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rca\Desktop\"/>
    </mc:Choice>
  </mc:AlternateContent>
  <xr:revisionPtr revIDLastSave="0" documentId="13_ncr:1_{7F247B45-D765-4342-8B6B-BBDFE240C968}" xr6:coauthVersionLast="47" xr6:coauthVersionMax="47" xr10:uidLastSave="{00000000-0000-0000-0000-000000000000}"/>
  <bookViews>
    <workbookView xWindow="-120" yWindow="-120" windowWidth="29040" windowHeight="15840" xr2:uid="{D04AB09F-DDE3-47C8-BAE6-BBEB5811BB18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B2123" i="1" l="1"/>
  <c r="EA2123" i="1"/>
  <c r="DZ2123" i="1"/>
  <c r="DY2123" i="1"/>
  <c r="DX2123" i="1"/>
  <c r="DW2123" i="1"/>
  <c r="DV2123" i="1"/>
  <c r="DU2123" i="1"/>
  <c r="DT2123" i="1"/>
  <c r="DS2123" i="1"/>
  <c r="DR2123" i="1"/>
  <c r="DQ2123" i="1"/>
  <c r="DP2123" i="1"/>
  <c r="DO2123" i="1"/>
  <c r="DN2123" i="1"/>
  <c r="DJ2123" i="1"/>
  <c r="DI2123" i="1"/>
  <c r="DH2123" i="1"/>
  <c r="DG2123" i="1"/>
  <c r="DF2123" i="1"/>
  <c r="DE2123" i="1"/>
  <c r="DD2123" i="1"/>
  <c r="DC2123" i="1"/>
  <c r="DB2123" i="1"/>
  <c r="DA2123" i="1"/>
  <c r="CZ2123" i="1"/>
  <c r="CY2123" i="1"/>
  <c r="CX2123" i="1"/>
  <c r="CW2123" i="1"/>
  <c r="CV2123" i="1"/>
  <c r="CU2123" i="1"/>
  <c r="CT2123" i="1"/>
  <c r="CS2123" i="1"/>
  <c r="CR2123" i="1"/>
  <c r="CQ2123" i="1"/>
  <c r="CP2123" i="1"/>
  <c r="CO2123" i="1"/>
  <c r="CN2123" i="1"/>
  <c r="CM2123" i="1"/>
  <c r="CL2123" i="1"/>
  <c r="CK2123" i="1"/>
  <c r="CJ2123" i="1"/>
  <c r="CI2123" i="1"/>
  <c r="CH2123" i="1"/>
  <c r="CG2123" i="1"/>
  <c r="CF2123" i="1"/>
  <c r="CE2123" i="1"/>
  <c r="CD2123" i="1"/>
  <c r="CC2123" i="1"/>
  <c r="CB2123" i="1"/>
  <c r="CA2123" i="1"/>
  <c r="BZ2123" i="1"/>
  <c r="BY2123" i="1"/>
  <c r="BX2123" i="1"/>
  <c r="BW2123" i="1"/>
  <c r="BV2123" i="1"/>
  <c r="BU2123" i="1"/>
  <c r="BT2123" i="1"/>
  <c r="BS2123" i="1"/>
  <c r="BR2123" i="1"/>
  <c r="BQ2123" i="1"/>
  <c r="BP2123" i="1"/>
  <c r="BO2123" i="1"/>
  <c r="BN2123" i="1"/>
  <c r="BM2123" i="1"/>
  <c r="BL2123" i="1"/>
  <c r="BK2123" i="1"/>
  <c r="BJ2123" i="1"/>
  <c r="BI2123" i="1"/>
  <c r="BH2123" i="1"/>
  <c r="BG2123" i="1"/>
  <c r="BF2123" i="1"/>
  <c r="BE2123" i="1"/>
  <c r="BD2123" i="1"/>
  <c r="BC2123" i="1"/>
  <c r="BB2123" i="1"/>
  <c r="BA2123" i="1"/>
  <c r="AZ2123" i="1"/>
  <c r="AY2123" i="1"/>
  <c r="AX2123" i="1"/>
  <c r="AW2123" i="1"/>
  <c r="AV2123" i="1"/>
  <c r="AU2123" i="1"/>
  <c r="AT2123" i="1"/>
  <c r="AS2123" i="1"/>
  <c r="AR2123" i="1"/>
  <c r="AQ2123" i="1"/>
  <c r="AP2123" i="1"/>
  <c r="AO2123" i="1"/>
  <c r="AN2123" i="1"/>
  <c r="AM2123" i="1"/>
  <c r="AL2123" i="1"/>
  <c r="AK2123" i="1"/>
  <c r="AJ2123" i="1"/>
  <c r="AI2123" i="1"/>
  <c r="AH2123" i="1"/>
  <c r="AG2123" i="1"/>
  <c r="AF2123" i="1"/>
  <c r="AE2123" i="1"/>
  <c r="AD2123" i="1"/>
  <c r="AC2123" i="1"/>
  <c r="AB2123" i="1"/>
  <c r="AA2123" i="1"/>
  <c r="Z2123" i="1"/>
  <c r="Y2123" i="1"/>
  <c r="X2123" i="1"/>
  <c r="W2123" i="1"/>
  <c r="V2123" i="1"/>
  <c r="U2123" i="1"/>
  <c r="T2123" i="1"/>
  <c r="S2123" i="1"/>
  <c r="R2123" i="1"/>
  <c r="Q2123" i="1"/>
  <c r="P2123" i="1"/>
  <c r="O2123" i="1"/>
  <c r="N2123" i="1"/>
  <c r="M2123" i="1"/>
  <c r="EB2122" i="1"/>
  <c r="EA2122" i="1"/>
  <c r="DZ2122" i="1"/>
  <c r="DY2122" i="1"/>
  <c r="DX2122" i="1"/>
  <c r="DW2122" i="1"/>
  <c r="DV2122" i="1"/>
  <c r="DU2122" i="1"/>
  <c r="DT2122" i="1"/>
  <c r="DS2122" i="1"/>
  <c r="DR2122" i="1"/>
  <c r="DQ2122" i="1"/>
  <c r="DP2122" i="1"/>
  <c r="DO2122" i="1"/>
  <c r="DN2122" i="1"/>
  <c r="DJ2122" i="1"/>
  <c r="DI2122" i="1"/>
  <c r="DH2122" i="1"/>
  <c r="DG2122" i="1"/>
  <c r="DF2122" i="1"/>
  <c r="DE2122" i="1"/>
  <c r="DD2122" i="1"/>
  <c r="DC2122" i="1"/>
  <c r="DB2122" i="1"/>
  <c r="DA2122" i="1"/>
  <c r="CZ2122" i="1"/>
  <c r="CY2122" i="1"/>
  <c r="CX2122" i="1"/>
  <c r="CW2122" i="1"/>
  <c r="CV2122" i="1"/>
  <c r="CU2122" i="1"/>
  <c r="CT2122" i="1"/>
  <c r="CS2122" i="1"/>
  <c r="CR2122" i="1"/>
  <c r="CQ2122" i="1"/>
  <c r="CP2122" i="1"/>
  <c r="CO2122" i="1"/>
  <c r="CN2122" i="1"/>
  <c r="CM2122" i="1"/>
  <c r="CL2122" i="1"/>
  <c r="CK2122" i="1"/>
  <c r="CJ2122" i="1"/>
  <c r="CI2122" i="1"/>
  <c r="CH2122" i="1"/>
  <c r="CG2122" i="1"/>
  <c r="CF2122" i="1"/>
  <c r="CE2122" i="1"/>
  <c r="CD2122" i="1"/>
  <c r="CC2122" i="1"/>
  <c r="CB2122" i="1"/>
  <c r="CA2122" i="1"/>
  <c r="BZ2122" i="1"/>
  <c r="BY2122" i="1"/>
  <c r="BX2122" i="1"/>
  <c r="BW2122" i="1"/>
  <c r="BV2122" i="1"/>
  <c r="BU2122" i="1"/>
  <c r="BT2122" i="1"/>
  <c r="BS2122" i="1"/>
  <c r="BR2122" i="1"/>
  <c r="BQ2122" i="1"/>
  <c r="BP2122" i="1"/>
  <c r="BO2122" i="1"/>
  <c r="BN2122" i="1"/>
  <c r="BM2122" i="1"/>
  <c r="BL2122" i="1"/>
  <c r="BK2122" i="1"/>
  <c r="BJ2122" i="1"/>
  <c r="BI2122" i="1"/>
  <c r="BH2122" i="1"/>
  <c r="BG2122" i="1"/>
  <c r="BF2122" i="1"/>
  <c r="BE2122" i="1"/>
  <c r="BD2122" i="1"/>
  <c r="BC2122" i="1"/>
  <c r="BB2122" i="1"/>
  <c r="BA2122" i="1"/>
  <c r="AZ2122" i="1"/>
  <c r="AY2122" i="1"/>
  <c r="AX2122" i="1"/>
  <c r="AW2122" i="1"/>
  <c r="AV2122" i="1"/>
  <c r="AU2122" i="1"/>
  <c r="AT2122" i="1"/>
  <c r="AS2122" i="1"/>
  <c r="AR2122" i="1"/>
  <c r="AQ2122" i="1"/>
  <c r="AP2122" i="1"/>
  <c r="AO2122" i="1"/>
  <c r="AN2122" i="1"/>
  <c r="AM2122" i="1"/>
  <c r="AL2122" i="1"/>
  <c r="AK2122" i="1"/>
  <c r="AJ2122" i="1"/>
  <c r="AI2122" i="1"/>
  <c r="AH2122" i="1"/>
  <c r="AG2122" i="1"/>
  <c r="AF2122" i="1"/>
  <c r="AE2122" i="1"/>
  <c r="AD2122" i="1"/>
  <c r="AC2122" i="1"/>
  <c r="AB2122" i="1"/>
  <c r="AA2122" i="1"/>
  <c r="Z2122" i="1"/>
  <c r="Y2122" i="1"/>
  <c r="X2122" i="1"/>
  <c r="W2122" i="1"/>
  <c r="V2122" i="1"/>
  <c r="U2122" i="1"/>
  <c r="T2122" i="1"/>
  <c r="S2122" i="1"/>
  <c r="R2122" i="1"/>
  <c r="Q2122" i="1"/>
  <c r="P2122" i="1"/>
  <c r="O2122" i="1"/>
  <c r="N2122" i="1"/>
  <c r="M2122" i="1"/>
  <c r="EB2121" i="1"/>
  <c r="EA2121" i="1"/>
  <c r="DZ2121" i="1"/>
  <c r="DY2121" i="1"/>
  <c r="DX2121" i="1"/>
  <c r="DW2121" i="1"/>
  <c r="DV2121" i="1"/>
  <c r="DU2121" i="1"/>
  <c r="DT2121" i="1"/>
  <c r="DS2121" i="1"/>
  <c r="DR2121" i="1"/>
  <c r="DQ2121" i="1"/>
  <c r="DP2121" i="1"/>
  <c r="DO2121" i="1"/>
  <c r="DN2121" i="1"/>
  <c r="DJ2121" i="1"/>
  <c r="DI2121" i="1"/>
  <c r="DH2121" i="1"/>
  <c r="DG2121" i="1"/>
  <c r="DF2121" i="1"/>
  <c r="DE2121" i="1"/>
  <c r="DD2121" i="1"/>
  <c r="DC2121" i="1"/>
  <c r="DB2121" i="1"/>
  <c r="DA2121" i="1"/>
  <c r="CZ2121" i="1"/>
  <c r="CY2121" i="1"/>
  <c r="CX2121" i="1"/>
  <c r="CW2121" i="1"/>
  <c r="CV2121" i="1"/>
  <c r="CU2121" i="1"/>
  <c r="CT2121" i="1"/>
  <c r="CS2121" i="1"/>
  <c r="CR2121" i="1"/>
  <c r="CQ2121" i="1"/>
  <c r="CP2121" i="1"/>
  <c r="CO2121" i="1"/>
  <c r="CN2121" i="1"/>
  <c r="CM2121" i="1"/>
  <c r="CL2121" i="1"/>
  <c r="CK2121" i="1"/>
  <c r="CJ2121" i="1"/>
  <c r="CI2121" i="1"/>
  <c r="CH2121" i="1"/>
  <c r="CG2121" i="1"/>
  <c r="CF2121" i="1"/>
  <c r="CE2121" i="1"/>
  <c r="CD2121" i="1"/>
  <c r="CC2121" i="1"/>
  <c r="CB2121" i="1"/>
  <c r="CA2121" i="1"/>
  <c r="BZ2121" i="1"/>
  <c r="BY2121" i="1"/>
  <c r="BX2121" i="1"/>
  <c r="BW2121" i="1"/>
  <c r="BV2121" i="1"/>
  <c r="BU2121" i="1"/>
  <c r="BT2121" i="1"/>
  <c r="BS2121" i="1"/>
  <c r="BR2121" i="1"/>
  <c r="BQ2121" i="1"/>
  <c r="BP2121" i="1"/>
  <c r="BO2121" i="1"/>
  <c r="BN2121" i="1"/>
  <c r="BM2121" i="1"/>
  <c r="BL2121" i="1"/>
  <c r="BK2121" i="1"/>
  <c r="BJ2121" i="1"/>
  <c r="BI2121" i="1"/>
  <c r="BH2121" i="1"/>
  <c r="BG2121" i="1"/>
  <c r="BF2121" i="1"/>
  <c r="BE2121" i="1"/>
  <c r="BD2121" i="1"/>
  <c r="BC2121" i="1"/>
  <c r="BB2121" i="1"/>
  <c r="BA2121" i="1"/>
  <c r="AZ2121" i="1"/>
  <c r="AY2121" i="1"/>
  <c r="AX2121" i="1"/>
  <c r="AW2121" i="1"/>
  <c r="AV2121" i="1"/>
  <c r="AU2121" i="1"/>
  <c r="AT2121" i="1"/>
  <c r="AS2121" i="1"/>
  <c r="AR2121" i="1"/>
  <c r="AQ2121" i="1"/>
  <c r="AP2121" i="1"/>
  <c r="AO2121" i="1"/>
  <c r="AN2121" i="1"/>
  <c r="AM2121" i="1"/>
  <c r="AL2121" i="1"/>
  <c r="AK2121" i="1"/>
  <c r="AJ2121" i="1"/>
  <c r="AI2121" i="1"/>
  <c r="AH2121" i="1"/>
  <c r="AG2121" i="1"/>
  <c r="AF2121" i="1"/>
  <c r="AE2121" i="1"/>
  <c r="AD2121" i="1"/>
  <c r="AC2121" i="1"/>
  <c r="AB2121" i="1"/>
  <c r="AA2121" i="1"/>
  <c r="Z2121" i="1"/>
  <c r="Y2121" i="1"/>
  <c r="X2121" i="1"/>
  <c r="W2121" i="1"/>
  <c r="V2121" i="1"/>
  <c r="U2121" i="1"/>
  <c r="T2121" i="1"/>
  <c r="S2121" i="1"/>
  <c r="R2121" i="1"/>
  <c r="Q2121" i="1"/>
  <c r="P2121" i="1"/>
  <c r="O2121" i="1"/>
  <c r="N2121" i="1"/>
  <c r="M2121" i="1"/>
  <c r="DY2120" i="1"/>
  <c r="DX2120" i="1"/>
  <c r="DW2120" i="1"/>
  <c r="DV2120" i="1"/>
  <c r="DU2120" i="1"/>
  <c r="DT2120" i="1"/>
  <c r="DS2120" i="1"/>
  <c r="DR2120" i="1"/>
  <c r="DQ2120" i="1"/>
  <c r="DP2120" i="1"/>
  <c r="DO2120" i="1"/>
  <c r="DN2120" i="1"/>
  <c r="DM2120" i="1"/>
  <c r="DL2120" i="1"/>
  <c r="DK2120" i="1"/>
  <c r="DG2120" i="1"/>
  <c r="DF2120" i="1"/>
  <c r="DE2120" i="1"/>
  <c r="DD2120" i="1"/>
  <c r="DC2120" i="1"/>
  <c r="DB2120" i="1"/>
  <c r="DA2120" i="1"/>
  <c r="CZ2120" i="1"/>
  <c r="CY2120" i="1"/>
  <c r="CX2120" i="1"/>
  <c r="CW2120" i="1"/>
  <c r="CV2120" i="1"/>
  <c r="CU2120" i="1"/>
  <c r="CT2120" i="1"/>
  <c r="CS2120" i="1"/>
  <c r="CR2120" i="1"/>
  <c r="CQ2120" i="1"/>
  <c r="CP2120" i="1"/>
  <c r="CO2120" i="1"/>
  <c r="CN2120" i="1"/>
  <c r="CM2120" i="1"/>
  <c r="CL2120" i="1"/>
  <c r="CK2120" i="1"/>
  <c r="CJ2120" i="1"/>
  <c r="CI2120" i="1"/>
  <c r="CH2120" i="1"/>
  <c r="CG2120" i="1"/>
  <c r="CF2120" i="1"/>
  <c r="CE2120" i="1"/>
  <c r="CD2120" i="1"/>
  <c r="CC2120" i="1"/>
  <c r="CB2120" i="1"/>
  <c r="CA2120" i="1"/>
  <c r="BZ2120" i="1"/>
  <c r="BY2120" i="1"/>
  <c r="BX2120" i="1"/>
  <c r="BW2120" i="1"/>
  <c r="BV2120" i="1"/>
  <c r="BU2120" i="1"/>
  <c r="BT2120" i="1"/>
  <c r="BS2120" i="1"/>
  <c r="BR2120" i="1"/>
  <c r="BQ2120" i="1"/>
  <c r="BP2120" i="1"/>
  <c r="BO2120" i="1"/>
  <c r="BN2120" i="1"/>
  <c r="BM2120" i="1"/>
  <c r="BL2120" i="1"/>
  <c r="BK2120" i="1"/>
  <c r="BJ2120" i="1"/>
  <c r="BI2120" i="1"/>
  <c r="BH2120" i="1"/>
  <c r="BG2120" i="1"/>
  <c r="BF2120" i="1"/>
  <c r="BE2120" i="1"/>
  <c r="BD2120" i="1"/>
  <c r="BC2120" i="1"/>
  <c r="BB2120" i="1"/>
  <c r="BA2120" i="1"/>
  <c r="AZ2120" i="1"/>
  <c r="AY2120" i="1"/>
  <c r="AX2120" i="1"/>
  <c r="AW2120" i="1"/>
  <c r="AV2120" i="1"/>
  <c r="AU2120" i="1"/>
  <c r="AT2120" i="1"/>
  <c r="AS2120" i="1"/>
  <c r="AR2120" i="1"/>
  <c r="AQ2120" i="1"/>
  <c r="AP2120" i="1"/>
  <c r="AO2120" i="1"/>
  <c r="AN2120" i="1"/>
  <c r="AM2120" i="1"/>
  <c r="AL2120" i="1"/>
  <c r="AK2120" i="1"/>
  <c r="AJ2120" i="1"/>
  <c r="AI2120" i="1"/>
  <c r="AH2120" i="1"/>
  <c r="AG2120" i="1"/>
  <c r="AF2120" i="1"/>
  <c r="AE2120" i="1"/>
  <c r="AD2120" i="1"/>
  <c r="AC2120" i="1"/>
  <c r="AB2120" i="1"/>
  <c r="AA2120" i="1"/>
  <c r="Z2120" i="1"/>
  <c r="Y2120" i="1"/>
  <c r="X2120" i="1"/>
  <c r="W2120" i="1"/>
  <c r="V2120" i="1"/>
  <c r="U2120" i="1"/>
  <c r="T2120" i="1"/>
  <c r="S2120" i="1"/>
  <c r="R2120" i="1"/>
  <c r="Q2120" i="1"/>
  <c r="P2120" i="1"/>
  <c r="O2120" i="1"/>
  <c r="N2120" i="1"/>
  <c r="M2120" i="1"/>
  <c r="DY2119" i="1"/>
  <c r="DX2119" i="1"/>
  <c r="DW2119" i="1"/>
  <c r="DV2119" i="1"/>
  <c r="DU2119" i="1"/>
  <c r="DT2119" i="1"/>
  <c r="DS2119" i="1"/>
  <c r="DR2119" i="1"/>
  <c r="DQ2119" i="1"/>
  <c r="DP2119" i="1"/>
  <c r="DO2119" i="1"/>
  <c r="DN2119" i="1"/>
  <c r="DM2119" i="1"/>
  <c r="DL2119" i="1"/>
  <c r="DK2119" i="1"/>
  <c r="DG2119" i="1"/>
  <c r="DF2119" i="1"/>
  <c r="DE2119" i="1"/>
  <c r="DD2119" i="1"/>
  <c r="DC2119" i="1"/>
  <c r="DB2119" i="1"/>
  <c r="DA2119" i="1"/>
  <c r="CZ2119" i="1"/>
  <c r="CY2119" i="1"/>
  <c r="CX2119" i="1"/>
  <c r="CW2119" i="1"/>
  <c r="CV2119" i="1"/>
  <c r="CU2119" i="1"/>
  <c r="CT2119" i="1"/>
  <c r="CS2119" i="1"/>
  <c r="CR2119" i="1"/>
  <c r="CQ2119" i="1"/>
  <c r="CP2119" i="1"/>
  <c r="CO2119" i="1"/>
  <c r="CN2119" i="1"/>
  <c r="CM2119" i="1"/>
  <c r="CL2119" i="1"/>
  <c r="CK2119" i="1"/>
  <c r="CJ2119" i="1"/>
  <c r="CI2119" i="1"/>
  <c r="CH2119" i="1"/>
  <c r="CG2119" i="1"/>
  <c r="CF2119" i="1"/>
  <c r="CE2119" i="1"/>
  <c r="CD2119" i="1"/>
  <c r="CC2119" i="1"/>
  <c r="CB2119" i="1"/>
  <c r="CA2119" i="1"/>
  <c r="BZ2119" i="1"/>
  <c r="BY2119" i="1"/>
  <c r="BX2119" i="1"/>
  <c r="BW2119" i="1"/>
  <c r="BV2119" i="1"/>
  <c r="BU2119" i="1"/>
  <c r="BT2119" i="1"/>
  <c r="BS2119" i="1"/>
  <c r="BR2119" i="1"/>
  <c r="BQ2119" i="1"/>
  <c r="BP2119" i="1"/>
  <c r="BO2119" i="1"/>
  <c r="BN2119" i="1"/>
  <c r="BM2119" i="1"/>
  <c r="BL2119" i="1"/>
  <c r="BK2119" i="1"/>
  <c r="BJ2119" i="1"/>
  <c r="BI2119" i="1"/>
  <c r="BH2119" i="1"/>
  <c r="BG2119" i="1"/>
  <c r="BF2119" i="1"/>
  <c r="BE2119" i="1"/>
  <c r="BD2119" i="1"/>
  <c r="BC2119" i="1"/>
  <c r="BB2119" i="1"/>
  <c r="BA2119" i="1"/>
  <c r="AZ2119" i="1"/>
  <c r="AY2119" i="1"/>
  <c r="AX2119" i="1"/>
  <c r="AW2119" i="1"/>
  <c r="AV2119" i="1"/>
  <c r="AU2119" i="1"/>
  <c r="AT2119" i="1"/>
  <c r="AS2119" i="1"/>
  <c r="AR2119" i="1"/>
  <c r="AQ2119" i="1"/>
  <c r="AP2119" i="1"/>
  <c r="AO2119" i="1"/>
  <c r="AN2119" i="1"/>
  <c r="AM2119" i="1"/>
  <c r="AL2119" i="1"/>
  <c r="AK2119" i="1"/>
  <c r="AJ2119" i="1"/>
  <c r="AI2119" i="1"/>
  <c r="AH2119" i="1"/>
  <c r="AG2119" i="1"/>
  <c r="AF2119" i="1"/>
  <c r="AE2119" i="1"/>
  <c r="AD2119" i="1"/>
  <c r="AC2119" i="1"/>
  <c r="AB2119" i="1"/>
  <c r="AA2119" i="1"/>
  <c r="Z2119" i="1"/>
  <c r="Y2119" i="1"/>
  <c r="X2119" i="1"/>
  <c r="W2119" i="1"/>
  <c r="V2119" i="1"/>
  <c r="U2119" i="1"/>
  <c r="T2119" i="1"/>
  <c r="S2119" i="1"/>
  <c r="R2119" i="1"/>
  <c r="Q2119" i="1"/>
  <c r="P2119" i="1"/>
  <c r="O2119" i="1"/>
  <c r="N2119" i="1"/>
  <c r="M2119" i="1"/>
  <c r="DY2118" i="1"/>
  <c r="DX2118" i="1"/>
  <c r="DW2118" i="1"/>
  <c r="DV2118" i="1"/>
  <c r="DU2118" i="1"/>
  <c r="DT2118" i="1"/>
  <c r="DS2118" i="1"/>
  <c r="DR2118" i="1"/>
  <c r="DQ2118" i="1"/>
  <c r="DP2118" i="1"/>
  <c r="DO2118" i="1"/>
  <c r="DN2118" i="1"/>
  <c r="DM2118" i="1"/>
  <c r="DL2118" i="1"/>
  <c r="DK2118" i="1"/>
  <c r="DG2118" i="1"/>
  <c r="DF2118" i="1"/>
  <c r="DE2118" i="1"/>
  <c r="DD2118" i="1"/>
  <c r="DC2118" i="1"/>
  <c r="DB2118" i="1"/>
  <c r="DA2118" i="1"/>
  <c r="CZ2118" i="1"/>
  <c r="CY2118" i="1"/>
  <c r="CX2118" i="1"/>
  <c r="CW2118" i="1"/>
  <c r="CV2118" i="1"/>
  <c r="CU2118" i="1"/>
  <c r="CT2118" i="1"/>
  <c r="CS2118" i="1"/>
  <c r="CR2118" i="1"/>
  <c r="CQ2118" i="1"/>
  <c r="CP2118" i="1"/>
  <c r="CO2118" i="1"/>
  <c r="CN2118" i="1"/>
  <c r="CM2118" i="1"/>
  <c r="CL2118" i="1"/>
  <c r="CK2118" i="1"/>
  <c r="CJ2118" i="1"/>
  <c r="CI2118" i="1"/>
  <c r="CH2118" i="1"/>
  <c r="CG2118" i="1"/>
  <c r="CF2118" i="1"/>
  <c r="CE2118" i="1"/>
  <c r="CD2118" i="1"/>
  <c r="CC2118" i="1"/>
  <c r="CB2118" i="1"/>
  <c r="CA2118" i="1"/>
  <c r="BZ2118" i="1"/>
  <c r="BY2118" i="1"/>
  <c r="BX2118" i="1"/>
  <c r="BW2118" i="1"/>
  <c r="BV2118" i="1"/>
  <c r="BU2118" i="1"/>
  <c r="BT2118" i="1"/>
  <c r="BS2118" i="1"/>
  <c r="BR2118" i="1"/>
  <c r="BQ2118" i="1"/>
  <c r="BP2118" i="1"/>
  <c r="BO2118" i="1"/>
  <c r="BN2118" i="1"/>
  <c r="BM2118" i="1"/>
  <c r="BL2118" i="1"/>
  <c r="BK2118" i="1"/>
  <c r="BJ2118" i="1"/>
  <c r="BI2118" i="1"/>
  <c r="BH2118" i="1"/>
  <c r="BG2118" i="1"/>
  <c r="BF2118" i="1"/>
  <c r="BE2118" i="1"/>
  <c r="BD2118" i="1"/>
  <c r="BC2118" i="1"/>
  <c r="BB2118" i="1"/>
  <c r="BA2118" i="1"/>
  <c r="AZ2118" i="1"/>
  <c r="AY2118" i="1"/>
  <c r="AX2118" i="1"/>
  <c r="AW2118" i="1"/>
  <c r="AV2118" i="1"/>
  <c r="AU2118" i="1"/>
  <c r="AT2118" i="1"/>
  <c r="AS2118" i="1"/>
  <c r="AR2118" i="1"/>
  <c r="AQ2118" i="1"/>
  <c r="AP2118" i="1"/>
  <c r="AO2118" i="1"/>
  <c r="AN2118" i="1"/>
  <c r="AM2118" i="1"/>
  <c r="AL2118" i="1"/>
  <c r="AK2118" i="1"/>
  <c r="AJ2118" i="1"/>
  <c r="AI2118" i="1"/>
  <c r="AH2118" i="1"/>
  <c r="AG2118" i="1"/>
  <c r="AF2118" i="1"/>
  <c r="AE2118" i="1"/>
  <c r="AD2118" i="1"/>
  <c r="AC2118" i="1"/>
  <c r="AB2118" i="1"/>
  <c r="AA2118" i="1"/>
  <c r="Z2118" i="1"/>
  <c r="Y2118" i="1"/>
  <c r="X2118" i="1"/>
  <c r="W2118" i="1"/>
  <c r="V2118" i="1"/>
  <c r="U2118" i="1"/>
  <c r="T2118" i="1"/>
  <c r="S2118" i="1"/>
  <c r="R2118" i="1"/>
  <c r="Q2118" i="1"/>
  <c r="P2118" i="1"/>
  <c r="O2118" i="1"/>
  <c r="N2118" i="1"/>
  <c r="M2118" i="1"/>
  <c r="EH2117" i="1"/>
  <c r="EG2117" i="1"/>
  <c r="EF2117" i="1"/>
  <c r="DV2117" i="1"/>
  <c r="DU2117" i="1"/>
  <c r="DT2117" i="1"/>
  <c r="DS2117" i="1"/>
  <c r="DR2117" i="1"/>
  <c r="DQ2117" i="1"/>
  <c r="DP2117" i="1"/>
  <c r="DO2117" i="1"/>
  <c r="DN2117" i="1"/>
  <c r="DM2117" i="1"/>
  <c r="DL2117" i="1"/>
  <c r="DK2117" i="1"/>
  <c r="DJ2117" i="1"/>
  <c r="DI2117" i="1"/>
  <c r="DH2117" i="1"/>
  <c r="DD2117" i="1"/>
  <c r="DC2117" i="1"/>
  <c r="DB2117" i="1"/>
  <c r="DA2117" i="1"/>
  <c r="CZ2117" i="1"/>
  <c r="CY2117" i="1"/>
  <c r="CX2117" i="1"/>
  <c r="CW2117" i="1"/>
  <c r="CV2117" i="1"/>
  <c r="CU2117" i="1"/>
  <c r="CT2117" i="1"/>
  <c r="CS2117" i="1"/>
  <c r="CR2117" i="1"/>
  <c r="CQ2117" i="1"/>
  <c r="CP2117" i="1"/>
  <c r="CO2117" i="1"/>
  <c r="CN2117" i="1"/>
  <c r="CM2117" i="1"/>
  <c r="CL2117" i="1"/>
  <c r="CK2117" i="1"/>
  <c r="CJ2117" i="1"/>
  <c r="CI2117" i="1"/>
  <c r="CH2117" i="1"/>
  <c r="CG2117" i="1"/>
  <c r="CF2117" i="1"/>
  <c r="CE2117" i="1"/>
  <c r="CD2117" i="1"/>
  <c r="CC2117" i="1"/>
  <c r="CB2117" i="1"/>
  <c r="CA2117" i="1"/>
  <c r="BZ2117" i="1"/>
  <c r="BY2117" i="1"/>
  <c r="BX2117" i="1"/>
  <c r="BW2117" i="1"/>
  <c r="BV2117" i="1"/>
  <c r="BU2117" i="1"/>
  <c r="BT2117" i="1"/>
  <c r="BS2117" i="1"/>
  <c r="BR2117" i="1"/>
  <c r="BQ2117" i="1"/>
  <c r="BP2117" i="1"/>
  <c r="BO2117" i="1"/>
  <c r="BN2117" i="1"/>
  <c r="BM2117" i="1"/>
  <c r="BL2117" i="1"/>
  <c r="BK2117" i="1"/>
  <c r="BJ2117" i="1"/>
  <c r="BI2117" i="1"/>
  <c r="BH2117" i="1"/>
  <c r="BG2117" i="1"/>
  <c r="BF2117" i="1"/>
  <c r="BE2117" i="1"/>
  <c r="BD2117" i="1"/>
  <c r="BC2117" i="1"/>
  <c r="BB2117" i="1"/>
  <c r="BA2117" i="1"/>
  <c r="AZ2117" i="1"/>
  <c r="AY2117" i="1"/>
  <c r="AX2117" i="1"/>
  <c r="AW2117" i="1"/>
  <c r="AV2117" i="1"/>
  <c r="AU2117" i="1"/>
  <c r="AT2117" i="1"/>
  <c r="AS2117" i="1"/>
  <c r="AR2117" i="1"/>
  <c r="AQ2117" i="1"/>
  <c r="AP2117" i="1"/>
  <c r="AO2117" i="1"/>
  <c r="AN2117" i="1"/>
  <c r="AM2117" i="1"/>
  <c r="AL2117" i="1"/>
  <c r="AK2117" i="1"/>
  <c r="AJ2117" i="1"/>
  <c r="AI2117" i="1"/>
  <c r="AH2117" i="1"/>
  <c r="AG2117" i="1"/>
  <c r="AF2117" i="1"/>
  <c r="AE2117" i="1"/>
  <c r="AD2117" i="1"/>
  <c r="AC2117" i="1"/>
  <c r="AB2117" i="1"/>
  <c r="AA2117" i="1"/>
  <c r="Z2117" i="1"/>
  <c r="Y2117" i="1"/>
  <c r="X2117" i="1"/>
  <c r="W2117" i="1"/>
  <c r="V2117" i="1"/>
  <c r="U2117" i="1"/>
  <c r="T2117" i="1"/>
  <c r="S2117" i="1"/>
  <c r="R2117" i="1"/>
  <c r="Q2117" i="1"/>
  <c r="P2117" i="1"/>
  <c r="O2117" i="1"/>
  <c r="N2117" i="1"/>
  <c r="M2117" i="1"/>
  <c r="EH2116" i="1"/>
  <c r="EG2116" i="1"/>
  <c r="EF2116" i="1"/>
  <c r="DV2116" i="1"/>
  <c r="DU2116" i="1"/>
  <c r="DT2116" i="1"/>
  <c r="DS2116" i="1"/>
  <c r="DR2116" i="1"/>
  <c r="DQ2116" i="1"/>
  <c r="DP2116" i="1"/>
  <c r="DO2116" i="1"/>
  <c r="DN2116" i="1"/>
  <c r="DM2116" i="1"/>
  <c r="DL2116" i="1"/>
  <c r="DK2116" i="1"/>
  <c r="DJ2116" i="1"/>
  <c r="DI2116" i="1"/>
  <c r="DH2116" i="1"/>
  <c r="DD2116" i="1"/>
  <c r="DC2116" i="1"/>
  <c r="DB2116" i="1"/>
  <c r="DA2116" i="1"/>
  <c r="CZ2116" i="1"/>
  <c r="CY2116" i="1"/>
  <c r="CX2116" i="1"/>
  <c r="CW2116" i="1"/>
  <c r="CV2116" i="1"/>
  <c r="CU2116" i="1"/>
  <c r="CT2116" i="1"/>
  <c r="CS2116" i="1"/>
  <c r="CR2116" i="1"/>
  <c r="CQ2116" i="1"/>
  <c r="CP2116" i="1"/>
  <c r="CO2116" i="1"/>
  <c r="CN2116" i="1"/>
  <c r="CM2116" i="1"/>
  <c r="CL2116" i="1"/>
  <c r="CK2116" i="1"/>
  <c r="CJ2116" i="1"/>
  <c r="CI2116" i="1"/>
  <c r="CH2116" i="1"/>
  <c r="CG2116" i="1"/>
  <c r="CF2116" i="1"/>
  <c r="CE2116" i="1"/>
  <c r="CD2116" i="1"/>
  <c r="CC2116" i="1"/>
  <c r="CB2116" i="1"/>
  <c r="CA2116" i="1"/>
  <c r="BZ2116" i="1"/>
  <c r="BY2116" i="1"/>
  <c r="BX2116" i="1"/>
  <c r="BW2116" i="1"/>
  <c r="BV2116" i="1"/>
  <c r="BU2116" i="1"/>
  <c r="BT2116" i="1"/>
  <c r="BS2116" i="1"/>
  <c r="BR2116" i="1"/>
  <c r="BQ2116" i="1"/>
  <c r="BP2116" i="1"/>
  <c r="BO2116" i="1"/>
  <c r="BN2116" i="1"/>
  <c r="BM2116" i="1"/>
  <c r="BL2116" i="1"/>
  <c r="BK2116" i="1"/>
  <c r="BJ2116" i="1"/>
  <c r="BI2116" i="1"/>
  <c r="BH2116" i="1"/>
  <c r="BG2116" i="1"/>
  <c r="BF2116" i="1"/>
  <c r="BE2116" i="1"/>
  <c r="BD2116" i="1"/>
  <c r="BC2116" i="1"/>
  <c r="BB2116" i="1"/>
  <c r="BA2116" i="1"/>
  <c r="AZ2116" i="1"/>
  <c r="AY2116" i="1"/>
  <c r="AX2116" i="1"/>
  <c r="AW2116" i="1"/>
  <c r="AV2116" i="1"/>
  <c r="AU2116" i="1"/>
  <c r="AT2116" i="1"/>
  <c r="AS2116" i="1"/>
  <c r="AR2116" i="1"/>
  <c r="AQ2116" i="1"/>
  <c r="AP2116" i="1"/>
  <c r="AO2116" i="1"/>
  <c r="AN2116" i="1"/>
  <c r="AM2116" i="1"/>
  <c r="AL2116" i="1"/>
  <c r="AK2116" i="1"/>
  <c r="AJ2116" i="1"/>
  <c r="AI2116" i="1"/>
  <c r="AH2116" i="1"/>
  <c r="AG2116" i="1"/>
  <c r="AF2116" i="1"/>
  <c r="AE2116" i="1"/>
  <c r="AD2116" i="1"/>
  <c r="AC2116" i="1"/>
  <c r="AB2116" i="1"/>
  <c r="AA2116" i="1"/>
  <c r="Z2116" i="1"/>
  <c r="Y2116" i="1"/>
  <c r="X2116" i="1"/>
  <c r="W2116" i="1"/>
  <c r="V2116" i="1"/>
  <c r="U2116" i="1"/>
  <c r="T2116" i="1"/>
  <c r="S2116" i="1"/>
  <c r="R2116" i="1"/>
  <c r="Q2116" i="1"/>
  <c r="P2116" i="1"/>
  <c r="O2116" i="1"/>
  <c r="N2116" i="1"/>
  <c r="M2116" i="1"/>
  <c r="EH2115" i="1"/>
  <c r="EG2115" i="1"/>
  <c r="EF2115" i="1"/>
  <c r="DV2115" i="1"/>
  <c r="DU2115" i="1"/>
  <c r="DT2115" i="1"/>
  <c r="DS2115" i="1"/>
  <c r="DR2115" i="1"/>
  <c r="DQ2115" i="1"/>
  <c r="DP2115" i="1"/>
  <c r="DO2115" i="1"/>
  <c r="DN2115" i="1"/>
  <c r="DM2115" i="1"/>
  <c r="DL2115" i="1"/>
  <c r="DK2115" i="1"/>
  <c r="DJ2115" i="1"/>
  <c r="DI2115" i="1"/>
  <c r="DH2115" i="1"/>
  <c r="DD2115" i="1"/>
  <c r="DC2115" i="1"/>
  <c r="DB2115" i="1"/>
  <c r="DA2115" i="1"/>
  <c r="CZ2115" i="1"/>
  <c r="CY2115" i="1"/>
  <c r="CX2115" i="1"/>
  <c r="CW2115" i="1"/>
  <c r="CV2115" i="1"/>
  <c r="CU2115" i="1"/>
  <c r="CT2115" i="1"/>
  <c r="CS2115" i="1"/>
  <c r="CR2115" i="1"/>
  <c r="CQ2115" i="1"/>
  <c r="CP2115" i="1"/>
  <c r="CO2115" i="1"/>
  <c r="CN2115" i="1"/>
  <c r="CM2115" i="1"/>
  <c r="CL2115" i="1"/>
  <c r="CK2115" i="1"/>
  <c r="CJ2115" i="1"/>
  <c r="CI2115" i="1"/>
  <c r="CH2115" i="1"/>
  <c r="CG2115" i="1"/>
  <c r="CF2115" i="1"/>
  <c r="CE2115" i="1"/>
  <c r="CD2115" i="1"/>
  <c r="CC2115" i="1"/>
  <c r="CB2115" i="1"/>
  <c r="CA2115" i="1"/>
  <c r="BZ2115" i="1"/>
  <c r="BY2115" i="1"/>
  <c r="BX2115" i="1"/>
  <c r="BW2115" i="1"/>
  <c r="BV2115" i="1"/>
  <c r="BU2115" i="1"/>
  <c r="BT2115" i="1"/>
  <c r="BS2115" i="1"/>
  <c r="BR2115" i="1"/>
  <c r="BQ2115" i="1"/>
  <c r="BP2115" i="1"/>
  <c r="BO2115" i="1"/>
  <c r="BN2115" i="1"/>
  <c r="BM2115" i="1"/>
  <c r="BL2115" i="1"/>
  <c r="BK2115" i="1"/>
  <c r="BJ2115" i="1"/>
  <c r="BI2115" i="1"/>
  <c r="BH2115" i="1"/>
  <c r="BG2115" i="1"/>
  <c r="BF2115" i="1"/>
  <c r="BE2115" i="1"/>
  <c r="BD2115" i="1"/>
  <c r="BC2115" i="1"/>
  <c r="BB2115" i="1"/>
  <c r="BA2115" i="1"/>
  <c r="AZ2115" i="1"/>
  <c r="AY2115" i="1"/>
  <c r="AX2115" i="1"/>
  <c r="AW2115" i="1"/>
  <c r="AV2115" i="1"/>
  <c r="AU2115" i="1"/>
  <c r="AT2115" i="1"/>
  <c r="AS2115" i="1"/>
  <c r="AR2115" i="1"/>
  <c r="AQ2115" i="1"/>
  <c r="AP2115" i="1"/>
  <c r="AO2115" i="1"/>
  <c r="AN2115" i="1"/>
  <c r="AM2115" i="1"/>
  <c r="AL2115" i="1"/>
  <c r="AK2115" i="1"/>
  <c r="AJ2115" i="1"/>
  <c r="AI2115" i="1"/>
  <c r="AH2115" i="1"/>
  <c r="AG2115" i="1"/>
  <c r="AF2115" i="1"/>
  <c r="AE2115" i="1"/>
  <c r="AD2115" i="1"/>
  <c r="AC2115" i="1"/>
  <c r="AB2115" i="1"/>
  <c r="AA2115" i="1"/>
  <c r="Z2115" i="1"/>
  <c r="Y2115" i="1"/>
  <c r="X2115" i="1"/>
  <c r="W2115" i="1"/>
  <c r="V2115" i="1"/>
  <c r="U2115" i="1"/>
  <c r="T2115" i="1"/>
  <c r="S2115" i="1"/>
  <c r="R2115" i="1"/>
  <c r="Q2115" i="1"/>
  <c r="P2115" i="1"/>
  <c r="O2115" i="1"/>
  <c r="N2115" i="1"/>
  <c r="M2115" i="1"/>
  <c r="EH2114" i="1"/>
  <c r="EG2114" i="1"/>
  <c r="EF2114" i="1"/>
  <c r="EE2114" i="1"/>
  <c r="ED2114" i="1"/>
  <c r="EC2114" i="1"/>
  <c r="DS2114" i="1"/>
  <c r="DR2114" i="1"/>
  <c r="DQ2114" i="1"/>
  <c r="DP2114" i="1"/>
  <c r="DO2114" i="1"/>
  <c r="DN2114" i="1"/>
  <c r="DM2114" i="1"/>
  <c r="DL2114" i="1"/>
  <c r="DK2114" i="1"/>
  <c r="DJ2114" i="1"/>
  <c r="DI2114" i="1"/>
  <c r="DH2114" i="1"/>
  <c r="DG2114" i="1"/>
  <c r="DF2114" i="1"/>
  <c r="DE2114" i="1"/>
  <c r="DA2114" i="1"/>
  <c r="CZ2114" i="1"/>
  <c r="CY2114" i="1"/>
  <c r="CX2114" i="1"/>
  <c r="CW2114" i="1"/>
  <c r="CV2114" i="1"/>
  <c r="CU2114" i="1"/>
  <c r="CT2114" i="1"/>
  <c r="CS2114" i="1"/>
  <c r="CR2114" i="1"/>
  <c r="CQ2114" i="1"/>
  <c r="CP2114" i="1"/>
  <c r="CO2114" i="1"/>
  <c r="CN2114" i="1"/>
  <c r="CM2114" i="1"/>
  <c r="CL2114" i="1"/>
  <c r="CK2114" i="1"/>
  <c r="CJ2114" i="1"/>
  <c r="CI2114" i="1"/>
  <c r="CH2114" i="1"/>
  <c r="CG2114" i="1"/>
  <c r="CF2114" i="1"/>
  <c r="CE2114" i="1"/>
  <c r="CD2114" i="1"/>
  <c r="CC2114" i="1"/>
  <c r="CB2114" i="1"/>
  <c r="CA2114" i="1"/>
  <c r="BZ2114" i="1"/>
  <c r="BY2114" i="1"/>
  <c r="BX2114" i="1"/>
  <c r="BW2114" i="1"/>
  <c r="BV2114" i="1"/>
  <c r="BU2114" i="1"/>
  <c r="BT2114" i="1"/>
  <c r="BS2114" i="1"/>
  <c r="BR2114" i="1"/>
  <c r="BQ2114" i="1"/>
  <c r="BP2114" i="1"/>
  <c r="BO2114" i="1"/>
  <c r="BN2114" i="1"/>
  <c r="BM2114" i="1"/>
  <c r="BL2114" i="1"/>
  <c r="BK2114" i="1"/>
  <c r="BJ2114" i="1"/>
  <c r="BI2114" i="1"/>
  <c r="BH2114" i="1"/>
  <c r="BG2114" i="1"/>
  <c r="BF2114" i="1"/>
  <c r="BE2114" i="1"/>
  <c r="BD2114" i="1"/>
  <c r="BC2114" i="1"/>
  <c r="BB2114" i="1"/>
  <c r="BA2114" i="1"/>
  <c r="AZ2114" i="1"/>
  <c r="AY2114" i="1"/>
  <c r="AX2114" i="1"/>
  <c r="AW2114" i="1"/>
  <c r="AV2114" i="1"/>
  <c r="AU2114" i="1"/>
  <c r="AT2114" i="1"/>
  <c r="AS2114" i="1"/>
  <c r="AR2114" i="1"/>
  <c r="AQ2114" i="1"/>
  <c r="AP2114" i="1"/>
  <c r="AO2114" i="1"/>
  <c r="AN2114" i="1"/>
  <c r="AM2114" i="1"/>
  <c r="AL2114" i="1"/>
  <c r="AK2114" i="1"/>
  <c r="AJ2114" i="1"/>
  <c r="AI2114" i="1"/>
  <c r="AH2114" i="1"/>
  <c r="AG2114" i="1"/>
  <c r="AF2114" i="1"/>
  <c r="AE2114" i="1"/>
  <c r="AD2114" i="1"/>
  <c r="AC2114" i="1"/>
  <c r="AB2114" i="1"/>
  <c r="AA2114" i="1"/>
  <c r="Z2114" i="1"/>
  <c r="Y2114" i="1"/>
  <c r="X2114" i="1"/>
  <c r="W2114" i="1"/>
  <c r="V2114" i="1"/>
  <c r="U2114" i="1"/>
  <c r="T2114" i="1"/>
  <c r="S2114" i="1"/>
  <c r="R2114" i="1"/>
  <c r="Q2114" i="1"/>
  <c r="P2114" i="1"/>
  <c r="O2114" i="1"/>
  <c r="N2114" i="1"/>
  <c r="M2114" i="1"/>
  <c r="EH2113" i="1"/>
  <c r="EG2113" i="1"/>
  <c r="EF2113" i="1"/>
  <c r="EE2113" i="1"/>
  <c r="ED2113" i="1"/>
  <c r="EC2113" i="1"/>
  <c r="DS2113" i="1"/>
  <c r="DR2113" i="1"/>
  <c r="DQ2113" i="1"/>
  <c r="DP2113" i="1"/>
  <c r="DO2113" i="1"/>
  <c r="DN2113" i="1"/>
  <c r="DM2113" i="1"/>
  <c r="DL2113" i="1"/>
  <c r="DK2113" i="1"/>
  <c r="DJ2113" i="1"/>
  <c r="DI2113" i="1"/>
  <c r="DH2113" i="1"/>
  <c r="DG2113" i="1"/>
  <c r="DF2113" i="1"/>
  <c r="DE2113" i="1"/>
  <c r="DA2113" i="1"/>
  <c r="CZ2113" i="1"/>
  <c r="CY2113" i="1"/>
  <c r="CX2113" i="1"/>
  <c r="CW2113" i="1"/>
  <c r="CV2113" i="1"/>
  <c r="CU2113" i="1"/>
  <c r="CT2113" i="1"/>
  <c r="CS2113" i="1"/>
  <c r="CR2113" i="1"/>
  <c r="CQ2113" i="1"/>
  <c r="CP2113" i="1"/>
  <c r="CO2113" i="1"/>
  <c r="CN2113" i="1"/>
  <c r="CM2113" i="1"/>
  <c r="CL2113" i="1"/>
  <c r="CK2113" i="1"/>
  <c r="CJ2113" i="1"/>
  <c r="CI2113" i="1"/>
  <c r="CH2113" i="1"/>
  <c r="CG2113" i="1"/>
  <c r="CF2113" i="1"/>
  <c r="CE2113" i="1"/>
  <c r="CD2113" i="1"/>
  <c r="CC2113" i="1"/>
  <c r="CB2113" i="1"/>
  <c r="CA2113" i="1"/>
  <c r="BZ2113" i="1"/>
  <c r="BY2113" i="1"/>
  <c r="BX2113" i="1"/>
  <c r="BW2113" i="1"/>
  <c r="BV2113" i="1"/>
  <c r="BU2113" i="1"/>
  <c r="BT2113" i="1"/>
  <c r="BS2113" i="1"/>
  <c r="BR2113" i="1"/>
  <c r="BQ2113" i="1"/>
  <c r="BP2113" i="1"/>
  <c r="BO2113" i="1"/>
  <c r="BN2113" i="1"/>
  <c r="BM2113" i="1"/>
  <c r="BL2113" i="1"/>
  <c r="BK2113" i="1"/>
  <c r="BJ2113" i="1"/>
  <c r="BI2113" i="1"/>
  <c r="BH2113" i="1"/>
  <c r="BG2113" i="1"/>
  <c r="BF2113" i="1"/>
  <c r="BE2113" i="1"/>
  <c r="BD2113" i="1"/>
  <c r="BC2113" i="1"/>
  <c r="BB2113" i="1"/>
  <c r="BA2113" i="1"/>
  <c r="AZ2113" i="1"/>
  <c r="AY2113" i="1"/>
  <c r="AX2113" i="1"/>
  <c r="AW2113" i="1"/>
  <c r="AV2113" i="1"/>
  <c r="AU2113" i="1"/>
  <c r="AT2113" i="1"/>
  <c r="AS2113" i="1"/>
  <c r="AR2113" i="1"/>
  <c r="AQ2113" i="1"/>
  <c r="AP2113" i="1"/>
  <c r="AO2113" i="1"/>
  <c r="AN2113" i="1"/>
  <c r="AM2113" i="1"/>
  <c r="AL2113" i="1"/>
  <c r="AK2113" i="1"/>
  <c r="AJ2113" i="1"/>
  <c r="AI2113" i="1"/>
  <c r="AH2113" i="1"/>
  <c r="AG2113" i="1"/>
  <c r="AF2113" i="1"/>
  <c r="AE2113" i="1"/>
  <c r="AD2113" i="1"/>
  <c r="AC2113" i="1"/>
  <c r="AB2113" i="1"/>
  <c r="AA2113" i="1"/>
  <c r="Z2113" i="1"/>
  <c r="Y2113" i="1"/>
  <c r="X2113" i="1"/>
  <c r="W2113" i="1"/>
  <c r="V2113" i="1"/>
  <c r="U2113" i="1"/>
  <c r="T2113" i="1"/>
  <c r="S2113" i="1"/>
  <c r="R2113" i="1"/>
  <c r="Q2113" i="1"/>
  <c r="P2113" i="1"/>
  <c r="O2113" i="1"/>
  <c r="N2113" i="1"/>
  <c r="M2113" i="1"/>
  <c r="EH2112" i="1"/>
  <c r="EG2112" i="1"/>
  <c r="EF2112" i="1"/>
  <c r="EE2112" i="1"/>
  <c r="ED2112" i="1"/>
  <c r="EC2112" i="1"/>
  <c r="DS2112" i="1"/>
  <c r="DR2112" i="1"/>
  <c r="DQ2112" i="1"/>
  <c r="DP2112" i="1"/>
  <c r="DO2112" i="1"/>
  <c r="DN2112" i="1"/>
  <c r="DM2112" i="1"/>
  <c r="DL2112" i="1"/>
  <c r="DK2112" i="1"/>
  <c r="DJ2112" i="1"/>
  <c r="DI2112" i="1"/>
  <c r="DH2112" i="1"/>
  <c r="DG2112" i="1"/>
  <c r="DF2112" i="1"/>
  <c r="DE2112" i="1"/>
  <c r="DA2112" i="1"/>
  <c r="CZ2112" i="1"/>
  <c r="CY2112" i="1"/>
  <c r="CX2112" i="1"/>
  <c r="CW2112" i="1"/>
  <c r="CV2112" i="1"/>
  <c r="CU2112" i="1"/>
  <c r="CT2112" i="1"/>
  <c r="CS2112" i="1"/>
  <c r="CR2112" i="1"/>
  <c r="CQ2112" i="1"/>
  <c r="CP2112" i="1"/>
  <c r="CO2112" i="1"/>
  <c r="CN2112" i="1"/>
  <c r="CM2112" i="1"/>
  <c r="CL2112" i="1"/>
  <c r="CK2112" i="1"/>
  <c r="CJ2112" i="1"/>
  <c r="CI2112" i="1"/>
  <c r="CH2112" i="1"/>
  <c r="CG2112" i="1"/>
  <c r="CF2112" i="1"/>
  <c r="CE2112" i="1"/>
  <c r="CD2112" i="1"/>
  <c r="CC2112" i="1"/>
  <c r="CB2112" i="1"/>
  <c r="CA2112" i="1"/>
  <c r="BZ2112" i="1"/>
  <c r="BY2112" i="1"/>
  <c r="BX2112" i="1"/>
  <c r="BW2112" i="1"/>
  <c r="BV2112" i="1"/>
  <c r="BU2112" i="1"/>
  <c r="BT2112" i="1"/>
  <c r="BS2112" i="1"/>
  <c r="BR2112" i="1"/>
  <c r="BQ2112" i="1"/>
  <c r="BP2112" i="1"/>
  <c r="BO2112" i="1"/>
  <c r="BN2112" i="1"/>
  <c r="BM2112" i="1"/>
  <c r="BL2112" i="1"/>
  <c r="BK2112" i="1"/>
  <c r="BJ2112" i="1"/>
  <c r="BI2112" i="1"/>
  <c r="BH2112" i="1"/>
  <c r="BG2112" i="1"/>
  <c r="BF2112" i="1"/>
  <c r="BE2112" i="1"/>
  <c r="BD2112" i="1"/>
  <c r="BC2112" i="1"/>
  <c r="BB2112" i="1"/>
  <c r="BA2112" i="1"/>
  <c r="AZ2112" i="1"/>
  <c r="AY2112" i="1"/>
  <c r="AX2112" i="1"/>
  <c r="AW2112" i="1"/>
  <c r="AV2112" i="1"/>
  <c r="AU2112" i="1"/>
  <c r="AT2112" i="1"/>
  <c r="AS2112" i="1"/>
  <c r="AR2112" i="1"/>
  <c r="AQ2112" i="1"/>
  <c r="AP2112" i="1"/>
  <c r="AO2112" i="1"/>
  <c r="AN2112" i="1"/>
  <c r="AM2112" i="1"/>
  <c r="AL2112" i="1"/>
  <c r="AK2112" i="1"/>
  <c r="AJ2112" i="1"/>
  <c r="AI2112" i="1"/>
  <c r="AH2112" i="1"/>
  <c r="AG2112" i="1"/>
  <c r="AF2112" i="1"/>
  <c r="AE2112" i="1"/>
  <c r="AD2112" i="1"/>
  <c r="AC2112" i="1"/>
  <c r="AB2112" i="1"/>
  <c r="AA2112" i="1"/>
  <c r="Z2112" i="1"/>
  <c r="Y2112" i="1"/>
  <c r="X2112" i="1"/>
  <c r="W2112" i="1"/>
  <c r="V2112" i="1"/>
  <c r="U2112" i="1"/>
  <c r="T2112" i="1"/>
  <c r="S2112" i="1"/>
  <c r="R2112" i="1"/>
  <c r="Q2112" i="1"/>
  <c r="P2112" i="1"/>
  <c r="O2112" i="1"/>
  <c r="N2112" i="1"/>
  <c r="M2112" i="1"/>
  <c r="EH2111" i="1"/>
  <c r="EG2111" i="1"/>
  <c r="EF2111" i="1"/>
  <c r="EE2111" i="1"/>
  <c r="ED2111" i="1"/>
  <c r="EC2111" i="1"/>
  <c r="EB2111" i="1"/>
  <c r="EA2111" i="1"/>
  <c r="DZ2111" i="1"/>
  <c r="DP2111" i="1"/>
  <c r="DO2111" i="1"/>
  <c r="DN2111" i="1"/>
  <c r="DM2111" i="1"/>
  <c r="DL2111" i="1"/>
  <c r="DK2111" i="1"/>
  <c r="DJ2111" i="1"/>
  <c r="DI2111" i="1"/>
  <c r="DH2111" i="1"/>
  <c r="DG2111" i="1"/>
  <c r="DF2111" i="1"/>
  <c r="DE2111" i="1"/>
  <c r="DD2111" i="1"/>
  <c r="DC2111" i="1"/>
  <c r="DB2111" i="1"/>
  <c r="CX2111" i="1"/>
  <c r="CW2111" i="1"/>
  <c r="CV2111" i="1"/>
  <c r="CU2111" i="1"/>
  <c r="CT2111" i="1"/>
  <c r="CS2111" i="1"/>
  <c r="CR2111" i="1"/>
  <c r="CQ2111" i="1"/>
  <c r="CP2111" i="1"/>
  <c r="CO2111" i="1"/>
  <c r="CN2111" i="1"/>
  <c r="CM2111" i="1"/>
  <c r="CL2111" i="1"/>
  <c r="CK2111" i="1"/>
  <c r="CJ2111" i="1"/>
  <c r="CI2111" i="1"/>
  <c r="CH2111" i="1"/>
  <c r="CG2111" i="1"/>
  <c r="CF2111" i="1"/>
  <c r="CE2111" i="1"/>
  <c r="CD2111" i="1"/>
  <c r="CC2111" i="1"/>
  <c r="CB2111" i="1"/>
  <c r="CA2111" i="1"/>
  <c r="BZ2111" i="1"/>
  <c r="BY2111" i="1"/>
  <c r="BX2111" i="1"/>
  <c r="BW2111" i="1"/>
  <c r="BV2111" i="1"/>
  <c r="BU2111" i="1"/>
  <c r="BT2111" i="1"/>
  <c r="BS2111" i="1"/>
  <c r="BR2111" i="1"/>
  <c r="BQ2111" i="1"/>
  <c r="BP2111" i="1"/>
  <c r="BO2111" i="1"/>
  <c r="BN2111" i="1"/>
  <c r="BM2111" i="1"/>
  <c r="BL2111" i="1"/>
  <c r="BK2111" i="1"/>
  <c r="BJ2111" i="1"/>
  <c r="BI2111" i="1"/>
  <c r="BH2111" i="1"/>
  <c r="BG2111" i="1"/>
  <c r="BF2111" i="1"/>
  <c r="BE2111" i="1"/>
  <c r="BD2111" i="1"/>
  <c r="BC2111" i="1"/>
  <c r="BB2111" i="1"/>
  <c r="BA2111" i="1"/>
  <c r="AZ2111" i="1"/>
  <c r="AY2111" i="1"/>
  <c r="AX2111" i="1"/>
  <c r="AW2111" i="1"/>
  <c r="AV2111" i="1"/>
  <c r="AU2111" i="1"/>
  <c r="AT2111" i="1"/>
  <c r="AS2111" i="1"/>
  <c r="AR2111" i="1"/>
  <c r="AQ2111" i="1"/>
  <c r="AP2111" i="1"/>
  <c r="AO2111" i="1"/>
  <c r="AN2111" i="1"/>
  <c r="AM2111" i="1"/>
  <c r="AL2111" i="1"/>
  <c r="AK2111" i="1"/>
  <c r="AJ2111" i="1"/>
  <c r="AI2111" i="1"/>
  <c r="AH2111" i="1"/>
  <c r="AG2111" i="1"/>
  <c r="AF2111" i="1"/>
  <c r="AE2111" i="1"/>
  <c r="AD2111" i="1"/>
  <c r="AC2111" i="1"/>
  <c r="AB2111" i="1"/>
  <c r="AA2111" i="1"/>
  <c r="Z2111" i="1"/>
  <c r="Y2111" i="1"/>
  <c r="X2111" i="1"/>
  <c r="W2111" i="1"/>
  <c r="V2111" i="1"/>
  <c r="U2111" i="1"/>
  <c r="T2111" i="1"/>
  <c r="S2111" i="1"/>
  <c r="R2111" i="1"/>
  <c r="Q2111" i="1"/>
  <c r="P2111" i="1"/>
  <c r="O2111" i="1"/>
  <c r="N2111" i="1"/>
  <c r="M2111" i="1"/>
  <c r="EH2110" i="1"/>
  <c r="EG2110" i="1"/>
  <c r="EF2110" i="1"/>
  <c r="EE2110" i="1"/>
  <c r="ED2110" i="1"/>
  <c r="EC2110" i="1"/>
  <c r="EB2110" i="1"/>
  <c r="EA2110" i="1"/>
  <c r="DZ2110" i="1"/>
  <c r="DP2110" i="1"/>
  <c r="DO2110" i="1"/>
  <c r="DN2110" i="1"/>
  <c r="DM2110" i="1"/>
  <c r="DL2110" i="1"/>
  <c r="DK2110" i="1"/>
  <c r="DJ2110" i="1"/>
  <c r="DI2110" i="1"/>
  <c r="DH2110" i="1"/>
  <c r="DG2110" i="1"/>
  <c r="DF2110" i="1"/>
  <c r="DE2110" i="1"/>
  <c r="DD2110" i="1"/>
  <c r="DC2110" i="1"/>
  <c r="DB2110" i="1"/>
  <c r="CX2110" i="1"/>
  <c r="CW2110" i="1"/>
  <c r="CV2110" i="1"/>
  <c r="CU2110" i="1"/>
  <c r="CT2110" i="1"/>
  <c r="CS2110" i="1"/>
  <c r="CR2110" i="1"/>
  <c r="CQ2110" i="1"/>
  <c r="CP2110" i="1"/>
  <c r="CO2110" i="1"/>
  <c r="CN2110" i="1"/>
  <c r="CM2110" i="1"/>
  <c r="CL2110" i="1"/>
  <c r="CK2110" i="1"/>
  <c r="CJ2110" i="1"/>
  <c r="CI2110" i="1"/>
  <c r="CH2110" i="1"/>
  <c r="CG2110" i="1"/>
  <c r="CF2110" i="1"/>
  <c r="CE2110" i="1"/>
  <c r="CD2110" i="1"/>
  <c r="CC2110" i="1"/>
  <c r="CB2110" i="1"/>
  <c r="CA2110" i="1"/>
  <c r="BZ2110" i="1"/>
  <c r="BY2110" i="1"/>
  <c r="BX2110" i="1"/>
  <c r="BW2110" i="1"/>
  <c r="BV2110" i="1"/>
  <c r="BU2110" i="1"/>
  <c r="BT2110" i="1"/>
  <c r="BS2110" i="1"/>
  <c r="BR2110" i="1"/>
  <c r="BQ2110" i="1"/>
  <c r="BP2110" i="1"/>
  <c r="BO2110" i="1"/>
  <c r="BN2110" i="1"/>
  <c r="BM2110" i="1"/>
  <c r="BL2110" i="1"/>
  <c r="BK2110" i="1"/>
  <c r="BJ2110" i="1"/>
  <c r="BI2110" i="1"/>
  <c r="BH2110" i="1"/>
  <c r="BG2110" i="1"/>
  <c r="BF2110" i="1"/>
  <c r="BE2110" i="1"/>
  <c r="BD2110" i="1"/>
  <c r="BC2110" i="1"/>
  <c r="BB2110" i="1"/>
  <c r="BA2110" i="1"/>
  <c r="AZ2110" i="1"/>
  <c r="AY2110" i="1"/>
  <c r="AX2110" i="1"/>
  <c r="AW2110" i="1"/>
  <c r="AV2110" i="1"/>
  <c r="AU2110" i="1"/>
  <c r="AT2110" i="1"/>
  <c r="AS2110" i="1"/>
  <c r="AR2110" i="1"/>
  <c r="AQ2110" i="1"/>
  <c r="AP2110" i="1"/>
  <c r="AO2110" i="1"/>
  <c r="AN2110" i="1"/>
  <c r="AM2110" i="1"/>
  <c r="AL2110" i="1"/>
  <c r="AK2110" i="1"/>
  <c r="AJ2110" i="1"/>
  <c r="AI2110" i="1"/>
  <c r="AH2110" i="1"/>
  <c r="AG2110" i="1"/>
  <c r="AF2110" i="1"/>
  <c r="AE2110" i="1"/>
  <c r="AD2110" i="1"/>
  <c r="AC2110" i="1"/>
  <c r="AB2110" i="1"/>
  <c r="AA2110" i="1"/>
  <c r="Z2110" i="1"/>
  <c r="Y2110" i="1"/>
  <c r="X2110" i="1"/>
  <c r="W2110" i="1"/>
  <c r="V2110" i="1"/>
  <c r="U2110" i="1"/>
  <c r="T2110" i="1"/>
  <c r="S2110" i="1"/>
  <c r="R2110" i="1"/>
  <c r="Q2110" i="1"/>
  <c r="P2110" i="1"/>
  <c r="O2110" i="1"/>
  <c r="N2110" i="1"/>
  <c r="M2110" i="1"/>
  <c r="EH2109" i="1"/>
  <c r="EG2109" i="1"/>
  <c r="EF2109" i="1"/>
  <c r="EE2109" i="1"/>
  <c r="ED2109" i="1"/>
  <c r="EC2109" i="1"/>
  <c r="EB2109" i="1"/>
  <c r="EA2109" i="1"/>
  <c r="DZ2109" i="1"/>
  <c r="DP2109" i="1"/>
  <c r="DO2109" i="1"/>
  <c r="DN2109" i="1"/>
  <c r="DM2109" i="1"/>
  <c r="DL2109" i="1"/>
  <c r="DK2109" i="1"/>
  <c r="DJ2109" i="1"/>
  <c r="DI2109" i="1"/>
  <c r="DH2109" i="1"/>
  <c r="DG2109" i="1"/>
  <c r="DF2109" i="1"/>
  <c r="DE2109" i="1"/>
  <c r="DD2109" i="1"/>
  <c r="DC2109" i="1"/>
  <c r="DB2109" i="1"/>
  <c r="CX2109" i="1"/>
  <c r="CW2109" i="1"/>
  <c r="CV2109" i="1"/>
  <c r="CU2109" i="1"/>
  <c r="CT2109" i="1"/>
  <c r="CS2109" i="1"/>
  <c r="CR2109" i="1"/>
  <c r="CQ2109" i="1"/>
  <c r="CP2109" i="1"/>
  <c r="CO2109" i="1"/>
  <c r="CN2109" i="1"/>
  <c r="CM2109" i="1"/>
  <c r="CL2109" i="1"/>
  <c r="CK2109" i="1"/>
  <c r="CJ2109" i="1"/>
  <c r="CI2109" i="1"/>
  <c r="CH2109" i="1"/>
  <c r="CG2109" i="1"/>
  <c r="CF2109" i="1"/>
  <c r="CE2109" i="1"/>
  <c r="CD2109" i="1"/>
  <c r="CC2109" i="1"/>
  <c r="CB2109" i="1"/>
  <c r="CA2109" i="1"/>
  <c r="BZ2109" i="1"/>
  <c r="BY2109" i="1"/>
  <c r="BX2109" i="1"/>
  <c r="BW2109" i="1"/>
  <c r="BV2109" i="1"/>
  <c r="BU2109" i="1"/>
  <c r="BT2109" i="1"/>
  <c r="BS2109" i="1"/>
  <c r="BR2109" i="1"/>
  <c r="BQ2109" i="1"/>
  <c r="BP2109" i="1"/>
  <c r="BO2109" i="1"/>
  <c r="BN2109" i="1"/>
  <c r="BM2109" i="1"/>
  <c r="BL2109" i="1"/>
  <c r="BK2109" i="1"/>
  <c r="BJ2109" i="1"/>
  <c r="BI2109" i="1"/>
  <c r="BH2109" i="1"/>
  <c r="BG2109" i="1"/>
  <c r="BF2109" i="1"/>
  <c r="BE2109" i="1"/>
  <c r="BD2109" i="1"/>
  <c r="BC2109" i="1"/>
  <c r="BB2109" i="1"/>
  <c r="BA2109" i="1"/>
  <c r="AZ2109" i="1"/>
  <c r="AY2109" i="1"/>
  <c r="AX2109" i="1"/>
  <c r="AW2109" i="1"/>
  <c r="AV2109" i="1"/>
  <c r="AU2109" i="1"/>
  <c r="AT2109" i="1"/>
  <c r="AS2109" i="1"/>
  <c r="AR2109" i="1"/>
  <c r="AQ2109" i="1"/>
  <c r="AP2109" i="1"/>
  <c r="AO2109" i="1"/>
  <c r="AN2109" i="1"/>
  <c r="AM2109" i="1"/>
  <c r="AL2109" i="1"/>
  <c r="AK2109" i="1"/>
  <c r="AJ2109" i="1"/>
  <c r="AI2109" i="1"/>
  <c r="AH2109" i="1"/>
  <c r="AG2109" i="1"/>
  <c r="AF2109" i="1"/>
  <c r="AE2109" i="1"/>
  <c r="AD2109" i="1"/>
  <c r="AC2109" i="1"/>
  <c r="AB2109" i="1"/>
  <c r="AA2109" i="1"/>
  <c r="Z2109" i="1"/>
  <c r="Y2109" i="1"/>
  <c r="X2109" i="1"/>
  <c r="W2109" i="1"/>
  <c r="V2109" i="1"/>
  <c r="U2109" i="1"/>
  <c r="T2109" i="1"/>
  <c r="S2109" i="1"/>
  <c r="R2109" i="1"/>
  <c r="Q2109" i="1"/>
  <c r="P2109" i="1"/>
  <c r="O2109" i="1"/>
  <c r="N2109" i="1"/>
  <c r="M2109" i="1"/>
  <c r="EH2108" i="1"/>
  <c r="EG2108" i="1"/>
  <c r="EF2108" i="1"/>
  <c r="EE2108" i="1"/>
  <c r="ED2108" i="1"/>
  <c r="EC2108" i="1"/>
  <c r="EB2108" i="1"/>
  <c r="EA2108" i="1"/>
  <c r="DZ2108" i="1"/>
  <c r="DY2108" i="1"/>
  <c r="DX2108" i="1"/>
  <c r="DW2108" i="1"/>
  <c r="DM2108" i="1"/>
  <c r="DL2108" i="1"/>
  <c r="DK2108" i="1"/>
  <c r="DJ2108" i="1"/>
  <c r="DI2108" i="1"/>
  <c r="DH2108" i="1"/>
  <c r="DG2108" i="1"/>
  <c r="DF2108" i="1"/>
  <c r="DE2108" i="1"/>
  <c r="DD2108" i="1"/>
  <c r="DC2108" i="1"/>
  <c r="DB2108" i="1"/>
  <c r="DA2108" i="1"/>
  <c r="CZ2108" i="1"/>
  <c r="CY2108" i="1"/>
  <c r="CU2108" i="1"/>
  <c r="CT2108" i="1"/>
  <c r="CS2108" i="1"/>
  <c r="CR2108" i="1"/>
  <c r="CQ2108" i="1"/>
  <c r="CP2108" i="1"/>
  <c r="CO2108" i="1"/>
  <c r="CN2108" i="1"/>
  <c r="CM2108" i="1"/>
  <c r="CL2108" i="1"/>
  <c r="CK2108" i="1"/>
  <c r="CJ2108" i="1"/>
  <c r="CI2108" i="1"/>
  <c r="CH2108" i="1"/>
  <c r="CG2108" i="1"/>
  <c r="CF2108" i="1"/>
  <c r="CE2108" i="1"/>
  <c r="CD2108" i="1"/>
  <c r="CC2108" i="1"/>
  <c r="CB2108" i="1"/>
  <c r="CA2108" i="1"/>
  <c r="BZ2108" i="1"/>
  <c r="BY2108" i="1"/>
  <c r="BX2108" i="1"/>
  <c r="BW2108" i="1"/>
  <c r="BV2108" i="1"/>
  <c r="BU2108" i="1"/>
  <c r="BT2108" i="1"/>
  <c r="BS2108" i="1"/>
  <c r="BR2108" i="1"/>
  <c r="BQ2108" i="1"/>
  <c r="BP2108" i="1"/>
  <c r="BO2108" i="1"/>
  <c r="BN2108" i="1"/>
  <c r="BM2108" i="1"/>
  <c r="BL2108" i="1"/>
  <c r="BK2108" i="1"/>
  <c r="BJ2108" i="1"/>
  <c r="BI2108" i="1"/>
  <c r="BH2108" i="1"/>
  <c r="BG2108" i="1"/>
  <c r="BF2108" i="1"/>
  <c r="BE2108" i="1"/>
  <c r="BD2108" i="1"/>
  <c r="BC2108" i="1"/>
  <c r="BB2108" i="1"/>
  <c r="BA2108" i="1"/>
  <c r="AZ2108" i="1"/>
  <c r="AY2108" i="1"/>
  <c r="AX2108" i="1"/>
  <c r="AW2108" i="1"/>
  <c r="AV2108" i="1"/>
  <c r="AU2108" i="1"/>
  <c r="AT2108" i="1"/>
  <c r="AS2108" i="1"/>
  <c r="AR2108" i="1"/>
  <c r="AQ2108" i="1"/>
  <c r="AP2108" i="1"/>
  <c r="AO2108" i="1"/>
  <c r="AN2108" i="1"/>
  <c r="AM2108" i="1"/>
  <c r="AL2108" i="1"/>
  <c r="AK2108" i="1"/>
  <c r="AJ2108" i="1"/>
  <c r="AI2108" i="1"/>
  <c r="AH2108" i="1"/>
  <c r="AG2108" i="1"/>
  <c r="AF2108" i="1"/>
  <c r="AE2108" i="1"/>
  <c r="AD2108" i="1"/>
  <c r="AC2108" i="1"/>
  <c r="AB2108" i="1"/>
  <c r="AA2108" i="1"/>
  <c r="Z2108" i="1"/>
  <c r="Y2108" i="1"/>
  <c r="X2108" i="1"/>
  <c r="W2108" i="1"/>
  <c r="V2108" i="1"/>
  <c r="U2108" i="1"/>
  <c r="T2108" i="1"/>
  <c r="S2108" i="1"/>
  <c r="R2108" i="1"/>
  <c r="Q2108" i="1"/>
  <c r="P2108" i="1"/>
  <c r="O2108" i="1"/>
  <c r="N2108" i="1"/>
  <c r="M2108" i="1"/>
  <c r="EH2107" i="1"/>
  <c r="EG2107" i="1"/>
  <c r="EF2107" i="1"/>
  <c r="EE2107" i="1"/>
  <c r="ED2107" i="1"/>
  <c r="EC2107" i="1"/>
  <c r="EB2107" i="1"/>
  <c r="EA2107" i="1"/>
  <c r="DZ2107" i="1"/>
  <c r="DY2107" i="1"/>
  <c r="DX2107" i="1"/>
  <c r="DW2107" i="1"/>
  <c r="DM2107" i="1"/>
  <c r="DL2107" i="1"/>
  <c r="DK2107" i="1"/>
  <c r="DJ2107" i="1"/>
  <c r="DI2107" i="1"/>
  <c r="DH2107" i="1"/>
  <c r="DG2107" i="1"/>
  <c r="DF2107" i="1"/>
  <c r="DE2107" i="1"/>
  <c r="DD2107" i="1"/>
  <c r="DC2107" i="1"/>
  <c r="DB2107" i="1"/>
  <c r="DA2107" i="1"/>
  <c r="CZ2107" i="1"/>
  <c r="CY2107" i="1"/>
  <c r="CU2107" i="1"/>
  <c r="CT2107" i="1"/>
  <c r="CS2107" i="1"/>
  <c r="CR2107" i="1"/>
  <c r="CQ2107" i="1"/>
  <c r="CP2107" i="1"/>
  <c r="CO2107" i="1"/>
  <c r="CN2107" i="1"/>
  <c r="CM2107" i="1"/>
  <c r="CL2107" i="1"/>
  <c r="CK2107" i="1"/>
  <c r="CJ2107" i="1"/>
  <c r="CI2107" i="1"/>
  <c r="CH2107" i="1"/>
  <c r="CG2107" i="1"/>
  <c r="CF2107" i="1"/>
  <c r="CE2107" i="1"/>
  <c r="CD2107" i="1"/>
  <c r="CC2107" i="1"/>
  <c r="CB2107" i="1"/>
  <c r="CA2107" i="1"/>
  <c r="BZ2107" i="1"/>
  <c r="BY2107" i="1"/>
  <c r="BX2107" i="1"/>
  <c r="BW2107" i="1"/>
  <c r="BV2107" i="1"/>
  <c r="BU2107" i="1"/>
  <c r="BT2107" i="1"/>
  <c r="BS2107" i="1"/>
  <c r="BR2107" i="1"/>
  <c r="BQ2107" i="1"/>
  <c r="BP2107" i="1"/>
  <c r="BO2107" i="1"/>
  <c r="BN2107" i="1"/>
  <c r="BM2107" i="1"/>
  <c r="BL2107" i="1"/>
  <c r="BK2107" i="1"/>
  <c r="BJ2107" i="1"/>
  <c r="BI2107" i="1"/>
  <c r="BH2107" i="1"/>
  <c r="BG2107" i="1"/>
  <c r="BF2107" i="1"/>
  <c r="BE2107" i="1"/>
  <c r="BD2107" i="1"/>
  <c r="BC2107" i="1"/>
  <c r="BB2107" i="1"/>
  <c r="BA2107" i="1"/>
  <c r="AZ2107" i="1"/>
  <c r="AY2107" i="1"/>
  <c r="AX2107" i="1"/>
  <c r="AW2107" i="1"/>
  <c r="AV2107" i="1"/>
  <c r="AU2107" i="1"/>
  <c r="AT2107" i="1"/>
  <c r="AS2107" i="1"/>
  <c r="AR2107" i="1"/>
  <c r="AQ2107" i="1"/>
  <c r="AP2107" i="1"/>
  <c r="AO2107" i="1"/>
  <c r="AN2107" i="1"/>
  <c r="AM2107" i="1"/>
  <c r="AL2107" i="1"/>
  <c r="AK2107" i="1"/>
  <c r="AJ2107" i="1"/>
  <c r="AI2107" i="1"/>
  <c r="AH2107" i="1"/>
  <c r="AG2107" i="1"/>
  <c r="AF2107" i="1"/>
  <c r="AE2107" i="1"/>
  <c r="AD2107" i="1"/>
  <c r="AC2107" i="1"/>
  <c r="AB2107" i="1"/>
  <c r="AA2107" i="1"/>
  <c r="Z2107" i="1"/>
  <c r="Y2107" i="1"/>
  <c r="X2107" i="1"/>
  <c r="W2107" i="1"/>
  <c r="V2107" i="1"/>
  <c r="U2107" i="1"/>
  <c r="T2107" i="1"/>
  <c r="S2107" i="1"/>
  <c r="R2107" i="1"/>
  <c r="Q2107" i="1"/>
  <c r="P2107" i="1"/>
  <c r="O2107" i="1"/>
  <c r="N2107" i="1"/>
  <c r="M2107" i="1"/>
  <c r="EH2106" i="1"/>
  <c r="EG2106" i="1"/>
  <c r="EF2106" i="1"/>
  <c r="EE2106" i="1"/>
  <c r="ED2106" i="1"/>
  <c r="EC2106" i="1"/>
  <c r="EB2106" i="1"/>
  <c r="EA2106" i="1"/>
  <c r="DZ2106" i="1"/>
  <c r="DY2106" i="1"/>
  <c r="DX2106" i="1"/>
  <c r="DW2106" i="1"/>
  <c r="DM2106" i="1"/>
  <c r="DL2106" i="1"/>
  <c r="DK2106" i="1"/>
  <c r="DJ2106" i="1"/>
  <c r="DI2106" i="1"/>
  <c r="DH2106" i="1"/>
  <c r="DG2106" i="1"/>
  <c r="DF2106" i="1"/>
  <c r="DE2106" i="1"/>
  <c r="DD2106" i="1"/>
  <c r="DC2106" i="1"/>
  <c r="DB2106" i="1"/>
  <c r="DA2106" i="1"/>
  <c r="CZ2106" i="1"/>
  <c r="CY2106" i="1"/>
  <c r="CU2106" i="1"/>
  <c r="CT2106" i="1"/>
  <c r="CS2106" i="1"/>
  <c r="CR2106" i="1"/>
  <c r="CQ2106" i="1"/>
  <c r="CP2106" i="1"/>
  <c r="CO2106" i="1"/>
  <c r="CN2106" i="1"/>
  <c r="CM2106" i="1"/>
  <c r="CL2106" i="1"/>
  <c r="CK2106" i="1"/>
  <c r="CJ2106" i="1"/>
  <c r="CI2106" i="1"/>
  <c r="CH2106" i="1"/>
  <c r="CG2106" i="1"/>
  <c r="CF2106" i="1"/>
  <c r="CE2106" i="1"/>
  <c r="CD2106" i="1"/>
  <c r="CC2106" i="1"/>
  <c r="CB2106" i="1"/>
  <c r="CA2106" i="1"/>
  <c r="BZ2106" i="1"/>
  <c r="BY2106" i="1"/>
  <c r="BX2106" i="1"/>
  <c r="BW2106" i="1"/>
  <c r="BV2106" i="1"/>
  <c r="BU2106" i="1"/>
  <c r="BT2106" i="1"/>
  <c r="BS2106" i="1"/>
  <c r="BR2106" i="1"/>
  <c r="BQ2106" i="1"/>
  <c r="BP2106" i="1"/>
  <c r="BO2106" i="1"/>
  <c r="BN2106" i="1"/>
  <c r="BM2106" i="1"/>
  <c r="BL2106" i="1"/>
  <c r="BK2106" i="1"/>
  <c r="BJ2106" i="1"/>
  <c r="BI2106" i="1"/>
  <c r="BH2106" i="1"/>
  <c r="BG2106" i="1"/>
  <c r="BF2106" i="1"/>
  <c r="BE2106" i="1"/>
  <c r="BD2106" i="1"/>
  <c r="BC2106" i="1"/>
  <c r="BB2106" i="1"/>
  <c r="BA2106" i="1"/>
  <c r="AZ2106" i="1"/>
  <c r="AY2106" i="1"/>
  <c r="AX2106" i="1"/>
  <c r="AW2106" i="1"/>
  <c r="AV2106" i="1"/>
  <c r="AU2106" i="1"/>
  <c r="AT2106" i="1"/>
  <c r="AS2106" i="1"/>
  <c r="AR2106" i="1"/>
  <c r="AQ2106" i="1"/>
  <c r="AP2106" i="1"/>
  <c r="AO2106" i="1"/>
  <c r="AN2106" i="1"/>
  <c r="AM2106" i="1"/>
  <c r="AL2106" i="1"/>
  <c r="AK2106" i="1"/>
  <c r="AJ2106" i="1"/>
  <c r="AI2106" i="1"/>
  <c r="AH2106" i="1"/>
  <c r="AG2106" i="1"/>
  <c r="AF2106" i="1"/>
  <c r="AE2106" i="1"/>
  <c r="AD2106" i="1"/>
  <c r="AC2106" i="1"/>
  <c r="AB2106" i="1"/>
  <c r="AA2106" i="1"/>
  <c r="Z2106" i="1"/>
  <c r="Y2106" i="1"/>
  <c r="X2106" i="1"/>
  <c r="W2106" i="1"/>
  <c r="V2106" i="1"/>
  <c r="U2106" i="1"/>
  <c r="T2106" i="1"/>
  <c r="S2106" i="1"/>
  <c r="R2106" i="1"/>
  <c r="Q2106" i="1"/>
  <c r="P2106" i="1"/>
  <c r="O2106" i="1"/>
  <c r="N2106" i="1"/>
  <c r="M2106" i="1"/>
  <c r="EH2105" i="1"/>
  <c r="EG2105" i="1"/>
  <c r="EF2105" i="1"/>
  <c r="EE2105" i="1"/>
  <c r="ED2105" i="1"/>
  <c r="EC2105" i="1"/>
  <c r="EB2105" i="1"/>
  <c r="EA2105" i="1"/>
  <c r="DZ2105" i="1"/>
  <c r="DY2105" i="1"/>
  <c r="DX2105" i="1"/>
  <c r="DW2105" i="1"/>
  <c r="DV2105" i="1"/>
  <c r="DU2105" i="1"/>
  <c r="DT2105" i="1"/>
  <c r="DM2105" i="1"/>
  <c r="DL2105" i="1"/>
  <c r="DK2105" i="1"/>
  <c r="DJ2105" i="1"/>
  <c r="DI2105" i="1"/>
  <c r="DH2105" i="1"/>
  <c r="DG2105" i="1"/>
  <c r="DF2105" i="1"/>
  <c r="DE2105" i="1"/>
  <c r="DD2105" i="1"/>
  <c r="DC2105" i="1"/>
  <c r="DB2105" i="1"/>
  <c r="DA2105" i="1"/>
  <c r="CZ2105" i="1"/>
  <c r="CY2105" i="1"/>
  <c r="CX2105" i="1"/>
  <c r="CW2105" i="1"/>
  <c r="CV2105" i="1"/>
  <c r="CR2105" i="1"/>
  <c r="CQ2105" i="1"/>
  <c r="CP2105" i="1"/>
  <c r="CO2105" i="1"/>
  <c r="CN2105" i="1"/>
  <c r="CM2105" i="1"/>
  <c r="CL2105" i="1"/>
  <c r="CK2105" i="1"/>
  <c r="CJ2105" i="1"/>
  <c r="CI2105" i="1"/>
  <c r="CH2105" i="1"/>
  <c r="CG2105" i="1"/>
  <c r="CF2105" i="1"/>
  <c r="CE2105" i="1"/>
  <c r="CD2105" i="1"/>
  <c r="CC2105" i="1"/>
  <c r="CB2105" i="1"/>
  <c r="CA2105" i="1"/>
  <c r="BZ2105" i="1"/>
  <c r="BY2105" i="1"/>
  <c r="BX2105" i="1"/>
  <c r="BW2105" i="1"/>
  <c r="BV2105" i="1"/>
  <c r="BU2105" i="1"/>
  <c r="BT2105" i="1"/>
  <c r="BS2105" i="1"/>
  <c r="BR2105" i="1"/>
  <c r="BQ2105" i="1"/>
  <c r="BP2105" i="1"/>
  <c r="BO2105" i="1"/>
  <c r="BN2105" i="1"/>
  <c r="BM2105" i="1"/>
  <c r="BL2105" i="1"/>
  <c r="BK2105" i="1"/>
  <c r="BJ2105" i="1"/>
  <c r="BI2105" i="1"/>
  <c r="BH2105" i="1"/>
  <c r="BG2105" i="1"/>
  <c r="BF2105" i="1"/>
  <c r="BE2105" i="1"/>
  <c r="BD2105" i="1"/>
  <c r="BC2105" i="1"/>
  <c r="BB2105" i="1"/>
  <c r="BA2105" i="1"/>
  <c r="AZ2105" i="1"/>
  <c r="AY2105" i="1"/>
  <c r="AX2105" i="1"/>
  <c r="AW2105" i="1"/>
  <c r="AV2105" i="1"/>
  <c r="AU2105" i="1"/>
  <c r="AT2105" i="1"/>
  <c r="AS2105" i="1"/>
  <c r="AR2105" i="1"/>
  <c r="AQ2105" i="1"/>
  <c r="AP2105" i="1"/>
  <c r="AO2105" i="1"/>
  <c r="AN2105" i="1"/>
  <c r="AM2105" i="1"/>
  <c r="AL2105" i="1"/>
  <c r="AK2105" i="1"/>
  <c r="AJ2105" i="1"/>
  <c r="AI2105" i="1"/>
  <c r="AH2105" i="1"/>
  <c r="AG2105" i="1"/>
  <c r="AF2105" i="1"/>
  <c r="AE2105" i="1"/>
  <c r="AD2105" i="1"/>
  <c r="AC2105" i="1"/>
  <c r="AB2105" i="1"/>
  <c r="AA2105" i="1"/>
  <c r="Z2105" i="1"/>
  <c r="Y2105" i="1"/>
  <c r="X2105" i="1"/>
  <c r="W2105" i="1"/>
  <c r="V2105" i="1"/>
  <c r="U2105" i="1"/>
  <c r="T2105" i="1"/>
  <c r="S2105" i="1"/>
  <c r="R2105" i="1"/>
  <c r="Q2105" i="1"/>
  <c r="P2105" i="1"/>
  <c r="O2105" i="1"/>
  <c r="N2105" i="1"/>
  <c r="M2105" i="1"/>
  <c r="EH2104" i="1"/>
  <c r="EG2104" i="1"/>
  <c r="EF2104" i="1"/>
  <c r="EE2104" i="1"/>
  <c r="ED2104" i="1"/>
  <c r="EC2104" i="1"/>
  <c r="EB2104" i="1"/>
  <c r="EA2104" i="1"/>
  <c r="DZ2104" i="1"/>
  <c r="DY2104" i="1"/>
  <c r="DX2104" i="1"/>
  <c r="DW2104" i="1"/>
  <c r="DV2104" i="1"/>
  <c r="DU2104" i="1"/>
  <c r="DT2104" i="1"/>
  <c r="DM2104" i="1"/>
  <c r="DL2104" i="1"/>
  <c r="DK2104" i="1"/>
  <c r="DJ2104" i="1"/>
  <c r="DI2104" i="1"/>
  <c r="DH2104" i="1"/>
  <c r="DG2104" i="1"/>
  <c r="DF2104" i="1"/>
  <c r="DE2104" i="1"/>
  <c r="DD2104" i="1"/>
  <c r="DC2104" i="1"/>
  <c r="DB2104" i="1"/>
  <c r="DA2104" i="1"/>
  <c r="CZ2104" i="1"/>
  <c r="CY2104" i="1"/>
  <c r="CX2104" i="1"/>
  <c r="CW2104" i="1"/>
  <c r="CV2104" i="1"/>
  <c r="CR2104" i="1"/>
  <c r="CQ2104" i="1"/>
  <c r="CP2104" i="1"/>
  <c r="CO2104" i="1"/>
  <c r="CN2104" i="1"/>
  <c r="CM2104" i="1"/>
  <c r="CL2104" i="1"/>
  <c r="CK2104" i="1"/>
  <c r="CJ2104" i="1"/>
  <c r="CI2104" i="1"/>
  <c r="CH2104" i="1"/>
  <c r="CG2104" i="1"/>
  <c r="CF2104" i="1"/>
  <c r="CE2104" i="1"/>
  <c r="CD2104" i="1"/>
  <c r="CC2104" i="1"/>
  <c r="CB2104" i="1"/>
  <c r="CA2104" i="1"/>
  <c r="BZ2104" i="1"/>
  <c r="BY2104" i="1"/>
  <c r="BX2104" i="1"/>
  <c r="BW2104" i="1"/>
  <c r="BV2104" i="1"/>
  <c r="BU2104" i="1"/>
  <c r="BT2104" i="1"/>
  <c r="BS2104" i="1"/>
  <c r="BR2104" i="1"/>
  <c r="BQ2104" i="1"/>
  <c r="BP2104" i="1"/>
  <c r="BO2104" i="1"/>
  <c r="BN2104" i="1"/>
  <c r="BM2104" i="1"/>
  <c r="BL2104" i="1"/>
  <c r="BK2104" i="1"/>
  <c r="BJ2104" i="1"/>
  <c r="BI2104" i="1"/>
  <c r="BH2104" i="1"/>
  <c r="BG2104" i="1"/>
  <c r="BF2104" i="1"/>
  <c r="BE2104" i="1"/>
  <c r="BD2104" i="1"/>
  <c r="BC2104" i="1"/>
  <c r="BB2104" i="1"/>
  <c r="BA2104" i="1"/>
  <c r="AZ2104" i="1"/>
  <c r="AY2104" i="1"/>
  <c r="AX2104" i="1"/>
  <c r="AW2104" i="1"/>
  <c r="AV2104" i="1"/>
  <c r="AU2104" i="1"/>
  <c r="AT2104" i="1"/>
  <c r="AS2104" i="1"/>
  <c r="AR2104" i="1"/>
  <c r="AQ2104" i="1"/>
  <c r="AP2104" i="1"/>
  <c r="AO2104" i="1"/>
  <c r="AN2104" i="1"/>
  <c r="AM2104" i="1"/>
  <c r="AL2104" i="1"/>
  <c r="AK2104" i="1"/>
  <c r="AJ2104" i="1"/>
  <c r="AI2104" i="1"/>
  <c r="AH2104" i="1"/>
  <c r="AG2104" i="1"/>
  <c r="AF2104" i="1"/>
  <c r="AE2104" i="1"/>
  <c r="AD2104" i="1"/>
  <c r="AC2104" i="1"/>
  <c r="AB2104" i="1"/>
  <c r="AA2104" i="1"/>
  <c r="Z2104" i="1"/>
  <c r="Y2104" i="1"/>
  <c r="X2104" i="1"/>
  <c r="W2104" i="1"/>
  <c r="V2104" i="1"/>
  <c r="U2104" i="1"/>
  <c r="T2104" i="1"/>
  <c r="S2104" i="1"/>
  <c r="R2104" i="1"/>
  <c r="Q2104" i="1"/>
  <c r="P2104" i="1"/>
  <c r="O2104" i="1"/>
  <c r="N2104" i="1"/>
  <c r="M2104" i="1"/>
  <c r="EH2103" i="1"/>
  <c r="EG2103" i="1"/>
  <c r="EF2103" i="1"/>
  <c r="EE2103" i="1"/>
  <c r="ED2103" i="1"/>
  <c r="EC2103" i="1"/>
  <c r="EB2103" i="1"/>
  <c r="EA2103" i="1"/>
  <c r="DZ2103" i="1"/>
  <c r="DY2103" i="1"/>
  <c r="DX2103" i="1"/>
  <c r="DW2103" i="1"/>
  <c r="DV2103" i="1"/>
  <c r="DU2103" i="1"/>
  <c r="DT2103" i="1"/>
  <c r="DM2103" i="1"/>
  <c r="DL2103" i="1"/>
  <c r="DK2103" i="1"/>
  <c r="DJ2103" i="1"/>
  <c r="DI2103" i="1"/>
  <c r="DH2103" i="1"/>
  <c r="DG2103" i="1"/>
  <c r="DF2103" i="1"/>
  <c r="DE2103" i="1"/>
  <c r="DD2103" i="1"/>
  <c r="DC2103" i="1"/>
  <c r="DB2103" i="1"/>
  <c r="DA2103" i="1"/>
  <c r="CZ2103" i="1"/>
  <c r="CY2103" i="1"/>
  <c r="CX2103" i="1"/>
  <c r="CW2103" i="1"/>
  <c r="CV2103" i="1"/>
  <c r="CR2103" i="1"/>
  <c r="CQ2103" i="1"/>
  <c r="CP2103" i="1"/>
  <c r="CO2103" i="1"/>
  <c r="CN2103" i="1"/>
  <c r="CM2103" i="1"/>
  <c r="CL2103" i="1"/>
  <c r="CK2103" i="1"/>
  <c r="CJ2103" i="1"/>
  <c r="CI2103" i="1"/>
  <c r="CH2103" i="1"/>
  <c r="CG2103" i="1"/>
  <c r="CF2103" i="1"/>
  <c r="CE2103" i="1"/>
  <c r="CD2103" i="1"/>
  <c r="CC2103" i="1"/>
  <c r="CB2103" i="1"/>
  <c r="CA2103" i="1"/>
  <c r="BZ2103" i="1"/>
  <c r="BY2103" i="1"/>
  <c r="BX2103" i="1"/>
  <c r="BW2103" i="1"/>
  <c r="BV2103" i="1"/>
  <c r="BU2103" i="1"/>
  <c r="BT2103" i="1"/>
  <c r="BS2103" i="1"/>
  <c r="BR2103" i="1"/>
  <c r="BQ2103" i="1"/>
  <c r="BP2103" i="1"/>
  <c r="BO2103" i="1"/>
  <c r="BN2103" i="1"/>
  <c r="BM2103" i="1"/>
  <c r="BL2103" i="1"/>
  <c r="BK2103" i="1"/>
  <c r="BJ2103" i="1"/>
  <c r="BI2103" i="1"/>
  <c r="BH2103" i="1"/>
  <c r="BG2103" i="1"/>
  <c r="BF2103" i="1"/>
  <c r="BE2103" i="1"/>
  <c r="BD2103" i="1"/>
  <c r="BC2103" i="1"/>
  <c r="BB2103" i="1"/>
  <c r="BA2103" i="1"/>
  <c r="AZ2103" i="1"/>
  <c r="AY2103" i="1"/>
  <c r="AX2103" i="1"/>
  <c r="AW2103" i="1"/>
  <c r="AV2103" i="1"/>
  <c r="AU2103" i="1"/>
  <c r="AT2103" i="1"/>
  <c r="AS2103" i="1"/>
  <c r="AR2103" i="1"/>
  <c r="AQ2103" i="1"/>
  <c r="AP2103" i="1"/>
  <c r="AO2103" i="1"/>
  <c r="AN2103" i="1"/>
  <c r="AM2103" i="1"/>
  <c r="AL2103" i="1"/>
  <c r="AK2103" i="1"/>
  <c r="AJ2103" i="1"/>
  <c r="AI2103" i="1"/>
  <c r="AH2103" i="1"/>
  <c r="AG2103" i="1"/>
  <c r="AF2103" i="1"/>
  <c r="AE2103" i="1"/>
  <c r="AD2103" i="1"/>
  <c r="AC2103" i="1"/>
  <c r="AB2103" i="1"/>
  <c r="AA2103" i="1"/>
  <c r="Z2103" i="1"/>
  <c r="Y2103" i="1"/>
  <c r="X2103" i="1"/>
  <c r="W2103" i="1"/>
  <c r="V2103" i="1"/>
  <c r="U2103" i="1"/>
  <c r="T2103" i="1"/>
  <c r="S2103" i="1"/>
  <c r="R2103" i="1"/>
  <c r="Q2103" i="1"/>
  <c r="P2103" i="1"/>
  <c r="O2103" i="1"/>
  <c r="N2103" i="1"/>
  <c r="M2103" i="1"/>
  <c r="EE2102" i="1"/>
  <c r="ED2102" i="1"/>
  <c r="EC2102" i="1"/>
  <c r="EB2102" i="1"/>
  <c r="EA2102" i="1"/>
  <c r="DZ2102" i="1"/>
  <c r="DY2102" i="1"/>
  <c r="DX2102" i="1"/>
  <c r="DW2102" i="1"/>
  <c r="DV2102" i="1"/>
  <c r="DU2102" i="1"/>
  <c r="DT2102" i="1"/>
  <c r="DS2102" i="1"/>
  <c r="DR2102" i="1"/>
  <c r="DQ2102" i="1"/>
  <c r="DP2102" i="1"/>
  <c r="DO2102" i="1"/>
  <c r="DN2102" i="1"/>
  <c r="DG2102" i="1"/>
  <c r="DF2102" i="1"/>
  <c r="DE2102" i="1"/>
  <c r="DD2102" i="1"/>
  <c r="DC2102" i="1"/>
  <c r="DB2102" i="1"/>
  <c r="DA2102" i="1"/>
  <c r="CZ2102" i="1"/>
  <c r="CY2102" i="1"/>
  <c r="CX2102" i="1"/>
  <c r="CW2102" i="1"/>
  <c r="CV2102" i="1"/>
  <c r="CU2102" i="1"/>
  <c r="CT2102" i="1"/>
  <c r="CS2102" i="1"/>
  <c r="CO2102" i="1"/>
  <c r="CN2102" i="1"/>
  <c r="CM2102" i="1"/>
  <c r="CL2102" i="1"/>
  <c r="CK2102" i="1"/>
  <c r="CJ2102" i="1"/>
  <c r="CI2102" i="1"/>
  <c r="CH2102" i="1"/>
  <c r="CG2102" i="1"/>
  <c r="CF2102" i="1"/>
  <c r="CE2102" i="1"/>
  <c r="CD2102" i="1"/>
  <c r="CC2102" i="1"/>
  <c r="CB2102" i="1"/>
  <c r="CA2102" i="1"/>
  <c r="BZ2102" i="1"/>
  <c r="BY2102" i="1"/>
  <c r="BX2102" i="1"/>
  <c r="BW2102" i="1"/>
  <c r="BV2102" i="1"/>
  <c r="BU2102" i="1"/>
  <c r="BT2102" i="1"/>
  <c r="BS2102" i="1"/>
  <c r="BR2102" i="1"/>
  <c r="BQ2102" i="1"/>
  <c r="BP2102" i="1"/>
  <c r="BO2102" i="1"/>
  <c r="BN2102" i="1"/>
  <c r="BM2102" i="1"/>
  <c r="BL2102" i="1"/>
  <c r="BK2102" i="1"/>
  <c r="BJ2102" i="1"/>
  <c r="BI2102" i="1"/>
  <c r="BH2102" i="1"/>
  <c r="BG2102" i="1"/>
  <c r="BF2102" i="1"/>
  <c r="BE2102" i="1"/>
  <c r="BD2102" i="1"/>
  <c r="BC2102" i="1"/>
  <c r="BB2102" i="1"/>
  <c r="BA2102" i="1"/>
  <c r="AZ2102" i="1"/>
  <c r="AY2102" i="1"/>
  <c r="AX2102" i="1"/>
  <c r="AW2102" i="1"/>
  <c r="AV2102" i="1"/>
  <c r="AU2102" i="1"/>
  <c r="AT2102" i="1"/>
  <c r="AS2102" i="1"/>
  <c r="AR2102" i="1"/>
  <c r="AQ2102" i="1"/>
  <c r="AP2102" i="1"/>
  <c r="AO2102" i="1"/>
  <c r="AN2102" i="1"/>
  <c r="AM2102" i="1"/>
  <c r="AL2102" i="1"/>
  <c r="AK2102" i="1"/>
  <c r="AJ2102" i="1"/>
  <c r="AI2102" i="1"/>
  <c r="AH2102" i="1"/>
  <c r="AG2102" i="1"/>
  <c r="AF2102" i="1"/>
  <c r="AE2102" i="1"/>
  <c r="AD2102" i="1"/>
  <c r="AC2102" i="1"/>
  <c r="AB2102" i="1"/>
  <c r="AA2102" i="1"/>
  <c r="Z2102" i="1"/>
  <c r="Y2102" i="1"/>
  <c r="X2102" i="1"/>
  <c r="W2102" i="1"/>
  <c r="V2102" i="1"/>
  <c r="U2102" i="1"/>
  <c r="T2102" i="1"/>
  <c r="S2102" i="1"/>
  <c r="R2102" i="1"/>
  <c r="Q2102" i="1"/>
  <c r="P2102" i="1"/>
  <c r="O2102" i="1"/>
  <c r="N2102" i="1"/>
  <c r="M2102" i="1"/>
  <c r="EE2101" i="1"/>
  <c r="ED2101" i="1"/>
  <c r="EC2101" i="1"/>
  <c r="EB2101" i="1"/>
  <c r="EA2101" i="1"/>
  <c r="DZ2101" i="1"/>
  <c r="DY2101" i="1"/>
  <c r="DX2101" i="1"/>
  <c r="DW2101" i="1"/>
  <c r="DV2101" i="1"/>
  <c r="DU2101" i="1"/>
  <c r="DT2101" i="1"/>
  <c r="DS2101" i="1"/>
  <c r="DR2101" i="1"/>
  <c r="DQ2101" i="1"/>
  <c r="DP2101" i="1"/>
  <c r="DO2101" i="1"/>
  <c r="DN2101" i="1"/>
  <c r="DG2101" i="1"/>
  <c r="DF2101" i="1"/>
  <c r="DE2101" i="1"/>
  <c r="DD2101" i="1"/>
  <c r="DC2101" i="1"/>
  <c r="DB2101" i="1"/>
  <c r="DA2101" i="1"/>
  <c r="CZ2101" i="1"/>
  <c r="CY2101" i="1"/>
  <c r="CX2101" i="1"/>
  <c r="CW2101" i="1"/>
  <c r="CV2101" i="1"/>
  <c r="CU2101" i="1"/>
  <c r="CT2101" i="1"/>
  <c r="CS2101" i="1"/>
  <c r="CO2101" i="1"/>
  <c r="CN2101" i="1"/>
  <c r="CM2101" i="1"/>
  <c r="CL2101" i="1"/>
  <c r="CK2101" i="1"/>
  <c r="CJ2101" i="1"/>
  <c r="CI2101" i="1"/>
  <c r="CH2101" i="1"/>
  <c r="CG2101" i="1"/>
  <c r="CF2101" i="1"/>
  <c r="CE2101" i="1"/>
  <c r="CD2101" i="1"/>
  <c r="CC2101" i="1"/>
  <c r="CB2101" i="1"/>
  <c r="CA2101" i="1"/>
  <c r="BZ2101" i="1"/>
  <c r="BY2101" i="1"/>
  <c r="BX2101" i="1"/>
  <c r="BW2101" i="1"/>
  <c r="BV2101" i="1"/>
  <c r="BU2101" i="1"/>
  <c r="BT2101" i="1"/>
  <c r="BS2101" i="1"/>
  <c r="BR2101" i="1"/>
  <c r="BQ2101" i="1"/>
  <c r="BP2101" i="1"/>
  <c r="BO2101" i="1"/>
  <c r="BN2101" i="1"/>
  <c r="BM2101" i="1"/>
  <c r="BL2101" i="1"/>
  <c r="BK2101" i="1"/>
  <c r="BJ2101" i="1"/>
  <c r="BI2101" i="1"/>
  <c r="BH2101" i="1"/>
  <c r="BG2101" i="1"/>
  <c r="BF2101" i="1"/>
  <c r="BE2101" i="1"/>
  <c r="BD2101" i="1"/>
  <c r="BC2101" i="1"/>
  <c r="BB2101" i="1"/>
  <c r="BA2101" i="1"/>
  <c r="AZ2101" i="1"/>
  <c r="AY2101" i="1"/>
  <c r="AX2101" i="1"/>
  <c r="AW2101" i="1"/>
  <c r="AV2101" i="1"/>
  <c r="AU2101" i="1"/>
  <c r="AT2101" i="1"/>
  <c r="AS2101" i="1"/>
  <c r="AR2101" i="1"/>
  <c r="AQ2101" i="1"/>
  <c r="AP2101" i="1"/>
  <c r="AO2101" i="1"/>
  <c r="AN2101" i="1"/>
  <c r="AM2101" i="1"/>
  <c r="AL2101" i="1"/>
  <c r="AK2101" i="1"/>
  <c r="AJ2101" i="1"/>
  <c r="AI2101" i="1"/>
  <c r="AH2101" i="1"/>
  <c r="AG2101" i="1"/>
  <c r="AF2101" i="1"/>
  <c r="AE2101" i="1"/>
  <c r="AD2101" i="1"/>
  <c r="AC2101" i="1"/>
  <c r="AB2101" i="1"/>
  <c r="AA2101" i="1"/>
  <c r="Z2101" i="1"/>
  <c r="Y2101" i="1"/>
  <c r="X2101" i="1"/>
  <c r="W2101" i="1"/>
  <c r="V2101" i="1"/>
  <c r="U2101" i="1"/>
  <c r="T2101" i="1"/>
  <c r="S2101" i="1"/>
  <c r="R2101" i="1"/>
  <c r="Q2101" i="1"/>
  <c r="P2101" i="1"/>
  <c r="O2101" i="1"/>
  <c r="N2101" i="1"/>
  <c r="M2101" i="1"/>
  <c r="EE2100" i="1"/>
  <c r="ED2100" i="1"/>
  <c r="EC2100" i="1"/>
  <c r="EB2100" i="1"/>
  <c r="EA2100" i="1"/>
  <c r="DZ2100" i="1"/>
  <c r="DY2100" i="1"/>
  <c r="DX2100" i="1"/>
  <c r="DW2100" i="1"/>
  <c r="DV2100" i="1"/>
  <c r="DU2100" i="1"/>
  <c r="DT2100" i="1"/>
  <c r="DS2100" i="1"/>
  <c r="DR2100" i="1"/>
  <c r="DQ2100" i="1"/>
  <c r="DP2100" i="1"/>
  <c r="DO2100" i="1"/>
  <c r="DN2100" i="1"/>
  <c r="DG2100" i="1"/>
  <c r="DF2100" i="1"/>
  <c r="DE2100" i="1"/>
  <c r="DD2100" i="1"/>
  <c r="DC2100" i="1"/>
  <c r="DB2100" i="1"/>
  <c r="DA2100" i="1"/>
  <c r="CZ2100" i="1"/>
  <c r="CY2100" i="1"/>
  <c r="CX2100" i="1"/>
  <c r="CW2100" i="1"/>
  <c r="CV2100" i="1"/>
  <c r="CU2100" i="1"/>
  <c r="CT2100" i="1"/>
  <c r="CS2100" i="1"/>
  <c r="CO2100" i="1"/>
  <c r="CN2100" i="1"/>
  <c r="CM2100" i="1"/>
  <c r="CL2100" i="1"/>
  <c r="CK2100" i="1"/>
  <c r="CJ2100" i="1"/>
  <c r="CI2100" i="1"/>
  <c r="CH2100" i="1"/>
  <c r="CG2100" i="1"/>
  <c r="CF2100" i="1"/>
  <c r="CE2100" i="1"/>
  <c r="CD2100" i="1"/>
  <c r="CC2100" i="1"/>
  <c r="CB2100" i="1"/>
  <c r="CA2100" i="1"/>
  <c r="BZ2100" i="1"/>
  <c r="BY2100" i="1"/>
  <c r="BX2100" i="1"/>
  <c r="BW2100" i="1"/>
  <c r="BV2100" i="1"/>
  <c r="BU2100" i="1"/>
  <c r="BT2100" i="1"/>
  <c r="BS2100" i="1"/>
  <c r="BR2100" i="1"/>
  <c r="BQ2100" i="1"/>
  <c r="BP2100" i="1"/>
  <c r="BO2100" i="1"/>
  <c r="BN2100" i="1"/>
  <c r="BM2100" i="1"/>
  <c r="BL2100" i="1"/>
  <c r="BK2100" i="1"/>
  <c r="BJ2100" i="1"/>
  <c r="BI2100" i="1"/>
  <c r="BH2100" i="1"/>
  <c r="BG2100" i="1"/>
  <c r="BF2100" i="1"/>
  <c r="BE2100" i="1"/>
  <c r="BD2100" i="1"/>
  <c r="BC2100" i="1"/>
  <c r="BB2100" i="1"/>
  <c r="BA2100" i="1"/>
  <c r="AZ2100" i="1"/>
  <c r="AY2100" i="1"/>
  <c r="AX2100" i="1"/>
  <c r="AW2100" i="1"/>
  <c r="AV2100" i="1"/>
  <c r="AU2100" i="1"/>
  <c r="AT2100" i="1"/>
  <c r="AS2100" i="1"/>
  <c r="AR2100" i="1"/>
  <c r="AQ2100" i="1"/>
  <c r="AP2100" i="1"/>
  <c r="AO2100" i="1"/>
  <c r="AN2100" i="1"/>
  <c r="AM2100" i="1"/>
  <c r="AL2100" i="1"/>
  <c r="AK2100" i="1"/>
  <c r="AJ2100" i="1"/>
  <c r="AI2100" i="1"/>
  <c r="AH2100" i="1"/>
  <c r="AG2100" i="1"/>
  <c r="AF2100" i="1"/>
  <c r="AE2100" i="1"/>
  <c r="AD2100" i="1"/>
  <c r="AC2100" i="1"/>
  <c r="AB2100" i="1"/>
  <c r="AA2100" i="1"/>
  <c r="Z2100" i="1"/>
  <c r="Y2100" i="1"/>
  <c r="X2100" i="1"/>
  <c r="W2100" i="1"/>
  <c r="V2100" i="1"/>
  <c r="U2100" i="1"/>
  <c r="T2100" i="1"/>
  <c r="S2100" i="1"/>
  <c r="R2100" i="1"/>
  <c r="Q2100" i="1"/>
  <c r="P2100" i="1"/>
  <c r="O2100" i="1"/>
  <c r="N2100" i="1"/>
  <c r="M2100" i="1"/>
  <c r="EH2099" i="1"/>
  <c r="EG2099" i="1"/>
  <c r="EF2099" i="1"/>
  <c r="EB2099" i="1"/>
  <c r="EA2099" i="1"/>
  <c r="DZ2099" i="1"/>
  <c r="DY2099" i="1"/>
  <c r="DX2099" i="1"/>
  <c r="DW2099" i="1"/>
  <c r="DV2099" i="1"/>
  <c r="DU2099" i="1"/>
  <c r="DT2099" i="1"/>
  <c r="DS2099" i="1"/>
  <c r="DR2099" i="1"/>
  <c r="DQ2099" i="1"/>
  <c r="DP2099" i="1"/>
  <c r="DO2099" i="1"/>
  <c r="DN2099" i="1"/>
  <c r="DD2099" i="1"/>
  <c r="DC2099" i="1"/>
  <c r="DB2099" i="1"/>
  <c r="DA2099" i="1"/>
  <c r="CZ2099" i="1"/>
  <c r="CY2099" i="1"/>
  <c r="CX2099" i="1"/>
  <c r="CW2099" i="1"/>
  <c r="CV2099" i="1"/>
  <c r="CU2099" i="1"/>
  <c r="CT2099" i="1"/>
  <c r="CS2099" i="1"/>
  <c r="CR2099" i="1"/>
  <c r="CQ2099" i="1"/>
  <c r="CP2099" i="1"/>
  <c r="CL2099" i="1"/>
  <c r="CK2099" i="1"/>
  <c r="CJ2099" i="1"/>
  <c r="CI2099" i="1"/>
  <c r="CH2099" i="1"/>
  <c r="CG2099" i="1"/>
  <c r="CF2099" i="1"/>
  <c r="CE2099" i="1"/>
  <c r="CD2099" i="1"/>
  <c r="CC2099" i="1"/>
  <c r="CB2099" i="1"/>
  <c r="CA2099" i="1"/>
  <c r="BZ2099" i="1"/>
  <c r="BY2099" i="1"/>
  <c r="BX2099" i="1"/>
  <c r="BW2099" i="1"/>
  <c r="BV2099" i="1"/>
  <c r="BU2099" i="1"/>
  <c r="BT2099" i="1"/>
  <c r="BS2099" i="1"/>
  <c r="BR2099" i="1"/>
  <c r="BQ2099" i="1"/>
  <c r="BP2099" i="1"/>
  <c r="BO2099" i="1"/>
  <c r="BN2099" i="1"/>
  <c r="BM2099" i="1"/>
  <c r="BL2099" i="1"/>
  <c r="BK2099" i="1"/>
  <c r="BJ2099" i="1"/>
  <c r="BI2099" i="1"/>
  <c r="BH2099" i="1"/>
  <c r="BG2099" i="1"/>
  <c r="BF2099" i="1"/>
  <c r="BE2099" i="1"/>
  <c r="BD2099" i="1"/>
  <c r="BC2099" i="1"/>
  <c r="BB2099" i="1"/>
  <c r="BA2099" i="1"/>
  <c r="AZ2099" i="1"/>
  <c r="AY2099" i="1"/>
  <c r="AX2099" i="1"/>
  <c r="AW2099" i="1"/>
  <c r="AV2099" i="1"/>
  <c r="AU2099" i="1"/>
  <c r="AT2099" i="1"/>
  <c r="AS2099" i="1"/>
  <c r="AR2099" i="1"/>
  <c r="AQ2099" i="1"/>
  <c r="AP2099" i="1"/>
  <c r="AO2099" i="1"/>
  <c r="AN2099" i="1"/>
  <c r="AM2099" i="1"/>
  <c r="AL2099" i="1"/>
  <c r="AK2099" i="1"/>
  <c r="AJ2099" i="1"/>
  <c r="AI2099" i="1"/>
  <c r="AH2099" i="1"/>
  <c r="AG2099" i="1"/>
  <c r="AF2099" i="1"/>
  <c r="AE2099" i="1"/>
  <c r="AD2099" i="1"/>
  <c r="AC2099" i="1"/>
  <c r="AB2099" i="1"/>
  <c r="AA2099" i="1"/>
  <c r="Z2099" i="1"/>
  <c r="Y2099" i="1"/>
  <c r="X2099" i="1"/>
  <c r="W2099" i="1"/>
  <c r="V2099" i="1"/>
  <c r="U2099" i="1"/>
  <c r="T2099" i="1"/>
  <c r="S2099" i="1"/>
  <c r="R2099" i="1"/>
  <c r="Q2099" i="1"/>
  <c r="P2099" i="1"/>
  <c r="O2099" i="1"/>
  <c r="N2099" i="1"/>
  <c r="M2099" i="1"/>
  <c r="EH2098" i="1"/>
  <c r="EG2098" i="1"/>
  <c r="EF2098" i="1"/>
  <c r="EB2098" i="1"/>
  <c r="EA2098" i="1"/>
  <c r="DZ2098" i="1"/>
  <c r="DY2098" i="1"/>
  <c r="DX2098" i="1"/>
  <c r="DW2098" i="1"/>
  <c r="DV2098" i="1"/>
  <c r="DU2098" i="1"/>
  <c r="DT2098" i="1"/>
  <c r="DS2098" i="1"/>
  <c r="DR2098" i="1"/>
  <c r="DQ2098" i="1"/>
  <c r="DP2098" i="1"/>
  <c r="DO2098" i="1"/>
  <c r="DN2098" i="1"/>
  <c r="DD2098" i="1"/>
  <c r="DC2098" i="1"/>
  <c r="DB2098" i="1"/>
  <c r="DA2098" i="1"/>
  <c r="CZ2098" i="1"/>
  <c r="CY2098" i="1"/>
  <c r="CX2098" i="1"/>
  <c r="CW2098" i="1"/>
  <c r="CV2098" i="1"/>
  <c r="CU2098" i="1"/>
  <c r="CT2098" i="1"/>
  <c r="CS2098" i="1"/>
  <c r="CR2098" i="1"/>
  <c r="CQ2098" i="1"/>
  <c r="CP2098" i="1"/>
  <c r="CL2098" i="1"/>
  <c r="CK2098" i="1"/>
  <c r="CJ2098" i="1"/>
  <c r="CI2098" i="1"/>
  <c r="CH2098" i="1"/>
  <c r="CG2098" i="1"/>
  <c r="CF2098" i="1"/>
  <c r="CE2098" i="1"/>
  <c r="CD2098" i="1"/>
  <c r="CC2098" i="1"/>
  <c r="CB2098" i="1"/>
  <c r="CA2098" i="1"/>
  <c r="BZ2098" i="1"/>
  <c r="BY2098" i="1"/>
  <c r="BX2098" i="1"/>
  <c r="BW2098" i="1"/>
  <c r="BV2098" i="1"/>
  <c r="BU2098" i="1"/>
  <c r="BT2098" i="1"/>
  <c r="BS2098" i="1"/>
  <c r="BR2098" i="1"/>
  <c r="BQ2098" i="1"/>
  <c r="BP2098" i="1"/>
  <c r="BO2098" i="1"/>
  <c r="BN2098" i="1"/>
  <c r="BM2098" i="1"/>
  <c r="BL2098" i="1"/>
  <c r="BK2098" i="1"/>
  <c r="BJ2098" i="1"/>
  <c r="BI2098" i="1"/>
  <c r="BH2098" i="1"/>
  <c r="BG2098" i="1"/>
  <c r="BF2098" i="1"/>
  <c r="BE2098" i="1"/>
  <c r="BD2098" i="1"/>
  <c r="BC2098" i="1"/>
  <c r="BB2098" i="1"/>
  <c r="BA2098" i="1"/>
  <c r="AZ2098" i="1"/>
  <c r="AY2098" i="1"/>
  <c r="AX2098" i="1"/>
  <c r="AW2098" i="1"/>
  <c r="AV2098" i="1"/>
  <c r="AU2098" i="1"/>
  <c r="AT2098" i="1"/>
  <c r="AS2098" i="1"/>
  <c r="AR2098" i="1"/>
  <c r="AQ2098" i="1"/>
  <c r="AP2098" i="1"/>
  <c r="AO2098" i="1"/>
  <c r="AN2098" i="1"/>
  <c r="AM2098" i="1"/>
  <c r="AL2098" i="1"/>
  <c r="AK2098" i="1"/>
  <c r="AJ2098" i="1"/>
  <c r="AI2098" i="1"/>
  <c r="AH2098" i="1"/>
  <c r="AG2098" i="1"/>
  <c r="AF2098" i="1"/>
  <c r="AE2098" i="1"/>
  <c r="AD2098" i="1"/>
  <c r="AC2098" i="1"/>
  <c r="AB2098" i="1"/>
  <c r="AA2098" i="1"/>
  <c r="Z2098" i="1"/>
  <c r="Y2098" i="1"/>
  <c r="X2098" i="1"/>
  <c r="W2098" i="1"/>
  <c r="V2098" i="1"/>
  <c r="U2098" i="1"/>
  <c r="T2098" i="1"/>
  <c r="S2098" i="1"/>
  <c r="R2098" i="1"/>
  <c r="Q2098" i="1"/>
  <c r="P2098" i="1"/>
  <c r="O2098" i="1"/>
  <c r="N2098" i="1"/>
  <c r="M2098" i="1"/>
  <c r="EH2097" i="1"/>
  <c r="EG2097" i="1"/>
  <c r="EF2097" i="1"/>
  <c r="EB2097" i="1"/>
  <c r="EA2097" i="1"/>
  <c r="DZ2097" i="1"/>
  <c r="DY2097" i="1"/>
  <c r="DX2097" i="1"/>
  <c r="DW2097" i="1"/>
  <c r="DV2097" i="1"/>
  <c r="DU2097" i="1"/>
  <c r="DT2097" i="1"/>
  <c r="DS2097" i="1"/>
  <c r="DR2097" i="1"/>
  <c r="DQ2097" i="1"/>
  <c r="DP2097" i="1"/>
  <c r="DO2097" i="1"/>
  <c r="DN2097" i="1"/>
  <c r="DD2097" i="1"/>
  <c r="DC2097" i="1"/>
  <c r="DB2097" i="1"/>
  <c r="DA2097" i="1"/>
  <c r="CZ2097" i="1"/>
  <c r="CY2097" i="1"/>
  <c r="CX2097" i="1"/>
  <c r="CW2097" i="1"/>
  <c r="CV2097" i="1"/>
  <c r="CU2097" i="1"/>
  <c r="CT2097" i="1"/>
  <c r="CS2097" i="1"/>
  <c r="CR2097" i="1"/>
  <c r="CQ2097" i="1"/>
  <c r="CP2097" i="1"/>
  <c r="CL2097" i="1"/>
  <c r="CK2097" i="1"/>
  <c r="CJ2097" i="1"/>
  <c r="CI2097" i="1"/>
  <c r="CH2097" i="1"/>
  <c r="CG2097" i="1"/>
  <c r="CF2097" i="1"/>
  <c r="CE2097" i="1"/>
  <c r="CD2097" i="1"/>
  <c r="CC2097" i="1"/>
  <c r="CB2097" i="1"/>
  <c r="CA2097" i="1"/>
  <c r="BZ2097" i="1"/>
  <c r="BY2097" i="1"/>
  <c r="BX2097" i="1"/>
  <c r="BW2097" i="1"/>
  <c r="BV2097" i="1"/>
  <c r="BU2097" i="1"/>
  <c r="BT2097" i="1"/>
  <c r="BS2097" i="1"/>
  <c r="BR2097" i="1"/>
  <c r="BQ2097" i="1"/>
  <c r="BP2097" i="1"/>
  <c r="BO2097" i="1"/>
  <c r="BN2097" i="1"/>
  <c r="BM2097" i="1"/>
  <c r="BL2097" i="1"/>
  <c r="BK2097" i="1"/>
  <c r="BJ2097" i="1"/>
  <c r="BI2097" i="1"/>
  <c r="BH2097" i="1"/>
  <c r="BG2097" i="1"/>
  <c r="BF2097" i="1"/>
  <c r="BE2097" i="1"/>
  <c r="BD2097" i="1"/>
  <c r="BC2097" i="1"/>
  <c r="BB2097" i="1"/>
  <c r="BA2097" i="1"/>
  <c r="AZ2097" i="1"/>
  <c r="AY2097" i="1"/>
  <c r="AX2097" i="1"/>
  <c r="AW2097" i="1"/>
  <c r="AV2097" i="1"/>
  <c r="AU2097" i="1"/>
  <c r="AT2097" i="1"/>
  <c r="AS2097" i="1"/>
  <c r="AR2097" i="1"/>
  <c r="AQ2097" i="1"/>
  <c r="AP2097" i="1"/>
  <c r="AO2097" i="1"/>
  <c r="AN2097" i="1"/>
  <c r="AM2097" i="1"/>
  <c r="AL2097" i="1"/>
  <c r="AK2097" i="1"/>
  <c r="AJ2097" i="1"/>
  <c r="AI2097" i="1"/>
  <c r="AH2097" i="1"/>
  <c r="AG2097" i="1"/>
  <c r="AF2097" i="1"/>
  <c r="AE2097" i="1"/>
  <c r="AD2097" i="1"/>
  <c r="AC2097" i="1"/>
  <c r="AB2097" i="1"/>
  <c r="AA2097" i="1"/>
  <c r="Z2097" i="1"/>
  <c r="Y2097" i="1"/>
  <c r="X2097" i="1"/>
  <c r="W2097" i="1"/>
  <c r="V2097" i="1"/>
  <c r="U2097" i="1"/>
  <c r="T2097" i="1"/>
  <c r="S2097" i="1"/>
  <c r="R2097" i="1"/>
  <c r="Q2097" i="1"/>
  <c r="P2097" i="1"/>
  <c r="O2097" i="1"/>
  <c r="N2097" i="1"/>
  <c r="M2097" i="1"/>
  <c r="EH2096" i="1"/>
  <c r="EG2096" i="1"/>
  <c r="EF2096" i="1"/>
  <c r="EE2096" i="1"/>
  <c r="ED2096" i="1"/>
  <c r="EC2096" i="1"/>
  <c r="DY2096" i="1"/>
  <c r="DX2096" i="1"/>
  <c r="DW2096" i="1"/>
  <c r="DV2096" i="1"/>
  <c r="DU2096" i="1"/>
  <c r="DT2096" i="1"/>
  <c r="DS2096" i="1"/>
  <c r="DR2096" i="1"/>
  <c r="DQ2096" i="1"/>
  <c r="DP2096" i="1"/>
  <c r="DO2096" i="1"/>
  <c r="DN2096" i="1"/>
  <c r="DM2096" i="1"/>
  <c r="DL2096" i="1"/>
  <c r="DK2096" i="1"/>
  <c r="DA2096" i="1"/>
  <c r="CZ2096" i="1"/>
  <c r="CY2096" i="1"/>
  <c r="CX2096" i="1"/>
  <c r="CW2096" i="1"/>
  <c r="CV2096" i="1"/>
  <c r="CU2096" i="1"/>
  <c r="CT2096" i="1"/>
  <c r="CS2096" i="1"/>
  <c r="CR2096" i="1"/>
  <c r="CQ2096" i="1"/>
  <c r="CP2096" i="1"/>
  <c r="CO2096" i="1"/>
  <c r="CN2096" i="1"/>
  <c r="CM2096" i="1"/>
  <c r="CI2096" i="1"/>
  <c r="CH2096" i="1"/>
  <c r="CG2096" i="1"/>
  <c r="CF2096" i="1"/>
  <c r="CE2096" i="1"/>
  <c r="CD2096" i="1"/>
  <c r="CC2096" i="1"/>
  <c r="CB2096" i="1"/>
  <c r="CA2096" i="1"/>
  <c r="BZ2096" i="1"/>
  <c r="BY2096" i="1"/>
  <c r="BX2096" i="1"/>
  <c r="BW2096" i="1"/>
  <c r="BV2096" i="1"/>
  <c r="BU2096" i="1"/>
  <c r="BT2096" i="1"/>
  <c r="BS2096" i="1"/>
  <c r="BR2096" i="1"/>
  <c r="BQ2096" i="1"/>
  <c r="BP2096" i="1"/>
  <c r="BO2096" i="1"/>
  <c r="BN2096" i="1"/>
  <c r="BM2096" i="1"/>
  <c r="BL2096" i="1"/>
  <c r="BK2096" i="1"/>
  <c r="BJ2096" i="1"/>
  <c r="BI2096" i="1"/>
  <c r="BH2096" i="1"/>
  <c r="BG2096" i="1"/>
  <c r="BF2096" i="1"/>
  <c r="BE2096" i="1"/>
  <c r="BD2096" i="1"/>
  <c r="BC2096" i="1"/>
  <c r="BB2096" i="1"/>
  <c r="BA2096" i="1"/>
  <c r="AZ2096" i="1"/>
  <c r="AY2096" i="1"/>
  <c r="AX2096" i="1"/>
  <c r="AW2096" i="1"/>
  <c r="AV2096" i="1"/>
  <c r="AU2096" i="1"/>
  <c r="AT2096" i="1"/>
  <c r="AS2096" i="1"/>
  <c r="AR2096" i="1"/>
  <c r="AQ2096" i="1"/>
  <c r="AP2096" i="1"/>
  <c r="AO2096" i="1"/>
  <c r="AN2096" i="1"/>
  <c r="AM2096" i="1"/>
  <c r="AL2096" i="1"/>
  <c r="AK2096" i="1"/>
  <c r="AJ2096" i="1"/>
  <c r="AI2096" i="1"/>
  <c r="AH2096" i="1"/>
  <c r="AG2096" i="1"/>
  <c r="AF2096" i="1"/>
  <c r="AE2096" i="1"/>
  <c r="AD2096" i="1"/>
  <c r="AC2096" i="1"/>
  <c r="AB2096" i="1"/>
  <c r="AA2096" i="1"/>
  <c r="Z2096" i="1"/>
  <c r="Y2096" i="1"/>
  <c r="X2096" i="1"/>
  <c r="W2096" i="1"/>
  <c r="V2096" i="1"/>
  <c r="U2096" i="1"/>
  <c r="T2096" i="1"/>
  <c r="S2096" i="1"/>
  <c r="R2096" i="1"/>
  <c r="Q2096" i="1"/>
  <c r="P2096" i="1"/>
  <c r="O2096" i="1"/>
  <c r="N2096" i="1"/>
  <c r="M2096" i="1"/>
  <c r="EH2095" i="1"/>
  <c r="EG2095" i="1"/>
  <c r="EF2095" i="1"/>
  <c r="EE2095" i="1"/>
  <c r="ED2095" i="1"/>
  <c r="EC2095" i="1"/>
  <c r="DY2095" i="1"/>
  <c r="DX2095" i="1"/>
  <c r="DW2095" i="1"/>
  <c r="DV2095" i="1"/>
  <c r="DU2095" i="1"/>
  <c r="DT2095" i="1"/>
  <c r="DS2095" i="1"/>
  <c r="DR2095" i="1"/>
  <c r="DQ2095" i="1"/>
  <c r="DP2095" i="1"/>
  <c r="DO2095" i="1"/>
  <c r="DN2095" i="1"/>
  <c r="DM2095" i="1"/>
  <c r="DL2095" i="1"/>
  <c r="DK2095" i="1"/>
  <c r="DA2095" i="1"/>
  <c r="CZ2095" i="1"/>
  <c r="CY2095" i="1"/>
  <c r="CX2095" i="1"/>
  <c r="CW2095" i="1"/>
  <c r="CV2095" i="1"/>
  <c r="CU2095" i="1"/>
  <c r="CT2095" i="1"/>
  <c r="CS2095" i="1"/>
  <c r="CR2095" i="1"/>
  <c r="CQ2095" i="1"/>
  <c r="CP2095" i="1"/>
  <c r="CO2095" i="1"/>
  <c r="CN2095" i="1"/>
  <c r="CM2095" i="1"/>
  <c r="CI2095" i="1"/>
  <c r="CH2095" i="1"/>
  <c r="CG2095" i="1"/>
  <c r="CF2095" i="1"/>
  <c r="CE2095" i="1"/>
  <c r="CD2095" i="1"/>
  <c r="CC2095" i="1"/>
  <c r="CB2095" i="1"/>
  <c r="CA2095" i="1"/>
  <c r="BZ2095" i="1"/>
  <c r="BY2095" i="1"/>
  <c r="BX2095" i="1"/>
  <c r="BW2095" i="1"/>
  <c r="BV2095" i="1"/>
  <c r="BU2095" i="1"/>
  <c r="BT2095" i="1"/>
  <c r="BS2095" i="1"/>
  <c r="BR2095" i="1"/>
  <c r="BQ2095" i="1"/>
  <c r="BP2095" i="1"/>
  <c r="BO2095" i="1"/>
  <c r="BN2095" i="1"/>
  <c r="BM2095" i="1"/>
  <c r="BL2095" i="1"/>
  <c r="BK2095" i="1"/>
  <c r="BJ2095" i="1"/>
  <c r="BI2095" i="1"/>
  <c r="BH2095" i="1"/>
  <c r="BG2095" i="1"/>
  <c r="BF2095" i="1"/>
  <c r="BE2095" i="1"/>
  <c r="BD2095" i="1"/>
  <c r="BC2095" i="1"/>
  <c r="BB2095" i="1"/>
  <c r="BA2095" i="1"/>
  <c r="AZ2095" i="1"/>
  <c r="AY2095" i="1"/>
  <c r="AX2095" i="1"/>
  <c r="AW2095" i="1"/>
  <c r="AV2095" i="1"/>
  <c r="AU2095" i="1"/>
  <c r="AT2095" i="1"/>
  <c r="AS2095" i="1"/>
  <c r="AR2095" i="1"/>
  <c r="AQ2095" i="1"/>
  <c r="AP2095" i="1"/>
  <c r="AO2095" i="1"/>
  <c r="AN2095" i="1"/>
  <c r="AM2095" i="1"/>
  <c r="AL2095" i="1"/>
  <c r="AK2095" i="1"/>
  <c r="AJ2095" i="1"/>
  <c r="AI2095" i="1"/>
  <c r="AH2095" i="1"/>
  <c r="AG2095" i="1"/>
  <c r="AF2095" i="1"/>
  <c r="AE2095" i="1"/>
  <c r="AD2095" i="1"/>
  <c r="AC2095" i="1"/>
  <c r="AB2095" i="1"/>
  <c r="AA2095" i="1"/>
  <c r="Z2095" i="1"/>
  <c r="Y2095" i="1"/>
  <c r="X2095" i="1"/>
  <c r="W2095" i="1"/>
  <c r="V2095" i="1"/>
  <c r="U2095" i="1"/>
  <c r="T2095" i="1"/>
  <c r="S2095" i="1"/>
  <c r="R2095" i="1"/>
  <c r="Q2095" i="1"/>
  <c r="P2095" i="1"/>
  <c r="O2095" i="1"/>
  <c r="N2095" i="1"/>
  <c r="M2095" i="1"/>
  <c r="EH2094" i="1"/>
  <c r="EG2094" i="1"/>
  <c r="EF2094" i="1"/>
  <c r="EE2094" i="1"/>
  <c r="ED2094" i="1"/>
  <c r="EC2094" i="1"/>
  <c r="DY2094" i="1"/>
  <c r="DX2094" i="1"/>
  <c r="DW2094" i="1"/>
  <c r="DV2094" i="1"/>
  <c r="DU2094" i="1"/>
  <c r="DT2094" i="1"/>
  <c r="DS2094" i="1"/>
  <c r="DR2094" i="1"/>
  <c r="DQ2094" i="1"/>
  <c r="DP2094" i="1"/>
  <c r="DO2094" i="1"/>
  <c r="DN2094" i="1"/>
  <c r="DM2094" i="1"/>
  <c r="DL2094" i="1"/>
  <c r="DK2094" i="1"/>
  <c r="DA2094" i="1"/>
  <c r="CZ2094" i="1"/>
  <c r="CY2094" i="1"/>
  <c r="CX2094" i="1"/>
  <c r="CW2094" i="1"/>
  <c r="CV2094" i="1"/>
  <c r="CU2094" i="1"/>
  <c r="CT2094" i="1"/>
  <c r="CS2094" i="1"/>
  <c r="CR2094" i="1"/>
  <c r="CQ2094" i="1"/>
  <c r="CP2094" i="1"/>
  <c r="CO2094" i="1"/>
  <c r="CN2094" i="1"/>
  <c r="CM2094" i="1"/>
  <c r="CI2094" i="1"/>
  <c r="CH2094" i="1"/>
  <c r="CG2094" i="1"/>
  <c r="CF2094" i="1"/>
  <c r="CE2094" i="1"/>
  <c r="CD2094" i="1"/>
  <c r="CC2094" i="1"/>
  <c r="CB2094" i="1"/>
  <c r="CA2094" i="1"/>
  <c r="BZ2094" i="1"/>
  <c r="BY2094" i="1"/>
  <c r="BX2094" i="1"/>
  <c r="BW2094" i="1"/>
  <c r="BV2094" i="1"/>
  <c r="BU2094" i="1"/>
  <c r="BT2094" i="1"/>
  <c r="BS2094" i="1"/>
  <c r="BR2094" i="1"/>
  <c r="BQ2094" i="1"/>
  <c r="BP2094" i="1"/>
  <c r="BO2094" i="1"/>
  <c r="BN2094" i="1"/>
  <c r="BM2094" i="1"/>
  <c r="BL2094" i="1"/>
  <c r="BK2094" i="1"/>
  <c r="BJ2094" i="1"/>
  <c r="BI2094" i="1"/>
  <c r="BH2094" i="1"/>
  <c r="BG2094" i="1"/>
  <c r="BF2094" i="1"/>
  <c r="BE2094" i="1"/>
  <c r="BD2094" i="1"/>
  <c r="BC2094" i="1"/>
  <c r="BB2094" i="1"/>
  <c r="BA2094" i="1"/>
  <c r="AZ2094" i="1"/>
  <c r="AY2094" i="1"/>
  <c r="AX2094" i="1"/>
  <c r="AW2094" i="1"/>
  <c r="AV2094" i="1"/>
  <c r="AU2094" i="1"/>
  <c r="AT2094" i="1"/>
  <c r="AS2094" i="1"/>
  <c r="AR2094" i="1"/>
  <c r="AQ2094" i="1"/>
  <c r="AP2094" i="1"/>
  <c r="AO2094" i="1"/>
  <c r="AN2094" i="1"/>
  <c r="AM2094" i="1"/>
  <c r="AL2094" i="1"/>
  <c r="AK2094" i="1"/>
  <c r="AJ2094" i="1"/>
  <c r="AI2094" i="1"/>
  <c r="AH2094" i="1"/>
  <c r="AG2094" i="1"/>
  <c r="AF2094" i="1"/>
  <c r="AE2094" i="1"/>
  <c r="AD2094" i="1"/>
  <c r="AC2094" i="1"/>
  <c r="AB2094" i="1"/>
  <c r="AA2094" i="1"/>
  <c r="Z2094" i="1"/>
  <c r="Y2094" i="1"/>
  <c r="X2094" i="1"/>
  <c r="W2094" i="1"/>
  <c r="V2094" i="1"/>
  <c r="U2094" i="1"/>
  <c r="T2094" i="1"/>
  <c r="S2094" i="1"/>
  <c r="R2094" i="1"/>
  <c r="Q2094" i="1"/>
  <c r="P2094" i="1"/>
  <c r="O2094" i="1"/>
  <c r="N2094" i="1"/>
  <c r="M2094" i="1"/>
  <c r="EH2093" i="1"/>
  <c r="EG2093" i="1"/>
  <c r="EF2093" i="1"/>
  <c r="EE2093" i="1"/>
  <c r="ED2093" i="1"/>
  <c r="EC2093" i="1"/>
  <c r="EB2093" i="1"/>
  <c r="EA2093" i="1"/>
  <c r="DZ2093" i="1"/>
  <c r="DV2093" i="1"/>
  <c r="DU2093" i="1"/>
  <c r="DT2093" i="1"/>
  <c r="DS2093" i="1"/>
  <c r="DR2093" i="1"/>
  <c r="DQ2093" i="1"/>
  <c r="DP2093" i="1"/>
  <c r="DO2093" i="1"/>
  <c r="DN2093" i="1"/>
  <c r="DM2093" i="1"/>
  <c r="DL2093" i="1"/>
  <c r="DK2093" i="1"/>
  <c r="DJ2093" i="1"/>
  <c r="DI2093" i="1"/>
  <c r="DH2093" i="1"/>
  <c r="CX2093" i="1"/>
  <c r="CW2093" i="1"/>
  <c r="CV2093" i="1"/>
  <c r="CU2093" i="1"/>
  <c r="CT2093" i="1"/>
  <c r="CS2093" i="1"/>
  <c r="CR2093" i="1"/>
  <c r="CQ2093" i="1"/>
  <c r="CP2093" i="1"/>
  <c r="CO2093" i="1"/>
  <c r="CN2093" i="1"/>
  <c r="CM2093" i="1"/>
  <c r="CL2093" i="1"/>
  <c r="CK2093" i="1"/>
  <c r="CJ2093" i="1"/>
  <c r="CF2093" i="1"/>
  <c r="CE2093" i="1"/>
  <c r="CD2093" i="1"/>
  <c r="CC2093" i="1"/>
  <c r="CB2093" i="1"/>
  <c r="CA2093" i="1"/>
  <c r="BZ2093" i="1"/>
  <c r="BY2093" i="1"/>
  <c r="BX2093" i="1"/>
  <c r="BW2093" i="1"/>
  <c r="BV2093" i="1"/>
  <c r="BU2093" i="1"/>
  <c r="BT2093" i="1"/>
  <c r="BS2093" i="1"/>
  <c r="BR2093" i="1"/>
  <c r="BQ2093" i="1"/>
  <c r="BP2093" i="1"/>
  <c r="BO2093" i="1"/>
  <c r="BN2093" i="1"/>
  <c r="BM2093" i="1"/>
  <c r="BL2093" i="1"/>
  <c r="BK2093" i="1"/>
  <c r="BJ2093" i="1"/>
  <c r="BI2093" i="1"/>
  <c r="BH2093" i="1"/>
  <c r="BG2093" i="1"/>
  <c r="BF2093" i="1"/>
  <c r="BE2093" i="1"/>
  <c r="BD2093" i="1"/>
  <c r="BC2093" i="1"/>
  <c r="BB2093" i="1"/>
  <c r="BA2093" i="1"/>
  <c r="AZ2093" i="1"/>
  <c r="AY2093" i="1"/>
  <c r="AX2093" i="1"/>
  <c r="AW2093" i="1"/>
  <c r="AV2093" i="1"/>
  <c r="AU2093" i="1"/>
  <c r="AT2093" i="1"/>
  <c r="AS2093" i="1"/>
  <c r="AR2093" i="1"/>
  <c r="AQ2093" i="1"/>
  <c r="AP2093" i="1"/>
  <c r="AO2093" i="1"/>
  <c r="AN2093" i="1"/>
  <c r="AM2093" i="1"/>
  <c r="AL2093" i="1"/>
  <c r="AK2093" i="1"/>
  <c r="AJ2093" i="1"/>
  <c r="AI2093" i="1"/>
  <c r="AH2093" i="1"/>
  <c r="AG2093" i="1"/>
  <c r="AF2093" i="1"/>
  <c r="AE2093" i="1"/>
  <c r="AD2093" i="1"/>
  <c r="AC2093" i="1"/>
  <c r="AB2093" i="1"/>
  <c r="AA2093" i="1"/>
  <c r="Z2093" i="1"/>
  <c r="Y2093" i="1"/>
  <c r="X2093" i="1"/>
  <c r="W2093" i="1"/>
  <c r="V2093" i="1"/>
  <c r="U2093" i="1"/>
  <c r="T2093" i="1"/>
  <c r="S2093" i="1"/>
  <c r="R2093" i="1"/>
  <c r="Q2093" i="1"/>
  <c r="P2093" i="1"/>
  <c r="O2093" i="1"/>
  <c r="N2093" i="1"/>
  <c r="M2093" i="1"/>
  <c r="EH2092" i="1"/>
  <c r="EG2092" i="1"/>
  <c r="EF2092" i="1"/>
  <c r="EE2092" i="1"/>
  <c r="ED2092" i="1"/>
  <c r="EC2092" i="1"/>
  <c r="EB2092" i="1"/>
  <c r="EA2092" i="1"/>
  <c r="DZ2092" i="1"/>
  <c r="DV2092" i="1"/>
  <c r="DU2092" i="1"/>
  <c r="DT2092" i="1"/>
  <c r="DS2092" i="1"/>
  <c r="DR2092" i="1"/>
  <c r="DQ2092" i="1"/>
  <c r="DP2092" i="1"/>
  <c r="DO2092" i="1"/>
  <c r="DN2092" i="1"/>
  <c r="DM2092" i="1"/>
  <c r="DL2092" i="1"/>
  <c r="DK2092" i="1"/>
  <c r="DJ2092" i="1"/>
  <c r="DI2092" i="1"/>
  <c r="DH2092" i="1"/>
  <c r="CX2092" i="1"/>
  <c r="CW2092" i="1"/>
  <c r="CV2092" i="1"/>
  <c r="CU2092" i="1"/>
  <c r="CT2092" i="1"/>
  <c r="CS2092" i="1"/>
  <c r="CR2092" i="1"/>
  <c r="CQ2092" i="1"/>
  <c r="CP2092" i="1"/>
  <c r="CO2092" i="1"/>
  <c r="CN2092" i="1"/>
  <c r="CM2092" i="1"/>
  <c r="CL2092" i="1"/>
  <c r="CK2092" i="1"/>
  <c r="CJ2092" i="1"/>
  <c r="CF2092" i="1"/>
  <c r="CE2092" i="1"/>
  <c r="CD2092" i="1"/>
  <c r="CC2092" i="1"/>
  <c r="CB2092" i="1"/>
  <c r="CA2092" i="1"/>
  <c r="BZ2092" i="1"/>
  <c r="BY2092" i="1"/>
  <c r="BX2092" i="1"/>
  <c r="BW2092" i="1"/>
  <c r="BV2092" i="1"/>
  <c r="BU2092" i="1"/>
  <c r="BT2092" i="1"/>
  <c r="BS2092" i="1"/>
  <c r="BR2092" i="1"/>
  <c r="BQ2092" i="1"/>
  <c r="BP2092" i="1"/>
  <c r="BO2092" i="1"/>
  <c r="BN2092" i="1"/>
  <c r="BM2092" i="1"/>
  <c r="BL2092" i="1"/>
  <c r="BK2092" i="1"/>
  <c r="BJ2092" i="1"/>
  <c r="BI2092" i="1"/>
  <c r="BH2092" i="1"/>
  <c r="BG2092" i="1"/>
  <c r="BF2092" i="1"/>
  <c r="BE2092" i="1"/>
  <c r="BD2092" i="1"/>
  <c r="BC2092" i="1"/>
  <c r="BB2092" i="1"/>
  <c r="BA2092" i="1"/>
  <c r="AZ2092" i="1"/>
  <c r="AY2092" i="1"/>
  <c r="AX2092" i="1"/>
  <c r="AW2092" i="1"/>
  <c r="AV2092" i="1"/>
  <c r="AU2092" i="1"/>
  <c r="AT2092" i="1"/>
  <c r="AS2092" i="1"/>
  <c r="AR2092" i="1"/>
  <c r="AQ2092" i="1"/>
  <c r="AP2092" i="1"/>
  <c r="AO2092" i="1"/>
  <c r="AN2092" i="1"/>
  <c r="AM2092" i="1"/>
  <c r="AL2092" i="1"/>
  <c r="AK2092" i="1"/>
  <c r="AJ2092" i="1"/>
  <c r="AI2092" i="1"/>
  <c r="AH2092" i="1"/>
  <c r="AG2092" i="1"/>
  <c r="AF2092" i="1"/>
  <c r="AE2092" i="1"/>
  <c r="AD2092" i="1"/>
  <c r="AC2092" i="1"/>
  <c r="AB2092" i="1"/>
  <c r="AA2092" i="1"/>
  <c r="Z2092" i="1"/>
  <c r="Y2092" i="1"/>
  <c r="X2092" i="1"/>
  <c r="W2092" i="1"/>
  <c r="V2092" i="1"/>
  <c r="U2092" i="1"/>
  <c r="T2092" i="1"/>
  <c r="S2092" i="1"/>
  <c r="R2092" i="1"/>
  <c r="Q2092" i="1"/>
  <c r="P2092" i="1"/>
  <c r="O2092" i="1"/>
  <c r="N2092" i="1"/>
  <c r="M2092" i="1"/>
  <c r="EH2091" i="1"/>
  <c r="EG2091" i="1"/>
  <c r="EF2091" i="1"/>
  <c r="EE2091" i="1"/>
  <c r="ED2091" i="1"/>
  <c r="EC2091" i="1"/>
  <c r="EB2091" i="1"/>
  <c r="EA2091" i="1"/>
  <c r="DZ2091" i="1"/>
  <c r="DV2091" i="1"/>
  <c r="DU2091" i="1"/>
  <c r="DT2091" i="1"/>
  <c r="DS2091" i="1"/>
  <c r="DR2091" i="1"/>
  <c r="DQ2091" i="1"/>
  <c r="DP2091" i="1"/>
  <c r="DO2091" i="1"/>
  <c r="DN2091" i="1"/>
  <c r="DM2091" i="1"/>
  <c r="DL2091" i="1"/>
  <c r="DK2091" i="1"/>
  <c r="DJ2091" i="1"/>
  <c r="DI2091" i="1"/>
  <c r="DH2091" i="1"/>
  <c r="CX2091" i="1"/>
  <c r="CW2091" i="1"/>
  <c r="CV2091" i="1"/>
  <c r="CU2091" i="1"/>
  <c r="CT2091" i="1"/>
  <c r="CS2091" i="1"/>
  <c r="CR2091" i="1"/>
  <c r="CQ2091" i="1"/>
  <c r="CP2091" i="1"/>
  <c r="CO2091" i="1"/>
  <c r="CN2091" i="1"/>
  <c r="CM2091" i="1"/>
  <c r="CL2091" i="1"/>
  <c r="CK2091" i="1"/>
  <c r="CJ2091" i="1"/>
  <c r="CF2091" i="1"/>
  <c r="CE2091" i="1"/>
  <c r="CD2091" i="1"/>
  <c r="CC2091" i="1"/>
  <c r="CB2091" i="1"/>
  <c r="CA2091" i="1"/>
  <c r="BZ2091" i="1"/>
  <c r="BY2091" i="1"/>
  <c r="BX2091" i="1"/>
  <c r="BW2091" i="1"/>
  <c r="BV2091" i="1"/>
  <c r="BU2091" i="1"/>
  <c r="BT2091" i="1"/>
  <c r="BS2091" i="1"/>
  <c r="BR2091" i="1"/>
  <c r="BQ2091" i="1"/>
  <c r="BP2091" i="1"/>
  <c r="BO2091" i="1"/>
  <c r="BN2091" i="1"/>
  <c r="BM2091" i="1"/>
  <c r="BL2091" i="1"/>
  <c r="BK2091" i="1"/>
  <c r="BJ2091" i="1"/>
  <c r="BI2091" i="1"/>
  <c r="BH2091" i="1"/>
  <c r="BG2091" i="1"/>
  <c r="BF2091" i="1"/>
  <c r="BE2091" i="1"/>
  <c r="BD2091" i="1"/>
  <c r="BC2091" i="1"/>
  <c r="BB2091" i="1"/>
  <c r="BA2091" i="1"/>
  <c r="AZ2091" i="1"/>
  <c r="AY2091" i="1"/>
  <c r="AX2091" i="1"/>
  <c r="AW2091" i="1"/>
  <c r="AV2091" i="1"/>
  <c r="AU2091" i="1"/>
  <c r="AT2091" i="1"/>
  <c r="AS2091" i="1"/>
  <c r="AR2091" i="1"/>
  <c r="AQ2091" i="1"/>
  <c r="AP2091" i="1"/>
  <c r="AO2091" i="1"/>
  <c r="AN2091" i="1"/>
  <c r="AM2091" i="1"/>
  <c r="AL2091" i="1"/>
  <c r="AK2091" i="1"/>
  <c r="AJ2091" i="1"/>
  <c r="AI2091" i="1"/>
  <c r="AH2091" i="1"/>
  <c r="AG2091" i="1"/>
  <c r="AF2091" i="1"/>
  <c r="AE2091" i="1"/>
  <c r="AD2091" i="1"/>
  <c r="AC2091" i="1"/>
  <c r="AB2091" i="1"/>
  <c r="AA2091" i="1"/>
  <c r="Z2091" i="1"/>
  <c r="Y2091" i="1"/>
  <c r="X2091" i="1"/>
  <c r="W2091" i="1"/>
  <c r="V2091" i="1"/>
  <c r="U2091" i="1"/>
  <c r="T2091" i="1"/>
  <c r="S2091" i="1"/>
  <c r="R2091" i="1"/>
  <c r="Q2091" i="1"/>
  <c r="P2091" i="1"/>
  <c r="O2091" i="1"/>
  <c r="N2091" i="1"/>
  <c r="M2091" i="1"/>
  <c r="EH2090" i="1"/>
  <c r="EG2090" i="1"/>
  <c r="EF2090" i="1"/>
  <c r="EE2090" i="1"/>
  <c r="ED2090" i="1"/>
  <c r="EC2090" i="1"/>
  <c r="EB2090" i="1"/>
  <c r="EA2090" i="1"/>
  <c r="DZ2090" i="1"/>
  <c r="DY2090" i="1"/>
  <c r="DX2090" i="1"/>
  <c r="DW2090" i="1"/>
  <c r="DS2090" i="1"/>
  <c r="DR2090" i="1"/>
  <c r="DQ2090" i="1"/>
  <c r="DP2090" i="1"/>
  <c r="DO2090" i="1"/>
  <c r="DN2090" i="1"/>
  <c r="DM2090" i="1"/>
  <c r="DL2090" i="1"/>
  <c r="DK2090" i="1"/>
  <c r="DJ2090" i="1"/>
  <c r="DI2090" i="1"/>
  <c r="DH2090" i="1"/>
  <c r="DG2090" i="1"/>
  <c r="DF2090" i="1"/>
  <c r="DE2090" i="1"/>
  <c r="CU2090" i="1"/>
  <c r="CT2090" i="1"/>
  <c r="CS2090" i="1"/>
  <c r="CR2090" i="1"/>
  <c r="CQ2090" i="1"/>
  <c r="CP2090" i="1"/>
  <c r="CO2090" i="1"/>
  <c r="CN2090" i="1"/>
  <c r="CM2090" i="1"/>
  <c r="CL2090" i="1"/>
  <c r="CK2090" i="1"/>
  <c r="CJ2090" i="1"/>
  <c r="CI2090" i="1"/>
  <c r="CH2090" i="1"/>
  <c r="CG2090" i="1"/>
  <c r="CC2090" i="1"/>
  <c r="CB2090" i="1"/>
  <c r="CA2090" i="1"/>
  <c r="BZ2090" i="1"/>
  <c r="BY2090" i="1"/>
  <c r="BX2090" i="1"/>
  <c r="BW2090" i="1"/>
  <c r="BV2090" i="1"/>
  <c r="BU2090" i="1"/>
  <c r="BT2090" i="1"/>
  <c r="BS2090" i="1"/>
  <c r="BR2090" i="1"/>
  <c r="BQ2090" i="1"/>
  <c r="BP2090" i="1"/>
  <c r="BO2090" i="1"/>
  <c r="BN2090" i="1"/>
  <c r="BM2090" i="1"/>
  <c r="BL2090" i="1"/>
  <c r="BK2090" i="1"/>
  <c r="BJ2090" i="1"/>
  <c r="BI2090" i="1"/>
  <c r="BH2090" i="1"/>
  <c r="BG2090" i="1"/>
  <c r="BF2090" i="1"/>
  <c r="BE2090" i="1"/>
  <c r="BD2090" i="1"/>
  <c r="BC2090" i="1"/>
  <c r="BB2090" i="1"/>
  <c r="BA2090" i="1"/>
  <c r="AZ2090" i="1"/>
  <c r="AY2090" i="1"/>
  <c r="AX2090" i="1"/>
  <c r="AW2090" i="1"/>
  <c r="AV2090" i="1"/>
  <c r="AU2090" i="1"/>
  <c r="AT2090" i="1"/>
  <c r="AS2090" i="1"/>
  <c r="AR2090" i="1"/>
  <c r="AQ2090" i="1"/>
  <c r="AP2090" i="1"/>
  <c r="AO2090" i="1"/>
  <c r="AN2090" i="1"/>
  <c r="AM2090" i="1"/>
  <c r="AL2090" i="1"/>
  <c r="AK2090" i="1"/>
  <c r="AJ2090" i="1"/>
  <c r="AI2090" i="1"/>
  <c r="AH2090" i="1"/>
  <c r="AG2090" i="1"/>
  <c r="AF2090" i="1"/>
  <c r="AE2090" i="1"/>
  <c r="AD2090" i="1"/>
  <c r="AC2090" i="1"/>
  <c r="AB2090" i="1"/>
  <c r="AA2090" i="1"/>
  <c r="Z2090" i="1"/>
  <c r="Y2090" i="1"/>
  <c r="X2090" i="1"/>
  <c r="W2090" i="1"/>
  <c r="V2090" i="1"/>
  <c r="U2090" i="1"/>
  <c r="T2090" i="1"/>
  <c r="S2090" i="1"/>
  <c r="R2090" i="1"/>
  <c r="Q2090" i="1"/>
  <c r="P2090" i="1"/>
  <c r="O2090" i="1"/>
  <c r="N2090" i="1"/>
  <c r="M2090" i="1"/>
  <c r="EH2089" i="1"/>
  <c r="EG2089" i="1"/>
  <c r="EF2089" i="1"/>
  <c r="EE2089" i="1"/>
  <c r="ED2089" i="1"/>
  <c r="EC2089" i="1"/>
  <c r="EB2089" i="1"/>
  <c r="EA2089" i="1"/>
  <c r="DZ2089" i="1"/>
  <c r="DY2089" i="1"/>
  <c r="DX2089" i="1"/>
  <c r="DW2089" i="1"/>
  <c r="DS2089" i="1"/>
  <c r="DR2089" i="1"/>
  <c r="DQ2089" i="1"/>
  <c r="DP2089" i="1"/>
  <c r="DO2089" i="1"/>
  <c r="DN2089" i="1"/>
  <c r="DM2089" i="1"/>
  <c r="DL2089" i="1"/>
  <c r="DK2089" i="1"/>
  <c r="DJ2089" i="1"/>
  <c r="DI2089" i="1"/>
  <c r="DH2089" i="1"/>
  <c r="DG2089" i="1"/>
  <c r="DF2089" i="1"/>
  <c r="DE2089" i="1"/>
  <c r="CU2089" i="1"/>
  <c r="CT2089" i="1"/>
  <c r="CS2089" i="1"/>
  <c r="CR2089" i="1"/>
  <c r="CQ2089" i="1"/>
  <c r="CP2089" i="1"/>
  <c r="CO2089" i="1"/>
  <c r="CN2089" i="1"/>
  <c r="CM2089" i="1"/>
  <c r="CL2089" i="1"/>
  <c r="CK2089" i="1"/>
  <c r="CJ2089" i="1"/>
  <c r="CI2089" i="1"/>
  <c r="CH2089" i="1"/>
  <c r="CG2089" i="1"/>
  <c r="CC2089" i="1"/>
  <c r="CB2089" i="1"/>
  <c r="CA2089" i="1"/>
  <c r="BZ2089" i="1"/>
  <c r="BY2089" i="1"/>
  <c r="BX2089" i="1"/>
  <c r="BW2089" i="1"/>
  <c r="BV2089" i="1"/>
  <c r="BU2089" i="1"/>
  <c r="BT2089" i="1"/>
  <c r="BS2089" i="1"/>
  <c r="BR2089" i="1"/>
  <c r="BQ2089" i="1"/>
  <c r="BP2089" i="1"/>
  <c r="BO2089" i="1"/>
  <c r="BN2089" i="1"/>
  <c r="BM2089" i="1"/>
  <c r="BL2089" i="1"/>
  <c r="BK2089" i="1"/>
  <c r="BJ2089" i="1"/>
  <c r="BI2089" i="1"/>
  <c r="BH2089" i="1"/>
  <c r="BG2089" i="1"/>
  <c r="BF2089" i="1"/>
  <c r="BE2089" i="1"/>
  <c r="BD2089" i="1"/>
  <c r="BC2089" i="1"/>
  <c r="BB2089" i="1"/>
  <c r="BA2089" i="1"/>
  <c r="AZ2089" i="1"/>
  <c r="AY2089" i="1"/>
  <c r="AX2089" i="1"/>
  <c r="AW2089" i="1"/>
  <c r="AV2089" i="1"/>
  <c r="AU2089" i="1"/>
  <c r="AT2089" i="1"/>
  <c r="AS2089" i="1"/>
  <c r="AR2089" i="1"/>
  <c r="AQ2089" i="1"/>
  <c r="AP2089" i="1"/>
  <c r="AO2089" i="1"/>
  <c r="AN2089" i="1"/>
  <c r="AM2089" i="1"/>
  <c r="AL2089" i="1"/>
  <c r="AK2089" i="1"/>
  <c r="AJ2089" i="1"/>
  <c r="AI2089" i="1"/>
  <c r="AH2089" i="1"/>
  <c r="AG2089" i="1"/>
  <c r="AF2089" i="1"/>
  <c r="AE2089" i="1"/>
  <c r="AD2089" i="1"/>
  <c r="AC2089" i="1"/>
  <c r="AB2089" i="1"/>
  <c r="AA2089" i="1"/>
  <c r="Z2089" i="1"/>
  <c r="Y2089" i="1"/>
  <c r="X2089" i="1"/>
  <c r="W2089" i="1"/>
  <c r="V2089" i="1"/>
  <c r="U2089" i="1"/>
  <c r="T2089" i="1"/>
  <c r="S2089" i="1"/>
  <c r="R2089" i="1"/>
  <c r="Q2089" i="1"/>
  <c r="P2089" i="1"/>
  <c r="O2089" i="1"/>
  <c r="N2089" i="1"/>
  <c r="M2089" i="1"/>
  <c r="EH2088" i="1"/>
  <c r="EG2088" i="1"/>
  <c r="EF2088" i="1"/>
  <c r="EE2088" i="1"/>
  <c r="ED2088" i="1"/>
  <c r="EC2088" i="1"/>
  <c r="EB2088" i="1"/>
  <c r="EA2088" i="1"/>
  <c r="DZ2088" i="1"/>
  <c r="DY2088" i="1"/>
  <c r="DX2088" i="1"/>
  <c r="DW2088" i="1"/>
  <c r="DS2088" i="1"/>
  <c r="DR2088" i="1"/>
  <c r="DQ2088" i="1"/>
  <c r="DP2088" i="1"/>
  <c r="DO2088" i="1"/>
  <c r="DN2088" i="1"/>
  <c r="DM2088" i="1"/>
  <c r="DL2088" i="1"/>
  <c r="DK2088" i="1"/>
  <c r="DJ2088" i="1"/>
  <c r="DI2088" i="1"/>
  <c r="DH2088" i="1"/>
  <c r="DG2088" i="1"/>
  <c r="DF2088" i="1"/>
  <c r="DE2088" i="1"/>
  <c r="CU2088" i="1"/>
  <c r="CT2088" i="1"/>
  <c r="CS2088" i="1"/>
  <c r="CR2088" i="1"/>
  <c r="CQ2088" i="1"/>
  <c r="CP2088" i="1"/>
  <c r="CO2088" i="1"/>
  <c r="CN2088" i="1"/>
  <c r="CM2088" i="1"/>
  <c r="CL2088" i="1"/>
  <c r="CK2088" i="1"/>
  <c r="CJ2088" i="1"/>
  <c r="CI2088" i="1"/>
  <c r="CH2088" i="1"/>
  <c r="CG2088" i="1"/>
  <c r="CC2088" i="1"/>
  <c r="CB2088" i="1"/>
  <c r="CA2088" i="1"/>
  <c r="BZ2088" i="1"/>
  <c r="BY2088" i="1"/>
  <c r="BX2088" i="1"/>
  <c r="BW2088" i="1"/>
  <c r="BV2088" i="1"/>
  <c r="BU2088" i="1"/>
  <c r="BT2088" i="1"/>
  <c r="BS2088" i="1"/>
  <c r="BR2088" i="1"/>
  <c r="BQ2088" i="1"/>
  <c r="BP2088" i="1"/>
  <c r="BO2088" i="1"/>
  <c r="BN2088" i="1"/>
  <c r="BM2088" i="1"/>
  <c r="BL2088" i="1"/>
  <c r="BK2088" i="1"/>
  <c r="BJ2088" i="1"/>
  <c r="BI2088" i="1"/>
  <c r="BH2088" i="1"/>
  <c r="BG2088" i="1"/>
  <c r="BF2088" i="1"/>
  <c r="BE2088" i="1"/>
  <c r="BD2088" i="1"/>
  <c r="BC2088" i="1"/>
  <c r="BB2088" i="1"/>
  <c r="BA2088" i="1"/>
  <c r="AZ2088" i="1"/>
  <c r="AY2088" i="1"/>
  <c r="AX2088" i="1"/>
  <c r="AW2088" i="1"/>
  <c r="AV2088" i="1"/>
  <c r="AU2088" i="1"/>
  <c r="AT2088" i="1"/>
  <c r="AS2088" i="1"/>
  <c r="AR2088" i="1"/>
  <c r="AQ2088" i="1"/>
  <c r="AP2088" i="1"/>
  <c r="AO2088" i="1"/>
  <c r="AN2088" i="1"/>
  <c r="AM2088" i="1"/>
  <c r="AL2088" i="1"/>
  <c r="AK2088" i="1"/>
  <c r="AJ2088" i="1"/>
  <c r="AI2088" i="1"/>
  <c r="AH2088" i="1"/>
  <c r="AG2088" i="1"/>
  <c r="AF2088" i="1"/>
  <c r="AE2088" i="1"/>
  <c r="AD2088" i="1"/>
  <c r="AC2088" i="1"/>
  <c r="AB2088" i="1"/>
  <c r="AA2088" i="1"/>
  <c r="Z2088" i="1"/>
  <c r="Y2088" i="1"/>
  <c r="X2088" i="1"/>
  <c r="W2088" i="1"/>
  <c r="V2088" i="1"/>
  <c r="U2088" i="1"/>
  <c r="T2088" i="1"/>
  <c r="S2088" i="1"/>
  <c r="R2088" i="1"/>
  <c r="Q2088" i="1"/>
  <c r="P2088" i="1"/>
  <c r="O2088" i="1"/>
  <c r="N2088" i="1"/>
  <c r="M2088" i="1"/>
  <c r="EH2087" i="1"/>
  <c r="EG2087" i="1"/>
  <c r="EF2087" i="1"/>
  <c r="EE2087" i="1"/>
  <c r="ED2087" i="1"/>
  <c r="EC2087" i="1"/>
  <c r="EB2087" i="1"/>
  <c r="EA2087" i="1"/>
  <c r="DZ2087" i="1"/>
  <c r="DY2087" i="1"/>
  <c r="DX2087" i="1"/>
  <c r="DW2087" i="1"/>
  <c r="DV2087" i="1"/>
  <c r="DU2087" i="1"/>
  <c r="DT2087" i="1"/>
  <c r="DP2087" i="1"/>
  <c r="DO2087" i="1"/>
  <c r="DN2087" i="1"/>
  <c r="DM2087" i="1"/>
  <c r="DL2087" i="1"/>
  <c r="DK2087" i="1"/>
  <c r="DJ2087" i="1"/>
  <c r="DI2087" i="1"/>
  <c r="DH2087" i="1"/>
  <c r="DG2087" i="1"/>
  <c r="DF2087" i="1"/>
  <c r="DE2087" i="1"/>
  <c r="DD2087" i="1"/>
  <c r="DC2087" i="1"/>
  <c r="DB2087" i="1"/>
  <c r="CR2087" i="1"/>
  <c r="CQ2087" i="1"/>
  <c r="CP2087" i="1"/>
  <c r="CO2087" i="1"/>
  <c r="CN2087" i="1"/>
  <c r="CM2087" i="1"/>
  <c r="CL2087" i="1"/>
  <c r="CK2087" i="1"/>
  <c r="CJ2087" i="1"/>
  <c r="CI2087" i="1"/>
  <c r="CH2087" i="1"/>
  <c r="CG2087" i="1"/>
  <c r="CF2087" i="1"/>
  <c r="CE2087" i="1"/>
  <c r="CD2087" i="1"/>
  <c r="BZ2087" i="1"/>
  <c r="BY2087" i="1"/>
  <c r="BX2087" i="1"/>
  <c r="BW2087" i="1"/>
  <c r="BV2087" i="1"/>
  <c r="BU2087" i="1"/>
  <c r="BT2087" i="1"/>
  <c r="BS2087" i="1"/>
  <c r="BR2087" i="1"/>
  <c r="BQ2087" i="1"/>
  <c r="BP2087" i="1"/>
  <c r="BO2087" i="1"/>
  <c r="BN2087" i="1"/>
  <c r="BM2087" i="1"/>
  <c r="BL2087" i="1"/>
  <c r="BK2087" i="1"/>
  <c r="BJ2087" i="1"/>
  <c r="BI2087" i="1"/>
  <c r="BH2087" i="1"/>
  <c r="BG2087" i="1"/>
  <c r="BF2087" i="1"/>
  <c r="BE2087" i="1"/>
  <c r="BD2087" i="1"/>
  <c r="BC2087" i="1"/>
  <c r="BB2087" i="1"/>
  <c r="BA2087" i="1"/>
  <c r="AZ2087" i="1"/>
  <c r="AY2087" i="1"/>
  <c r="AX2087" i="1"/>
  <c r="AW2087" i="1"/>
  <c r="AV2087" i="1"/>
  <c r="AU2087" i="1"/>
  <c r="AT2087" i="1"/>
  <c r="AS2087" i="1"/>
  <c r="AR2087" i="1"/>
  <c r="AQ2087" i="1"/>
  <c r="AP2087" i="1"/>
  <c r="AO2087" i="1"/>
  <c r="AN2087" i="1"/>
  <c r="AM2087" i="1"/>
  <c r="AL2087" i="1"/>
  <c r="AK2087" i="1"/>
  <c r="AJ2087" i="1"/>
  <c r="AI2087" i="1"/>
  <c r="AH2087" i="1"/>
  <c r="AG2087" i="1"/>
  <c r="AF2087" i="1"/>
  <c r="AE2087" i="1"/>
  <c r="AD2087" i="1"/>
  <c r="AC2087" i="1"/>
  <c r="AB2087" i="1"/>
  <c r="AA2087" i="1"/>
  <c r="Z2087" i="1"/>
  <c r="Y2087" i="1"/>
  <c r="X2087" i="1"/>
  <c r="W2087" i="1"/>
  <c r="V2087" i="1"/>
  <c r="U2087" i="1"/>
  <c r="T2087" i="1"/>
  <c r="S2087" i="1"/>
  <c r="R2087" i="1"/>
  <c r="Q2087" i="1"/>
  <c r="P2087" i="1"/>
  <c r="O2087" i="1"/>
  <c r="N2087" i="1"/>
  <c r="M2087" i="1"/>
  <c r="EH2086" i="1"/>
  <c r="EG2086" i="1"/>
  <c r="EF2086" i="1"/>
  <c r="EE2086" i="1"/>
  <c r="ED2086" i="1"/>
  <c r="EC2086" i="1"/>
  <c r="EB2086" i="1"/>
  <c r="EA2086" i="1"/>
  <c r="DZ2086" i="1"/>
  <c r="DY2086" i="1"/>
  <c r="DX2086" i="1"/>
  <c r="DW2086" i="1"/>
  <c r="DV2086" i="1"/>
  <c r="DU2086" i="1"/>
  <c r="DT2086" i="1"/>
  <c r="DP2086" i="1"/>
  <c r="DO2086" i="1"/>
  <c r="DN2086" i="1"/>
  <c r="DM2086" i="1"/>
  <c r="DL2086" i="1"/>
  <c r="DK2086" i="1"/>
  <c r="DJ2086" i="1"/>
  <c r="DI2086" i="1"/>
  <c r="DH2086" i="1"/>
  <c r="DG2086" i="1"/>
  <c r="DF2086" i="1"/>
  <c r="DE2086" i="1"/>
  <c r="DD2086" i="1"/>
  <c r="DC2086" i="1"/>
  <c r="DB2086" i="1"/>
  <c r="CR2086" i="1"/>
  <c r="CQ2086" i="1"/>
  <c r="CP2086" i="1"/>
  <c r="CO2086" i="1"/>
  <c r="CN2086" i="1"/>
  <c r="CM2086" i="1"/>
  <c r="CL2086" i="1"/>
  <c r="CK2086" i="1"/>
  <c r="CJ2086" i="1"/>
  <c r="CI2086" i="1"/>
  <c r="CH2086" i="1"/>
  <c r="CG2086" i="1"/>
  <c r="CF2086" i="1"/>
  <c r="CE2086" i="1"/>
  <c r="CD2086" i="1"/>
  <c r="BZ2086" i="1"/>
  <c r="BY2086" i="1"/>
  <c r="BX2086" i="1"/>
  <c r="BW2086" i="1"/>
  <c r="BV2086" i="1"/>
  <c r="BU2086" i="1"/>
  <c r="BT2086" i="1"/>
  <c r="BS2086" i="1"/>
  <c r="BR2086" i="1"/>
  <c r="BQ2086" i="1"/>
  <c r="BP2086" i="1"/>
  <c r="BO2086" i="1"/>
  <c r="BN2086" i="1"/>
  <c r="BM2086" i="1"/>
  <c r="BL2086" i="1"/>
  <c r="BK2086" i="1"/>
  <c r="BJ2086" i="1"/>
  <c r="BI2086" i="1"/>
  <c r="BH2086" i="1"/>
  <c r="BG2086" i="1"/>
  <c r="BF2086" i="1"/>
  <c r="BE2086" i="1"/>
  <c r="BD2086" i="1"/>
  <c r="BC2086" i="1"/>
  <c r="BB2086" i="1"/>
  <c r="BA2086" i="1"/>
  <c r="AZ2086" i="1"/>
  <c r="AY2086" i="1"/>
  <c r="AX2086" i="1"/>
  <c r="AW2086" i="1"/>
  <c r="AV2086" i="1"/>
  <c r="AU2086" i="1"/>
  <c r="AT2086" i="1"/>
  <c r="AS2086" i="1"/>
  <c r="AR2086" i="1"/>
  <c r="AQ2086" i="1"/>
  <c r="AP2086" i="1"/>
  <c r="AO2086" i="1"/>
  <c r="AN2086" i="1"/>
  <c r="AM2086" i="1"/>
  <c r="AL2086" i="1"/>
  <c r="AK2086" i="1"/>
  <c r="AJ2086" i="1"/>
  <c r="AI2086" i="1"/>
  <c r="AH2086" i="1"/>
  <c r="AG2086" i="1"/>
  <c r="AF2086" i="1"/>
  <c r="AE2086" i="1"/>
  <c r="AD2086" i="1"/>
  <c r="AC2086" i="1"/>
  <c r="AB2086" i="1"/>
  <c r="AA2086" i="1"/>
  <c r="Z2086" i="1"/>
  <c r="Y2086" i="1"/>
  <c r="X2086" i="1"/>
  <c r="W2086" i="1"/>
  <c r="V2086" i="1"/>
  <c r="U2086" i="1"/>
  <c r="T2086" i="1"/>
  <c r="S2086" i="1"/>
  <c r="R2086" i="1"/>
  <c r="Q2086" i="1"/>
  <c r="P2086" i="1"/>
  <c r="O2086" i="1"/>
  <c r="N2086" i="1"/>
  <c r="M2086" i="1"/>
  <c r="EH2085" i="1"/>
  <c r="EG2085" i="1"/>
  <c r="EF2085" i="1"/>
  <c r="EE2085" i="1"/>
  <c r="ED2085" i="1"/>
  <c r="EC2085" i="1"/>
  <c r="EB2085" i="1"/>
  <c r="EA2085" i="1"/>
  <c r="DZ2085" i="1"/>
  <c r="DY2085" i="1"/>
  <c r="DX2085" i="1"/>
  <c r="DW2085" i="1"/>
  <c r="DV2085" i="1"/>
  <c r="DU2085" i="1"/>
  <c r="DT2085" i="1"/>
  <c r="DP2085" i="1"/>
  <c r="DO2085" i="1"/>
  <c r="DN2085" i="1"/>
  <c r="DM2085" i="1"/>
  <c r="DL2085" i="1"/>
  <c r="DK2085" i="1"/>
  <c r="DJ2085" i="1"/>
  <c r="DI2085" i="1"/>
  <c r="DH2085" i="1"/>
  <c r="DG2085" i="1"/>
  <c r="DF2085" i="1"/>
  <c r="DE2085" i="1"/>
  <c r="DD2085" i="1"/>
  <c r="DC2085" i="1"/>
  <c r="DB2085" i="1"/>
  <c r="CR2085" i="1"/>
  <c r="CQ2085" i="1"/>
  <c r="CP2085" i="1"/>
  <c r="CO2085" i="1"/>
  <c r="CN2085" i="1"/>
  <c r="CM2085" i="1"/>
  <c r="CL2085" i="1"/>
  <c r="CK2085" i="1"/>
  <c r="CJ2085" i="1"/>
  <c r="CI2085" i="1"/>
  <c r="CH2085" i="1"/>
  <c r="CG2085" i="1"/>
  <c r="CF2085" i="1"/>
  <c r="CE2085" i="1"/>
  <c r="CD2085" i="1"/>
  <c r="BZ2085" i="1"/>
  <c r="BY2085" i="1"/>
  <c r="BX2085" i="1"/>
  <c r="BW2085" i="1"/>
  <c r="BV2085" i="1"/>
  <c r="BU2085" i="1"/>
  <c r="BT2085" i="1"/>
  <c r="BS2085" i="1"/>
  <c r="BR2085" i="1"/>
  <c r="BQ2085" i="1"/>
  <c r="BP2085" i="1"/>
  <c r="BO2085" i="1"/>
  <c r="BN2085" i="1"/>
  <c r="BM2085" i="1"/>
  <c r="BL2085" i="1"/>
  <c r="BK2085" i="1"/>
  <c r="BJ2085" i="1"/>
  <c r="BI2085" i="1"/>
  <c r="BH2085" i="1"/>
  <c r="BG2085" i="1"/>
  <c r="BF2085" i="1"/>
  <c r="BE2085" i="1"/>
  <c r="BD2085" i="1"/>
  <c r="BC2085" i="1"/>
  <c r="BB2085" i="1"/>
  <c r="BA2085" i="1"/>
  <c r="AZ2085" i="1"/>
  <c r="AY2085" i="1"/>
  <c r="AX2085" i="1"/>
  <c r="AW2085" i="1"/>
  <c r="AV2085" i="1"/>
  <c r="AU2085" i="1"/>
  <c r="AT2085" i="1"/>
  <c r="AS2085" i="1"/>
  <c r="AR2085" i="1"/>
  <c r="AQ2085" i="1"/>
  <c r="AP2085" i="1"/>
  <c r="AO2085" i="1"/>
  <c r="AN2085" i="1"/>
  <c r="AM2085" i="1"/>
  <c r="AL2085" i="1"/>
  <c r="AK2085" i="1"/>
  <c r="AJ2085" i="1"/>
  <c r="AI2085" i="1"/>
  <c r="AH2085" i="1"/>
  <c r="AG2085" i="1"/>
  <c r="AF2085" i="1"/>
  <c r="AE2085" i="1"/>
  <c r="AD2085" i="1"/>
  <c r="AC2085" i="1"/>
  <c r="AB2085" i="1"/>
  <c r="AA2085" i="1"/>
  <c r="Z2085" i="1"/>
  <c r="Y2085" i="1"/>
  <c r="X2085" i="1"/>
  <c r="W2085" i="1"/>
  <c r="V2085" i="1"/>
  <c r="U2085" i="1"/>
  <c r="T2085" i="1"/>
  <c r="S2085" i="1"/>
  <c r="R2085" i="1"/>
  <c r="Q2085" i="1"/>
  <c r="P2085" i="1"/>
  <c r="O2085" i="1"/>
  <c r="N2085" i="1"/>
  <c r="M2085" i="1"/>
  <c r="EH2084" i="1"/>
  <c r="EG2084" i="1"/>
  <c r="EF2084" i="1"/>
  <c r="EE2084" i="1"/>
  <c r="ED2084" i="1"/>
  <c r="EC2084" i="1"/>
  <c r="EB2084" i="1"/>
  <c r="EA2084" i="1"/>
  <c r="DZ2084" i="1"/>
  <c r="DY2084" i="1"/>
  <c r="DX2084" i="1"/>
  <c r="DW2084" i="1"/>
  <c r="DV2084" i="1"/>
  <c r="DU2084" i="1"/>
  <c r="DT2084" i="1"/>
  <c r="DS2084" i="1"/>
  <c r="DR2084" i="1"/>
  <c r="DQ2084" i="1"/>
  <c r="DM2084" i="1"/>
  <c r="DL2084" i="1"/>
  <c r="DK2084" i="1"/>
  <c r="DJ2084" i="1"/>
  <c r="DI2084" i="1"/>
  <c r="DH2084" i="1"/>
  <c r="DG2084" i="1"/>
  <c r="DF2084" i="1"/>
  <c r="DE2084" i="1"/>
  <c r="DD2084" i="1"/>
  <c r="DC2084" i="1"/>
  <c r="DB2084" i="1"/>
  <c r="DA2084" i="1"/>
  <c r="CZ2084" i="1"/>
  <c r="CY2084" i="1"/>
  <c r="CR2084" i="1"/>
  <c r="CQ2084" i="1"/>
  <c r="CP2084" i="1"/>
  <c r="CO2084" i="1"/>
  <c r="CN2084" i="1"/>
  <c r="CM2084" i="1"/>
  <c r="CL2084" i="1"/>
  <c r="CK2084" i="1"/>
  <c r="CJ2084" i="1"/>
  <c r="CI2084" i="1"/>
  <c r="CH2084" i="1"/>
  <c r="CG2084" i="1"/>
  <c r="CF2084" i="1"/>
  <c r="CE2084" i="1"/>
  <c r="CD2084" i="1"/>
  <c r="CC2084" i="1"/>
  <c r="CB2084" i="1"/>
  <c r="CA2084" i="1"/>
  <c r="BW2084" i="1"/>
  <c r="BV2084" i="1"/>
  <c r="BU2084" i="1"/>
  <c r="BT2084" i="1"/>
  <c r="BS2084" i="1"/>
  <c r="BR2084" i="1"/>
  <c r="BQ2084" i="1"/>
  <c r="BP2084" i="1"/>
  <c r="BO2084" i="1"/>
  <c r="BN2084" i="1"/>
  <c r="BM2084" i="1"/>
  <c r="BL2084" i="1"/>
  <c r="BK2084" i="1"/>
  <c r="BJ2084" i="1"/>
  <c r="BI2084" i="1"/>
  <c r="BH2084" i="1"/>
  <c r="BG2084" i="1"/>
  <c r="BF2084" i="1"/>
  <c r="BE2084" i="1"/>
  <c r="BD2084" i="1"/>
  <c r="BC2084" i="1"/>
  <c r="BB2084" i="1"/>
  <c r="BA2084" i="1"/>
  <c r="AZ2084" i="1"/>
  <c r="AY2084" i="1"/>
  <c r="AX2084" i="1"/>
  <c r="AW2084" i="1"/>
  <c r="AV2084" i="1"/>
  <c r="AU2084" i="1"/>
  <c r="AT2084" i="1"/>
  <c r="AS2084" i="1"/>
  <c r="AR2084" i="1"/>
  <c r="AQ2084" i="1"/>
  <c r="AP2084" i="1"/>
  <c r="AO2084" i="1"/>
  <c r="AN2084" i="1"/>
  <c r="AM2084" i="1"/>
  <c r="AL2084" i="1"/>
  <c r="AK2084" i="1"/>
  <c r="AJ2084" i="1"/>
  <c r="AI2084" i="1"/>
  <c r="AH2084" i="1"/>
  <c r="AG2084" i="1"/>
  <c r="AF2084" i="1"/>
  <c r="AE2084" i="1"/>
  <c r="AD2084" i="1"/>
  <c r="AC2084" i="1"/>
  <c r="AB2084" i="1"/>
  <c r="AA2084" i="1"/>
  <c r="Z2084" i="1"/>
  <c r="Y2084" i="1"/>
  <c r="X2084" i="1"/>
  <c r="W2084" i="1"/>
  <c r="V2084" i="1"/>
  <c r="U2084" i="1"/>
  <c r="T2084" i="1"/>
  <c r="S2084" i="1"/>
  <c r="R2084" i="1"/>
  <c r="Q2084" i="1"/>
  <c r="P2084" i="1"/>
  <c r="O2084" i="1"/>
  <c r="N2084" i="1"/>
  <c r="M2084" i="1"/>
  <c r="EH2083" i="1"/>
  <c r="EG2083" i="1"/>
  <c r="EF2083" i="1"/>
  <c r="EE2083" i="1"/>
  <c r="ED2083" i="1"/>
  <c r="EC2083" i="1"/>
  <c r="EB2083" i="1"/>
  <c r="EA2083" i="1"/>
  <c r="DZ2083" i="1"/>
  <c r="DY2083" i="1"/>
  <c r="DX2083" i="1"/>
  <c r="DW2083" i="1"/>
  <c r="DV2083" i="1"/>
  <c r="DU2083" i="1"/>
  <c r="DT2083" i="1"/>
  <c r="DS2083" i="1"/>
  <c r="DR2083" i="1"/>
  <c r="DQ2083" i="1"/>
  <c r="DM2083" i="1"/>
  <c r="DL2083" i="1"/>
  <c r="DK2083" i="1"/>
  <c r="DJ2083" i="1"/>
  <c r="DI2083" i="1"/>
  <c r="DH2083" i="1"/>
  <c r="DG2083" i="1"/>
  <c r="DF2083" i="1"/>
  <c r="DE2083" i="1"/>
  <c r="DD2083" i="1"/>
  <c r="DC2083" i="1"/>
  <c r="DB2083" i="1"/>
  <c r="DA2083" i="1"/>
  <c r="CZ2083" i="1"/>
  <c r="CY2083" i="1"/>
  <c r="CR2083" i="1"/>
  <c r="CQ2083" i="1"/>
  <c r="CP2083" i="1"/>
  <c r="CO2083" i="1"/>
  <c r="CN2083" i="1"/>
  <c r="CM2083" i="1"/>
  <c r="CL2083" i="1"/>
  <c r="CK2083" i="1"/>
  <c r="CJ2083" i="1"/>
  <c r="CI2083" i="1"/>
  <c r="CH2083" i="1"/>
  <c r="CG2083" i="1"/>
  <c r="CF2083" i="1"/>
  <c r="CE2083" i="1"/>
  <c r="CD2083" i="1"/>
  <c r="CC2083" i="1"/>
  <c r="CB2083" i="1"/>
  <c r="CA2083" i="1"/>
  <c r="BW2083" i="1"/>
  <c r="BV2083" i="1"/>
  <c r="BU2083" i="1"/>
  <c r="BT2083" i="1"/>
  <c r="BS2083" i="1"/>
  <c r="BR2083" i="1"/>
  <c r="BQ2083" i="1"/>
  <c r="BP2083" i="1"/>
  <c r="BO2083" i="1"/>
  <c r="BN2083" i="1"/>
  <c r="BM2083" i="1"/>
  <c r="BL2083" i="1"/>
  <c r="BK2083" i="1"/>
  <c r="BJ2083" i="1"/>
  <c r="BI2083" i="1"/>
  <c r="BH2083" i="1"/>
  <c r="BG2083" i="1"/>
  <c r="BF2083" i="1"/>
  <c r="BE2083" i="1"/>
  <c r="BD2083" i="1"/>
  <c r="BC2083" i="1"/>
  <c r="BB2083" i="1"/>
  <c r="BA2083" i="1"/>
  <c r="AZ2083" i="1"/>
  <c r="AY2083" i="1"/>
  <c r="AX2083" i="1"/>
  <c r="AW2083" i="1"/>
  <c r="AV2083" i="1"/>
  <c r="AU2083" i="1"/>
  <c r="AT2083" i="1"/>
  <c r="AS2083" i="1"/>
  <c r="AR2083" i="1"/>
  <c r="AQ2083" i="1"/>
  <c r="AP2083" i="1"/>
  <c r="AO2083" i="1"/>
  <c r="AN2083" i="1"/>
  <c r="AM2083" i="1"/>
  <c r="AL2083" i="1"/>
  <c r="AK2083" i="1"/>
  <c r="AJ2083" i="1"/>
  <c r="AI2083" i="1"/>
  <c r="AH2083" i="1"/>
  <c r="AG2083" i="1"/>
  <c r="AF2083" i="1"/>
  <c r="AE2083" i="1"/>
  <c r="AD2083" i="1"/>
  <c r="AC2083" i="1"/>
  <c r="AB2083" i="1"/>
  <c r="AA2083" i="1"/>
  <c r="Z2083" i="1"/>
  <c r="Y2083" i="1"/>
  <c r="X2083" i="1"/>
  <c r="W2083" i="1"/>
  <c r="V2083" i="1"/>
  <c r="U2083" i="1"/>
  <c r="T2083" i="1"/>
  <c r="S2083" i="1"/>
  <c r="R2083" i="1"/>
  <c r="Q2083" i="1"/>
  <c r="P2083" i="1"/>
  <c r="O2083" i="1"/>
  <c r="N2083" i="1"/>
  <c r="M2083" i="1"/>
  <c r="EH2082" i="1"/>
  <c r="EG2082" i="1"/>
  <c r="EF2082" i="1"/>
  <c r="EE2082" i="1"/>
  <c r="ED2082" i="1"/>
  <c r="EC2082" i="1"/>
  <c r="EB2082" i="1"/>
  <c r="EA2082" i="1"/>
  <c r="DZ2082" i="1"/>
  <c r="DY2082" i="1"/>
  <c r="DX2082" i="1"/>
  <c r="DW2082" i="1"/>
  <c r="DV2082" i="1"/>
  <c r="DU2082" i="1"/>
  <c r="DT2082" i="1"/>
  <c r="DS2082" i="1"/>
  <c r="DR2082" i="1"/>
  <c r="DQ2082" i="1"/>
  <c r="DM2082" i="1"/>
  <c r="DL2082" i="1"/>
  <c r="DK2082" i="1"/>
  <c r="DJ2082" i="1"/>
  <c r="DI2082" i="1"/>
  <c r="DH2082" i="1"/>
  <c r="DG2082" i="1"/>
  <c r="DF2082" i="1"/>
  <c r="DE2082" i="1"/>
  <c r="DD2082" i="1"/>
  <c r="DC2082" i="1"/>
  <c r="DB2082" i="1"/>
  <c r="DA2082" i="1"/>
  <c r="CZ2082" i="1"/>
  <c r="CY2082" i="1"/>
  <c r="CR2082" i="1"/>
  <c r="CQ2082" i="1"/>
  <c r="CP2082" i="1"/>
  <c r="CO2082" i="1"/>
  <c r="CN2082" i="1"/>
  <c r="CM2082" i="1"/>
  <c r="CL2082" i="1"/>
  <c r="CK2082" i="1"/>
  <c r="CJ2082" i="1"/>
  <c r="CI2082" i="1"/>
  <c r="CH2082" i="1"/>
  <c r="CG2082" i="1"/>
  <c r="CF2082" i="1"/>
  <c r="CE2082" i="1"/>
  <c r="CD2082" i="1"/>
  <c r="CC2082" i="1"/>
  <c r="CB2082" i="1"/>
  <c r="CA2082" i="1"/>
  <c r="BW2082" i="1"/>
  <c r="BV2082" i="1"/>
  <c r="BU2082" i="1"/>
  <c r="BT2082" i="1"/>
  <c r="BS2082" i="1"/>
  <c r="BR2082" i="1"/>
  <c r="BQ2082" i="1"/>
  <c r="BP2082" i="1"/>
  <c r="BO2082" i="1"/>
  <c r="BN2082" i="1"/>
  <c r="BM2082" i="1"/>
  <c r="BL2082" i="1"/>
  <c r="BK2082" i="1"/>
  <c r="BJ2082" i="1"/>
  <c r="BI2082" i="1"/>
  <c r="BH2082" i="1"/>
  <c r="BG2082" i="1"/>
  <c r="BF2082" i="1"/>
  <c r="BE2082" i="1"/>
  <c r="BD2082" i="1"/>
  <c r="BC2082" i="1"/>
  <c r="BB2082" i="1"/>
  <c r="BA2082" i="1"/>
  <c r="AZ2082" i="1"/>
  <c r="AY2082" i="1"/>
  <c r="AX2082" i="1"/>
  <c r="AW2082" i="1"/>
  <c r="AV2082" i="1"/>
  <c r="AU2082" i="1"/>
  <c r="AT2082" i="1"/>
  <c r="AS2082" i="1"/>
  <c r="AR2082" i="1"/>
  <c r="AQ2082" i="1"/>
  <c r="AP2082" i="1"/>
  <c r="AO2082" i="1"/>
  <c r="AN2082" i="1"/>
  <c r="AM2082" i="1"/>
  <c r="AL2082" i="1"/>
  <c r="AK2082" i="1"/>
  <c r="AJ2082" i="1"/>
  <c r="AI2082" i="1"/>
  <c r="AH2082" i="1"/>
  <c r="AG2082" i="1"/>
  <c r="AF2082" i="1"/>
  <c r="AE2082" i="1"/>
  <c r="AD2082" i="1"/>
  <c r="AC2082" i="1"/>
  <c r="AB2082" i="1"/>
  <c r="AA2082" i="1"/>
  <c r="Z2082" i="1"/>
  <c r="Y2082" i="1"/>
  <c r="X2082" i="1"/>
  <c r="W2082" i="1"/>
  <c r="V2082" i="1"/>
  <c r="U2082" i="1"/>
  <c r="T2082" i="1"/>
  <c r="S2082" i="1"/>
  <c r="R2082" i="1"/>
  <c r="Q2082" i="1"/>
  <c r="P2082" i="1"/>
  <c r="O2082" i="1"/>
  <c r="N2082" i="1"/>
  <c r="M2082" i="1"/>
  <c r="EH2081" i="1"/>
  <c r="EG2081" i="1"/>
  <c r="EF2081" i="1"/>
  <c r="EE2081" i="1"/>
  <c r="ED2081" i="1"/>
  <c r="EC2081" i="1"/>
  <c r="EB2081" i="1"/>
  <c r="EA2081" i="1"/>
  <c r="DZ2081" i="1"/>
  <c r="DY2081" i="1"/>
  <c r="DX2081" i="1"/>
  <c r="DW2081" i="1"/>
  <c r="DV2081" i="1"/>
  <c r="DU2081" i="1"/>
  <c r="DT2081" i="1"/>
  <c r="DS2081" i="1"/>
  <c r="DR2081" i="1"/>
  <c r="DQ2081" i="1"/>
  <c r="DP2081" i="1"/>
  <c r="DO2081" i="1"/>
  <c r="DN2081" i="1"/>
  <c r="DJ2081" i="1"/>
  <c r="DI2081" i="1"/>
  <c r="DH2081" i="1"/>
  <c r="DG2081" i="1"/>
  <c r="DF2081" i="1"/>
  <c r="DE2081" i="1"/>
  <c r="DD2081" i="1"/>
  <c r="DC2081" i="1"/>
  <c r="DB2081" i="1"/>
  <c r="DA2081" i="1"/>
  <c r="CZ2081" i="1"/>
  <c r="CY2081" i="1"/>
  <c r="CX2081" i="1"/>
  <c r="CW2081" i="1"/>
  <c r="CV2081" i="1"/>
  <c r="CU2081" i="1"/>
  <c r="CT2081" i="1"/>
  <c r="CS2081" i="1"/>
  <c r="CL2081" i="1"/>
  <c r="CK2081" i="1"/>
  <c r="CJ2081" i="1"/>
  <c r="CI2081" i="1"/>
  <c r="CH2081" i="1"/>
  <c r="CG2081" i="1"/>
  <c r="CF2081" i="1"/>
  <c r="CE2081" i="1"/>
  <c r="CD2081" i="1"/>
  <c r="CC2081" i="1"/>
  <c r="CB2081" i="1"/>
  <c r="CA2081" i="1"/>
  <c r="BZ2081" i="1"/>
  <c r="BY2081" i="1"/>
  <c r="BX2081" i="1"/>
  <c r="BT2081" i="1"/>
  <c r="BS2081" i="1"/>
  <c r="BR2081" i="1"/>
  <c r="BQ2081" i="1"/>
  <c r="BP2081" i="1"/>
  <c r="BO2081" i="1"/>
  <c r="BN2081" i="1"/>
  <c r="BM2081" i="1"/>
  <c r="BL2081" i="1"/>
  <c r="BK2081" i="1"/>
  <c r="BJ2081" i="1"/>
  <c r="BI2081" i="1"/>
  <c r="BH2081" i="1"/>
  <c r="BG2081" i="1"/>
  <c r="BF2081" i="1"/>
  <c r="BE2081" i="1"/>
  <c r="BD2081" i="1"/>
  <c r="BC2081" i="1"/>
  <c r="BB2081" i="1"/>
  <c r="BA2081" i="1"/>
  <c r="AZ2081" i="1"/>
  <c r="AY2081" i="1"/>
  <c r="AX2081" i="1"/>
  <c r="AW2081" i="1"/>
  <c r="AV2081" i="1"/>
  <c r="AU2081" i="1"/>
  <c r="AT2081" i="1"/>
  <c r="AS2081" i="1"/>
  <c r="AR2081" i="1"/>
  <c r="AQ2081" i="1"/>
  <c r="AP2081" i="1"/>
  <c r="AO2081" i="1"/>
  <c r="AN2081" i="1"/>
  <c r="AM2081" i="1"/>
  <c r="AL2081" i="1"/>
  <c r="AK2081" i="1"/>
  <c r="AJ2081" i="1"/>
  <c r="AI2081" i="1"/>
  <c r="AH2081" i="1"/>
  <c r="AG2081" i="1"/>
  <c r="AF2081" i="1"/>
  <c r="AE2081" i="1"/>
  <c r="AD2081" i="1"/>
  <c r="AC2081" i="1"/>
  <c r="AB2081" i="1"/>
  <c r="AA2081" i="1"/>
  <c r="Z2081" i="1"/>
  <c r="Y2081" i="1"/>
  <c r="X2081" i="1"/>
  <c r="W2081" i="1"/>
  <c r="V2081" i="1"/>
  <c r="U2081" i="1"/>
  <c r="T2081" i="1"/>
  <c r="S2081" i="1"/>
  <c r="R2081" i="1"/>
  <c r="Q2081" i="1"/>
  <c r="P2081" i="1"/>
  <c r="O2081" i="1"/>
  <c r="N2081" i="1"/>
  <c r="M2081" i="1"/>
  <c r="EH2080" i="1"/>
  <c r="EG2080" i="1"/>
  <c r="EF2080" i="1"/>
  <c r="EE2080" i="1"/>
  <c r="ED2080" i="1"/>
  <c r="EC2080" i="1"/>
  <c r="EB2080" i="1"/>
  <c r="EA2080" i="1"/>
  <c r="DZ2080" i="1"/>
  <c r="DY2080" i="1"/>
  <c r="DX2080" i="1"/>
  <c r="DW2080" i="1"/>
  <c r="DV2080" i="1"/>
  <c r="DU2080" i="1"/>
  <c r="DT2080" i="1"/>
  <c r="DS2080" i="1"/>
  <c r="DR2080" i="1"/>
  <c r="DQ2080" i="1"/>
  <c r="DP2080" i="1"/>
  <c r="DO2080" i="1"/>
  <c r="DN2080" i="1"/>
  <c r="DJ2080" i="1"/>
  <c r="DI2080" i="1"/>
  <c r="DH2080" i="1"/>
  <c r="DG2080" i="1"/>
  <c r="DF2080" i="1"/>
  <c r="DE2080" i="1"/>
  <c r="DD2080" i="1"/>
  <c r="DC2080" i="1"/>
  <c r="DB2080" i="1"/>
  <c r="DA2080" i="1"/>
  <c r="CZ2080" i="1"/>
  <c r="CY2080" i="1"/>
  <c r="CX2080" i="1"/>
  <c r="CW2080" i="1"/>
  <c r="CV2080" i="1"/>
  <c r="CU2080" i="1"/>
  <c r="CT2080" i="1"/>
  <c r="CS2080" i="1"/>
  <c r="CL2080" i="1"/>
  <c r="CK2080" i="1"/>
  <c r="CJ2080" i="1"/>
  <c r="CI2080" i="1"/>
  <c r="CH2080" i="1"/>
  <c r="CG2080" i="1"/>
  <c r="CF2080" i="1"/>
  <c r="CE2080" i="1"/>
  <c r="CD2080" i="1"/>
  <c r="CC2080" i="1"/>
  <c r="CB2080" i="1"/>
  <c r="CA2080" i="1"/>
  <c r="BZ2080" i="1"/>
  <c r="BY2080" i="1"/>
  <c r="BX2080" i="1"/>
  <c r="BT2080" i="1"/>
  <c r="BS2080" i="1"/>
  <c r="BR2080" i="1"/>
  <c r="BQ2080" i="1"/>
  <c r="BP2080" i="1"/>
  <c r="BO2080" i="1"/>
  <c r="BN2080" i="1"/>
  <c r="BM2080" i="1"/>
  <c r="BL2080" i="1"/>
  <c r="BK2080" i="1"/>
  <c r="BJ2080" i="1"/>
  <c r="BI2080" i="1"/>
  <c r="BH2080" i="1"/>
  <c r="BG2080" i="1"/>
  <c r="BF2080" i="1"/>
  <c r="BE2080" i="1"/>
  <c r="BD2080" i="1"/>
  <c r="BC2080" i="1"/>
  <c r="BB2080" i="1"/>
  <c r="BA2080" i="1"/>
  <c r="AZ2080" i="1"/>
  <c r="AY2080" i="1"/>
  <c r="AX2080" i="1"/>
  <c r="AW2080" i="1"/>
  <c r="AV2080" i="1"/>
  <c r="AU2080" i="1"/>
  <c r="AT2080" i="1"/>
  <c r="AS2080" i="1"/>
  <c r="AR2080" i="1"/>
  <c r="AQ2080" i="1"/>
  <c r="AP2080" i="1"/>
  <c r="AO2080" i="1"/>
  <c r="AN2080" i="1"/>
  <c r="AM2080" i="1"/>
  <c r="AL2080" i="1"/>
  <c r="AK2080" i="1"/>
  <c r="AJ2080" i="1"/>
  <c r="AI2080" i="1"/>
  <c r="AH2080" i="1"/>
  <c r="AG2080" i="1"/>
  <c r="AF2080" i="1"/>
  <c r="AE2080" i="1"/>
  <c r="AD2080" i="1"/>
  <c r="AC2080" i="1"/>
  <c r="AB2080" i="1"/>
  <c r="AA2080" i="1"/>
  <c r="Z2080" i="1"/>
  <c r="Y2080" i="1"/>
  <c r="X2080" i="1"/>
  <c r="W2080" i="1"/>
  <c r="V2080" i="1"/>
  <c r="U2080" i="1"/>
  <c r="T2080" i="1"/>
  <c r="S2080" i="1"/>
  <c r="R2080" i="1"/>
  <c r="Q2080" i="1"/>
  <c r="P2080" i="1"/>
  <c r="O2080" i="1"/>
  <c r="N2080" i="1"/>
  <c r="M2080" i="1"/>
  <c r="EH2079" i="1"/>
  <c r="EG2079" i="1"/>
  <c r="EF2079" i="1"/>
  <c r="EE2079" i="1"/>
  <c r="ED2079" i="1"/>
  <c r="EC2079" i="1"/>
  <c r="EB2079" i="1"/>
  <c r="EA2079" i="1"/>
  <c r="DZ2079" i="1"/>
  <c r="DY2079" i="1"/>
  <c r="DX2079" i="1"/>
  <c r="DW2079" i="1"/>
  <c r="DV2079" i="1"/>
  <c r="DU2079" i="1"/>
  <c r="DT2079" i="1"/>
  <c r="DS2079" i="1"/>
  <c r="DR2079" i="1"/>
  <c r="DQ2079" i="1"/>
  <c r="DP2079" i="1"/>
  <c r="DO2079" i="1"/>
  <c r="DN2079" i="1"/>
  <c r="DJ2079" i="1"/>
  <c r="DI2079" i="1"/>
  <c r="DH2079" i="1"/>
  <c r="DG2079" i="1"/>
  <c r="DF2079" i="1"/>
  <c r="DE2079" i="1"/>
  <c r="DD2079" i="1"/>
  <c r="DC2079" i="1"/>
  <c r="DB2079" i="1"/>
  <c r="DA2079" i="1"/>
  <c r="CZ2079" i="1"/>
  <c r="CY2079" i="1"/>
  <c r="CX2079" i="1"/>
  <c r="CW2079" i="1"/>
  <c r="CV2079" i="1"/>
  <c r="CU2079" i="1"/>
  <c r="CT2079" i="1"/>
  <c r="CS2079" i="1"/>
  <c r="CL2079" i="1"/>
  <c r="CK2079" i="1"/>
  <c r="CJ2079" i="1"/>
  <c r="CI2079" i="1"/>
  <c r="CH2079" i="1"/>
  <c r="CG2079" i="1"/>
  <c r="CF2079" i="1"/>
  <c r="CE2079" i="1"/>
  <c r="CD2079" i="1"/>
  <c r="CC2079" i="1"/>
  <c r="CB2079" i="1"/>
  <c r="CA2079" i="1"/>
  <c r="BZ2079" i="1"/>
  <c r="BY2079" i="1"/>
  <c r="BX2079" i="1"/>
  <c r="BT2079" i="1"/>
  <c r="BS2079" i="1"/>
  <c r="BR2079" i="1"/>
  <c r="BQ2079" i="1"/>
  <c r="BP2079" i="1"/>
  <c r="BO2079" i="1"/>
  <c r="BN2079" i="1"/>
  <c r="BM2079" i="1"/>
  <c r="BL2079" i="1"/>
  <c r="BK2079" i="1"/>
  <c r="BJ2079" i="1"/>
  <c r="BI2079" i="1"/>
  <c r="BH2079" i="1"/>
  <c r="BG2079" i="1"/>
  <c r="BF2079" i="1"/>
  <c r="BE2079" i="1"/>
  <c r="BD2079" i="1"/>
  <c r="BC2079" i="1"/>
  <c r="BB2079" i="1"/>
  <c r="BA2079" i="1"/>
  <c r="AZ2079" i="1"/>
  <c r="AY2079" i="1"/>
  <c r="AX2079" i="1"/>
  <c r="AW2079" i="1"/>
  <c r="AV2079" i="1"/>
  <c r="AU2079" i="1"/>
  <c r="AT2079" i="1"/>
  <c r="AS2079" i="1"/>
  <c r="AR2079" i="1"/>
  <c r="AQ2079" i="1"/>
  <c r="AP2079" i="1"/>
  <c r="AO2079" i="1"/>
  <c r="AN2079" i="1"/>
  <c r="AM2079" i="1"/>
  <c r="AL2079" i="1"/>
  <c r="AK2079" i="1"/>
  <c r="AJ2079" i="1"/>
  <c r="AI2079" i="1"/>
  <c r="AH2079" i="1"/>
  <c r="AG2079" i="1"/>
  <c r="AF2079" i="1"/>
  <c r="AE2079" i="1"/>
  <c r="AD2079" i="1"/>
  <c r="AC2079" i="1"/>
  <c r="AB2079" i="1"/>
  <c r="AA2079" i="1"/>
  <c r="Z2079" i="1"/>
  <c r="Y2079" i="1"/>
  <c r="X2079" i="1"/>
  <c r="W2079" i="1"/>
  <c r="V2079" i="1"/>
  <c r="U2079" i="1"/>
  <c r="T2079" i="1"/>
  <c r="S2079" i="1"/>
  <c r="R2079" i="1"/>
  <c r="Q2079" i="1"/>
  <c r="P2079" i="1"/>
  <c r="O2079" i="1"/>
  <c r="N2079" i="1"/>
  <c r="M2079" i="1"/>
  <c r="EH2078" i="1"/>
  <c r="EG2078" i="1"/>
  <c r="EF2078" i="1"/>
  <c r="EE2078" i="1"/>
  <c r="ED2078" i="1"/>
  <c r="EC2078" i="1"/>
  <c r="EB2078" i="1"/>
  <c r="EA2078" i="1"/>
  <c r="DZ2078" i="1"/>
  <c r="DY2078" i="1"/>
  <c r="DX2078" i="1"/>
  <c r="DW2078" i="1"/>
  <c r="DV2078" i="1"/>
  <c r="DU2078" i="1"/>
  <c r="DT2078" i="1"/>
  <c r="DS2078" i="1"/>
  <c r="DR2078" i="1"/>
  <c r="DQ2078" i="1"/>
  <c r="DP2078" i="1"/>
  <c r="DO2078" i="1"/>
  <c r="DN2078" i="1"/>
  <c r="DM2078" i="1"/>
  <c r="DL2078" i="1"/>
  <c r="DK2078" i="1"/>
  <c r="DG2078" i="1"/>
  <c r="DF2078" i="1"/>
  <c r="DE2078" i="1"/>
  <c r="DD2078" i="1"/>
  <c r="DC2078" i="1"/>
  <c r="DB2078" i="1"/>
  <c r="DA2078" i="1"/>
  <c r="CZ2078" i="1"/>
  <c r="CY2078" i="1"/>
  <c r="CX2078" i="1"/>
  <c r="CW2078" i="1"/>
  <c r="CV2078" i="1"/>
  <c r="CU2078" i="1"/>
  <c r="CT2078" i="1"/>
  <c r="CS2078" i="1"/>
  <c r="CI2078" i="1"/>
  <c r="CH2078" i="1"/>
  <c r="CG2078" i="1"/>
  <c r="CF2078" i="1"/>
  <c r="CE2078" i="1"/>
  <c r="CD2078" i="1"/>
  <c r="CC2078" i="1"/>
  <c r="CB2078" i="1"/>
  <c r="CA2078" i="1"/>
  <c r="BZ2078" i="1"/>
  <c r="BY2078" i="1"/>
  <c r="BX2078" i="1"/>
  <c r="BW2078" i="1"/>
  <c r="BV2078" i="1"/>
  <c r="BU2078" i="1"/>
  <c r="BQ2078" i="1"/>
  <c r="BP2078" i="1"/>
  <c r="BO2078" i="1"/>
  <c r="BN2078" i="1"/>
  <c r="BM2078" i="1"/>
  <c r="BL2078" i="1"/>
  <c r="BK2078" i="1"/>
  <c r="BJ2078" i="1"/>
  <c r="BI2078" i="1"/>
  <c r="BH2078" i="1"/>
  <c r="BG2078" i="1"/>
  <c r="BF2078" i="1"/>
  <c r="BE2078" i="1"/>
  <c r="BD2078" i="1"/>
  <c r="BC2078" i="1"/>
  <c r="BB2078" i="1"/>
  <c r="BA2078" i="1"/>
  <c r="AZ2078" i="1"/>
  <c r="AY2078" i="1"/>
  <c r="AX2078" i="1"/>
  <c r="AW2078" i="1"/>
  <c r="AV2078" i="1"/>
  <c r="AU2078" i="1"/>
  <c r="AT2078" i="1"/>
  <c r="AS2078" i="1"/>
  <c r="AR2078" i="1"/>
  <c r="AQ2078" i="1"/>
  <c r="AP2078" i="1"/>
  <c r="AO2078" i="1"/>
  <c r="AN2078" i="1"/>
  <c r="AM2078" i="1"/>
  <c r="AL2078" i="1"/>
  <c r="AK2078" i="1"/>
  <c r="AJ2078" i="1"/>
  <c r="AI2078" i="1"/>
  <c r="AH2078" i="1"/>
  <c r="AG2078" i="1"/>
  <c r="AF2078" i="1"/>
  <c r="AE2078" i="1"/>
  <c r="AD2078" i="1"/>
  <c r="AC2078" i="1"/>
  <c r="AB2078" i="1"/>
  <c r="AA2078" i="1"/>
  <c r="Z2078" i="1"/>
  <c r="Y2078" i="1"/>
  <c r="X2078" i="1"/>
  <c r="W2078" i="1"/>
  <c r="V2078" i="1"/>
  <c r="U2078" i="1"/>
  <c r="T2078" i="1"/>
  <c r="S2078" i="1"/>
  <c r="R2078" i="1"/>
  <c r="Q2078" i="1"/>
  <c r="P2078" i="1"/>
  <c r="O2078" i="1"/>
  <c r="N2078" i="1"/>
  <c r="M2078" i="1"/>
  <c r="EH2077" i="1"/>
  <c r="EG2077" i="1"/>
  <c r="EF2077" i="1"/>
  <c r="EE2077" i="1"/>
  <c r="ED2077" i="1"/>
  <c r="EC2077" i="1"/>
  <c r="EB2077" i="1"/>
  <c r="EA2077" i="1"/>
  <c r="DZ2077" i="1"/>
  <c r="DY2077" i="1"/>
  <c r="DX2077" i="1"/>
  <c r="DW2077" i="1"/>
  <c r="DV2077" i="1"/>
  <c r="DU2077" i="1"/>
  <c r="DT2077" i="1"/>
  <c r="DS2077" i="1"/>
  <c r="DR2077" i="1"/>
  <c r="DQ2077" i="1"/>
  <c r="DP2077" i="1"/>
  <c r="DO2077" i="1"/>
  <c r="DN2077" i="1"/>
  <c r="DM2077" i="1"/>
  <c r="DL2077" i="1"/>
  <c r="DK2077" i="1"/>
  <c r="DG2077" i="1"/>
  <c r="DF2077" i="1"/>
  <c r="DE2077" i="1"/>
  <c r="DD2077" i="1"/>
  <c r="DC2077" i="1"/>
  <c r="DB2077" i="1"/>
  <c r="DA2077" i="1"/>
  <c r="CZ2077" i="1"/>
  <c r="CY2077" i="1"/>
  <c r="CX2077" i="1"/>
  <c r="CW2077" i="1"/>
  <c r="CV2077" i="1"/>
  <c r="CU2077" i="1"/>
  <c r="CT2077" i="1"/>
  <c r="CS2077" i="1"/>
  <c r="CI2077" i="1"/>
  <c r="CH2077" i="1"/>
  <c r="CG2077" i="1"/>
  <c r="CF2077" i="1"/>
  <c r="CE2077" i="1"/>
  <c r="CD2077" i="1"/>
  <c r="CC2077" i="1"/>
  <c r="CB2077" i="1"/>
  <c r="CA2077" i="1"/>
  <c r="BZ2077" i="1"/>
  <c r="BY2077" i="1"/>
  <c r="BX2077" i="1"/>
  <c r="BW2077" i="1"/>
  <c r="BV2077" i="1"/>
  <c r="BU2077" i="1"/>
  <c r="BQ2077" i="1"/>
  <c r="BP2077" i="1"/>
  <c r="BO2077" i="1"/>
  <c r="BN2077" i="1"/>
  <c r="BM2077" i="1"/>
  <c r="BL2077" i="1"/>
  <c r="BK2077" i="1"/>
  <c r="BJ2077" i="1"/>
  <c r="BI2077" i="1"/>
  <c r="BH2077" i="1"/>
  <c r="BG2077" i="1"/>
  <c r="BF2077" i="1"/>
  <c r="BE2077" i="1"/>
  <c r="BD2077" i="1"/>
  <c r="BC2077" i="1"/>
  <c r="BB2077" i="1"/>
  <c r="BA2077" i="1"/>
  <c r="AZ2077" i="1"/>
  <c r="AY2077" i="1"/>
  <c r="AX2077" i="1"/>
  <c r="AW2077" i="1"/>
  <c r="AV2077" i="1"/>
  <c r="AU2077" i="1"/>
  <c r="AT2077" i="1"/>
  <c r="AS2077" i="1"/>
  <c r="AR2077" i="1"/>
  <c r="AQ2077" i="1"/>
  <c r="AP2077" i="1"/>
  <c r="AO2077" i="1"/>
  <c r="AN2077" i="1"/>
  <c r="AM2077" i="1"/>
  <c r="AL2077" i="1"/>
  <c r="AK2077" i="1"/>
  <c r="AJ2077" i="1"/>
  <c r="AI2077" i="1"/>
  <c r="AH2077" i="1"/>
  <c r="AG2077" i="1"/>
  <c r="AF2077" i="1"/>
  <c r="AE2077" i="1"/>
  <c r="AD2077" i="1"/>
  <c r="AC2077" i="1"/>
  <c r="AB2077" i="1"/>
  <c r="AA2077" i="1"/>
  <c r="Z2077" i="1"/>
  <c r="Y2077" i="1"/>
  <c r="X2077" i="1"/>
  <c r="W2077" i="1"/>
  <c r="V2077" i="1"/>
  <c r="U2077" i="1"/>
  <c r="T2077" i="1"/>
  <c r="S2077" i="1"/>
  <c r="R2077" i="1"/>
  <c r="Q2077" i="1"/>
  <c r="P2077" i="1"/>
  <c r="O2077" i="1"/>
  <c r="N2077" i="1"/>
  <c r="M2077" i="1"/>
  <c r="EH2076" i="1"/>
  <c r="EG2076" i="1"/>
  <c r="EF2076" i="1"/>
  <c r="EE2076" i="1"/>
  <c r="ED2076" i="1"/>
  <c r="EC2076" i="1"/>
  <c r="EB2076" i="1"/>
  <c r="EA2076" i="1"/>
  <c r="DZ2076" i="1"/>
  <c r="DY2076" i="1"/>
  <c r="DX2076" i="1"/>
  <c r="DW2076" i="1"/>
  <c r="DV2076" i="1"/>
  <c r="DU2076" i="1"/>
  <c r="DT2076" i="1"/>
  <c r="DS2076" i="1"/>
  <c r="DR2076" i="1"/>
  <c r="DQ2076" i="1"/>
  <c r="DP2076" i="1"/>
  <c r="DO2076" i="1"/>
  <c r="DN2076" i="1"/>
  <c r="DM2076" i="1"/>
  <c r="DL2076" i="1"/>
  <c r="DK2076" i="1"/>
  <c r="DG2076" i="1"/>
  <c r="DF2076" i="1"/>
  <c r="DE2076" i="1"/>
  <c r="DD2076" i="1"/>
  <c r="DC2076" i="1"/>
  <c r="DB2076" i="1"/>
  <c r="DA2076" i="1"/>
  <c r="CZ2076" i="1"/>
  <c r="CY2076" i="1"/>
  <c r="CX2076" i="1"/>
  <c r="CW2076" i="1"/>
  <c r="CV2076" i="1"/>
  <c r="CU2076" i="1"/>
  <c r="CT2076" i="1"/>
  <c r="CS2076" i="1"/>
  <c r="CI2076" i="1"/>
  <c r="CH2076" i="1"/>
  <c r="CG2076" i="1"/>
  <c r="CF2076" i="1"/>
  <c r="CE2076" i="1"/>
  <c r="CD2076" i="1"/>
  <c r="CC2076" i="1"/>
  <c r="CB2076" i="1"/>
  <c r="CA2076" i="1"/>
  <c r="BZ2076" i="1"/>
  <c r="BY2076" i="1"/>
  <c r="BX2076" i="1"/>
  <c r="BW2076" i="1"/>
  <c r="BV2076" i="1"/>
  <c r="BU2076" i="1"/>
  <c r="BQ2076" i="1"/>
  <c r="BP2076" i="1"/>
  <c r="BO2076" i="1"/>
  <c r="BN2076" i="1"/>
  <c r="BM2076" i="1"/>
  <c r="BL2076" i="1"/>
  <c r="BK2076" i="1"/>
  <c r="BJ2076" i="1"/>
  <c r="BI2076" i="1"/>
  <c r="BH2076" i="1"/>
  <c r="BG2076" i="1"/>
  <c r="BF2076" i="1"/>
  <c r="BE2076" i="1"/>
  <c r="BD2076" i="1"/>
  <c r="BC2076" i="1"/>
  <c r="BB2076" i="1"/>
  <c r="BA2076" i="1"/>
  <c r="AZ2076" i="1"/>
  <c r="AY2076" i="1"/>
  <c r="AX2076" i="1"/>
  <c r="AW2076" i="1"/>
  <c r="AV2076" i="1"/>
  <c r="AU2076" i="1"/>
  <c r="AT2076" i="1"/>
  <c r="AS2076" i="1"/>
  <c r="AR2076" i="1"/>
  <c r="AQ2076" i="1"/>
  <c r="AP2076" i="1"/>
  <c r="AO2076" i="1"/>
  <c r="AN2076" i="1"/>
  <c r="AM2076" i="1"/>
  <c r="AL2076" i="1"/>
  <c r="AK2076" i="1"/>
  <c r="AJ2076" i="1"/>
  <c r="AI2076" i="1"/>
  <c r="AH2076" i="1"/>
  <c r="AG2076" i="1"/>
  <c r="AF2076" i="1"/>
  <c r="AE2076" i="1"/>
  <c r="AD2076" i="1"/>
  <c r="AC2076" i="1"/>
  <c r="AB2076" i="1"/>
  <c r="AA2076" i="1"/>
  <c r="Z2076" i="1"/>
  <c r="Y2076" i="1"/>
  <c r="X2076" i="1"/>
  <c r="W2076" i="1"/>
  <c r="V2076" i="1"/>
  <c r="U2076" i="1"/>
  <c r="T2076" i="1"/>
  <c r="S2076" i="1"/>
  <c r="R2076" i="1"/>
  <c r="Q2076" i="1"/>
  <c r="P2076" i="1"/>
  <c r="O2076" i="1"/>
  <c r="N2076" i="1"/>
  <c r="M2076" i="1"/>
  <c r="EH2075" i="1"/>
  <c r="EG2075" i="1"/>
  <c r="EF2075" i="1"/>
  <c r="EE2075" i="1"/>
  <c r="ED2075" i="1"/>
  <c r="EC2075" i="1"/>
  <c r="EB2075" i="1"/>
  <c r="EA2075" i="1"/>
  <c r="DZ2075" i="1"/>
  <c r="DY2075" i="1"/>
  <c r="DX2075" i="1"/>
  <c r="DW2075" i="1"/>
  <c r="DV2075" i="1"/>
  <c r="DU2075" i="1"/>
  <c r="DT2075" i="1"/>
  <c r="DS2075" i="1"/>
  <c r="DR2075" i="1"/>
  <c r="DQ2075" i="1"/>
  <c r="DP2075" i="1"/>
  <c r="DO2075" i="1"/>
  <c r="DN2075" i="1"/>
  <c r="DM2075" i="1"/>
  <c r="DL2075" i="1"/>
  <c r="DK2075" i="1"/>
  <c r="DJ2075" i="1"/>
  <c r="DI2075" i="1"/>
  <c r="DH2075" i="1"/>
  <c r="DD2075" i="1"/>
  <c r="DC2075" i="1"/>
  <c r="DB2075" i="1"/>
  <c r="DA2075" i="1"/>
  <c r="CZ2075" i="1"/>
  <c r="CY2075" i="1"/>
  <c r="CX2075" i="1"/>
  <c r="CW2075" i="1"/>
  <c r="CV2075" i="1"/>
  <c r="CU2075" i="1"/>
  <c r="CT2075" i="1"/>
  <c r="CS2075" i="1"/>
  <c r="CR2075" i="1"/>
  <c r="CQ2075" i="1"/>
  <c r="CP2075" i="1"/>
  <c r="CF2075" i="1"/>
  <c r="CE2075" i="1"/>
  <c r="CD2075" i="1"/>
  <c r="CC2075" i="1"/>
  <c r="CB2075" i="1"/>
  <c r="CA2075" i="1"/>
  <c r="BZ2075" i="1"/>
  <c r="BY2075" i="1"/>
  <c r="BX2075" i="1"/>
  <c r="BW2075" i="1"/>
  <c r="BV2075" i="1"/>
  <c r="BU2075" i="1"/>
  <c r="BT2075" i="1"/>
  <c r="BS2075" i="1"/>
  <c r="BR2075" i="1"/>
  <c r="BN2075" i="1"/>
  <c r="BM2075" i="1"/>
  <c r="BL2075" i="1"/>
  <c r="BK2075" i="1"/>
  <c r="BJ2075" i="1"/>
  <c r="BI2075" i="1"/>
  <c r="BH2075" i="1"/>
  <c r="BG2075" i="1"/>
  <c r="BF2075" i="1"/>
  <c r="BE2075" i="1"/>
  <c r="BD2075" i="1"/>
  <c r="BC2075" i="1"/>
  <c r="BB2075" i="1"/>
  <c r="BA2075" i="1"/>
  <c r="AZ2075" i="1"/>
  <c r="AY2075" i="1"/>
  <c r="AX2075" i="1"/>
  <c r="AW2075" i="1"/>
  <c r="AV2075" i="1"/>
  <c r="AU2075" i="1"/>
  <c r="AT2075" i="1"/>
  <c r="AS2075" i="1"/>
  <c r="AR2075" i="1"/>
  <c r="AQ2075" i="1"/>
  <c r="AP2075" i="1"/>
  <c r="AO2075" i="1"/>
  <c r="AN2075" i="1"/>
  <c r="AM2075" i="1"/>
  <c r="AL2075" i="1"/>
  <c r="AK2075" i="1"/>
  <c r="AJ2075" i="1"/>
  <c r="AI2075" i="1"/>
  <c r="AH2075" i="1"/>
  <c r="AG2075" i="1"/>
  <c r="AF2075" i="1"/>
  <c r="AE2075" i="1"/>
  <c r="AD2075" i="1"/>
  <c r="AC2075" i="1"/>
  <c r="AB2075" i="1"/>
  <c r="AA2075" i="1"/>
  <c r="Z2075" i="1"/>
  <c r="Y2075" i="1"/>
  <c r="X2075" i="1"/>
  <c r="W2075" i="1"/>
  <c r="V2075" i="1"/>
  <c r="U2075" i="1"/>
  <c r="T2075" i="1"/>
  <c r="S2075" i="1"/>
  <c r="R2075" i="1"/>
  <c r="Q2075" i="1"/>
  <c r="P2075" i="1"/>
  <c r="O2075" i="1"/>
  <c r="N2075" i="1"/>
  <c r="M2075" i="1"/>
  <c r="EH2074" i="1"/>
  <c r="EG2074" i="1"/>
  <c r="EF2074" i="1"/>
  <c r="EE2074" i="1"/>
  <c r="ED2074" i="1"/>
  <c r="EC2074" i="1"/>
  <c r="EB2074" i="1"/>
  <c r="EA2074" i="1"/>
  <c r="DZ2074" i="1"/>
  <c r="DY2074" i="1"/>
  <c r="DX2074" i="1"/>
  <c r="DW2074" i="1"/>
  <c r="DV2074" i="1"/>
  <c r="DU2074" i="1"/>
  <c r="DT2074" i="1"/>
  <c r="DS2074" i="1"/>
  <c r="DR2074" i="1"/>
  <c r="DQ2074" i="1"/>
  <c r="DP2074" i="1"/>
  <c r="DO2074" i="1"/>
  <c r="DN2074" i="1"/>
  <c r="DM2074" i="1"/>
  <c r="DL2074" i="1"/>
  <c r="DK2074" i="1"/>
  <c r="DJ2074" i="1"/>
  <c r="DI2074" i="1"/>
  <c r="DH2074" i="1"/>
  <c r="DD2074" i="1"/>
  <c r="DC2074" i="1"/>
  <c r="DB2074" i="1"/>
  <c r="DA2074" i="1"/>
  <c r="CZ2074" i="1"/>
  <c r="CY2074" i="1"/>
  <c r="CX2074" i="1"/>
  <c r="CW2074" i="1"/>
  <c r="CV2074" i="1"/>
  <c r="CU2074" i="1"/>
  <c r="CT2074" i="1"/>
  <c r="CS2074" i="1"/>
  <c r="CR2074" i="1"/>
  <c r="CQ2074" i="1"/>
  <c r="CP2074" i="1"/>
  <c r="CF2074" i="1"/>
  <c r="CE2074" i="1"/>
  <c r="CD2074" i="1"/>
  <c r="CC2074" i="1"/>
  <c r="CB2074" i="1"/>
  <c r="CA2074" i="1"/>
  <c r="BZ2074" i="1"/>
  <c r="BY2074" i="1"/>
  <c r="BX2074" i="1"/>
  <c r="BW2074" i="1"/>
  <c r="BV2074" i="1"/>
  <c r="BU2074" i="1"/>
  <c r="BT2074" i="1"/>
  <c r="BS2074" i="1"/>
  <c r="BR2074" i="1"/>
  <c r="BN2074" i="1"/>
  <c r="BM2074" i="1"/>
  <c r="BL2074" i="1"/>
  <c r="BK2074" i="1"/>
  <c r="BJ2074" i="1"/>
  <c r="BI2074" i="1"/>
  <c r="BH2074" i="1"/>
  <c r="BG2074" i="1"/>
  <c r="BF2074" i="1"/>
  <c r="BE2074" i="1"/>
  <c r="BD2074" i="1"/>
  <c r="BC2074" i="1"/>
  <c r="BB2074" i="1"/>
  <c r="BA2074" i="1"/>
  <c r="AZ2074" i="1"/>
  <c r="AY2074" i="1"/>
  <c r="AX2074" i="1"/>
  <c r="AW2074" i="1"/>
  <c r="AV2074" i="1"/>
  <c r="AU2074" i="1"/>
  <c r="AT2074" i="1"/>
  <c r="AS2074" i="1"/>
  <c r="AR2074" i="1"/>
  <c r="AQ2074" i="1"/>
  <c r="AP2074" i="1"/>
  <c r="AO2074" i="1"/>
  <c r="AN2074" i="1"/>
  <c r="AM2074" i="1"/>
  <c r="AL2074" i="1"/>
  <c r="AK2074" i="1"/>
  <c r="AJ2074" i="1"/>
  <c r="AI2074" i="1"/>
  <c r="AH2074" i="1"/>
  <c r="AG2074" i="1"/>
  <c r="AF2074" i="1"/>
  <c r="AE2074" i="1"/>
  <c r="AD2074" i="1"/>
  <c r="AC2074" i="1"/>
  <c r="AB2074" i="1"/>
  <c r="AA2074" i="1"/>
  <c r="Z2074" i="1"/>
  <c r="Y2074" i="1"/>
  <c r="X2074" i="1"/>
  <c r="W2074" i="1"/>
  <c r="V2074" i="1"/>
  <c r="U2074" i="1"/>
  <c r="T2074" i="1"/>
  <c r="S2074" i="1"/>
  <c r="R2074" i="1"/>
  <c r="Q2074" i="1"/>
  <c r="P2074" i="1"/>
  <c r="O2074" i="1"/>
  <c r="N2074" i="1"/>
  <c r="M2074" i="1"/>
  <c r="EH2073" i="1"/>
  <c r="EG2073" i="1"/>
  <c r="EF2073" i="1"/>
  <c r="EE2073" i="1"/>
  <c r="ED2073" i="1"/>
  <c r="EC2073" i="1"/>
  <c r="EB2073" i="1"/>
  <c r="EA2073" i="1"/>
  <c r="DZ2073" i="1"/>
  <c r="DY2073" i="1"/>
  <c r="DX2073" i="1"/>
  <c r="DW2073" i="1"/>
  <c r="DV2073" i="1"/>
  <c r="DU2073" i="1"/>
  <c r="DT2073" i="1"/>
  <c r="DS2073" i="1"/>
  <c r="DR2073" i="1"/>
  <c r="DQ2073" i="1"/>
  <c r="DP2073" i="1"/>
  <c r="DO2073" i="1"/>
  <c r="DN2073" i="1"/>
  <c r="DM2073" i="1"/>
  <c r="DL2073" i="1"/>
  <c r="DK2073" i="1"/>
  <c r="DJ2073" i="1"/>
  <c r="DI2073" i="1"/>
  <c r="DH2073" i="1"/>
  <c r="DD2073" i="1"/>
  <c r="DC2073" i="1"/>
  <c r="DB2073" i="1"/>
  <c r="DA2073" i="1"/>
  <c r="CZ2073" i="1"/>
  <c r="CY2073" i="1"/>
  <c r="CX2073" i="1"/>
  <c r="CW2073" i="1"/>
  <c r="CV2073" i="1"/>
  <c r="CU2073" i="1"/>
  <c r="CT2073" i="1"/>
  <c r="CS2073" i="1"/>
  <c r="CR2073" i="1"/>
  <c r="CQ2073" i="1"/>
  <c r="CP2073" i="1"/>
  <c r="CF2073" i="1"/>
  <c r="CE2073" i="1"/>
  <c r="CD2073" i="1"/>
  <c r="CC2073" i="1"/>
  <c r="CB2073" i="1"/>
  <c r="CA2073" i="1"/>
  <c r="BZ2073" i="1"/>
  <c r="BY2073" i="1"/>
  <c r="BX2073" i="1"/>
  <c r="BW2073" i="1"/>
  <c r="BV2073" i="1"/>
  <c r="BU2073" i="1"/>
  <c r="BT2073" i="1"/>
  <c r="BS2073" i="1"/>
  <c r="BR2073" i="1"/>
  <c r="BN2073" i="1"/>
  <c r="BM2073" i="1"/>
  <c r="BL2073" i="1"/>
  <c r="BK2073" i="1"/>
  <c r="BJ2073" i="1"/>
  <c r="BI2073" i="1"/>
  <c r="BH2073" i="1"/>
  <c r="BG2073" i="1"/>
  <c r="BF2073" i="1"/>
  <c r="BE2073" i="1"/>
  <c r="BD2073" i="1"/>
  <c r="BC2073" i="1"/>
  <c r="BB2073" i="1"/>
  <c r="BA2073" i="1"/>
  <c r="AZ2073" i="1"/>
  <c r="AY2073" i="1"/>
  <c r="AX2073" i="1"/>
  <c r="AW2073" i="1"/>
  <c r="AV2073" i="1"/>
  <c r="AU2073" i="1"/>
  <c r="AT2073" i="1"/>
  <c r="AS2073" i="1"/>
  <c r="AR2073" i="1"/>
  <c r="AQ2073" i="1"/>
  <c r="AP2073" i="1"/>
  <c r="AO2073" i="1"/>
  <c r="AN2073" i="1"/>
  <c r="AM2073" i="1"/>
  <c r="AL2073" i="1"/>
  <c r="AK2073" i="1"/>
  <c r="AJ2073" i="1"/>
  <c r="AI2073" i="1"/>
  <c r="AH2073" i="1"/>
  <c r="AG2073" i="1"/>
  <c r="AF2073" i="1"/>
  <c r="AE2073" i="1"/>
  <c r="AD2073" i="1"/>
  <c r="AC2073" i="1"/>
  <c r="AB2073" i="1"/>
  <c r="AA2073" i="1"/>
  <c r="Z2073" i="1"/>
  <c r="Y2073" i="1"/>
  <c r="X2073" i="1"/>
  <c r="W2073" i="1"/>
  <c r="V2073" i="1"/>
  <c r="U2073" i="1"/>
  <c r="T2073" i="1"/>
  <c r="S2073" i="1"/>
  <c r="R2073" i="1"/>
  <c r="Q2073" i="1"/>
  <c r="P2073" i="1"/>
  <c r="O2073" i="1"/>
  <c r="N2073" i="1"/>
  <c r="M2073" i="1"/>
  <c r="EH2072" i="1"/>
  <c r="EG2072" i="1"/>
  <c r="EF2072" i="1"/>
  <c r="EE2072" i="1"/>
  <c r="ED2072" i="1"/>
  <c r="EC2072" i="1"/>
  <c r="EB2072" i="1"/>
  <c r="EA2072" i="1"/>
  <c r="DZ2072" i="1"/>
  <c r="DY2072" i="1"/>
  <c r="DX2072" i="1"/>
  <c r="DW2072" i="1"/>
  <c r="DV2072" i="1"/>
  <c r="DU2072" i="1"/>
  <c r="DT2072" i="1"/>
  <c r="DS2072" i="1"/>
  <c r="DR2072" i="1"/>
  <c r="DQ2072" i="1"/>
  <c r="DP2072" i="1"/>
  <c r="DO2072" i="1"/>
  <c r="DN2072" i="1"/>
  <c r="DM2072" i="1"/>
  <c r="DL2072" i="1"/>
  <c r="DK2072" i="1"/>
  <c r="DJ2072" i="1"/>
  <c r="DI2072" i="1"/>
  <c r="DH2072" i="1"/>
  <c r="DG2072" i="1"/>
  <c r="DF2072" i="1"/>
  <c r="DE2072" i="1"/>
  <c r="DA2072" i="1"/>
  <c r="CZ2072" i="1"/>
  <c r="CY2072" i="1"/>
  <c r="CX2072" i="1"/>
  <c r="CW2072" i="1"/>
  <c r="CV2072" i="1"/>
  <c r="CU2072" i="1"/>
  <c r="CT2072" i="1"/>
  <c r="CS2072" i="1"/>
  <c r="CR2072" i="1"/>
  <c r="CQ2072" i="1"/>
  <c r="CP2072" i="1"/>
  <c r="CO2072" i="1"/>
  <c r="CN2072" i="1"/>
  <c r="CM2072" i="1"/>
  <c r="CC2072" i="1"/>
  <c r="CB2072" i="1"/>
  <c r="CA2072" i="1"/>
  <c r="BZ2072" i="1"/>
  <c r="BY2072" i="1"/>
  <c r="BX2072" i="1"/>
  <c r="BW2072" i="1"/>
  <c r="BV2072" i="1"/>
  <c r="BU2072" i="1"/>
  <c r="BT2072" i="1"/>
  <c r="BS2072" i="1"/>
  <c r="BR2072" i="1"/>
  <c r="BQ2072" i="1"/>
  <c r="BP2072" i="1"/>
  <c r="BO2072" i="1"/>
  <c r="BK2072" i="1"/>
  <c r="BJ2072" i="1"/>
  <c r="BI2072" i="1"/>
  <c r="BH2072" i="1"/>
  <c r="BG2072" i="1"/>
  <c r="BF2072" i="1"/>
  <c r="BE2072" i="1"/>
  <c r="BD2072" i="1"/>
  <c r="BC2072" i="1"/>
  <c r="BB2072" i="1"/>
  <c r="BA2072" i="1"/>
  <c r="AZ2072" i="1"/>
  <c r="AY2072" i="1"/>
  <c r="AX2072" i="1"/>
  <c r="AW2072" i="1"/>
  <c r="AV2072" i="1"/>
  <c r="AU2072" i="1"/>
  <c r="AT2072" i="1"/>
  <c r="AS2072" i="1"/>
  <c r="AR2072" i="1"/>
  <c r="AQ2072" i="1"/>
  <c r="AP2072" i="1"/>
  <c r="AO2072" i="1"/>
  <c r="AN2072" i="1"/>
  <c r="AM2072" i="1"/>
  <c r="AL2072" i="1"/>
  <c r="AK2072" i="1"/>
  <c r="AJ2072" i="1"/>
  <c r="AI2072" i="1"/>
  <c r="AH2072" i="1"/>
  <c r="AG2072" i="1"/>
  <c r="AF2072" i="1"/>
  <c r="AE2072" i="1"/>
  <c r="AD2072" i="1"/>
  <c r="AC2072" i="1"/>
  <c r="AB2072" i="1"/>
  <c r="AA2072" i="1"/>
  <c r="Z2072" i="1"/>
  <c r="Y2072" i="1"/>
  <c r="X2072" i="1"/>
  <c r="W2072" i="1"/>
  <c r="V2072" i="1"/>
  <c r="U2072" i="1"/>
  <c r="T2072" i="1"/>
  <c r="S2072" i="1"/>
  <c r="R2072" i="1"/>
  <c r="Q2072" i="1"/>
  <c r="P2072" i="1"/>
  <c r="O2072" i="1"/>
  <c r="N2072" i="1"/>
  <c r="M2072" i="1"/>
  <c r="EH2071" i="1"/>
  <c r="EG2071" i="1"/>
  <c r="EF2071" i="1"/>
  <c r="EE2071" i="1"/>
  <c r="ED2071" i="1"/>
  <c r="EC2071" i="1"/>
  <c r="EB2071" i="1"/>
  <c r="EA2071" i="1"/>
  <c r="DZ2071" i="1"/>
  <c r="DY2071" i="1"/>
  <c r="DX2071" i="1"/>
  <c r="DW2071" i="1"/>
  <c r="DV2071" i="1"/>
  <c r="DU2071" i="1"/>
  <c r="DT2071" i="1"/>
  <c r="DS2071" i="1"/>
  <c r="DR2071" i="1"/>
  <c r="DQ2071" i="1"/>
  <c r="DP2071" i="1"/>
  <c r="DO2071" i="1"/>
  <c r="DN2071" i="1"/>
  <c r="DM2071" i="1"/>
  <c r="DL2071" i="1"/>
  <c r="DK2071" i="1"/>
  <c r="DJ2071" i="1"/>
  <c r="DI2071" i="1"/>
  <c r="DH2071" i="1"/>
  <c r="DG2071" i="1"/>
  <c r="DF2071" i="1"/>
  <c r="DE2071" i="1"/>
  <c r="DA2071" i="1"/>
  <c r="CZ2071" i="1"/>
  <c r="CY2071" i="1"/>
  <c r="CX2071" i="1"/>
  <c r="CW2071" i="1"/>
  <c r="CV2071" i="1"/>
  <c r="CU2071" i="1"/>
  <c r="CT2071" i="1"/>
  <c r="CS2071" i="1"/>
  <c r="CR2071" i="1"/>
  <c r="CQ2071" i="1"/>
  <c r="CP2071" i="1"/>
  <c r="CO2071" i="1"/>
  <c r="CN2071" i="1"/>
  <c r="CM2071" i="1"/>
  <c r="CC2071" i="1"/>
  <c r="CB2071" i="1"/>
  <c r="CA2071" i="1"/>
  <c r="BZ2071" i="1"/>
  <c r="BY2071" i="1"/>
  <c r="BX2071" i="1"/>
  <c r="BW2071" i="1"/>
  <c r="BV2071" i="1"/>
  <c r="BU2071" i="1"/>
  <c r="BT2071" i="1"/>
  <c r="BS2071" i="1"/>
  <c r="BR2071" i="1"/>
  <c r="BQ2071" i="1"/>
  <c r="BP2071" i="1"/>
  <c r="BO2071" i="1"/>
  <c r="BK2071" i="1"/>
  <c r="BJ2071" i="1"/>
  <c r="BI2071" i="1"/>
  <c r="BH2071" i="1"/>
  <c r="BG2071" i="1"/>
  <c r="BF2071" i="1"/>
  <c r="BE2071" i="1"/>
  <c r="BD2071" i="1"/>
  <c r="BC2071" i="1"/>
  <c r="BB2071" i="1"/>
  <c r="BA2071" i="1"/>
  <c r="AZ2071" i="1"/>
  <c r="AY2071" i="1"/>
  <c r="AX2071" i="1"/>
  <c r="AW2071" i="1"/>
  <c r="AV2071" i="1"/>
  <c r="AU2071" i="1"/>
  <c r="AT2071" i="1"/>
  <c r="AS2071" i="1"/>
  <c r="AR2071" i="1"/>
  <c r="AQ2071" i="1"/>
  <c r="AP2071" i="1"/>
  <c r="AO2071" i="1"/>
  <c r="AN2071" i="1"/>
  <c r="AM2071" i="1"/>
  <c r="AL2071" i="1"/>
  <c r="AK2071" i="1"/>
  <c r="AJ2071" i="1"/>
  <c r="AI2071" i="1"/>
  <c r="AH2071" i="1"/>
  <c r="AG2071" i="1"/>
  <c r="AF2071" i="1"/>
  <c r="AE2071" i="1"/>
  <c r="AD2071" i="1"/>
  <c r="AC2071" i="1"/>
  <c r="AB2071" i="1"/>
  <c r="AA2071" i="1"/>
  <c r="Z2071" i="1"/>
  <c r="Y2071" i="1"/>
  <c r="X2071" i="1"/>
  <c r="W2071" i="1"/>
  <c r="V2071" i="1"/>
  <c r="U2071" i="1"/>
  <c r="T2071" i="1"/>
  <c r="S2071" i="1"/>
  <c r="R2071" i="1"/>
  <c r="Q2071" i="1"/>
  <c r="P2071" i="1"/>
  <c r="O2071" i="1"/>
  <c r="N2071" i="1"/>
  <c r="M2071" i="1"/>
  <c r="EH2070" i="1"/>
  <c r="EG2070" i="1"/>
  <c r="EF2070" i="1"/>
  <c r="EE2070" i="1"/>
  <c r="ED2070" i="1"/>
  <c r="EC2070" i="1"/>
  <c r="EB2070" i="1"/>
  <c r="EA2070" i="1"/>
  <c r="DZ2070" i="1"/>
  <c r="DY2070" i="1"/>
  <c r="DX2070" i="1"/>
  <c r="DW2070" i="1"/>
  <c r="DV2070" i="1"/>
  <c r="DU2070" i="1"/>
  <c r="DT2070" i="1"/>
  <c r="DS2070" i="1"/>
  <c r="DR2070" i="1"/>
  <c r="DQ2070" i="1"/>
  <c r="DP2070" i="1"/>
  <c r="DO2070" i="1"/>
  <c r="DN2070" i="1"/>
  <c r="DM2070" i="1"/>
  <c r="DL2070" i="1"/>
  <c r="DK2070" i="1"/>
  <c r="DJ2070" i="1"/>
  <c r="DI2070" i="1"/>
  <c r="DH2070" i="1"/>
  <c r="DG2070" i="1"/>
  <c r="DF2070" i="1"/>
  <c r="DE2070" i="1"/>
  <c r="DA2070" i="1"/>
  <c r="CZ2070" i="1"/>
  <c r="CY2070" i="1"/>
  <c r="CX2070" i="1"/>
  <c r="CW2070" i="1"/>
  <c r="CV2070" i="1"/>
  <c r="CU2070" i="1"/>
  <c r="CT2070" i="1"/>
  <c r="CS2070" i="1"/>
  <c r="CR2070" i="1"/>
  <c r="CQ2070" i="1"/>
  <c r="CP2070" i="1"/>
  <c r="CO2070" i="1"/>
  <c r="CN2070" i="1"/>
  <c r="CM2070" i="1"/>
  <c r="CC2070" i="1"/>
  <c r="CB2070" i="1"/>
  <c r="CA2070" i="1"/>
  <c r="BZ2070" i="1"/>
  <c r="BY2070" i="1"/>
  <c r="BX2070" i="1"/>
  <c r="BW2070" i="1"/>
  <c r="BV2070" i="1"/>
  <c r="BU2070" i="1"/>
  <c r="BT2070" i="1"/>
  <c r="BS2070" i="1"/>
  <c r="BR2070" i="1"/>
  <c r="BQ2070" i="1"/>
  <c r="BP2070" i="1"/>
  <c r="BO2070" i="1"/>
  <c r="BK2070" i="1"/>
  <c r="BJ2070" i="1"/>
  <c r="BI2070" i="1"/>
  <c r="BH2070" i="1"/>
  <c r="BG2070" i="1"/>
  <c r="BF2070" i="1"/>
  <c r="BE2070" i="1"/>
  <c r="BD2070" i="1"/>
  <c r="BC2070" i="1"/>
  <c r="BB2070" i="1"/>
  <c r="BA2070" i="1"/>
  <c r="AZ2070" i="1"/>
  <c r="AY2070" i="1"/>
  <c r="AX2070" i="1"/>
  <c r="AW2070" i="1"/>
  <c r="AV2070" i="1"/>
  <c r="AU2070" i="1"/>
  <c r="AT2070" i="1"/>
  <c r="AS2070" i="1"/>
  <c r="AR2070" i="1"/>
  <c r="AQ2070" i="1"/>
  <c r="AP2070" i="1"/>
  <c r="AO2070" i="1"/>
  <c r="AN2070" i="1"/>
  <c r="AM2070" i="1"/>
  <c r="AL2070" i="1"/>
  <c r="AK2070" i="1"/>
  <c r="AJ2070" i="1"/>
  <c r="AI2070" i="1"/>
  <c r="AH2070" i="1"/>
  <c r="AG2070" i="1"/>
  <c r="AF2070" i="1"/>
  <c r="AE2070" i="1"/>
  <c r="AD2070" i="1"/>
  <c r="AC2070" i="1"/>
  <c r="AB2070" i="1"/>
  <c r="AA2070" i="1"/>
  <c r="Z2070" i="1"/>
  <c r="Y2070" i="1"/>
  <c r="X2070" i="1"/>
  <c r="W2070" i="1"/>
  <c r="V2070" i="1"/>
  <c r="U2070" i="1"/>
  <c r="T2070" i="1"/>
  <c r="S2070" i="1"/>
  <c r="R2070" i="1"/>
  <c r="Q2070" i="1"/>
  <c r="P2070" i="1"/>
  <c r="O2070" i="1"/>
  <c r="N2070" i="1"/>
  <c r="M2070" i="1"/>
  <c r="EH2069" i="1"/>
  <c r="EG2069" i="1"/>
  <c r="EF2069" i="1"/>
  <c r="EE2069" i="1"/>
  <c r="ED2069" i="1"/>
  <c r="EC2069" i="1"/>
  <c r="EB2069" i="1"/>
  <c r="EA2069" i="1"/>
  <c r="DZ2069" i="1"/>
  <c r="DY2069" i="1"/>
  <c r="DX2069" i="1"/>
  <c r="DW2069" i="1"/>
  <c r="DV2069" i="1"/>
  <c r="DU2069" i="1"/>
  <c r="DT2069" i="1"/>
  <c r="DS2069" i="1"/>
  <c r="DR2069" i="1"/>
  <c r="DQ2069" i="1"/>
  <c r="DP2069" i="1"/>
  <c r="DO2069" i="1"/>
  <c r="DN2069" i="1"/>
  <c r="DM2069" i="1"/>
  <c r="DL2069" i="1"/>
  <c r="DK2069" i="1"/>
  <c r="DJ2069" i="1"/>
  <c r="DI2069" i="1"/>
  <c r="DH2069" i="1"/>
  <c r="DG2069" i="1"/>
  <c r="DF2069" i="1"/>
  <c r="DE2069" i="1"/>
  <c r="DD2069" i="1"/>
  <c r="DC2069" i="1"/>
  <c r="DB2069" i="1"/>
  <c r="CX2069" i="1"/>
  <c r="CW2069" i="1"/>
  <c r="CV2069" i="1"/>
  <c r="CU2069" i="1"/>
  <c r="CT2069" i="1"/>
  <c r="CS2069" i="1"/>
  <c r="CR2069" i="1"/>
  <c r="CQ2069" i="1"/>
  <c r="CP2069" i="1"/>
  <c r="CO2069" i="1"/>
  <c r="CN2069" i="1"/>
  <c r="CM2069" i="1"/>
  <c r="CL2069" i="1"/>
  <c r="CK2069" i="1"/>
  <c r="CJ2069" i="1"/>
  <c r="BZ2069" i="1"/>
  <c r="BY2069" i="1"/>
  <c r="BX2069" i="1"/>
  <c r="BW2069" i="1"/>
  <c r="BV2069" i="1"/>
  <c r="BU2069" i="1"/>
  <c r="BT2069" i="1"/>
  <c r="BS2069" i="1"/>
  <c r="BR2069" i="1"/>
  <c r="BQ2069" i="1"/>
  <c r="BP2069" i="1"/>
  <c r="BO2069" i="1"/>
  <c r="BN2069" i="1"/>
  <c r="BM2069" i="1"/>
  <c r="BL2069" i="1"/>
  <c r="BH2069" i="1"/>
  <c r="BG2069" i="1"/>
  <c r="BF2069" i="1"/>
  <c r="BE2069" i="1"/>
  <c r="BD2069" i="1"/>
  <c r="BC2069" i="1"/>
  <c r="BB2069" i="1"/>
  <c r="BA2069" i="1"/>
  <c r="AZ2069" i="1"/>
  <c r="AY2069" i="1"/>
  <c r="AX2069" i="1"/>
  <c r="AW2069" i="1"/>
  <c r="AV2069" i="1"/>
  <c r="AU2069" i="1"/>
  <c r="AT2069" i="1"/>
  <c r="AS2069" i="1"/>
  <c r="AR2069" i="1"/>
  <c r="AQ2069" i="1"/>
  <c r="AP2069" i="1"/>
  <c r="AO2069" i="1"/>
  <c r="AN2069" i="1"/>
  <c r="AM2069" i="1"/>
  <c r="AL2069" i="1"/>
  <c r="AK2069" i="1"/>
  <c r="AJ2069" i="1"/>
  <c r="AI2069" i="1"/>
  <c r="AH2069" i="1"/>
  <c r="AG2069" i="1"/>
  <c r="AF2069" i="1"/>
  <c r="AE2069" i="1"/>
  <c r="AD2069" i="1"/>
  <c r="AC2069" i="1"/>
  <c r="AB2069" i="1"/>
  <c r="AA2069" i="1"/>
  <c r="Z2069" i="1"/>
  <c r="Y2069" i="1"/>
  <c r="X2069" i="1"/>
  <c r="W2069" i="1"/>
  <c r="V2069" i="1"/>
  <c r="U2069" i="1"/>
  <c r="T2069" i="1"/>
  <c r="S2069" i="1"/>
  <c r="R2069" i="1"/>
  <c r="Q2069" i="1"/>
  <c r="P2069" i="1"/>
  <c r="O2069" i="1"/>
  <c r="N2069" i="1"/>
  <c r="M2069" i="1"/>
  <c r="EH2068" i="1"/>
  <c r="EG2068" i="1"/>
  <c r="EF2068" i="1"/>
  <c r="EE2068" i="1"/>
  <c r="ED2068" i="1"/>
  <c r="EC2068" i="1"/>
  <c r="EB2068" i="1"/>
  <c r="EA2068" i="1"/>
  <c r="DZ2068" i="1"/>
  <c r="DY2068" i="1"/>
  <c r="DX2068" i="1"/>
  <c r="DW2068" i="1"/>
  <c r="DV2068" i="1"/>
  <c r="DU2068" i="1"/>
  <c r="DT2068" i="1"/>
  <c r="DS2068" i="1"/>
  <c r="DR2068" i="1"/>
  <c r="DQ2068" i="1"/>
  <c r="DP2068" i="1"/>
  <c r="DO2068" i="1"/>
  <c r="DN2068" i="1"/>
  <c r="DM2068" i="1"/>
  <c r="DL2068" i="1"/>
  <c r="DK2068" i="1"/>
  <c r="DJ2068" i="1"/>
  <c r="DI2068" i="1"/>
  <c r="DH2068" i="1"/>
  <c r="DG2068" i="1"/>
  <c r="DF2068" i="1"/>
  <c r="DE2068" i="1"/>
  <c r="DD2068" i="1"/>
  <c r="DC2068" i="1"/>
  <c r="DB2068" i="1"/>
  <c r="CX2068" i="1"/>
  <c r="CW2068" i="1"/>
  <c r="CV2068" i="1"/>
  <c r="CU2068" i="1"/>
  <c r="CT2068" i="1"/>
  <c r="CS2068" i="1"/>
  <c r="CR2068" i="1"/>
  <c r="CQ2068" i="1"/>
  <c r="CP2068" i="1"/>
  <c r="CO2068" i="1"/>
  <c r="CN2068" i="1"/>
  <c r="CM2068" i="1"/>
  <c r="CL2068" i="1"/>
  <c r="CK2068" i="1"/>
  <c r="CJ2068" i="1"/>
  <c r="BZ2068" i="1"/>
  <c r="BY2068" i="1"/>
  <c r="BX2068" i="1"/>
  <c r="BW2068" i="1"/>
  <c r="BV2068" i="1"/>
  <c r="BU2068" i="1"/>
  <c r="BT2068" i="1"/>
  <c r="BS2068" i="1"/>
  <c r="BR2068" i="1"/>
  <c r="BQ2068" i="1"/>
  <c r="BP2068" i="1"/>
  <c r="BO2068" i="1"/>
  <c r="BN2068" i="1"/>
  <c r="BM2068" i="1"/>
  <c r="BL2068" i="1"/>
  <c r="BH2068" i="1"/>
  <c r="BG2068" i="1"/>
  <c r="BF2068" i="1"/>
  <c r="BE2068" i="1"/>
  <c r="BD2068" i="1"/>
  <c r="BC2068" i="1"/>
  <c r="BB2068" i="1"/>
  <c r="BA2068" i="1"/>
  <c r="AZ2068" i="1"/>
  <c r="AY2068" i="1"/>
  <c r="AX2068" i="1"/>
  <c r="AW2068" i="1"/>
  <c r="AV2068" i="1"/>
  <c r="AU2068" i="1"/>
  <c r="AT2068" i="1"/>
  <c r="AS2068" i="1"/>
  <c r="AR2068" i="1"/>
  <c r="AQ2068" i="1"/>
  <c r="AP2068" i="1"/>
  <c r="AO2068" i="1"/>
  <c r="AN2068" i="1"/>
  <c r="AM2068" i="1"/>
  <c r="AL2068" i="1"/>
  <c r="AK2068" i="1"/>
  <c r="AJ2068" i="1"/>
  <c r="AI2068" i="1"/>
  <c r="AH2068" i="1"/>
  <c r="AG2068" i="1"/>
  <c r="AF2068" i="1"/>
  <c r="AE2068" i="1"/>
  <c r="AD2068" i="1"/>
  <c r="AC2068" i="1"/>
  <c r="AB2068" i="1"/>
  <c r="AA2068" i="1"/>
  <c r="Z2068" i="1"/>
  <c r="Y2068" i="1"/>
  <c r="X2068" i="1"/>
  <c r="W2068" i="1"/>
  <c r="V2068" i="1"/>
  <c r="U2068" i="1"/>
  <c r="T2068" i="1"/>
  <c r="S2068" i="1"/>
  <c r="R2068" i="1"/>
  <c r="Q2068" i="1"/>
  <c r="P2068" i="1"/>
  <c r="O2068" i="1"/>
  <c r="N2068" i="1"/>
  <c r="M2068" i="1"/>
  <c r="EH2067" i="1"/>
  <c r="EG2067" i="1"/>
  <c r="EF2067" i="1"/>
  <c r="EE2067" i="1"/>
  <c r="ED2067" i="1"/>
  <c r="EC2067" i="1"/>
  <c r="EB2067" i="1"/>
  <c r="EA2067" i="1"/>
  <c r="DZ2067" i="1"/>
  <c r="DY2067" i="1"/>
  <c r="DX2067" i="1"/>
  <c r="DW2067" i="1"/>
  <c r="DV2067" i="1"/>
  <c r="DU2067" i="1"/>
  <c r="DT2067" i="1"/>
  <c r="DS2067" i="1"/>
  <c r="DR2067" i="1"/>
  <c r="DQ2067" i="1"/>
  <c r="DP2067" i="1"/>
  <c r="DO2067" i="1"/>
  <c r="DN2067" i="1"/>
  <c r="DM2067" i="1"/>
  <c r="DL2067" i="1"/>
  <c r="DK2067" i="1"/>
  <c r="DJ2067" i="1"/>
  <c r="DI2067" i="1"/>
  <c r="DH2067" i="1"/>
  <c r="DG2067" i="1"/>
  <c r="DF2067" i="1"/>
  <c r="DE2067" i="1"/>
  <c r="DD2067" i="1"/>
  <c r="DC2067" i="1"/>
  <c r="DB2067" i="1"/>
  <c r="CX2067" i="1"/>
  <c r="CW2067" i="1"/>
  <c r="CV2067" i="1"/>
  <c r="CU2067" i="1"/>
  <c r="CT2067" i="1"/>
  <c r="CS2067" i="1"/>
  <c r="CR2067" i="1"/>
  <c r="CQ2067" i="1"/>
  <c r="CP2067" i="1"/>
  <c r="CO2067" i="1"/>
  <c r="CN2067" i="1"/>
  <c r="CM2067" i="1"/>
  <c r="CL2067" i="1"/>
  <c r="CK2067" i="1"/>
  <c r="CJ2067" i="1"/>
  <c r="BZ2067" i="1"/>
  <c r="BY2067" i="1"/>
  <c r="BX2067" i="1"/>
  <c r="BW2067" i="1"/>
  <c r="BV2067" i="1"/>
  <c r="BU2067" i="1"/>
  <c r="BT2067" i="1"/>
  <c r="BS2067" i="1"/>
  <c r="BR2067" i="1"/>
  <c r="BQ2067" i="1"/>
  <c r="BP2067" i="1"/>
  <c r="BO2067" i="1"/>
  <c r="BN2067" i="1"/>
  <c r="BM2067" i="1"/>
  <c r="BL2067" i="1"/>
  <c r="BH2067" i="1"/>
  <c r="BG2067" i="1"/>
  <c r="BF2067" i="1"/>
  <c r="BE2067" i="1"/>
  <c r="BD2067" i="1"/>
  <c r="BC2067" i="1"/>
  <c r="BB2067" i="1"/>
  <c r="BA2067" i="1"/>
  <c r="AZ2067" i="1"/>
  <c r="AY2067" i="1"/>
  <c r="AX2067" i="1"/>
  <c r="AW2067" i="1"/>
  <c r="AV2067" i="1"/>
  <c r="AU2067" i="1"/>
  <c r="AT2067" i="1"/>
  <c r="AS2067" i="1"/>
  <c r="AR2067" i="1"/>
  <c r="AQ2067" i="1"/>
  <c r="AP2067" i="1"/>
  <c r="AO2067" i="1"/>
  <c r="AN2067" i="1"/>
  <c r="AM2067" i="1"/>
  <c r="AL2067" i="1"/>
  <c r="AK2067" i="1"/>
  <c r="AJ2067" i="1"/>
  <c r="AI2067" i="1"/>
  <c r="AH2067" i="1"/>
  <c r="AG2067" i="1"/>
  <c r="AF2067" i="1"/>
  <c r="AE2067" i="1"/>
  <c r="AD2067" i="1"/>
  <c r="AC2067" i="1"/>
  <c r="AB2067" i="1"/>
  <c r="AA2067" i="1"/>
  <c r="Z2067" i="1"/>
  <c r="Y2067" i="1"/>
  <c r="X2067" i="1"/>
  <c r="W2067" i="1"/>
  <c r="V2067" i="1"/>
  <c r="U2067" i="1"/>
  <c r="T2067" i="1"/>
  <c r="S2067" i="1"/>
  <c r="R2067" i="1"/>
  <c r="Q2067" i="1"/>
  <c r="P2067" i="1"/>
  <c r="O2067" i="1"/>
  <c r="N2067" i="1"/>
  <c r="M2067" i="1"/>
  <c r="EH2066" i="1"/>
  <c r="EG2066" i="1"/>
  <c r="EF2066" i="1"/>
  <c r="EE2066" i="1"/>
  <c r="ED2066" i="1"/>
  <c r="EC2066" i="1"/>
  <c r="EB2066" i="1"/>
  <c r="EA2066" i="1"/>
  <c r="DZ2066" i="1"/>
  <c r="DY2066" i="1"/>
  <c r="DX2066" i="1"/>
  <c r="DW2066" i="1"/>
  <c r="DV2066" i="1"/>
  <c r="DU2066" i="1"/>
  <c r="DT2066" i="1"/>
  <c r="DS2066" i="1"/>
  <c r="DR2066" i="1"/>
  <c r="DQ2066" i="1"/>
  <c r="DP2066" i="1"/>
  <c r="DO2066" i="1"/>
  <c r="DN2066" i="1"/>
  <c r="DM2066" i="1"/>
  <c r="DL2066" i="1"/>
  <c r="DK2066" i="1"/>
  <c r="DJ2066" i="1"/>
  <c r="DI2066" i="1"/>
  <c r="DH2066" i="1"/>
  <c r="DG2066" i="1"/>
  <c r="DF2066" i="1"/>
  <c r="DE2066" i="1"/>
  <c r="DD2066" i="1"/>
  <c r="DC2066" i="1"/>
  <c r="DB2066" i="1"/>
  <c r="DA2066" i="1"/>
  <c r="CZ2066" i="1"/>
  <c r="CY2066" i="1"/>
  <c r="CU2066" i="1"/>
  <c r="CT2066" i="1"/>
  <c r="CS2066" i="1"/>
  <c r="CR2066" i="1"/>
  <c r="CQ2066" i="1"/>
  <c r="CP2066" i="1"/>
  <c r="CO2066" i="1"/>
  <c r="CN2066" i="1"/>
  <c r="CM2066" i="1"/>
  <c r="CL2066" i="1"/>
  <c r="CK2066" i="1"/>
  <c r="CJ2066" i="1"/>
  <c r="CI2066" i="1"/>
  <c r="CH2066" i="1"/>
  <c r="CG2066" i="1"/>
  <c r="BW2066" i="1"/>
  <c r="BV2066" i="1"/>
  <c r="BU2066" i="1"/>
  <c r="BT2066" i="1"/>
  <c r="BS2066" i="1"/>
  <c r="BR2066" i="1"/>
  <c r="BQ2066" i="1"/>
  <c r="BP2066" i="1"/>
  <c r="BO2066" i="1"/>
  <c r="BN2066" i="1"/>
  <c r="BM2066" i="1"/>
  <c r="BL2066" i="1"/>
  <c r="BK2066" i="1"/>
  <c r="BJ2066" i="1"/>
  <c r="BI2066" i="1"/>
  <c r="BE2066" i="1"/>
  <c r="BD2066" i="1"/>
  <c r="BC2066" i="1"/>
  <c r="BB2066" i="1"/>
  <c r="BA2066" i="1"/>
  <c r="AZ2066" i="1"/>
  <c r="AY2066" i="1"/>
  <c r="AX2066" i="1"/>
  <c r="AW2066" i="1"/>
  <c r="AV2066" i="1"/>
  <c r="AU2066" i="1"/>
  <c r="AT2066" i="1"/>
  <c r="AS2066" i="1"/>
  <c r="AR2066" i="1"/>
  <c r="AQ2066" i="1"/>
  <c r="AP2066" i="1"/>
  <c r="AO2066" i="1"/>
  <c r="AN2066" i="1"/>
  <c r="AM2066" i="1"/>
  <c r="AL2066" i="1"/>
  <c r="AK2066" i="1"/>
  <c r="AJ2066" i="1"/>
  <c r="AI2066" i="1"/>
  <c r="AH2066" i="1"/>
  <c r="AG2066" i="1"/>
  <c r="AF2066" i="1"/>
  <c r="AE2066" i="1"/>
  <c r="AD2066" i="1"/>
  <c r="AC2066" i="1"/>
  <c r="AB2066" i="1"/>
  <c r="AA2066" i="1"/>
  <c r="Z2066" i="1"/>
  <c r="Y2066" i="1"/>
  <c r="X2066" i="1"/>
  <c r="W2066" i="1"/>
  <c r="V2066" i="1"/>
  <c r="U2066" i="1"/>
  <c r="T2066" i="1"/>
  <c r="S2066" i="1"/>
  <c r="R2066" i="1"/>
  <c r="Q2066" i="1"/>
  <c r="P2066" i="1"/>
  <c r="O2066" i="1"/>
  <c r="N2066" i="1"/>
  <c r="M2066" i="1"/>
  <c r="EH2065" i="1"/>
  <c r="EG2065" i="1"/>
  <c r="EF2065" i="1"/>
  <c r="EE2065" i="1"/>
  <c r="ED2065" i="1"/>
  <c r="EC2065" i="1"/>
  <c r="EB2065" i="1"/>
  <c r="EA2065" i="1"/>
  <c r="DZ2065" i="1"/>
  <c r="DY2065" i="1"/>
  <c r="DX2065" i="1"/>
  <c r="DW2065" i="1"/>
  <c r="DV2065" i="1"/>
  <c r="DU2065" i="1"/>
  <c r="DT2065" i="1"/>
  <c r="DS2065" i="1"/>
  <c r="DR2065" i="1"/>
  <c r="DQ2065" i="1"/>
  <c r="DP2065" i="1"/>
  <c r="DO2065" i="1"/>
  <c r="DN2065" i="1"/>
  <c r="DM2065" i="1"/>
  <c r="DL2065" i="1"/>
  <c r="DK2065" i="1"/>
  <c r="DJ2065" i="1"/>
  <c r="DI2065" i="1"/>
  <c r="DH2065" i="1"/>
  <c r="DG2065" i="1"/>
  <c r="DF2065" i="1"/>
  <c r="DE2065" i="1"/>
  <c r="DD2065" i="1"/>
  <c r="DC2065" i="1"/>
  <c r="DB2065" i="1"/>
  <c r="DA2065" i="1"/>
  <c r="CZ2065" i="1"/>
  <c r="CY2065" i="1"/>
  <c r="CU2065" i="1"/>
  <c r="CT2065" i="1"/>
  <c r="CS2065" i="1"/>
  <c r="CR2065" i="1"/>
  <c r="CQ2065" i="1"/>
  <c r="CP2065" i="1"/>
  <c r="CO2065" i="1"/>
  <c r="CN2065" i="1"/>
  <c r="CM2065" i="1"/>
  <c r="CL2065" i="1"/>
  <c r="CK2065" i="1"/>
  <c r="CJ2065" i="1"/>
  <c r="CI2065" i="1"/>
  <c r="CH2065" i="1"/>
  <c r="CG2065" i="1"/>
  <c r="BW2065" i="1"/>
  <c r="BV2065" i="1"/>
  <c r="BU2065" i="1"/>
  <c r="BT2065" i="1"/>
  <c r="BS2065" i="1"/>
  <c r="BR2065" i="1"/>
  <c r="BQ2065" i="1"/>
  <c r="BP2065" i="1"/>
  <c r="BO2065" i="1"/>
  <c r="BN2065" i="1"/>
  <c r="BM2065" i="1"/>
  <c r="BL2065" i="1"/>
  <c r="BK2065" i="1"/>
  <c r="BJ2065" i="1"/>
  <c r="BI2065" i="1"/>
  <c r="BE2065" i="1"/>
  <c r="BD2065" i="1"/>
  <c r="BC2065" i="1"/>
  <c r="BB2065" i="1"/>
  <c r="BA2065" i="1"/>
  <c r="AZ2065" i="1"/>
  <c r="AY2065" i="1"/>
  <c r="AX2065" i="1"/>
  <c r="AW2065" i="1"/>
  <c r="AV2065" i="1"/>
  <c r="AU2065" i="1"/>
  <c r="AT2065" i="1"/>
  <c r="AS2065" i="1"/>
  <c r="AR2065" i="1"/>
  <c r="AQ2065" i="1"/>
  <c r="AP2065" i="1"/>
  <c r="AO2065" i="1"/>
  <c r="AN2065" i="1"/>
  <c r="AM2065" i="1"/>
  <c r="AL2065" i="1"/>
  <c r="AK2065" i="1"/>
  <c r="AJ2065" i="1"/>
  <c r="AI2065" i="1"/>
  <c r="AH2065" i="1"/>
  <c r="AG2065" i="1"/>
  <c r="AF2065" i="1"/>
  <c r="AE2065" i="1"/>
  <c r="AD2065" i="1"/>
  <c r="AC2065" i="1"/>
  <c r="AB2065" i="1"/>
  <c r="AA2065" i="1"/>
  <c r="Z2065" i="1"/>
  <c r="Y2065" i="1"/>
  <c r="X2065" i="1"/>
  <c r="W2065" i="1"/>
  <c r="V2065" i="1"/>
  <c r="U2065" i="1"/>
  <c r="T2065" i="1"/>
  <c r="S2065" i="1"/>
  <c r="R2065" i="1"/>
  <c r="Q2065" i="1"/>
  <c r="P2065" i="1"/>
  <c r="O2065" i="1"/>
  <c r="N2065" i="1"/>
  <c r="M2065" i="1"/>
  <c r="EH2064" i="1"/>
  <c r="EG2064" i="1"/>
  <c r="EF2064" i="1"/>
  <c r="EE2064" i="1"/>
  <c r="ED2064" i="1"/>
  <c r="EC2064" i="1"/>
  <c r="EB2064" i="1"/>
  <c r="EA2064" i="1"/>
  <c r="DZ2064" i="1"/>
  <c r="DY2064" i="1"/>
  <c r="DX2064" i="1"/>
  <c r="DW2064" i="1"/>
  <c r="DV2064" i="1"/>
  <c r="DU2064" i="1"/>
  <c r="DT2064" i="1"/>
  <c r="DS2064" i="1"/>
  <c r="DR2064" i="1"/>
  <c r="DQ2064" i="1"/>
  <c r="DP2064" i="1"/>
  <c r="DO2064" i="1"/>
  <c r="DN2064" i="1"/>
  <c r="DM2064" i="1"/>
  <c r="DL2064" i="1"/>
  <c r="DK2064" i="1"/>
  <c r="DJ2064" i="1"/>
  <c r="DI2064" i="1"/>
  <c r="DH2064" i="1"/>
  <c r="DG2064" i="1"/>
  <c r="DF2064" i="1"/>
  <c r="DE2064" i="1"/>
  <c r="DD2064" i="1"/>
  <c r="DC2064" i="1"/>
  <c r="DB2064" i="1"/>
  <c r="DA2064" i="1"/>
  <c r="CZ2064" i="1"/>
  <c r="CY2064" i="1"/>
  <c r="CU2064" i="1"/>
  <c r="CT2064" i="1"/>
  <c r="CS2064" i="1"/>
  <c r="CR2064" i="1"/>
  <c r="CQ2064" i="1"/>
  <c r="CP2064" i="1"/>
  <c r="CO2064" i="1"/>
  <c r="CN2064" i="1"/>
  <c r="CM2064" i="1"/>
  <c r="CL2064" i="1"/>
  <c r="CK2064" i="1"/>
  <c r="CJ2064" i="1"/>
  <c r="CI2064" i="1"/>
  <c r="CH2064" i="1"/>
  <c r="CG2064" i="1"/>
  <c r="BW2064" i="1"/>
  <c r="BV2064" i="1"/>
  <c r="BU2064" i="1"/>
  <c r="BT2064" i="1"/>
  <c r="BS2064" i="1"/>
  <c r="BR2064" i="1"/>
  <c r="BQ2064" i="1"/>
  <c r="BP2064" i="1"/>
  <c r="BO2064" i="1"/>
  <c r="BN2064" i="1"/>
  <c r="BM2064" i="1"/>
  <c r="BL2064" i="1"/>
  <c r="BK2064" i="1"/>
  <c r="BJ2064" i="1"/>
  <c r="BI2064" i="1"/>
  <c r="BE2064" i="1"/>
  <c r="BD2064" i="1"/>
  <c r="BC2064" i="1"/>
  <c r="BB2064" i="1"/>
  <c r="BA2064" i="1"/>
  <c r="AZ2064" i="1"/>
  <c r="AY2064" i="1"/>
  <c r="AX2064" i="1"/>
  <c r="AW2064" i="1"/>
  <c r="AV2064" i="1"/>
  <c r="AU2064" i="1"/>
  <c r="AT2064" i="1"/>
  <c r="AS2064" i="1"/>
  <c r="AR2064" i="1"/>
  <c r="AQ2064" i="1"/>
  <c r="AP2064" i="1"/>
  <c r="AO2064" i="1"/>
  <c r="AN2064" i="1"/>
  <c r="AM2064" i="1"/>
  <c r="AL2064" i="1"/>
  <c r="AK2064" i="1"/>
  <c r="AJ2064" i="1"/>
  <c r="AI2064" i="1"/>
  <c r="AH2064" i="1"/>
  <c r="AG2064" i="1"/>
  <c r="AF2064" i="1"/>
  <c r="AE2064" i="1"/>
  <c r="AD2064" i="1"/>
  <c r="AC2064" i="1"/>
  <c r="AB2064" i="1"/>
  <c r="AA2064" i="1"/>
  <c r="Z2064" i="1"/>
  <c r="Y2064" i="1"/>
  <c r="X2064" i="1"/>
  <c r="W2064" i="1"/>
  <c r="V2064" i="1"/>
  <c r="U2064" i="1"/>
  <c r="T2064" i="1"/>
  <c r="S2064" i="1"/>
  <c r="R2064" i="1"/>
  <c r="Q2064" i="1"/>
  <c r="P2064" i="1"/>
  <c r="O2064" i="1"/>
  <c r="N2064" i="1"/>
  <c r="M2064" i="1"/>
  <c r="EH2063" i="1"/>
  <c r="EG2063" i="1"/>
  <c r="EF2063" i="1"/>
  <c r="EE2063" i="1"/>
  <c r="ED2063" i="1"/>
  <c r="EC2063" i="1"/>
  <c r="EB2063" i="1"/>
  <c r="EA2063" i="1"/>
  <c r="DZ2063" i="1"/>
  <c r="DY2063" i="1"/>
  <c r="DX2063" i="1"/>
  <c r="DW2063" i="1"/>
  <c r="DV2063" i="1"/>
  <c r="DU2063" i="1"/>
  <c r="DT2063" i="1"/>
  <c r="DS2063" i="1"/>
  <c r="DR2063" i="1"/>
  <c r="DQ2063" i="1"/>
  <c r="DP2063" i="1"/>
  <c r="DO2063" i="1"/>
  <c r="DN2063" i="1"/>
  <c r="DM2063" i="1"/>
  <c r="DL2063" i="1"/>
  <c r="DK2063" i="1"/>
  <c r="DJ2063" i="1"/>
  <c r="DI2063" i="1"/>
  <c r="DH2063" i="1"/>
  <c r="DG2063" i="1"/>
  <c r="DF2063" i="1"/>
  <c r="DE2063" i="1"/>
  <c r="DD2063" i="1"/>
  <c r="DC2063" i="1"/>
  <c r="DB2063" i="1"/>
  <c r="DA2063" i="1"/>
  <c r="CZ2063" i="1"/>
  <c r="CY2063" i="1"/>
  <c r="CX2063" i="1"/>
  <c r="CW2063" i="1"/>
  <c r="CV2063" i="1"/>
  <c r="CR2063" i="1"/>
  <c r="CQ2063" i="1"/>
  <c r="CP2063" i="1"/>
  <c r="CO2063" i="1"/>
  <c r="CN2063" i="1"/>
  <c r="CM2063" i="1"/>
  <c r="CL2063" i="1"/>
  <c r="CK2063" i="1"/>
  <c r="CJ2063" i="1"/>
  <c r="CI2063" i="1"/>
  <c r="CH2063" i="1"/>
  <c r="CG2063" i="1"/>
  <c r="CF2063" i="1"/>
  <c r="CE2063" i="1"/>
  <c r="CD2063" i="1"/>
  <c r="BW2063" i="1"/>
  <c r="BV2063" i="1"/>
  <c r="BU2063" i="1"/>
  <c r="BT2063" i="1"/>
  <c r="BS2063" i="1"/>
  <c r="BR2063" i="1"/>
  <c r="BQ2063" i="1"/>
  <c r="BP2063" i="1"/>
  <c r="BO2063" i="1"/>
  <c r="BN2063" i="1"/>
  <c r="BM2063" i="1"/>
  <c r="BL2063" i="1"/>
  <c r="BK2063" i="1"/>
  <c r="BJ2063" i="1"/>
  <c r="BI2063" i="1"/>
  <c r="BH2063" i="1"/>
  <c r="BG2063" i="1"/>
  <c r="BF2063" i="1"/>
  <c r="BB2063" i="1"/>
  <c r="BA2063" i="1"/>
  <c r="AZ2063" i="1"/>
  <c r="AY2063" i="1"/>
  <c r="AX2063" i="1"/>
  <c r="AW2063" i="1"/>
  <c r="AV2063" i="1"/>
  <c r="AU2063" i="1"/>
  <c r="AT2063" i="1"/>
  <c r="AS2063" i="1"/>
  <c r="AR2063" i="1"/>
  <c r="AQ2063" i="1"/>
  <c r="AP2063" i="1"/>
  <c r="AO2063" i="1"/>
  <c r="AN2063" i="1"/>
  <c r="AM2063" i="1"/>
  <c r="AL2063" i="1"/>
  <c r="AK2063" i="1"/>
  <c r="AJ2063" i="1"/>
  <c r="AI2063" i="1"/>
  <c r="AH2063" i="1"/>
  <c r="AG2063" i="1"/>
  <c r="AF2063" i="1"/>
  <c r="AE2063" i="1"/>
  <c r="AD2063" i="1"/>
  <c r="AC2063" i="1"/>
  <c r="AB2063" i="1"/>
  <c r="AA2063" i="1"/>
  <c r="Z2063" i="1"/>
  <c r="Y2063" i="1"/>
  <c r="X2063" i="1"/>
  <c r="W2063" i="1"/>
  <c r="V2063" i="1"/>
  <c r="U2063" i="1"/>
  <c r="T2063" i="1"/>
  <c r="S2063" i="1"/>
  <c r="R2063" i="1"/>
  <c r="Q2063" i="1"/>
  <c r="P2063" i="1"/>
  <c r="O2063" i="1"/>
  <c r="N2063" i="1"/>
  <c r="M2063" i="1"/>
  <c r="EH2062" i="1"/>
  <c r="EG2062" i="1"/>
  <c r="EF2062" i="1"/>
  <c r="EE2062" i="1"/>
  <c r="ED2062" i="1"/>
  <c r="EC2062" i="1"/>
  <c r="EB2062" i="1"/>
  <c r="EA2062" i="1"/>
  <c r="DZ2062" i="1"/>
  <c r="DY2062" i="1"/>
  <c r="DX2062" i="1"/>
  <c r="DW2062" i="1"/>
  <c r="DV2062" i="1"/>
  <c r="DU2062" i="1"/>
  <c r="DT2062" i="1"/>
  <c r="DS2062" i="1"/>
  <c r="DR2062" i="1"/>
  <c r="DQ2062" i="1"/>
  <c r="DP2062" i="1"/>
  <c r="DO2062" i="1"/>
  <c r="DN2062" i="1"/>
  <c r="DM2062" i="1"/>
  <c r="DL2062" i="1"/>
  <c r="DK2062" i="1"/>
  <c r="DJ2062" i="1"/>
  <c r="DI2062" i="1"/>
  <c r="DH2062" i="1"/>
  <c r="DG2062" i="1"/>
  <c r="DF2062" i="1"/>
  <c r="DE2062" i="1"/>
  <c r="DD2062" i="1"/>
  <c r="DC2062" i="1"/>
  <c r="DB2062" i="1"/>
  <c r="DA2062" i="1"/>
  <c r="CZ2062" i="1"/>
  <c r="CY2062" i="1"/>
  <c r="CX2062" i="1"/>
  <c r="CW2062" i="1"/>
  <c r="CV2062" i="1"/>
  <c r="CR2062" i="1"/>
  <c r="CQ2062" i="1"/>
  <c r="CP2062" i="1"/>
  <c r="CO2062" i="1"/>
  <c r="CN2062" i="1"/>
  <c r="CM2062" i="1"/>
  <c r="CL2062" i="1"/>
  <c r="CK2062" i="1"/>
  <c r="CJ2062" i="1"/>
  <c r="CI2062" i="1"/>
  <c r="CH2062" i="1"/>
  <c r="CG2062" i="1"/>
  <c r="CF2062" i="1"/>
  <c r="CE2062" i="1"/>
  <c r="CD2062" i="1"/>
  <c r="BW2062" i="1"/>
  <c r="BV2062" i="1"/>
  <c r="BU2062" i="1"/>
  <c r="BT2062" i="1"/>
  <c r="BS2062" i="1"/>
  <c r="BR2062" i="1"/>
  <c r="BQ2062" i="1"/>
  <c r="BP2062" i="1"/>
  <c r="BO2062" i="1"/>
  <c r="BN2062" i="1"/>
  <c r="BM2062" i="1"/>
  <c r="BL2062" i="1"/>
  <c r="BK2062" i="1"/>
  <c r="BJ2062" i="1"/>
  <c r="BI2062" i="1"/>
  <c r="BH2062" i="1"/>
  <c r="BG2062" i="1"/>
  <c r="BF2062" i="1"/>
  <c r="BB2062" i="1"/>
  <c r="BA2062" i="1"/>
  <c r="AZ2062" i="1"/>
  <c r="AY2062" i="1"/>
  <c r="AX2062" i="1"/>
  <c r="AW2062" i="1"/>
  <c r="AV2062" i="1"/>
  <c r="AU2062" i="1"/>
  <c r="AT2062" i="1"/>
  <c r="AS2062" i="1"/>
  <c r="AR2062" i="1"/>
  <c r="AQ2062" i="1"/>
  <c r="AP2062" i="1"/>
  <c r="AO2062" i="1"/>
  <c r="AN2062" i="1"/>
  <c r="AM2062" i="1"/>
  <c r="AL2062" i="1"/>
  <c r="AK2062" i="1"/>
  <c r="AJ2062" i="1"/>
  <c r="AI2062" i="1"/>
  <c r="AH2062" i="1"/>
  <c r="AG2062" i="1"/>
  <c r="AF2062" i="1"/>
  <c r="AE2062" i="1"/>
  <c r="AD2062" i="1"/>
  <c r="AC2062" i="1"/>
  <c r="AB2062" i="1"/>
  <c r="AA2062" i="1"/>
  <c r="Z2062" i="1"/>
  <c r="Y2062" i="1"/>
  <c r="X2062" i="1"/>
  <c r="W2062" i="1"/>
  <c r="V2062" i="1"/>
  <c r="U2062" i="1"/>
  <c r="T2062" i="1"/>
  <c r="S2062" i="1"/>
  <c r="R2062" i="1"/>
  <c r="Q2062" i="1"/>
  <c r="P2062" i="1"/>
  <c r="O2062" i="1"/>
  <c r="N2062" i="1"/>
  <c r="M2062" i="1"/>
  <c r="EH2061" i="1"/>
  <c r="EG2061" i="1"/>
  <c r="EF2061" i="1"/>
  <c r="EE2061" i="1"/>
  <c r="ED2061" i="1"/>
  <c r="EC2061" i="1"/>
  <c r="EB2061" i="1"/>
  <c r="EA2061" i="1"/>
  <c r="DZ2061" i="1"/>
  <c r="DY2061" i="1"/>
  <c r="DX2061" i="1"/>
  <c r="DW2061" i="1"/>
  <c r="DV2061" i="1"/>
  <c r="DU2061" i="1"/>
  <c r="DT2061" i="1"/>
  <c r="DS2061" i="1"/>
  <c r="DR2061" i="1"/>
  <c r="DQ2061" i="1"/>
  <c r="DP2061" i="1"/>
  <c r="DO2061" i="1"/>
  <c r="DN2061" i="1"/>
  <c r="DM2061" i="1"/>
  <c r="DL2061" i="1"/>
  <c r="DK2061" i="1"/>
  <c r="DJ2061" i="1"/>
  <c r="DI2061" i="1"/>
  <c r="DH2061" i="1"/>
  <c r="DG2061" i="1"/>
  <c r="DF2061" i="1"/>
  <c r="DE2061" i="1"/>
  <c r="DD2061" i="1"/>
  <c r="DC2061" i="1"/>
  <c r="DB2061" i="1"/>
  <c r="DA2061" i="1"/>
  <c r="CZ2061" i="1"/>
  <c r="CY2061" i="1"/>
  <c r="CX2061" i="1"/>
  <c r="CW2061" i="1"/>
  <c r="CV2061" i="1"/>
  <c r="CR2061" i="1"/>
  <c r="CQ2061" i="1"/>
  <c r="CP2061" i="1"/>
  <c r="CO2061" i="1"/>
  <c r="CN2061" i="1"/>
  <c r="CM2061" i="1"/>
  <c r="CL2061" i="1"/>
  <c r="CK2061" i="1"/>
  <c r="CJ2061" i="1"/>
  <c r="CI2061" i="1"/>
  <c r="CH2061" i="1"/>
  <c r="CG2061" i="1"/>
  <c r="CF2061" i="1"/>
  <c r="CE2061" i="1"/>
  <c r="CD2061" i="1"/>
  <c r="BW2061" i="1"/>
  <c r="BV2061" i="1"/>
  <c r="BU2061" i="1"/>
  <c r="BT2061" i="1"/>
  <c r="BS2061" i="1"/>
  <c r="BR2061" i="1"/>
  <c r="BQ2061" i="1"/>
  <c r="BP2061" i="1"/>
  <c r="BO2061" i="1"/>
  <c r="BN2061" i="1"/>
  <c r="BM2061" i="1"/>
  <c r="BL2061" i="1"/>
  <c r="BK2061" i="1"/>
  <c r="BJ2061" i="1"/>
  <c r="BI2061" i="1"/>
  <c r="BH2061" i="1"/>
  <c r="BG2061" i="1"/>
  <c r="BF2061" i="1"/>
  <c r="BB2061" i="1"/>
  <c r="BA2061" i="1"/>
  <c r="AZ2061" i="1"/>
  <c r="AY2061" i="1"/>
  <c r="AX2061" i="1"/>
  <c r="AW2061" i="1"/>
  <c r="AV2061" i="1"/>
  <c r="AU2061" i="1"/>
  <c r="AT2061" i="1"/>
  <c r="AS2061" i="1"/>
  <c r="AR2061" i="1"/>
  <c r="AQ2061" i="1"/>
  <c r="AP2061" i="1"/>
  <c r="AO2061" i="1"/>
  <c r="AN2061" i="1"/>
  <c r="AM2061" i="1"/>
  <c r="AL2061" i="1"/>
  <c r="AK2061" i="1"/>
  <c r="AJ2061" i="1"/>
  <c r="AI2061" i="1"/>
  <c r="AH2061" i="1"/>
  <c r="AG2061" i="1"/>
  <c r="AF2061" i="1"/>
  <c r="AE2061" i="1"/>
  <c r="AD2061" i="1"/>
  <c r="AC2061" i="1"/>
  <c r="AB2061" i="1"/>
  <c r="AA2061" i="1"/>
  <c r="Z2061" i="1"/>
  <c r="Y2061" i="1"/>
  <c r="X2061" i="1"/>
  <c r="W2061" i="1"/>
  <c r="V2061" i="1"/>
  <c r="U2061" i="1"/>
  <c r="T2061" i="1"/>
  <c r="S2061" i="1"/>
  <c r="R2061" i="1"/>
  <c r="Q2061" i="1"/>
  <c r="P2061" i="1"/>
  <c r="O2061" i="1"/>
  <c r="N2061" i="1"/>
  <c r="M2061" i="1"/>
  <c r="EH2060" i="1"/>
  <c r="EG2060" i="1"/>
  <c r="EF2060" i="1"/>
  <c r="EE2060" i="1"/>
  <c r="ED2060" i="1"/>
  <c r="EC2060" i="1"/>
  <c r="EB2060" i="1"/>
  <c r="EA2060" i="1"/>
  <c r="DZ2060" i="1"/>
  <c r="DY2060" i="1"/>
  <c r="DX2060" i="1"/>
  <c r="DW2060" i="1"/>
  <c r="DV2060" i="1"/>
  <c r="DU2060" i="1"/>
  <c r="DT2060" i="1"/>
  <c r="DS2060" i="1"/>
  <c r="DR2060" i="1"/>
  <c r="DQ2060" i="1"/>
  <c r="DP2060" i="1"/>
  <c r="DO2060" i="1"/>
  <c r="DN2060" i="1"/>
  <c r="DM2060" i="1"/>
  <c r="DL2060" i="1"/>
  <c r="DK2060" i="1"/>
  <c r="DJ2060" i="1"/>
  <c r="DI2060" i="1"/>
  <c r="DH2060" i="1"/>
  <c r="DG2060" i="1"/>
  <c r="DF2060" i="1"/>
  <c r="DE2060" i="1"/>
  <c r="DD2060" i="1"/>
  <c r="DC2060" i="1"/>
  <c r="DB2060" i="1"/>
  <c r="DA2060" i="1"/>
  <c r="CZ2060" i="1"/>
  <c r="CY2060" i="1"/>
  <c r="CX2060" i="1"/>
  <c r="CW2060" i="1"/>
  <c r="CV2060" i="1"/>
  <c r="CU2060" i="1"/>
  <c r="CT2060" i="1"/>
  <c r="CS2060" i="1"/>
  <c r="CO2060" i="1"/>
  <c r="CN2060" i="1"/>
  <c r="CM2060" i="1"/>
  <c r="CL2060" i="1"/>
  <c r="CK2060" i="1"/>
  <c r="CJ2060" i="1"/>
  <c r="CI2060" i="1"/>
  <c r="CH2060" i="1"/>
  <c r="CG2060" i="1"/>
  <c r="CF2060" i="1"/>
  <c r="CE2060" i="1"/>
  <c r="CD2060" i="1"/>
  <c r="CC2060" i="1"/>
  <c r="CB2060" i="1"/>
  <c r="CA2060" i="1"/>
  <c r="BZ2060" i="1"/>
  <c r="BY2060" i="1"/>
  <c r="BX2060" i="1"/>
  <c r="BQ2060" i="1"/>
  <c r="BP2060" i="1"/>
  <c r="BO2060" i="1"/>
  <c r="BN2060" i="1"/>
  <c r="BM2060" i="1"/>
  <c r="BL2060" i="1"/>
  <c r="BK2060" i="1"/>
  <c r="BJ2060" i="1"/>
  <c r="BI2060" i="1"/>
  <c r="BH2060" i="1"/>
  <c r="BG2060" i="1"/>
  <c r="BF2060" i="1"/>
  <c r="BE2060" i="1"/>
  <c r="BD2060" i="1"/>
  <c r="BC2060" i="1"/>
  <c r="AY2060" i="1"/>
  <c r="AX2060" i="1"/>
  <c r="AW2060" i="1"/>
  <c r="AV2060" i="1"/>
  <c r="AU2060" i="1"/>
  <c r="AT2060" i="1"/>
  <c r="AS2060" i="1"/>
  <c r="AR2060" i="1"/>
  <c r="AQ2060" i="1"/>
  <c r="AP2060" i="1"/>
  <c r="AO2060" i="1"/>
  <c r="AN2060" i="1"/>
  <c r="AM2060" i="1"/>
  <c r="AL2060" i="1"/>
  <c r="AK2060" i="1"/>
  <c r="AJ2060" i="1"/>
  <c r="AI2060" i="1"/>
  <c r="AH2060" i="1"/>
  <c r="AG2060" i="1"/>
  <c r="AF2060" i="1"/>
  <c r="AE2060" i="1"/>
  <c r="AD2060" i="1"/>
  <c r="AC2060" i="1"/>
  <c r="AB2060" i="1"/>
  <c r="AA2060" i="1"/>
  <c r="Z2060" i="1"/>
  <c r="Y2060" i="1"/>
  <c r="X2060" i="1"/>
  <c r="W2060" i="1"/>
  <c r="V2060" i="1"/>
  <c r="U2060" i="1"/>
  <c r="T2060" i="1"/>
  <c r="S2060" i="1"/>
  <c r="R2060" i="1"/>
  <c r="Q2060" i="1"/>
  <c r="P2060" i="1"/>
  <c r="O2060" i="1"/>
  <c r="N2060" i="1"/>
  <c r="M2060" i="1"/>
  <c r="EH2059" i="1"/>
  <c r="EG2059" i="1"/>
  <c r="EF2059" i="1"/>
  <c r="EE2059" i="1"/>
  <c r="ED2059" i="1"/>
  <c r="EC2059" i="1"/>
  <c r="EB2059" i="1"/>
  <c r="EA2059" i="1"/>
  <c r="DZ2059" i="1"/>
  <c r="DY2059" i="1"/>
  <c r="DX2059" i="1"/>
  <c r="DW2059" i="1"/>
  <c r="DV2059" i="1"/>
  <c r="DU2059" i="1"/>
  <c r="DT2059" i="1"/>
  <c r="DS2059" i="1"/>
  <c r="DR2059" i="1"/>
  <c r="DQ2059" i="1"/>
  <c r="DP2059" i="1"/>
  <c r="DO2059" i="1"/>
  <c r="DN2059" i="1"/>
  <c r="DM2059" i="1"/>
  <c r="DL2059" i="1"/>
  <c r="DK2059" i="1"/>
  <c r="DJ2059" i="1"/>
  <c r="DI2059" i="1"/>
  <c r="DH2059" i="1"/>
  <c r="DG2059" i="1"/>
  <c r="DF2059" i="1"/>
  <c r="DE2059" i="1"/>
  <c r="DD2059" i="1"/>
  <c r="DC2059" i="1"/>
  <c r="DB2059" i="1"/>
  <c r="DA2059" i="1"/>
  <c r="CZ2059" i="1"/>
  <c r="CY2059" i="1"/>
  <c r="CX2059" i="1"/>
  <c r="CW2059" i="1"/>
  <c r="CV2059" i="1"/>
  <c r="CU2059" i="1"/>
  <c r="CT2059" i="1"/>
  <c r="CS2059" i="1"/>
  <c r="CO2059" i="1"/>
  <c r="CN2059" i="1"/>
  <c r="CM2059" i="1"/>
  <c r="CL2059" i="1"/>
  <c r="CK2059" i="1"/>
  <c r="CJ2059" i="1"/>
  <c r="CI2059" i="1"/>
  <c r="CH2059" i="1"/>
  <c r="CG2059" i="1"/>
  <c r="CF2059" i="1"/>
  <c r="CE2059" i="1"/>
  <c r="CD2059" i="1"/>
  <c r="CC2059" i="1"/>
  <c r="CB2059" i="1"/>
  <c r="CA2059" i="1"/>
  <c r="BZ2059" i="1"/>
  <c r="BY2059" i="1"/>
  <c r="BX2059" i="1"/>
  <c r="BQ2059" i="1"/>
  <c r="BP2059" i="1"/>
  <c r="BO2059" i="1"/>
  <c r="BN2059" i="1"/>
  <c r="BM2059" i="1"/>
  <c r="BL2059" i="1"/>
  <c r="BK2059" i="1"/>
  <c r="BJ2059" i="1"/>
  <c r="BI2059" i="1"/>
  <c r="BH2059" i="1"/>
  <c r="BG2059" i="1"/>
  <c r="BF2059" i="1"/>
  <c r="BE2059" i="1"/>
  <c r="BD2059" i="1"/>
  <c r="BC2059" i="1"/>
  <c r="AY2059" i="1"/>
  <c r="AX2059" i="1"/>
  <c r="AW2059" i="1"/>
  <c r="AV2059" i="1"/>
  <c r="AU2059" i="1"/>
  <c r="AT2059" i="1"/>
  <c r="AS2059" i="1"/>
  <c r="AR2059" i="1"/>
  <c r="AQ2059" i="1"/>
  <c r="AP2059" i="1"/>
  <c r="AO2059" i="1"/>
  <c r="AN2059" i="1"/>
  <c r="AM2059" i="1"/>
  <c r="AL2059" i="1"/>
  <c r="AK2059" i="1"/>
  <c r="AJ2059" i="1"/>
  <c r="AI2059" i="1"/>
  <c r="AH2059" i="1"/>
  <c r="AG2059" i="1"/>
  <c r="AF2059" i="1"/>
  <c r="AE2059" i="1"/>
  <c r="AD2059" i="1"/>
  <c r="AC2059" i="1"/>
  <c r="AB2059" i="1"/>
  <c r="AA2059" i="1"/>
  <c r="Z2059" i="1"/>
  <c r="Y2059" i="1"/>
  <c r="X2059" i="1"/>
  <c r="W2059" i="1"/>
  <c r="V2059" i="1"/>
  <c r="U2059" i="1"/>
  <c r="T2059" i="1"/>
  <c r="S2059" i="1"/>
  <c r="R2059" i="1"/>
  <c r="Q2059" i="1"/>
  <c r="P2059" i="1"/>
  <c r="O2059" i="1"/>
  <c r="N2059" i="1"/>
  <c r="M2059" i="1"/>
  <c r="EH2058" i="1"/>
  <c r="EG2058" i="1"/>
  <c r="EF2058" i="1"/>
  <c r="EE2058" i="1"/>
  <c r="ED2058" i="1"/>
  <c r="EC2058" i="1"/>
  <c r="EB2058" i="1"/>
  <c r="EA2058" i="1"/>
  <c r="DZ2058" i="1"/>
  <c r="DY2058" i="1"/>
  <c r="DX2058" i="1"/>
  <c r="DW2058" i="1"/>
  <c r="DV2058" i="1"/>
  <c r="DU2058" i="1"/>
  <c r="DT2058" i="1"/>
  <c r="DS2058" i="1"/>
  <c r="DR2058" i="1"/>
  <c r="DQ2058" i="1"/>
  <c r="DP2058" i="1"/>
  <c r="DO2058" i="1"/>
  <c r="DN2058" i="1"/>
  <c r="DM2058" i="1"/>
  <c r="DL2058" i="1"/>
  <c r="DK2058" i="1"/>
  <c r="DJ2058" i="1"/>
  <c r="DI2058" i="1"/>
  <c r="DH2058" i="1"/>
  <c r="DG2058" i="1"/>
  <c r="DF2058" i="1"/>
  <c r="DE2058" i="1"/>
  <c r="DD2058" i="1"/>
  <c r="DC2058" i="1"/>
  <c r="DB2058" i="1"/>
  <c r="DA2058" i="1"/>
  <c r="CZ2058" i="1"/>
  <c r="CY2058" i="1"/>
  <c r="CX2058" i="1"/>
  <c r="CW2058" i="1"/>
  <c r="CV2058" i="1"/>
  <c r="CU2058" i="1"/>
  <c r="CT2058" i="1"/>
  <c r="CS2058" i="1"/>
  <c r="CO2058" i="1"/>
  <c r="CN2058" i="1"/>
  <c r="CM2058" i="1"/>
  <c r="CL2058" i="1"/>
  <c r="CK2058" i="1"/>
  <c r="CJ2058" i="1"/>
  <c r="CI2058" i="1"/>
  <c r="CH2058" i="1"/>
  <c r="CG2058" i="1"/>
  <c r="CF2058" i="1"/>
  <c r="CE2058" i="1"/>
  <c r="CD2058" i="1"/>
  <c r="CC2058" i="1"/>
  <c r="CB2058" i="1"/>
  <c r="CA2058" i="1"/>
  <c r="BZ2058" i="1"/>
  <c r="BY2058" i="1"/>
  <c r="BX2058" i="1"/>
  <c r="BQ2058" i="1"/>
  <c r="BP2058" i="1"/>
  <c r="BO2058" i="1"/>
  <c r="BN2058" i="1"/>
  <c r="BM2058" i="1"/>
  <c r="BL2058" i="1"/>
  <c r="BK2058" i="1"/>
  <c r="BJ2058" i="1"/>
  <c r="BI2058" i="1"/>
  <c r="BH2058" i="1"/>
  <c r="BG2058" i="1"/>
  <c r="BF2058" i="1"/>
  <c r="BE2058" i="1"/>
  <c r="BD2058" i="1"/>
  <c r="BC2058" i="1"/>
  <c r="AY2058" i="1"/>
  <c r="AX2058" i="1"/>
  <c r="AW2058" i="1"/>
  <c r="AV2058" i="1"/>
  <c r="AU2058" i="1"/>
  <c r="AT2058" i="1"/>
  <c r="AS2058" i="1"/>
  <c r="AR2058" i="1"/>
  <c r="AQ2058" i="1"/>
  <c r="AP2058" i="1"/>
  <c r="AO2058" i="1"/>
  <c r="AN2058" i="1"/>
  <c r="AM2058" i="1"/>
  <c r="AL2058" i="1"/>
  <c r="AK2058" i="1"/>
  <c r="AJ2058" i="1"/>
  <c r="AI2058" i="1"/>
  <c r="AH2058" i="1"/>
  <c r="AG2058" i="1"/>
  <c r="AF2058" i="1"/>
  <c r="AE2058" i="1"/>
  <c r="AD2058" i="1"/>
  <c r="AC2058" i="1"/>
  <c r="AB2058" i="1"/>
  <c r="AA2058" i="1"/>
  <c r="Z2058" i="1"/>
  <c r="Y2058" i="1"/>
  <c r="X2058" i="1"/>
  <c r="W2058" i="1"/>
  <c r="V2058" i="1"/>
  <c r="U2058" i="1"/>
  <c r="T2058" i="1"/>
  <c r="S2058" i="1"/>
  <c r="R2058" i="1"/>
  <c r="Q2058" i="1"/>
  <c r="P2058" i="1"/>
  <c r="O2058" i="1"/>
  <c r="N2058" i="1"/>
  <c r="M2058" i="1"/>
  <c r="EH2057" i="1"/>
  <c r="EG2057" i="1"/>
  <c r="EF2057" i="1"/>
  <c r="EE2057" i="1"/>
  <c r="ED2057" i="1"/>
  <c r="EC2057" i="1"/>
  <c r="EB2057" i="1"/>
  <c r="EA2057" i="1"/>
  <c r="DZ2057" i="1"/>
  <c r="DY2057" i="1"/>
  <c r="DX2057" i="1"/>
  <c r="DW2057" i="1"/>
  <c r="DV2057" i="1"/>
  <c r="DU2057" i="1"/>
  <c r="DT2057" i="1"/>
  <c r="DS2057" i="1"/>
  <c r="DR2057" i="1"/>
  <c r="DQ2057" i="1"/>
  <c r="DP2057" i="1"/>
  <c r="DO2057" i="1"/>
  <c r="DN2057" i="1"/>
  <c r="DM2057" i="1"/>
  <c r="DL2057" i="1"/>
  <c r="DK2057" i="1"/>
  <c r="DJ2057" i="1"/>
  <c r="DI2057" i="1"/>
  <c r="DH2057" i="1"/>
  <c r="DG2057" i="1"/>
  <c r="DF2057" i="1"/>
  <c r="DE2057" i="1"/>
  <c r="DD2057" i="1"/>
  <c r="DC2057" i="1"/>
  <c r="DB2057" i="1"/>
  <c r="DA2057" i="1"/>
  <c r="CZ2057" i="1"/>
  <c r="CY2057" i="1"/>
  <c r="CX2057" i="1"/>
  <c r="CW2057" i="1"/>
  <c r="CV2057" i="1"/>
  <c r="CU2057" i="1"/>
  <c r="CT2057" i="1"/>
  <c r="CS2057" i="1"/>
  <c r="CR2057" i="1"/>
  <c r="CQ2057" i="1"/>
  <c r="CP2057" i="1"/>
  <c r="CL2057" i="1"/>
  <c r="CK2057" i="1"/>
  <c r="CJ2057" i="1"/>
  <c r="CI2057" i="1"/>
  <c r="CH2057" i="1"/>
  <c r="CG2057" i="1"/>
  <c r="CF2057" i="1"/>
  <c r="CE2057" i="1"/>
  <c r="CD2057" i="1"/>
  <c r="CC2057" i="1"/>
  <c r="CB2057" i="1"/>
  <c r="CA2057" i="1"/>
  <c r="BZ2057" i="1"/>
  <c r="BY2057" i="1"/>
  <c r="BX2057" i="1"/>
  <c r="BN2057" i="1"/>
  <c r="BM2057" i="1"/>
  <c r="BL2057" i="1"/>
  <c r="BK2057" i="1"/>
  <c r="BJ2057" i="1"/>
  <c r="BI2057" i="1"/>
  <c r="BH2057" i="1"/>
  <c r="BG2057" i="1"/>
  <c r="BF2057" i="1"/>
  <c r="BE2057" i="1"/>
  <c r="BD2057" i="1"/>
  <c r="BC2057" i="1"/>
  <c r="BB2057" i="1"/>
  <c r="BA2057" i="1"/>
  <c r="AZ2057" i="1"/>
  <c r="AV2057" i="1"/>
  <c r="AU2057" i="1"/>
  <c r="AT2057" i="1"/>
  <c r="AS2057" i="1"/>
  <c r="AR2057" i="1"/>
  <c r="AQ2057" i="1"/>
  <c r="AP2057" i="1"/>
  <c r="AO2057" i="1"/>
  <c r="AN2057" i="1"/>
  <c r="AM2057" i="1"/>
  <c r="AL2057" i="1"/>
  <c r="AK2057" i="1"/>
  <c r="AJ2057" i="1"/>
  <c r="AI2057" i="1"/>
  <c r="AH2057" i="1"/>
  <c r="AG2057" i="1"/>
  <c r="AF2057" i="1"/>
  <c r="AE2057" i="1"/>
  <c r="AD2057" i="1"/>
  <c r="AC2057" i="1"/>
  <c r="AB2057" i="1"/>
  <c r="AA2057" i="1"/>
  <c r="Z2057" i="1"/>
  <c r="Y2057" i="1"/>
  <c r="X2057" i="1"/>
  <c r="W2057" i="1"/>
  <c r="V2057" i="1"/>
  <c r="U2057" i="1"/>
  <c r="T2057" i="1"/>
  <c r="S2057" i="1"/>
  <c r="R2057" i="1"/>
  <c r="Q2057" i="1"/>
  <c r="P2057" i="1"/>
  <c r="O2057" i="1"/>
  <c r="N2057" i="1"/>
  <c r="M2057" i="1"/>
  <c r="EH2056" i="1"/>
  <c r="EG2056" i="1"/>
  <c r="EF2056" i="1"/>
  <c r="EE2056" i="1"/>
  <c r="ED2056" i="1"/>
  <c r="EC2056" i="1"/>
  <c r="EB2056" i="1"/>
  <c r="EA2056" i="1"/>
  <c r="DZ2056" i="1"/>
  <c r="DY2056" i="1"/>
  <c r="DX2056" i="1"/>
  <c r="DW2056" i="1"/>
  <c r="DV2056" i="1"/>
  <c r="DU2056" i="1"/>
  <c r="DT2056" i="1"/>
  <c r="DS2056" i="1"/>
  <c r="DR2056" i="1"/>
  <c r="DQ2056" i="1"/>
  <c r="DP2056" i="1"/>
  <c r="DO2056" i="1"/>
  <c r="DN2056" i="1"/>
  <c r="DM2056" i="1"/>
  <c r="DL2056" i="1"/>
  <c r="DK2056" i="1"/>
  <c r="DJ2056" i="1"/>
  <c r="DI2056" i="1"/>
  <c r="DH2056" i="1"/>
  <c r="DG2056" i="1"/>
  <c r="DF2056" i="1"/>
  <c r="DE2056" i="1"/>
  <c r="DD2056" i="1"/>
  <c r="DC2056" i="1"/>
  <c r="DB2056" i="1"/>
  <c r="DA2056" i="1"/>
  <c r="CZ2056" i="1"/>
  <c r="CY2056" i="1"/>
  <c r="CX2056" i="1"/>
  <c r="CW2056" i="1"/>
  <c r="CV2056" i="1"/>
  <c r="CU2056" i="1"/>
  <c r="CT2056" i="1"/>
  <c r="CS2056" i="1"/>
  <c r="CR2056" i="1"/>
  <c r="CQ2056" i="1"/>
  <c r="CP2056" i="1"/>
  <c r="CL2056" i="1"/>
  <c r="CK2056" i="1"/>
  <c r="CJ2056" i="1"/>
  <c r="CI2056" i="1"/>
  <c r="CH2056" i="1"/>
  <c r="CG2056" i="1"/>
  <c r="CF2056" i="1"/>
  <c r="CE2056" i="1"/>
  <c r="CD2056" i="1"/>
  <c r="CC2056" i="1"/>
  <c r="CB2056" i="1"/>
  <c r="CA2056" i="1"/>
  <c r="BZ2056" i="1"/>
  <c r="BY2056" i="1"/>
  <c r="BX2056" i="1"/>
  <c r="BN2056" i="1"/>
  <c r="BM2056" i="1"/>
  <c r="BL2056" i="1"/>
  <c r="BK2056" i="1"/>
  <c r="BJ2056" i="1"/>
  <c r="BI2056" i="1"/>
  <c r="BH2056" i="1"/>
  <c r="BG2056" i="1"/>
  <c r="BF2056" i="1"/>
  <c r="BE2056" i="1"/>
  <c r="BD2056" i="1"/>
  <c r="BC2056" i="1"/>
  <c r="BB2056" i="1"/>
  <c r="BA2056" i="1"/>
  <c r="AZ2056" i="1"/>
  <c r="AV2056" i="1"/>
  <c r="AU2056" i="1"/>
  <c r="AT2056" i="1"/>
  <c r="AS2056" i="1"/>
  <c r="AR2056" i="1"/>
  <c r="AQ2056" i="1"/>
  <c r="AP2056" i="1"/>
  <c r="AO2056" i="1"/>
  <c r="AN2056" i="1"/>
  <c r="AM2056" i="1"/>
  <c r="AL2056" i="1"/>
  <c r="AK2056" i="1"/>
  <c r="AJ2056" i="1"/>
  <c r="AI2056" i="1"/>
  <c r="AH2056" i="1"/>
  <c r="AG2056" i="1"/>
  <c r="AF2056" i="1"/>
  <c r="AE2056" i="1"/>
  <c r="AD2056" i="1"/>
  <c r="AC2056" i="1"/>
  <c r="AB2056" i="1"/>
  <c r="AA2056" i="1"/>
  <c r="Z2056" i="1"/>
  <c r="Y2056" i="1"/>
  <c r="X2056" i="1"/>
  <c r="W2056" i="1"/>
  <c r="V2056" i="1"/>
  <c r="U2056" i="1"/>
  <c r="T2056" i="1"/>
  <c r="S2056" i="1"/>
  <c r="R2056" i="1"/>
  <c r="Q2056" i="1"/>
  <c r="P2056" i="1"/>
  <c r="O2056" i="1"/>
  <c r="N2056" i="1"/>
  <c r="M2056" i="1"/>
  <c r="EH2055" i="1"/>
  <c r="EG2055" i="1"/>
  <c r="EF2055" i="1"/>
  <c r="EE2055" i="1"/>
  <c r="ED2055" i="1"/>
  <c r="EC2055" i="1"/>
  <c r="EB2055" i="1"/>
  <c r="EA2055" i="1"/>
  <c r="DZ2055" i="1"/>
  <c r="DY2055" i="1"/>
  <c r="DX2055" i="1"/>
  <c r="DW2055" i="1"/>
  <c r="DV2055" i="1"/>
  <c r="DU2055" i="1"/>
  <c r="DT2055" i="1"/>
  <c r="DS2055" i="1"/>
  <c r="DR2055" i="1"/>
  <c r="DQ2055" i="1"/>
  <c r="DP2055" i="1"/>
  <c r="DO2055" i="1"/>
  <c r="DN2055" i="1"/>
  <c r="DM2055" i="1"/>
  <c r="DL2055" i="1"/>
  <c r="DK2055" i="1"/>
  <c r="DJ2055" i="1"/>
  <c r="DI2055" i="1"/>
  <c r="DH2055" i="1"/>
  <c r="DG2055" i="1"/>
  <c r="DF2055" i="1"/>
  <c r="DE2055" i="1"/>
  <c r="DD2055" i="1"/>
  <c r="DC2055" i="1"/>
  <c r="DB2055" i="1"/>
  <c r="DA2055" i="1"/>
  <c r="CZ2055" i="1"/>
  <c r="CY2055" i="1"/>
  <c r="CX2055" i="1"/>
  <c r="CW2055" i="1"/>
  <c r="CV2055" i="1"/>
  <c r="CU2055" i="1"/>
  <c r="CT2055" i="1"/>
  <c r="CS2055" i="1"/>
  <c r="CR2055" i="1"/>
  <c r="CQ2055" i="1"/>
  <c r="CP2055" i="1"/>
  <c r="CL2055" i="1"/>
  <c r="CK2055" i="1"/>
  <c r="CJ2055" i="1"/>
  <c r="CI2055" i="1"/>
  <c r="CH2055" i="1"/>
  <c r="CG2055" i="1"/>
  <c r="CF2055" i="1"/>
  <c r="CE2055" i="1"/>
  <c r="CD2055" i="1"/>
  <c r="CC2055" i="1"/>
  <c r="CB2055" i="1"/>
  <c r="CA2055" i="1"/>
  <c r="BZ2055" i="1"/>
  <c r="BY2055" i="1"/>
  <c r="BX2055" i="1"/>
  <c r="BN2055" i="1"/>
  <c r="BM2055" i="1"/>
  <c r="BL2055" i="1"/>
  <c r="BK2055" i="1"/>
  <c r="BJ2055" i="1"/>
  <c r="BI2055" i="1"/>
  <c r="BH2055" i="1"/>
  <c r="BG2055" i="1"/>
  <c r="BF2055" i="1"/>
  <c r="BE2055" i="1"/>
  <c r="BD2055" i="1"/>
  <c r="BC2055" i="1"/>
  <c r="BB2055" i="1"/>
  <c r="BA2055" i="1"/>
  <c r="AZ2055" i="1"/>
  <c r="AV2055" i="1"/>
  <c r="AU2055" i="1"/>
  <c r="AT2055" i="1"/>
  <c r="AS2055" i="1"/>
  <c r="AR2055" i="1"/>
  <c r="AQ2055" i="1"/>
  <c r="AP2055" i="1"/>
  <c r="AO2055" i="1"/>
  <c r="AN2055" i="1"/>
  <c r="AM2055" i="1"/>
  <c r="AL2055" i="1"/>
  <c r="AK2055" i="1"/>
  <c r="AJ2055" i="1"/>
  <c r="AI2055" i="1"/>
  <c r="AH2055" i="1"/>
  <c r="AG2055" i="1"/>
  <c r="AF2055" i="1"/>
  <c r="AE2055" i="1"/>
  <c r="AD2055" i="1"/>
  <c r="AC2055" i="1"/>
  <c r="AB2055" i="1"/>
  <c r="AA2055" i="1"/>
  <c r="Z2055" i="1"/>
  <c r="Y2055" i="1"/>
  <c r="X2055" i="1"/>
  <c r="W2055" i="1"/>
  <c r="V2055" i="1"/>
  <c r="U2055" i="1"/>
  <c r="T2055" i="1"/>
  <c r="S2055" i="1"/>
  <c r="R2055" i="1"/>
  <c r="Q2055" i="1"/>
  <c r="P2055" i="1"/>
  <c r="O2055" i="1"/>
  <c r="N2055" i="1"/>
  <c r="M2055" i="1"/>
  <c r="EH2054" i="1"/>
  <c r="EG2054" i="1"/>
  <c r="EF2054" i="1"/>
  <c r="EE2054" i="1"/>
  <c r="ED2054" i="1"/>
  <c r="EC2054" i="1"/>
  <c r="EB2054" i="1"/>
  <c r="EA2054" i="1"/>
  <c r="DZ2054" i="1"/>
  <c r="DY2054" i="1"/>
  <c r="DX2054" i="1"/>
  <c r="DW2054" i="1"/>
  <c r="DV2054" i="1"/>
  <c r="DU2054" i="1"/>
  <c r="DT2054" i="1"/>
  <c r="DS2054" i="1"/>
  <c r="DR2054" i="1"/>
  <c r="DQ2054" i="1"/>
  <c r="DP2054" i="1"/>
  <c r="DO2054" i="1"/>
  <c r="DN2054" i="1"/>
  <c r="DM2054" i="1"/>
  <c r="DL2054" i="1"/>
  <c r="DK2054" i="1"/>
  <c r="DJ2054" i="1"/>
  <c r="DI2054" i="1"/>
  <c r="DH2054" i="1"/>
  <c r="DG2054" i="1"/>
  <c r="DF2054" i="1"/>
  <c r="DE2054" i="1"/>
  <c r="DD2054" i="1"/>
  <c r="DC2054" i="1"/>
  <c r="DB2054" i="1"/>
  <c r="DA2054" i="1"/>
  <c r="CZ2054" i="1"/>
  <c r="CY2054" i="1"/>
  <c r="CX2054" i="1"/>
  <c r="CW2054" i="1"/>
  <c r="CV2054" i="1"/>
  <c r="CU2054" i="1"/>
  <c r="CT2054" i="1"/>
  <c r="CS2054" i="1"/>
  <c r="CR2054" i="1"/>
  <c r="CQ2054" i="1"/>
  <c r="CP2054" i="1"/>
  <c r="CO2054" i="1"/>
  <c r="CN2054" i="1"/>
  <c r="CM2054" i="1"/>
  <c r="CI2054" i="1"/>
  <c r="CH2054" i="1"/>
  <c r="CG2054" i="1"/>
  <c r="CF2054" i="1"/>
  <c r="CE2054" i="1"/>
  <c r="CD2054" i="1"/>
  <c r="CC2054" i="1"/>
  <c r="CB2054" i="1"/>
  <c r="CA2054" i="1"/>
  <c r="BZ2054" i="1"/>
  <c r="BY2054" i="1"/>
  <c r="BX2054" i="1"/>
  <c r="BW2054" i="1"/>
  <c r="BV2054" i="1"/>
  <c r="BU2054" i="1"/>
  <c r="BK2054" i="1"/>
  <c r="BJ2054" i="1"/>
  <c r="BI2054" i="1"/>
  <c r="BH2054" i="1"/>
  <c r="BG2054" i="1"/>
  <c r="BF2054" i="1"/>
  <c r="BE2054" i="1"/>
  <c r="BD2054" i="1"/>
  <c r="BC2054" i="1"/>
  <c r="BB2054" i="1"/>
  <c r="BA2054" i="1"/>
  <c r="AZ2054" i="1"/>
  <c r="AY2054" i="1"/>
  <c r="AX2054" i="1"/>
  <c r="AW2054" i="1"/>
  <c r="AS2054" i="1"/>
  <c r="AR2054" i="1"/>
  <c r="AQ2054" i="1"/>
  <c r="AP2054" i="1"/>
  <c r="AO2054" i="1"/>
  <c r="AN2054" i="1"/>
  <c r="AM2054" i="1"/>
  <c r="AL2054" i="1"/>
  <c r="AK2054" i="1"/>
  <c r="AJ2054" i="1"/>
  <c r="AI2054" i="1"/>
  <c r="AH2054" i="1"/>
  <c r="AG2054" i="1"/>
  <c r="AF2054" i="1"/>
  <c r="AE2054" i="1"/>
  <c r="AD2054" i="1"/>
  <c r="AC2054" i="1"/>
  <c r="AB2054" i="1"/>
  <c r="AA2054" i="1"/>
  <c r="Z2054" i="1"/>
  <c r="Y2054" i="1"/>
  <c r="X2054" i="1"/>
  <c r="W2054" i="1"/>
  <c r="V2054" i="1"/>
  <c r="U2054" i="1"/>
  <c r="T2054" i="1"/>
  <c r="S2054" i="1"/>
  <c r="R2054" i="1"/>
  <c r="Q2054" i="1"/>
  <c r="P2054" i="1"/>
  <c r="O2054" i="1"/>
  <c r="N2054" i="1"/>
  <c r="M2054" i="1"/>
  <c r="EH2053" i="1"/>
  <c r="EG2053" i="1"/>
  <c r="EF2053" i="1"/>
  <c r="EE2053" i="1"/>
  <c r="ED2053" i="1"/>
  <c r="EC2053" i="1"/>
  <c r="EB2053" i="1"/>
  <c r="EA2053" i="1"/>
  <c r="DZ2053" i="1"/>
  <c r="DY2053" i="1"/>
  <c r="DX2053" i="1"/>
  <c r="DW2053" i="1"/>
  <c r="DV2053" i="1"/>
  <c r="DU2053" i="1"/>
  <c r="DT2053" i="1"/>
  <c r="DS2053" i="1"/>
  <c r="DR2053" i="1"/>
  <c r="DQ2053" i="1"/>
  <c r="DP2053" i="1"/>
  <c r="DO2053" i="1"/>
  <c r="DN2053" i="1"/>
  <c r="DM2053" i="1"/>
  <c r="DL2053" i="1"/>
  <c r="DK2053" i="1"/>
  <c r="DJ2053" i="1"/>
  <c r="DI2053" i="1"/>
  <c r="DH2053" i="1"/>
  <c r="DG2053" i="1"/>
  <c r="DF2053" i="1"/>
  <c r="DE2053" i="1"/>
  <c r="DD2053" i="1"/>
  <c r="DC2053" i="1"/>
  <c r="DB2053" i="1"/>
  <c r="DA2053" i="1"/>
  <c r="CZ2053" i="1"/>
  <c r="CY2053" i="1"/>
  <c r="CX2053" i="1"/>
  <c r="CW2053" i="1"/>
  <c r="CV2053" i="1"/>
  <c r="CU2053" i="1"/>
  <c r="CT2053" i="1"/>
  <c r="CS2053" i="1"/>
  <c r="CR2053" i="1"/>
  <c r="CQ2053" i="1"/>
  <c r="CP2053" i="1"/>
  <c r="CO2053" i="1"/>
  <c r="CN2053" i="1"/>
  <c r="CM2053" i="1"/>
  <c r="CI2053" i="1"/>
  <c r="CH2053" i="1"/>
  <c r="CG2053" i="1"/>
  <c r="CF2053" i="1"/>
  <c r="CE2053" i="1"/>
  <c r="CD2053" i="1"/>
  <c r="CC2053" i="1"/>
  <c r="CB2053" i="1"/>
  <c r="CA2053" i="1"/>
  <c r="BZ2053" i="1"/>
  <c r="BY2053" i="1"/>
  <c r="BX2053" i="1"/>
  <c r="BW2053" i="1"/>
  <c r="BV2053" i="1"/>
  <c r="BU2053" i="1"/>
  <c r="BK2053" i="1"/>
  <c r="BJ2053" i="1"/>
  <c r="BI2053" i="1"/>
  <c r="BH2053" i="1"/>
  <c r="BG2053" i="1"/>
  <c r="BF2053" i="1"/>
  <c r="BE2053" i="1"/>
  <c r="BD2053" i="1"/>
  <c r="BC2053" i="1"/>
  <c r="BB2053" i="1"/>
  <c r="BA2053" i="1"/>
  <c r="AZ2053" i="1"/>
  <c r="AY2053" i="1"/>
  <c r="AX2053" i="1"/>
  <c r="AW2053" i="1"/>
  <c r="AS2053" i="1"/>
  <c r="AR2053" i="1"/>
  <c r="AQ2053" i="1"/>
  <c r="AP2053" i="1"/>
  <c r="AO2053" i="1"/>
  <c r="AN2053" i="1"/>
  <c r="AM2053" i="1"/>
  <c r="AL2053" i="1"/>
  <c r="AK2053" i="1"/>
  <c r="AJ2053" i="1"/>
  <c r="AI2053" i="1"/>
  <c r="AH2053" i="1"/>
  <c r="AG2053" i="1"/>
  <c r="AF2053" i="1"/>
  <c r="AE2053" i="1"/>
  <c r="AD2053" i="1"/>
  <c r="AC2053" i="1"/>
  <c r="AB2053" i="1"/>
  <c r="AA2053" i="1"/>
  <c r="Z2053" i="1"/>
  <c r="Y2053" i="1"/>
  <c r="X2053" i="1"/>
  <c r="W2053" i="1"/>
  <c r="V2053" i="1"/>
  <c r="U2053" i="1"/>
  <c r="T2053" i="1"/>
  <c r="S2053" i="1"/>
  <c r="R2053" i="1"/>
  <c r="Q2053" i="1"/>
  <c r="P2053" i="1"/>
  <c r="O2053" i="1"/>
  <c r="N2053" i="1"/>
  <c r="M2053" i="1"/>
  <c r="EH2052" i="1"/>
  <c r="EG2052" i="1"/>
  <c r="EF2052" i="1"/>
  <c r="EE2052" i="1"/>
  <c r="ED2052" i="1"/>
  <c r="EC2052" i="1"/>
  <c r="EB2052" i="1"/>
  <c r="EA2052" i="1"/>
  <c r="DZ2052" i="1"/>
  <c r="DY2052" i="1"/>
  <c r="DX2052" i="1"/>
  <c r="DW2052" i="1"/>
  <c r="DV2052" i="1"/>
  <c r="DU2052" i="1"/>
  <c r="DT2052" i="1"/>
  <c r="DS2052" i="1"/>
  <c r="DR2052" i="1"/>
  <c r="DQ2052" i="1"/>
  <c r="DP2052" i="1"/>
  <c r="DO2052" i="1"/>
  <c r="DN2052" i="1"/>
  <c r="DM2052" i="1"/>
  <c r="DL2052" i="1"/>
  <c r="DK2052" i="1"/>
  <c r="DJ2052" i="1"/>
  <c r="DI2052" i="1"/>
  <c r="DH2052" i="1"/>
  <c r="DG2052" i="1"/>
  <c r="DF2052" i="1"/>
  <c r="DE2052" i="1"/>
  <c r="DD2052" i="1"/>
  <c r="DC2052" i="1"/>
  <c r="DB2052" i="1"/>
  <c r="DA2052" i="1"/>
  <c r="CZ2052" i="1"/>
  <c r="CY2052" i="1"/>
  <c r="CX2052" i="1"/>
  <c r="CW2052" i="1"/>
  <c r="CV2052" i="1"/>
  <c r="CU2052" i="1"/>
  <c r="CT2052" i="1"/>
  <c r="CS2052" i="1"/>
  <c r="CR2052" i="1"/>
  <c r="CQ2052" i="1"/>
  <c r="CP2052" i="1"/>
  <c r="CO2052" i="1"/>
  <c r="CN2052" i="1"/>
  <c r="CM2052" i="1"/>
  <c r="CI2052" i="1"/>
  <c r="CH2052" i="1"/>
  <c r="CG2052" i="1"/>
  <c r="CF2052" i="1"/>
  <c r="CE2052" i="1"/>
  <c r="CD2052" i="1"/>
  <c r="CC2052" i="1"/>
  <c r="CB2052" i="1"/>
  <c r="CA2052" i="1"/>
  <c r="BZ2052" i="1"/>
  <c r="BY2052" i="1"/>
  <c r="BX2052" i="1"/>
  <c r="BW2052" i="1"/>
  <c r="BV2052" i="1"/>
  <c r="BU2052" i="1"/>
  <c r="BK2052" i="1"/>
  <c r="BJ2052" i="1"/>
  <c r="BI2052" i="1"/>
  <c r="BH2052" i="1"/>
  <c r="BG2052" i="1"/>
  <c r="BF2052" i="1"/>
  <c r="BE2052" i="1"/>
  <c r="BD2052" i="1"/>
  <c r="BC2052" i="1"/>
  <c r="BB2052" i="1"/>
  <c r="BA2052" i="1"/>
  <c r="AZ2052" i="1"/>
  <c r="AY2052" i="1"/>
  <c r="AX2052" i="1"/>
  <c r="AW2052" i="1"/>
  <c r="AS2052" i="1"/>
  <c r="AR2052" i="1"/>
  <c r="AQ2052" i="1"/>
  <c r="AP2052" i="1"/>
  <c r="AO2052" i="1"/>
  <c r="AN2052" i="1"/>
  <c r="AM2052" i="1"/>
  <c r="AL2052" i="1"/>
  <c r="AK2052" i="1"/>
  <c r="AJ2052" i="1"/>
  <c r="AI2052" i="1"/>
  <c r="AH2052" i="1"/>
  <c r="AG2052" i="1"/>
  <c r="AF2052" i="1"/>
  <c r="AE2052" i="1"/>
  <c r="AD2052" i="1"/>
  <c r="AC2052" i="1"/>
  <c r="AB2052" i="1"/>
  <c r="AA2052" i="1"/>
  <c r="Z2052" i="1"/>
  <c r="Y2052" i="1"/>
  <c r="X2052" i="1"/>
  <c r="W2052" i="1"/>
  <c r="V2052" i="1"/>
  <c r="U2052" i="1"/>
  <c r="T2052" i="1"/>
  <c r="S2052" i="1"/>
  <c r="R2052" i="1"/>
  <c r="Q2052" i="1"/>
  <c r="P2052" i="1"/>
  <c r="O2052" i="1"/>
  <c r="N2052" i="1"/>
  <c r="M2052" i="1"/>
  <c r="EH2051" i="1"/>
  <c r="EG2051" i="1"/>
  <c r="EF2051" i="1"/>
  <c r="EE2051" i="1"/>
  <c r="ED2051" i="1"/>
  <c r="EC2051" i="1"/>
  <c r="EB2051" i="1"/>
  <c r="EA2051" i="1"/>
  <c r="DZ2051" i="1"/>
  <c r="DY2051" i="1"/>
  <c r="DX2051" i="1"/>
  <c r="DW2051" i="1"/>
  <c r="DV2051" i="1"/>
  <c r="DU2051" i="1"/>
  <c r="DT2051" i="1"/>
  <c r="DS2051" i="1"/>
  <c r="DR2051" i="1"/>
  <c r="DQ2051" i="1"/>
  <c r="DP2051" i="1"/>
  <c r="DO2051" i="1"/>
  <c r="DN2051" i="1"/>
  <c r="DM2051" i="1"/>
  <c r="DL2051" i="1"/>
  <c r="DK2051" i="1"/>
  <c r="DJ2051" i="1"/>
  <c r="DI2051" i="1"/>
  <c r="DH2051" i="1"/>
  <c r="DG2051" i="1"/>
  <c r="DF2051" i="1"/>
  <c r="DE2051" i="1"/>
  <c r="DD2051" i="1"/>
  <c r="DC2051" i="1"/>
  <c r="DB2051" i="1"/>
  <c r="DA2051" i="1"/>
  <c r="CZ2051" i="1"/>
  <c r="CY2051" i="1"/>
  <c r="CX2051" i="1"/>
  <c r="CW2051" i="1"/>
  <c r="CV2051" i="1"/>
  <c r="CU2051" i="1"/>
  <c r="CT2051" i="1"/>
  <c r="CS2051" i="1"/>
  <c r="CR2051" i="1"/>
  <c r="CQ2051" i="1"/>
  <c r="CP2051" i="1"/>
  <c r="CO2051" i="1"/>
  <c r="CN2051" i="1"/>
  <c r="CM2051" i="1"/>
  <c r="CL2051" i="1"/>
  <c r="CK2051" i="1"/>
  <c r="CJ2051" i="1"/>
  <c r="CF2051" i="1"/>
  <c r="CE2051" i="1"/>
  <c r="CD2051" i="1"/>
  <c r="CC2051" i="1"/>
  <c r="CB2051" i="1"/>
  <c r="CA2051" i="1"/>
  <c r="BZ2051" i="1"/>
  <c r="BY2051" i="1"/>
  <c r="BX2051" i="1"/>
  <c r="BW2051" i="1"/>
  <c r="BV2051" i="1"/>
  <c r="BU2051" i="1"/>
  <c r="BT2051" i="1"/>
  <c r="BS2051" i="1"/>
  <c r="BR2051" i="1"/>
  <c r="BH2051" i="1"/>
  <c r="BG2051" i="1"/>
  <c r="BF2051" i="1"/>
  <c r="BE2051" i="1"/>
  <c r="BD2051" i="1"/>
  <c r="BC2051" i="1"/>
  <c r="BB2051" i="1"/>
  <c r="BA2051" i="1"/>
  <c r="AZ2051" i="1"/>
  <c r="AY2051" i="1"/>
  <c r="AX2051" i="1"/>
  <c r="AW2051" i="1"/>
  <c r="AV2051" i="1"/>
  <c r="AU2051" i="1"/>
  <c r="AT2051" i="1"/>
  <c r="AP2051" i="1"/>
  <c r="AO2051" i="1"/>
  <c r="AN2051" i="1"/>
  <c r="AM2051" i="1"/>
  <c r="AL2051" i="1"/>
  <c r="AK2051" i="1"/>
  <c r="AJ2051" i="1"/>
  <c r="AI2051" i="1"/>
  <c r="AH2051" i="1"/>
  <c r="AG2051" i="1"/>
  <c r="AF2051" i="1"/>
  <c r="AE2051" i="1"/>
  <c r="AD2051" i="1"/>
  <c r="AC2051" i="1"/>
  <c r="AB2051" i="1"/>
  <c r="AA2051" i="1"/>
  <c r="Z2051" i="1"/>
  <c r="Y2051" i="1"/>
  <c r="X2051" i="1"/>
  <c r="W2051" i="1"/>
  <c r="V2051" i="1"/>
  <c r="U2051" i="1"/>
  <c r="T2051" i="1"/>
  <c r="S2051" i="1"/>
  <c r="R2051" i="1"/>
  <c r="Q2051" i="1"/>
  <c r="P2051" i="1"/>
  <c r="O2051" i="1"/>
  <c r="N2051" i="1"/>
  <c r="M2051" i="1"/>
  <c r="EH2050" i="1"/>
  <c r="EG2050" i="1"/>
  <c r="EF2050" i="1"/>
  <c r="EE2050" i="1"/>
  <c r="ED2050" i="1"/>
  <c r="EC2050" i="1"/>
  <c r="EB2050" i="1"/>
  <c r="EA2050" i="1"/>
  <c r="DZ2050" i="1"/>
  <c r="DY2050" i="1"/>
  <c r="DX2050" i="1"/>
  <c r="DW2050" i="1"/>
  <c r="DV2050" i="1"/>
  <c r="DU2050" i="1"/>
  <c r="DT2050" i="1"/>
  <c r="DS2050" i="1"/>
  <c r="DR2050" i="1"/>
  <c r="DQ2050" i="1"/>
  <c r="DP2050" i="1"/>
  <c r="DO2050" i="1"/>
  <c r="DN2050" i="1"/>
  <c r="DM2050" i="1"/>
  <c r="DL2050" i="1"/>
  <c r="DK2050" i="1"/>
  <c r="DJ2050" i="1"/>
  <c r="DI2050" i="1"/>
  <c r="DH2050" i="1"/>
  <c r="DG2050" i="1"/>
  <c r="DF2050" i="1"/>
  <c r="DE2050" i="1"/>
  <c r="DD2050" i="1"/>
  <c r="DC2050" i="1"/>
  <c r="DB2050" i="1"/>
  <c r="DA2050" i="1"/>
  <c r="CZ2050" i="1"/>
  <c r="CY2050" i="1"/>
  <c r="CX2050" i="1"/>
  <c r="CW2050" i="1"/>
  <c r="CV2050" i="1"/>
  <c r="CU2050" i="1"/>
  <c r="CT2050" i="1"/>
  <c r="CS2050" i="1"/>
  <c r="CR2050" i="1"/>
  <c r="CQ2050" i="1"/>
  <c r="CP2050" i="1"/>
  <c r="CO2050" i="1"/>
  <c r="CN2050" i="1"/>
  <c r="CM2050" i="1"/>
  <c r="CL2050" i="1"/>
  <c r="CK2050" i="1"/>
  <c r="CJ2050" i="1"/>
  <c r="CF2050" i="1"/>
  <c r="CE2050" i="1"/>
  <c r="CD2050" i="1"/>
  <c r="CC2050" i="1"/>
  <c r="CB2050" i="1"/>
  <c r="CA2050" i="1"/>
  <c r="BZ2050" i="1"/>
  <c r="BY2050" i="1"/>
  <c r="BX2050" i="1"/>
  <c r="BW2050" i="1"/>
  <c r="BV2050" i="1"/>
  <c r="BU2050" i="1"/>
  <c r="BT2050" i="1"/>
  <c r="BS2050" i="1"/>
  <c r="BR2050" i="1"/>
  <c r="BH2050" i="1"/>
  <c r="BG2050" i="1"/>
  <c r="BF2050" i="1"/>
  <c r="BE2050" i="1"/>
  <c r="BD2050" i="1"/>
  <c r="BC2050" i="1"/>
  <c r="BB2050" i="1"/>
  <c r="BA2050" i="1"/>
  <c r="AZ2050" i="1"/>
  <c r="AY2050" i="1"/>
  <c r="AX2050" i="1"/>
  <c r="AW2050" i="1"/>
  <c r="AV2050" i="1"/>
  <c r="AU2050" i="1"/>
  <c r="AT2050" i="1"/>
  <c r="AP2050" i="1"/>
  <c r="AO2050" i="1"/>
  <c r="AN2050" i="1"/>
  <c r="AM2050" i="1"/>
  <c r="AL2050" i="1"/>
  <c r="AK2050" i="1"/>
  <c r="AJ2050" i="1"/>
  <c r="AI2050" i="1"/>
  <c r="AH2050" i="1"/>
  <c r="AG2050" i="1"/>
  <c r="AF2050" i="1"/>
  <c r="AE2050" i="1"/>
  <c r="AD2050" i="1"/>
  <c r="AC2050" i="1"/>
  <c r="AB2050" i="1"/>
  <c r="AA2050" i="1"/>
  <c r="Z2050" i="1"/>
  <c r="Y2050" i="1"/>
  <c r="X2050" i="1"/>
  <c r="W2050" i="1"/>
  <c r="V2050" i="1"/>
  <c r="U2050" i="1"/>
  <c r="T2050" i="1"/>
  <c r="S2050" i="1"/>
  <c r="R2050" i="1"/>
  <c r="Q2050" i="1"/>
  <c r="P2050" i="1"/>
  <c r="O2050" i="1"/>
  <c r="N2050" i="1"/>
  <c r="M2050" i="1"/>
  <c r="EH2049" i="1"/>
  <c r="EG2049" i="1"/>
  <c r="EF2049" i="1"/>
  <c r="EE2049" i="1"/>
  <c r="ED2049" i="1"/>
  <c r="EC2049" i="1"/>
  <c r="EB2049" i="1"/>
  <c r="EA2049" i="1"/>
  <c r="DZ2049" i="1"/>
  <c r="DY2049" i="1"/>
  <c r="DX2049" i="1"/>
  <c r="DW2049" i="1"/>
  <c r="DV2049" i="1"/>
  <c r="DU2049" i="1"/>
  <c r="DT2049" i="1"/>
  <c r="DS2049" i="1"/>
  <c r="DR2049" i="1"/>
  <c r="DQ2049" i="1"/>
  <c r="DP2049" i="1"/>
  <c r="DO2049" i="1"/>
  <c r="DN2049" i="1"/>
  <c r="DM2049" i="1"/>
  <c r="DL2049" i="1"/>
  <c r="DK2049" i="1"/>
  <c r="DJ2049" i="1"/>
  <c r="DI2049" i="1"/>
  <c r="DH2049" i="1"/>
  <c r="DG2049" i="1"/>
  <c r="DF2049" i="1"/>
  <c r="DE2049" i="1"/>
  <c r="DD2049" i="1"/>
  <c r="DC2049" i="1"/>
  <c r="DB2049" i="1"/>
  <c r="DA2049" i="1"/>
  <c r="CZ2049" i="1"/>
  <c r="CY2049" i="1"/>
  <c r="CX2049" i="1"/>
  <c r="CW2049" i="1"/>
  <c r="CV2049" i="1"/>
  <c r="CU2049" i="1"/>
  <c r="CT2049" i="1"/>
  <c r="CS2049" i="1"/>
  <c r="CR2049" i="1"/>
  <c r="CQ2049" i="1"/>
  <c r="CP2049" i="1"/>
  <c r="CO2049" i="1"/>
  <c r="CN2049" i="1"/>
  <c r="CM2049" i="1"/>
  <c r="CL2049" i="1"/>
  <c r="CK2049" i="1"/>
  <c r="CJ2049" i="1"/>
  <c r="CF2049" i="1"/>
  <c r="CE2049" i="1"/>
  <c r="CD2049" i="1"/>
  <c r="CC2049" i="1"/>
  <c r="CB2049" i="1"/>
  <c r="CA2049" i="1"/>
  <c r="BZ2049" i="1"/>
  <c r="BY2049" i="1"/>
  <c r="BX2049" i="1"/>
  <c r="BW2049" i="1"/>
  <c r="BV2049" i="1"/>
  <c r="BU2049" i="1"/>
  <c r="BT2049" i="1"/>
  <c r="BS2049" i="1"/>
  <c r="BR2049" i="1"/>
  <c r="BH2049" i="1"/>
  <c r="BG2049" i="1"/>
  <c r="BF2049" i="1"/>
  <c r="BE2049" i="1"/>
  <c r="BD2049" i="1"/>
  <c r="BC2049" i="1"/>
  <c r="BB2049" i="1"/>
  <c r="BA2049" i="1"/>
  <c r="AZ2049" i="1"/>
  <c r="AY2049" i="1"/>
  <c r="AX2049" i="1"/>
  <c r="AW2049" i="1"/>
  <c r="AV2049" i="1"/>
  <c r="AU2049" i="1"/>
  <c r="AT2049" i="1"/>
  <c r="AP2049" i="1"/>
  <c r="AO2049" i="1"/>
  <c r="AN2049" i="1"/>
  <c r="AM2049" i="1"/>
  <c r="AL2049" i="1"/>
  <c r="AK2049" i="1"/>
  <c r="AJ2049" i="1"/>
  <c r="AI2049" i="1"/>
  <c r="AH2049" i="1"/>
  <c r="AG2049" i="1"/>
  <c r="AF2049" i="1"/>
  <c r="AE2049" i="1"/>
  <c r="AD2049" i="1"/>
  <c r="AC2049" i="1"/>
  <c r="AB2049" i="1"/>
  <c r="AA2049" i="1"/>
  <c r="Z2049" i="1"/>
  <c r="Y2049" i="1"/>
  <c r="X2049" i="1"/>
  <c r="W2049" i="1"/>
  <c r="V2049" i="1"/>
  <c r="U2049" i="1"/>
  <c r="T2049" i="1"/>
  <c r="S2049" i="1"/>
  <c r="R2049" i="1"/>
  <c r="Q2049" i="1"/>
  <c r="P2049" i="1"/>
  <c r="O2049" i="1"/>
  <c r="N2049" i="1"/>
  <c r="M2049" i="1"/>
  <c r="EH2048" i="1"/>
  <c r="EG2048" i="1"/>
  <c r="EF2048" i="1"/>
  <c r="EE2048" i="1"/>
  <c r="ED2048" i="1"/>
  <c r="EC2048" i="1"/>
  <c r="EB2048" i="1"/>
  <c r="EA2048" i="1"/>
  <c r="DZ2048" i="1"/>
  <c r="DY2048" i="1"/>
  <c r="DX2048" i="1"/>
  <c r="DW2048" i="1"/>
  <c r="DV2048" i="1"/>
  <c r="DU2048" i="1"/>
  <c r="DT2048" i="1"/>
  <c r="DS2048" i="1"/>
  <c r="DR2048" i="1"/>
  <c r="DQ2048" i="1"/>
  <c r="DP2048" i="1"/>
  <c r="DO2048" i="1"/>
  <c r="DN2048" i="1"/>
  <c r="DM2048" i="1"/>
  <c r="DL2048" i="1"/>
  <c r="DK2048" i="1"/>
  <c r="DJ2048" i="1"/>
  <c r="DI2048" i="1"/>
  <c r="DH2048" i="1"/>
  <c r="DG2048" i="1"/>
  <c r="DF2048" i="1"/>
  <c r="DE2048" i="1"/>
  <c r="DD2048" i="1"/>
  <c r="DC2048" i="1"/>
  <c r="DB2048" i="1"/>
  <c r="DA2048" i="1"/>
  <c r="CZ2048" i="1"/>
  <c r="CY2048" i="1"/>
  <c r="CX2048" i="1"/>
  <c r="CW2048" i="1"/>
  <c r="CV2048" i="1"/>
  <c r="CU2048" i="1"/>
  <c r="CT2048" i="1"/>
  <c r="CS2048" i="1"/>
  <c r="CR2048" i="1"/>
  <c r="CQ2048" i="1"/>
  <c r="CP2048" i="1"/>
  <c r="CO2048" i="1"/>
  <c r="CN2048" i="1"/>
  <c r="CM2048" i="1"/>
  <c r="CL2048" i="1"/>
  <c r="CK2048" i="1"/>
  <c r="CJ2048" i="1"/>
  <c r="CI2048" i="1"/>
  <c r="CH2048" i="1"/>
  <c r="CG2048" i="1"/>
  <c r="CC2048" i="1"/>
  <c r="CB2048" i="1"/>
  <c r="CA2048" i="1"/>
  <c r="BZ2048" i="1"/>
  <c r="BY2048" i="1"/>
  <c r="BX2048" i="1"/>
  <c r="BW2048" i="1"/>
  <c r="BV2048" i="1"/>
  <c r="BU2048" i="1"/>
  <c r="BT2048" i="1"/>
  <c r="BS2048" i="1"/>
  <c r="BR2048" i="1"/>
  <c r="BQ2048" i="1"/>
  <c r="BP2048" i="1"/>
  <c r="BO2048" i="1"/>
  <c r="BE2048" i="1"/>
  <c r="BD2048" i="1"/>
  <c r="BC2048" i="1"/>
  <c r="BB2048" i="1"/>
  <c r="BA2048" i="1"/>
  <c r="AZ2048" i="1"/>
  <c r="AY2048" i="1"/>
  <c r="AX2048" i="1"/>
  <c r="AW2048" i="1"/>
  <c r="AV2048" i="1"/>
  <c r="AU2048" i="1"/>
  <c r="AT2048" i="1"/>
  <c r="AS2048" i="1"/>
  <c r="AR2048" i="1"/>
  <c r="AQ2048" i="1"/>
  <c r="AM2048" i="1"/>
  <c r="AL2048" i="1"/>
  <c r="AK2048" i="1"/>
  <c r="AJ2048" i="1"/>
  <c r="AI2048" i="1"/>
  <c r="AH2048" i="1"/>
  <c r="AG2048" i="1"/>
  <c r="AF2048" i="1"/>
  <c r="AE2048" i="1"/>
  <c r="AD2048" i="1"/>
  <c r="AC2048" i="1"/>
  <c r="AB2048" i="1"/>
  <c r="AA2048" i="1"/>
  <c r="Z2048" i="1"/>
  <c r="Y2048" i="1"/>
  <c r="X2048" i="1"/>
  <c r="W2048" i="1"/>
  <c r="V2048" i="1"/>
  <c r="U2048" i="1"/>
  <c r="T2048" i="1"/>
  <c r="S2048" i="1"/>
  <c r="R2048" i="1"/>
  <c r="Q2048" i="1"/>
  <c r="P2048" i="1"/>
  <c r="O2048" i="1"/>
  <c r="N2048" i="1"/>
  <c r="M2048" i="1"/>
  <c r="EH2047" i="1"/>
  <c r="EG2047" i="1"/>
  <c r="EF2047" i="1"/>
  <c r="EE2047" i="1"/>
  <c r="ED2047" i="1"/>
  <c r="EC2047" i="1"/>
  <c r="EB2047" i="1"/>
  <c r="EA2047" i="1"/>
  <c r="DZ2047" i="1"/>
  <c r="DY2047" i="1"/>
  <c r="DX2047" i="1"/>
  <c r="DW2047" i="1"/>
  <c r="DV2047" i="1"/>
  <c r="DU2047" i="1"/>
  <c r="DT2047" i="1"/>
  <c r="DS2047" i="1"/>
  <c r="DR2047" i="1"/>
  <c r="DQ2047" i="1"/>
  <c r="DP2047" i="1"/>
  <c r="DO2047" i="1"/>
  <c r="DN2047" i="1"/>
  <c r="DM2047" i="1"/>
  <c r="DL2047" i="1"/>
  <c r="DK2047" i="1"/>
  <c r="DJ2047" i="1"/>
  <c r="DI2047" i="1"/>
  <c r="DH2047" i="1"/>
  <c r="DG2047" i="1"/>
  <c r="DF2047" i="1"/>
  <c r="DE2047" i="1"/>
  <c r="DD2047" i="1"/>
  <c r="DC2047" i="1"/>
  <c r="DB2047" i="1"/>
  <c r="DA2047" i="1"/>
  <c r="CZ2047" i="1"/>
  <c r="CY2047" i="1"/>
  <c r="CX2047" i="1"/>
  <c r="CW2047" i="1"/>
  <c r="CV2047" i="1"/>
  <c r="CU2047" i="1"/>
  <c r="CT2047" i="1"/>
  <c r="CS2047" i="1"/>
  <c r="CR2047" i="1"/>
  <c r="CQ2047" i="1"/>
  <c r="CP2047" i="1"/>
  <c r="CO2047" i="1"/>
  <c r="CN2047" i="1"/>
  <c r="CM2047" i="1"/>
  <c r="CL2047" i="1"/>
  <c r="CK2047" i="1"/>
  <c r="CJ2047" i="1"/>
  <c r="CI2047" i="1"/>
  <c r="CH2047" i="1"/>
  <c r="CG2047" i="1"/>
  <c r="CC2047" i="1"/>
  <c r="CB2047" i="1"/>
  <c r="CA2047" i="1"/>
  <c r="BZ2047" i="1"/>
  <c r="BY2047" i="1"/>
  <c r="BX2047" i="1"/>
  <c r="BW2047" i="1"/>
  <c r="BV2047" i="1"/>
  <c r="BU2047" i="1"/>
  <c r="BT2047" i="1"/>
  <c r="BS2047" i="1"/>
  <c r="BR2047" i="1"/>
  <c r="BQ2047" i="1"/>
  <c r="BP2047" i="1"/>
  <c r="BO2047" i="1"/>
  <c r="BE2047" i="1"/>
  <c r="BD2047" i="1"/>
  <c r="BC2047" i="1"/>
  <c r="BB2047" i="1"/>
  <c r="BA2047" i="1"/>
  <c r="AZ2047" i="1"/>
  <c r="AY2047" i="1"/>
  <c r="AX2047" i="1"/>
  <c r="AW2047" i="1"/>
  <c r="AV2047" i="1"/>
  <c r="AU2047" i="1"/>
  <c r="AT2047" i="1"/>
  <c r="AS2047" i="1"/>
  <c r="AR2047" i="1"/>
  <c r="AQ2047" i="1"/>
  <c r="AM2047" i="1"/>
  <c r="AL2047" i="1"/>
  <c r="AK2047" i="1"/>
  <c r="AJ2047" i="1"/>
  <c r="AI2047" i="1"/>
  <c r="AH2047" i="1"/>
  <c r="AG2047" i="1"/>
  <c r="AF2047" i="1"/>
  <c r="AE2047" i="1"/>
  <c r="AD2047" i="1"/>
  <c r="AC2047" i="1"/>
  <c r="AB2047" i="1"/>
  <c r="AA2047" i="1"/>
  <c r="Z2047" i="1"/>
  <c r="Y2047" i="1"/>
  <c r="X2047" i="1"/>
  <c r="W2047" i="1"/>
  <c r="V2047" i="1"/>
  <c r="U2047" i="1"/>
  <c r="T2047" i="1"/>
  <c r="S2047" i="1"/>
  <c r="R2047" i="1"/>
  <c r="Q2047" i="1"/>
  <c r="P2047" i="1"/>
  <c r="O2047" i="1"/>
  <c r="N2047" i="1"/>
  <c r="M2047" i="1"/>
  <c r="EH2046" i="1"/>
  <c r="EG2046" i="1"/>
  <c r="EF2046" i="1"/>
  <c r="EE2046" i="1"/>
  <c r="ED2046" i="1"/>
  <c r="EC2046" i="1"/>
  <c r="EB2046" i="1"/>
  <c r="EA2046" i="1"/>
  <c r="DZ2046" i="1"/>
  <c r="DY2046" i="1"/>
  <c r="DX2046" i="1"/>
  <c r="DW2046" i="1"/>
  <c r="DV2046" i="1"/>
  <c r="DU2046" i="1"/>
  <c r="DT2046" i="1"/>
  <c r="DS2046" i="1"/>
  <c r="DR2046" i="1"/>
  <c r="DQ2046" i="1"/>
  <c r="DP2046" i="1"/>
  <c r="DO2046" i="1"/>
  <c r="DN2046" i="1"/>
  <c r="DM2046" i="1"/>
  <c r="DL2046" i="1"/>
  <c r="DK2046" i="1"/>
  <c r="DJ2046" i="1"/>
  <c r="DI2046" i="1"/>
  <c r="DH2046" i="1"/>
  <c r="DG2046" i="1"/>
  <c r="DF2046" i="1"/>
  <c r="DE2046" i="1"/>
  <c r="DD2046" i="1"/>
  <c r="DC2046" i="1"/>
  <c r="DB2046" i="1"/>
  <c r="DA2046" i="1"/>
  <c r="CZ2046" i="1"/>
  <c r="CY2046" i="1"/>
  <c r="CX2046" i="1"/>
  <c r="CW2046" i="1"/>
  <c r="CV2046" i="1"/>
  <c r="CU2046" i="1"/>
  <c r="CT2046" i="1"/>
  <c r="CS2046" i="1"/>
  <c r="CR2046" i="1"/>
  <c r="CQ2046" i="1"/>
  <c r="CP2046" i="1"/>
  <c r="CO2046" i="1"/>
  <c r="CN2046" i="1"/>
  <c r="CM2046" i="1"/>
  <c r="CL2046" i="1"/>
  <c r="CK2046" i="1"/>
  <c r="CJ2046" i="1"/>
  <c r="CI2046" i="1"/>
  <c r="CH2046" i="1"/>
  <c r="CG2046" i="1"/>
  <c r="CC2046" i="1"/>
  <c r="CB2046" i="1"/>
  <c r="CA2046" i="1"/>
  <c r="BZ2046" i="1"/>
  <c r="BY2046" i="1"/>
  <c r="BX2046" i="1"/>
  <c r="BW2046" i="1"/>
  <c r="BV2046" i="1"/>
  <c r="BU2046" i="1"/>
  <c r="BT2046" i="1"/>
  <c r="BS2046" i="1"/>
  <c r="BR2046" i="1"/>
  <c r="BQ2046" i="1"/>
  <c r="BP2046" i="1"/>
  <c r="BO2046" i="1"/>
  <c r="BE2046" i="1"/>
  <c r="BD2046" i="1"/>
  <c r="BC2046" i="1"/>
  <c r="BB2046" i="1"/>
  <c r="BA2046" i="1"/>
  <c r="AZ2046" i="1"/>
  <c r="AY2046" i="1"/>
  <c r="AX2046" i="1"/>
  <c r="AW2046" i="1"/>
  <c r="AV2046" i="1"/>
  <c r="AU2046" i="1"/>
  <c r="AT2046" i="1"/>
  <c r="AS2046" i="1"/>
  <c r="AR2046" i="1"/>
  <c r="AQ2046" i="1"/>
  <c r="AM2046" i="1"/>
  <c r="AL2046" i="1"/>
  <c r="AK2046" i="1"/>
  <c r="AJ2046" i="1"/>
  <c r="AI2046" i="1"/>
  <c r="AH2046" i="1"/>
  <c r="AG2046" i="1"/>
  <c r="AF2046" i="1"/>
  <c r="AE2046" i="1"/>
  <c r="AD2046" i="1"/>
  <c r="AC2046" i="1"/>
  <c r="AB2046" i="1"/>
  <c r="AA2046" i="1"/>
  <c r="Z2046" i="1"/>
  <c r="Y2046" i="1"/>
  <c r="X2046" i="1"/>
  <c r="W2046" i="1"/>
  <c r="V2046" i="1"/>
  <c r="U2046" i="1"/>
  <c r="T2046" i="1"/>
  <c r="S2046" i="1"/>
  <c r="R2046" i="1"/>
  <c r="Q2046" i="1"/>
  <c r="P2046" i="1"/>
  <c r="O2046" i="1"/>
  <c r="N2046" i="1"/>
  <c r="M2046" i="1"/>
  <c r="EH2045" i="1"/>
  <c r="EG2045" i="1"/>
  <c r="EF2045" i="1"/>
  <c r="EE2045" i="1"/>
  <c r="ED2045" i="1"/>
  <c r="EC2045" i="1"/>
  <c r="EB2045" i="1"/>
  <c r="EA2045" i="1"/>
  <c r="DZ2045" i="1"/>
  <c r="DY2045" i="1"/>
  <c r="DX2045" i="1"/>
  <c r="DW2045" i="1"/>
  <c r="DV2045" i="1"/>
  <c r="DU2045" i="1"/>
  <c r="DT2045" i="1"/>
  <c r="DS2045" i="1"/>
  <c r="DR2045" i="1"/>
  <c r="DQ2045" i="1"/>
  <c r="DP2045" i="1"/>
  <c r="DO2045" i="1"/>
  <c r="DN2045" i="1"/>
  <c r="DM2045" i="1"/>
  <c r="DL2045" i="1"/>
  <c r="DK2045" i="1"/>
  <c r="DJ2045" i="1"/>
  <c r="DI2045" i="1"/>
  <c r="DH2045" i="1"/>
  <c r="DG2045" i="1"/>
  <c r="DF2045" i="1"/>
  <c r="DE2045" i="1"/>
  <c r="DD2045" i="1"/>
  <c r="DC2045" i="1"/>
  <c r="DB2045" i="1"/>
  <c r="DA2045" i="1"/>
  <c r="CZ2045" i="1"/>
  <c r="CY2045" i="1"/>
  <c r="CX2045" i="1"/>
  <c r="CW2045" i="1"/>
  <c r="CV2045" i="1"/>
  <c r="CU2045" i="1"/>
  <c r="CT2045" i="1"/>
  <c r="CS2045" i="1"/>
  <c r="CR2045" i="1"/>
  <c r="CQ2045" i="1"/>
  <c r="CP2045" i="1"/>
  <c r="CO2045" i="1"/>
  <c r="CN2045" i="1"/>
  <c r="CM2045" i="1"/>
  <c r="CL2045" i="1"/>
  <c r="CK2045" i="1"/>
  <c r="CJ2045" i="1"/>
  <c r="CI2045" i="1"/>
  <c r="CH2045" i="1"/>
  <c r="CG2045" i="1"/>
  <c r="CF2045" i="1"/>
  <c r="CE2045" i="1"/>
  <c r="CD2045" i="1"/>
  <c r="BZ2045" i="1"/>
  <c r="BY2045" i="1"/>
  <c r="BX2045" i="1"/>
  <c r="BW2045" i="1"/>
  <c r="BV2045" i="1"/>
  <c r="BU2045" i="1"/>
  <c r="BT2045" i="1"/>
  <c r="BS2045" i="1"/>
  <c r="BR2045" i="1"/>
  <c r="BQ2045" i="1"/>
  <c r="BP2045" i="1"/>
  <c r="BO2045" i="1"/>
  <c r="BN2045" i="1"/>
  <c r="BM2045" i="1"/>
  <c r="BL2045" i="1"/>
  <c r="BB2045" i="1"/>
  <c r="BA2045" i="1"/>
  <c r="AZ2045" i="1"/>
  <c r="AY2045" i="1"/>
  <c r="AX2045" i="1"/>
  <c r="AW2045" i="1"/>
  <c r="AV2045" i="1"/>
  <c r="AU2045" i="1"/>
  <c r="AT2045" i="1"/>
  <c r="AS2045" i="1"/>
  <c r="AR2045" i="1"/>
  <c r="AQ2045" i="1"/>
  <c r="AP2045" i="1"/>
  <c r="AO2045" i="1"/>
  <c r="AN2045" i="1"/>
  <c r="AJ2045" i="1"/>
  <c r="AI2045" i="1"/>
  <c r="AH2045" i="1"/>
  <c r="AG2045" i="1"/>
  <c r="AF2045" i="1"/>
  <c r="AE2045" i="1"/>
  <c r="AD2045" i="1"/>
  <c r="AC2045" i="1"/>
  <c r="AB2045" i="1"/>
  <c r="AA2045" i="1"/>
  <c r="Z2045" i="1"/>
  <c r="Y2045" i="1"/>
  <c r="X2045" i="1"/>
  <c r="W2045" i="1"/>
  <c r="V2045" i="1"/>
  <c r="U2045" i="1"/>
  <c r="T2045" i="1"/>
  <c r="S2045" i="1"/>
  <c r="R2045" i="1"/>
  <c r="Q2045" i="1"/>
  <c r="P2045" i="1"/>
  <c r="O2045" i="1"/>
  <c r="N2045" i="1"/>
  <c r="M2045" i="1"/>
  <c r="EH2044" i="1"/>
  <c r="EG2044" i="1"/>
  <c r="EF2044" i="1"/>
  <c r="EE2044" i="1"/>
  <c r="ED2044" i="1"/>
  <c r="EC2044" i="1"/>
  <c r="EB2044" i="1"/>
  <c r="EA2044" i="1"/>
  <c r="DZ2044" i="1"/>
  <c r="DY2044" i="1"/>
  <c r="DX2044" i="1"/>
  <c r="DW2044" i="1"/>
  <c r="DV2044" i="1"/>
  <c r="DU2044" i="1"/>
  <c r="DT2044" i="1"/>
  <c r="DS2044" i="1"/>
  <c r="DR2044" i="1"/>
  <c r="DQ2044" i="1"/>
  <c r="DP2044" i="1"/>
  <c r="DO2044" i="1"/>
  <c r="DN2044" i="1"/>
  <c r="DM2044" i="1"/>
  <c r="DL2044" i="1"/>
  <c r="DK2044" i="1"/>
  <c r="DJ2044" i="1"/>
  <c r="DI2044" i="1"/>
  <c r="DH2044" i="1"/>
  <c r="DG2044" i="1"/>
  <c r="DF2044" i="1"/>
  <c r="DE2044" i="1"/>
  <c r="DD2044" i="1"/>
  <c r="DC2044" i="1"/>
  <c r="DB2044" i="1"/>
  <c r="DA2044" i="1"/>
  <c r="CZ2044" i="1"/>
  <c r="CY2044" i="1"/>
  <c r="CX2044" i="1"/>
  <c r="CW2044" i="1"/>
  <c r="CV2044" i="1"/>
  <c r="CU2044" i="1"/>
  <c r="CT2044" i="1"/>
  <c r="CS2044" i="1"/>
  <c r="CR2044" i="1"/>
  <c r="CQ2044" i="1"/>
  <c r="CP2044" i="1"/>
  <c r="CO2044" i="1"/>
  <c r="CN2044" i="1"/>
  <c r="CM2044" i="1"/>
  <c r="CL2044" i="1"/>
  <c r="CK2044" i="1"/>
  <c r="CJ2044" i="1"/>
  <c r="CI2044" i="1"/>
  <c r="CH2044" i="1"/>
  <c r="CG2044" i="1"/>
  <c r="CF2044" i="1"/>
  <c r="CE2044" i="1"/>
  <c r="CD2044" i="1"/>
  <c r="BZ2044" i="1"/>
  <c r="BY2044" i="1"/>
  <c r="BX2044" i="1"/>
  <c r="BW2044" i="1"/>
  <c r="BV2044" i="1"/>
  <c r="BU2044" i="1"/>
  <c r="BT2044" i="1"/>
  <c r="BS2044" i="1"/>
  <c r="BR2044" i="1"/>
  <c r="BQ2044" i="1"/>
  <c r="BP2044" i="1"/>
  <c r="BO2044" i="1"/>
  <c r="BN2044" i="1"/>
  <c r="BM2044" i="1"/>
  <c r="BL2044" i="1"/>
  <c r="BB2044" i="1"/>
  <c r="BA2044" i="1"/>
  <c r="AZ2044" i="1"/>
  <c r="AY2044" i="1"/>
  <c r="AX2044" i="1"/>
  <c r="AW2044" i="1"/>
  <c r="AV2044" i="1"/>
  <c r="AU2044" i="1"/>
  <c r="AT2044" i="1"/>
  <c r="AS2044" i="1"/>
  <c r="AR2044" i="1"/>
  <c r="AQ2044" i="1"/>
  <c r="AP2044" i="1"/>
  <c r="AO2044" i="1"/>
  <c r="AN2044" i="1"/>
  <c r="AJ2044" i="1"/>
  <c r="AI2044" i="1"/>
  <c r="AH2044" i="1"/>
  <c r="AG2044" i="1"/>
  <c r="AF2044" i="1"/>
  <c r="AE2044" i="1"/>
  <c r="AD2044" i="1"/>
  <c r="AC2044" i="1"/>
  <c r="AB2044" i="1"/>
  <c r="AA2044" i="1"/>
  <c r="Z2044" i="1"/>
  <c r="Y2044" i="1"/>
  <c r="X2044" i="1"/>
  <c r="W2044" i="1"/>
  <c r="V2044" i="1"/>
  <c r="U2044" i="1"/>
  <c r="T2044" i="1"/>
  <c r="S2044" i="1"/>
  <c r="R2044" i="1"/>
  <c r="Q2044" i="1"/>
  <c r="P2044" i="1"/>
  <c r="O2044" i="1"/>
  <c r="N2044" i="1"/>
  <c r="M2044" i="1"/>
  <c r="EH2043" i="1"/>
  <c r="EG2043" i="1"/>
  <c r="EF2043" i="1"/>
  <c r="EE2043" i="1"/>
  <c r="ED2043" i="1"/>
  <c r="EC2043" i="1"/>
  <c r="EB2043" i="1"/>
  <c r="EA2043" i="1"/>
  <c r="DZ2043" i="1"/>
  <c r="DY2043" i="1"/>
  <c r="DX2043" i="1"/>
  <c r="DW2043" i="1"/>
  <c r="DV2043" i="1"/>
  <c r="DU2043" i="1"/>
  <c r="DT2043" i="1"/>
  <c r="DS2043" i="1"/>
  <c r="DR2043" i="1"/>
  <c r="DQ2043" i="1"/>
  <c r="DP2043" i="1"/>
  <c r="DO2043" i="1"/>
  <c r="DN2043" i="1"/>
  <c r="DM2043" i="1"/>
  <c r="DL2043" i="1"/>
  <c r="DK2043" i="1"/>
  <c r="DJ2043" i="1"/>
  <c r="DI2043" i="1"/>
  <c r="DH2043" i="1"/>
  <c r="DG2043" i="1"/>
  <c r="DF2043" i="1"/>
  <c r="DE2043" i="1"/>
  <c r="DD2043" i="1"/>
  <c r="DC2043" i="1"/>
  <c r="DB2043" i="1"/>
  <c r="DA2043" i="1"/>
  <c r="CZ2043" i="1"/>
  <c r="CY2043" i="1"/>
  <c r="CX2043" i="1"/>
  <c r="CW2043" i="1"/>
  <c r="CV2043" i="1"/>
  <c r="CU2043" i="1"/>
  <c r="CT2043" i="1"/>
  <c r="CS2043" i="1"/>
  <c r="CR2043" i="1"/>
  <c r="CQ2043" i="1"/>
  <c r="CP2043" i="1"/>
  <c r="CO2043" i="1"/>
  <c r="CN2043" i="1"/>
  <c r="CM2043" i="1"/>
  <c r="CL2043" i="1"/>
  <c r="CK2043" i="1"/>
  <c r="CJ2043" i="1"/>
  <c r="CI2043" i="1"/>
  <c r="CH2043" i="1"/>
  <c r="CG2043" i="1"/>
  <c r="CF2043" i="1"/>
  <c r="CE2043" i="1"/>
  <c r="CD2043" i="1"/>
  <c r="BZ2043" i="1"/>
  <c r="BY2043" i="1"/>
  <c r="BX2043" i="1"/>
  <c r="BW2043" i="1"/>
  <c r="BV2043" i="1"/>
  <c r="BU2043" i="1"/>
  <c r="BT2043" i="1"/>
  <c r="BS2043" i="1"/>
  <c r="BR2043" i="1"/>
  <c r="BQ2043" i="1"/>
  <c r="BP2043" i="1"/>
  <c r="BO2043" i="1"/>
  <c r="BN2043" i="1"/>
  <c r="BM2043" i="1"/>
  <c r="BL2043" i="1"/>
  <c r="BB2043" i="1"/>
  <c r="BA2043" i="1"/>
  <c r="AZ2043" i="1"/>
  <c r="AY2043" i="1"/>
  <c r="AX2043" i="1"/>
  <c r="AW2043" i="1"/>
  <c r="AV2043" i="1"/>
  <c r="AU2043" i="1"/>
  <c r="AT2043" i="1"/>
  <c r="AS2043" i="1"/>
  <c r="AR2043" i="1"/>
  <c r="AQ2043" i="1"/>
  <c r="AP2043" i="1"/>
  <c r="AO2043" i="1"/>
  <c r="AN2043" i="1"/>
  <c r="AJ2043" i="1"/>
  <c r="AI2043" i="1"/>
  <c r="AH2043" i="1"/>
  <c r="AG2043" i="1"/>
  <c r="AF2043" i="1"/>
  <c r="AE2043" i="1"/>
  <c r="AD2043" i="1"/>
  <c r="AC2043" i="1"/>
  <c r="AB2043" i="1"/>
  <c r="AA2043" i="1"/>
  <c r="Z2043" i="1"/>
  <c r="Y2043" i="1"/>
  <c r="X2043" i="1"/>
  <c r="W2043" i="1"/>
  <c r="V2043" i="1"/>
  <c r="U2043" i="1"/>
  <c r="T2043" i="1"/>
  <c r="S2043" i="1"/>
  <c r="R2043" i="1"/>
  <c r="Q2043" i="1"/>
  <c r="P2043" i="1"/>
  <c r="O2043" i="1"/>
  <c r="N2043" i="1"/>
  <c r="M2043" i="1"/>
  <c r="EH2042" i="1"/>
  <c r="EG2042" i="1"/>
  <c r="EF2042" i="1"/>
  <c r="EE2042" i="1"/>
  <c r="ED2042" i="1"/>
  <c r="EC2042" i="1"/>
  <c r="EB2042" i="1"/>
  <c r="EA2042" i="1"/>
  <c r="DZ2042" i="1"/>
  <c r="DY2042" i="1"/>
  <c r="DX2042" i="1"/>
  <c r="DW2042" i="1"/>
  <c r="DV2042" i="1"/>
  <c r="DU2042" i="1"/>
  <c r="DT2042" i="1"/>
  <c r="DS2042" i="1"/>
  <c r="DR2042" i="1"/>
  <c r="DQ2042" i="1"/>
  <c r="DP2042" i="1"/>
  <c r="DO2042" i="1"/>
  <c r="DN2042" i="1"/>
  <c r="DM2042" i="1"/>
  <c r="DL2042" i="1"/>
  <c r="DK2042" i="1"/>
  <c r="DJ2042" i="1"/>
  <c r="DI2042" i="1"/>
  <c r="DH2042" i="1"/>
  <c r="DG2042" i="1"/>
  <c r="DF2042" i="1"/>
  <c r="DE2042" i="1"/>
  <c r="DD2042" i="1"/>
  <c r="DC2042" i="1"/>
  <c r="DB2042" i="1"/>
  <c r="DA2042" i="1"/>
  <c r="CZ2042" i="1"/>
  <c r="CY2042" i="1"/>
  <c r="CX2042" i="1"/>
  <c r="CW2042" i="1"/>
  <c r="CV2042" i="1"/>
  <c r="CU2042" i="1"/>
  <c r="CT2042" i="1"/>
  <c r="CS2042" i="1"/>
  <c r="CR2042" i="1"/>
  <c r="CQ2042" i="1"/>
  <c r="CP2042" i="1"/>
  <c r="CO2042" i="1"/>
  <c r="CN2042" i="1"/>
  <c r="CM2042" i="1"/>
  <c r="CL2042" i="1"/>
  <c r="CK2042" i="1"/>
  <c r="CJ2042" i="1"/>
  <c r="CI2042" i="1"/>
  <c r="CH2042" i="1"/>
  <c r="CG2042" i="1"/>
  <c r="CF2042" i="1"/>
  <c r="CE2042" i="1"/>
  <c r="CD2042" i="1"/>
  <c r="CC2042" i="1"/>
  <c r="CB2042" i="1"/>
  <c r="CA2042" i="1"/>
  <c r="BW2042" i="1"/>
  <c r="BV2042" i="1"/>
  <c r="BU2042" i="1"/>
  <c r="BT2042" i="1"/>
  <c r="BS2042" i="1"/>
  <c r="BR2042" i="1"/>
  <c r="BQ2042" i="1"/>
  <c r="BP2042" i="1"/>
  <c r="BO2042" i="1"/>
  <c r="BN2042" i="1"/>
  <c r="BM2042" i="1"/>
  <c r="BL2042" i="1"/>
  <c r="BK2042" i="1"/>
  <c r="BJ2042" i="1"/>
  <c r="BI2042" i="1"/>
  <c r="BB2042" i="1"/>
  <c r="BA2042" i="1"/>
  <c r="AZ2042" i="1"/>
  <c r="AY2042" i="1"/>
  <c r="AX2042" i="1"/>
  <c r="AW2042" i="1"/>
  <c r="AV2042" i="1"/>
  <c r="AU2042" i="1"/>
  <c r="AT2042" i="1"/>
  <c r="AS2042" i="1"/>
  <c r="AR2042" i="1"/>
  <c r="AQ2042" i="1"/>
  <c r="AP2042" i="1"/>
  <c r="AO2042" i="1"/>
  <c r="AN2042" i="1"/>
  <c r="AM2042" i="1"/>
  <c r="AL2042" i="1"/>
  <c r="AK2042" i="1"/>
  <c r="AG2042" i="1"/>
  <c r="AF2042" i="1"/>
  <c r="AE2042" i="1"/>
  <c r="AD2042" i="1"/>
  <c r="AC2042" i="1"/>
  <c r="AB2042" i="1"/>
  <c r="AA2042" i="1"/>
  <c r="Z2042" i="1"/>
  <c r="Y2042" i="1"/>
  <c r="X2042" i="1"/>
  <c r="W2042" i="1"/>
  <c r="V2042" i="1"/>
  <c r="U2042" i="1"/>
  <c r="T2042" i="1"/>
  <c r="S2042" i="1"/>
  <c r="R2042" i="1"/>
  <c r="Q2042" i="1"/>
  <c r="P2042" i="1"/>
  <c r="O2042" i="1"/>
  <c r="N2042" i="1"/>
  <c r="M2042" i="1"/>
  <c r="EH2041" i="1"/>
  <c r="EG2041" i="1"/>
  <c r="EF2041" i="1"/>
  <c r="EE2041" i="1"/>
  <c r="ED2041" i="1"/>
  <c r="EC2041" i="1"/>
  <c r="EB2041" i="1"/>
  <c r="EA2041" i="1"/>
  <c r="DZ2041" i="1"/>
  <c r="DY2041" i="1"/>
  <c r="DX2041" i="1"/>
  <c r="DW2041" i="1"/>
  <c r="DV2041" i="1"/>
  <c r="DU2041" i="1"/>
  <c r="DT2041" i="1"/>
  <c r="DS2041" i="1"/>
  <c r="DR2041" i="1"/>
  <c r="DQ2041" i="1"/>
  <c r="DP2041" i="1"/>
  <c r="DO2041" i="1"/>
  <c r="DN2041" i="1"/>
  <c r="DM2041" i="1"/>
  <c r="DL2041" i="1"/>
  <c r="DK2041" i="1"/>
  <c r="DJ2041" i="1"/>
  <c r="DI2041" i="1"/>
  <c r="DH2041" i="1"/>
  <c r="DG2041" i="1"/>
  <c r="DF2041" i="1"/>
  <c r="DE2041" i="1"/>
  <c r="DD2041" i="1"/>
  <c r="DC2041" i="1"/>
  <c r="DB2041" i="1"/>
  <c r="DA2041" i="1"/>
  <c r="CZ2041" i="1"/>
  <c r="CY2041" i="1"/>
  <c r="CX2041" i="1"/>
  <c r="CW2041" i="1"/>
  <c r="CV2041" i="1"/>
  <c r="CU2041" i="1"/>
  <c r="CT2041" i="1"/>
  <c r="CS2041" i="1"/>
  <c r="CR2041" i="1"/>
  <c r="CQ2041" i="1"/>
  <c r="CP2041" i="1"/>
  <c r="CO2041" i="1"/>
  <c r="CN2041" i="1"/>
  <c r="CM2041" i="1"/>
  <c r="CL2041" i="1"/>
  <c r="CK2041" i="1"/>
  <c r="CJ2041" i="1"/>
  <c r="CI2041" i="1"/>
  <c r="CH2041" i="1"/>
  <c r="CG2041" i="1"/>
  <c r="CF2041" i="1"/>
  <c r="CE2041" i="1"/>
  <c r="CD2041" i="1"/>
  <c r="CC2041" i="1"/>
  <c r="CB2041" i="1"/>
  <c r="CA2041" i="1"/>
  <c r="BW2041" i="1"/>
  <c r="BV2041" i="1"/>
  <c r="BU2041" i="1"/>
  <c r="BT2041" i="1"/>
  <c r="BS2041" i="1"/>
  <c r="BR2041" i="1"/>
  <c r="BQ2041" i="1"/>
  <c r="BP2041" i="1"/>
  <c r="BO2041" i="1"/>
  <c r="BN2041" i="1"/>
  <c r="BM2041" i="1"/>
  <c r="BL2041" i="1"/>
  <c r="BK2041" i="1"/>
  <c r="BJ2041" i="1"/>
  <c r="BI2041" i="1"/>
  <c r="BB2041" i="1"/>
  <c r="BA2041" i="1"/>
  <c r="AZ2041" i="1"/>
  <c r="AY2041" i="1"/>
  <c r="AX2041" i="1"/>
  <c r="AW2041" i="1"/>
  <c r="AV2041" i="1"/>
  <c r="AU2041" i="1"/>
  <c r="AT2041" i="1"/>
  <c r="AS2041" i="1"/>
  <c r="AR2041" i="1"/>
  <c r="AQ2041" i="1"/>
  <c r="AP2041" i="1"/>
  <c r="AO2041" i="1"/>
  <c r="AN2041" i="1"/>
  <c r="AM2041" i="1"/>
  <c r="AL2041" i="1"/>
  <c r="AK2041" i="1"/>
  <c r="AG2041" i="1"/>
  <c r="AF2041" i="1"/>
  <c r="AE2041" i="1"/>
  <c r="AD2041" i="1"/>
  <c r="AC2041" i="1"/>
  <c r="AB2041" i="1"/>
  <c r="AA2041" i="1"/>
  <c r="Z2041" i="1"/>
  <c r="Y2041" i="1"/>
  <c r="X2041" i="1"/>
  <c r="W2041" i="1"/>
  <c r="V2041" i="1"/>
  <c r="U2041" i="1"/>
  <c r="T2041" i="1"/>
  <c r="S2041" i="1"/>
  <c r="R2041" i="1"/>
  <c r="Q2041" i="1"/>
  <c r="P2041" i="1"/>
  <c r="O2041" i="1"/>
  <c r="N2041" i="1"/>
  <c r="M2041" i="1"/>
  <c r="EH2040" i="1"/>
  <c r="EG2040" i="1"/>
  <c r="EF2040" i="1"/>
  <c r="EE2040" i="1"/>
  <c r="ED2040" i="1"/>
  <c r="EC2040" i="1"/>
  <c r="EB2040" i="1"/>
  <c r="EA2040" i="1"/>
  <c r="DZ2040" i="1"/>
  <c r="DY2040" i="1"/>
  <c r="DX2040" i="1"/>
  <c r="DW2040" i="1"/>
  <c r="DV2040" i="1"/>
  <c r="DU2040" i="1"/>
  <c r="DT2040" i="1"/>
  <c r="DS2040" i="1"/>
  <c r="DR2040" i="1"/>
  <c r="DQ2040" i="1"/>
  <c r="DP2040" i="1"/>
  <c r="DO2040" i="1"/>
  <c r="DN2040" i="1"/>
  <c r="DM2040" i="1"/>
  <c r="DL2040" i="1"/>
  <c r="DK2040" i="1"/>
  <c r="DJ2040" i="1"/>
  <c r="DI2040" i="1"/>
  <c r="DH2040" i="1"/>
  <c r="DG2040" i="1"/>
  <c r="DF2040" i="1"/>
  <c r="DE2040" i="1"/>
  <c r="DD2040" i="1"/>
  <c r="DC2040" i="1"/>
  <c r="DB2040" i="1"/>
  <c r="DA2040" i="1"/>
  <c r="CZ2040" i="1"/>
  <c r="CY2040" i="1"/>
  <c r="CX2040" i="1"/>
  <c r="CW2040" i="1"/>
  <c r="CV2040" i="1"/>
  <c r="CU2040" i="1"/>
  <c r="CT2040" i="1"/>
  <c r="CS2040" i="1"/>
  <c r="CR2040" i="1"/>
  <c r="CQ2040" i="1"/>
  <c r="CP2040" i="1"/>
  <c r="CO2040" i="1"/>
  <c r="CN2040" i="1"/>
  <c r="CM2040" i="1"/>
  <c r="CL2040" i="1"/>
  <c r="CK2040" i="1"/>
  <c r="CJ2040" i="1"/>
  <c r="CI2040" i="1"/>
  <c r="CH2040" i="1"/>
  <c r="CG2040" i="1"/>
  <c r="CF2040" i="1"/>
  <c r="CE2040" i="1"/>
  <c r="CD2040" i="1"/>
  <c r="CC2040" i="1"/>
  <c r="CB2040" i="1"/>
  <c r="CA2040" i="1"/>
  <c r="BW2040" i="1"/>
  <c r="BV2040" i="1"/>
  <c r="BU2040" i="1"/>
  <c r="BT2040" i="1"/>
  <c r="BS2040" i="1"/>
  <c r="BR2040" i="1"/>
  <c r="BQ2040" i="1"/>
  <c r="BP2040" i="1"/>
  <c r="BO2040" i="1"/>
  <c r="BN2040" i="1"/>
  <c r="BM2040" i="1"/>
  <c r="BL2040" i="1"/>
  <c r="BK2040" i="1"/>
  <c r="BJ2040" i="1"/>
  <c r="BI2040" i="1"/>
  <c r="BB2040" i="1"/>
  <c r="BA2040" i="1"/>
  <c r="AZ2040" i="1"/>
  <c r="AY2040" i="1"/>
  <c r="AX2040" i="1"/>
  <c r="AW2040" i="1"/>
  <c r="AV2040" i="1"/>
  <c r="AU2040" i="1"/>
  <c r="AT2040" i="1"/>
  <c r="AS2040" i="1"/>
  <c r="AR2040" i="1"/>
  <c r="AQ2040" i="1"/>
  <c r="AP2040" i="1"/>
  <c r="AO2040" i="1"/>
  <c r="AN2040" i="1"/>
  <c r="AM2040" i="1"/>
  <c r="AL2040" i="1"/>
  <c r="AK2040" i="1"/>
  <c r="AG2040" i="1"/>
  <c r="AF2040" i="1"/>
  <c r="AE2040" i="1"/>
  <c r="AD2040" i="1"/>
  <c r="AC2040" i="1"/>
  <c r="AB2040" i="1"/>
  <c r="AA2040" i="1"/>
  <c r="Z2040" i="1"/>
  <c r="Y2040" i="1"/>
  <c r="X2040" i="1"/>
  <c r="W2040" i="1"/>
  <c r="V2040" i="1"/>
  <c r="U2040" i="1"/>
  <c r="T2040" i="1"/>
  <c r="S2040" i="1"/>
  <c r="R2040" i="1"/>
  <c r="Q2040" i="1"/>
  <c r="P2040" i="1"/>
  <c r="O2040" i="1"/>
  <c r="N2040" i="1"/>
  <c r="M2040" i="1"/>
  <c r="EH2039" i="1"/>
  <c r="EG2039" i="1"/>
  <c r="EF2039" i="1"/>
  <c r="EE2039" i="1"/>
  <c r="ED2039" i="1"/>
  <c r="EC2039" i="1"/>
  <c r="EB2039" i="1"/>
  <c r="EA2039" i="1"/>
  <c r="DZ2039" i="1"/>
  <c r="DY2039" i="1"/>
  <c r="DX2039" i="1"/>
  <c r="DW2039" i="1"/>
  <c r="DV2039" i="1"/>
  <c r="DU2039" i="1"/>
  <c r="DT2039" i="1"/>
  <c r="DS2039" i="1"/>
  <c r="DR2039" i="1"/>
  <c r="DQ2039" i="1"/>
  <c r="DP2039" i="1"/>
  <c r="DO2039" i="1"/>
  <c r="DN2039" i="1"/>
  <c r="DM2039" i="1"/>
  <c r="DL2039" i="1"/>
  <c r="DK2039" i="1"/>
  <c r="DJ2039" i="1"/>
  <c r="DI2039" i="1"/>
  <c r="DH2039" i="1"/>
  <c r="DG2039" i="1"/>
  <c r="DF2039" i="1"/>
  <c r="DE2039" i="1"/>
  <c r="DD2039" i="1"/>
  <c r="DC2039" i="1"/>
  <c r="DB2039" i="1"/>
  <c r="DA2039" i="1"/>
  <c r="CZ2039" i="1"/>
  <c r="CY2039" i="1"/>
  <c r="CX2039" i="1"/>
  <c r="CW2039" i="1"/>
  <c r="CV2039" i="1"/>
  <c r="CU2039" i="1"/>
  <c r="CT2039" i="1"/>
  <c r="CS2039" i="1"/>
  <c r="CR2039" i="1"/>
  <c r="CQ2039" i="1"/>
  <c r="CP2039" i="1"/>
  <c r="CO2039" i="1"/>
  <c r="CN2039" i="1"/>
  <c r="CM2039" i="1"/>
  <c r="CL2039" i="1"/>
  <c r="CK2039" i="1"/>
  <c r="CJ2039" i="1"/>
  <c r="CI2039" i="1"/>
  <c r="CH2039" i="1"/>
  <c r="CG2039" i="1"/>
  <c r="CF2039" i="1"/>
  <c r="CE2039" i="1"/>
  <c r="CD2039" i="1"/>
  <c r="CC2039" i="1"/>
  <c r="CB2039" i="1"/>
  <c r="CA2039" i="1"/>
  <c r="BZ2039" i="1"/>
  <c r="BY2039" i="1"/>
  <c r="BX2039" i="1"/>
  <c r="BT2039" i="1"/>
  <c r="BS2039" i="1"/>
  <c r="BR2039" i="1"/>
  <c r="BQ2039" i="1"/>
  <c r="BP2039" i="1"/>
  <c r="BO2039" i="1"/>
  <c r="BN2039" i="1"/>
  <c r="BM2039" i="1"/>
  <c r="BL2039" i="1"/>
  <c r="BK2039" i="1"/>
  <c r="BJ2039" i="1"/>
  <c r="BI2039" i="1"/>
  <c r="BH2039" i="1"/>
  <c r="BG2039" i="1"/>
  <c r="BF2039" i="1"/>
  <c r="BE2039" i="1"/>
  <c r="BD2039" i="1"/>
  <c r="BC2039" i="1"/>
  <c r="AV2039" i="1"/>
  <c r="AU2039" i="1"/>
  <c r="AT2039" i="1"/>
  <c r="AS2039" i="1"/>
  <c r="AR2039" i="1"/>
  <c r="AQ2039" i="1"/>
  <c r="AP2039" i="1"/>
  <c r="AO2039" i="1"/>
  <c r="AN2039" i="1"/>
  <c r="AM2039" i="1"/>
  <c r="AL2039" i="1"/>
  <c r="AK2039" i="1"/>
  <c r="AJ2039" i="1"/>
  <c r="AI2039" i="1"/>
  <c r="AH2039" i="1"/>
  <c r="AD2039" i="1"/>
  <c r="AC2039" i="1"/>
  <c r="AB2039" i="1"/>
  <c r="AA2039" i="1"/>
  <c r="Z2039" i="1"/>
  <c r="Y2039" i="1"/>
  <c r="X2039" i="1"/>
  <c r="W2039" i="1"/>
  <c r="V2039" i="1"/>
  <c r="U2039" i="1"/>
  <c r="T2039" i="1"/>
  <c r="S2039" i="1"/>
  <c r="R2039" i="1"/>
  <c r="Q2039" i="1"/>
  <c r="P2039" i="1"/>
  <c r="O2039" i="1"/>
  <c r="N2039" i="1"/>
  <c r="M2039" i="1"/>
  <c r="EH2038" i="1"/>
  <c r="EG2038" i="1"/>
  <c r="EF2038" i="1"/>
  <c r="EE2038" i="1"/>
  <c r="ED2038" i="1"/>
  <c r="EC2038" i="1"/>
  <c r="EB2038" i="1"/>
  <c r="EA2038" i="1"/>
  <c r="DZ2038" i="1"/>
  <c r="DY2038" i="1"/>
  <c r="DX2038" i="1"/>
  <c r="DW2038" i="1"/>
  <c r="DV2038" i="1"/>
  <c r="DU2038" i="1"/>
  <c r="DT2038" i="1"/>
  <c r="DS2038" i="1"/>
  <c r="DR2038" i="1"/>
  <c r="DQ2038" i="1"/>
  <c r="DP2038" i="1"/>
  <c r="DO2038" i="1"/>
  <c r="DN2038" i="1"/>
  <c r="DM2038" i="1"/>
  <c r="DL2038" i="1"/>
  <c r="DK2038" i="1"/>
  <c r="DJ2038" i="1"/>
  <c r="DI2038" i="1"/>
  <c r="DH2038" i="1"/>
  <c r="DG2038" i="1"/>
  <c r="DF2038" i="1"/>
  <c r="DE2038" i="1"/>
  <c r="DD2038" i="1"/>
  <c r="DC2038" i="1"/>
  <c r="DB2038" i="1"/>
  <c r="DA2038" i="1"/>
  <c r="CZ2038" i="1"/>
  <c r="CY2038" i="1"/>
  <c r="CX2038" i="1"/>
  <c r="CW2038" i="1"/>
  <c r="CV2038" i="1"/>
  <c r="CU2038" i="1"/>
  <c r="CT2038" i="1"/>
  <c r="CS2038" i="1"/>
  <c r="CR2038" i="1"/>
  <c r="CQ2038" i="1"/>
  <c r="CP2038" i="1"/>
  <c r="CO2038" i="1"/>
  <c r="CN2038" i="1"/>
  <c r="CM2038" i="1"/>
  <c r="CL2038" i="1"/>
  <c r="CK2038" i="1"/>
  <c r="CJ2038" i="1"/>
  <c r="CI2038" i="1"/>
  <c r="CH2038" i="1"/>
  <c r="CG2038" i="1"/>
  <c r="CF2038" i="1"/>
  <c r="CE2038" i="1"/>
  <c r="CD2038" i="1"/>
  <c r="CC2038" i="1"/>
  <c r="CB2038" i="1"/>
  <c r="CA2038" i="1"/>
  <c r="BZ2038" i="1"/>
  <c r="BY2038" i="1"/>
  <c r="BX2038" i="1"/>
  <c r="BT2038" i="1"/>
  <c r="BS2038" i="1"/>
  <c r="BR2038" i="1"/>
  <c r="BQ2038" i="1"/>
  <c r="BP2038" i="1"/>
  <c r="BO2038" i="1"/>
  <c r="BN2038" i="1"/>
  <c r="BM2038" i="1"/>
  <c r="BL2038" i="1"/>
  <c r="BK2038" i="1"/>
  <c r="BJ2038" i="1"/>
  <c r="BI2038" i="1"/>
  <c r="BH2038" i="1"/>
  <c r="BG2038" i="1"/>
  <c r="BF2038" i="1"/>
  <c r="BE2038" i="1"/>
  <c r="BD2038" i="1"/>
  <c r="BC2038" i="1"/>
  <c r="AV2038" i="1"/>
  <c r="AU2038" i="1"/>
  <c r="AT2038" i="1"/>
  <c r="AS2038" i="1"/>
  <c r="AR2038" i="1"/>
  <c r="AQ2038" i="1"/>
  <c r="AP2038" i="1"/>
  <c r="AO2038" i="1"/>
  <c r="AN2038" i="1"/>
  <c r="AM2038" i="1"/>
  <c r="AL2038" i="1"/>
  <c r="AK2038" i="1"/>
  <c r="AJ2038" i="1"/>
  <c r="AI2038" i="1"/>
  <c r="AH2038" i="1"/>
  <c r="AD2038" i="1"/>
  <c r="AC2038" i="1"/>
  <c r="AB2038" i="1"/>
  <c r="AA2038" i="1"/>
  <c r="Z2038" i="1"/>
  <c r="Y2038" i="1"/>
  <c r="X2038" i="1"/>
  <c r="W2038" i="1"/>
  <c r="V2038" i="1"/>
  <c r="U2038" i="1"/>
  <c r="T2038" i="1"/>
  <c r="S2038" i="1"/>
  <c r="R2038" i="1"/>
  <c r="Q2038" i="1"/>
  <c r="P2038" i="1"/>
  <c r="O2038" i="1"/>
  <c r="N2038" i="1"/>
  <c r="M2038" i="1"/>
  <c r="EH2037" i="1"/>
  <c r="EG2037" i="1"/>
  <c r="EF2037" i="1"/>
  <c r="EE2037" i="1"/>
  <c r="ED2037" i="1"/>
  <c r="EC2037" i="1"/>
  <c r="EB2037" i="1"/>
  <c r="EA2037" i="1"/>
  <c r="DZ2037" i="1"/>
  <c r="DY2037" i="1"/>
  <c r="DX2037" i="1"/>
  <c r="DW2037" i="1"/>
  <c r="DV2037" i="1"/>
  <c r="DU2037" i="1"/>
  <c r="DT2037" i="1"/>
  <c r="DS2037" i="1"/>
  <c r="DR2037" i="1"/>
  <c r="DQ2037" i="1"/>
  <c r="DP2037" i="1"/>
  <c r="DO2037" i="1"/>
  <c r="DN2037" i="1"/>
  <c r="DM2037" i="1"/>
  <c r="DL2037" i="1"/>
  <c r="DK2037" i="1"/>
  <c r="DJ2037" i="1"/>
  <c r="DI2037" i="1"/>
  <c r="DH2037" i="1"/>
  <c r="DG2037" i="1"/>
  <c r="DF2037" i="1"/>
  <c r="DE2037" i="1"/>
  <c r="DD2037" i="1"/>
  <c r="DC2037" i="1"/>
  <c r="DB2037" i="1"/>
  <c r="DA2037" i="1"/>
  <c r="CZ2037" i="1"/>
  <c r="CY2037" i="1"/>
  <c r="CX2037" i="1"/>
  <c r="CW2037" i="1"/>
  <c r="CV2037" i="1"/>
  <c r="CU2037" i="1"/>
  <c r="CT2037" i="1"/>
  <c r="CS2037" i="1"/>
  <c r="CR2037" i="1"/>
  <c r="CQ2037" i="1"/>
  <c r="CP2037" i="1"/>
  <c r="CO2037" i="1"/>
  <c r="CN2037" i="1"/>
  <c r="CM2037" i="1"/>
  <c r="CL2037" i="1"/>
  <c r="CK2037" i="1"/>
  <c r="CJ2037" i="1"/>
  <c r="CI2037" i="1"/>
  <c r="CH2037" i="1"/>
  <c r="CG2037" i="1"/>
  <c r="CF2037" i="1"/>
  <c r="CE2037" i="1"/>
  <c r="CD2037" i="1"/>
  <c r="CC2037" i="1"/>
  <c r="CB2037" i="1"/>
  <c r="CA2037" i="1"/>
  <c r="BZ2037" i="1"/>
  <c r="BY2037" i="1"/>
  <c r="BX2037" i="1"/>
  <c r="BT2037" i="1"/>
  <c r="BS2037" i="1"/>
  <c r="BR2037" i="1"/>
  <c r="BQ2037" i="1"/>
  <c r="BP2037" i="1"/>
  <c r="BO2037" i="1"/>
  <c r="BN2037" i="1"/>
  <c r="BM2037" i="1"/>
  <c r="BL2037" i="1"/>
  <c r="BK2037" i="1"/>
  <c r="BJ2037" i="1"/>
  <c r="BI2037" i="1"/>
  <c r="BH2037" i="1"/>
  <c r="BG2037" i="1"/>
  <c r="BF2037" i="1"/>
  <c r="BE2037" i="1"/>
  <c r="BD2037" i="1"/>
  <c r="BC2037" i="1"/>
  <c r="AV2037" i="1"/>
  <c r="AU2037" i="1"/>
  <c r="AT2037" i="1"/>
  <c r="AS2037" i="1"/>
  <c r="AR2037" i="1"/>
  <c r="AQ2037" i="1"/>
  <c r="AP2037" i="1"/>
  <c r="AO2037" i="1"/>
  <c r="AN2037" i="1"/>
  <c r="AM2037" i="1"/>
  <c r="AL2037" i="1"/>
  <c r="AK2037" i="1"/>
  <c r="AJ2037" i="1"/>
  <c r="AI2037" i="1"/>
  <c r="AH2037" i="1"/>
  <c r="AD2037" i="1"/>
  <c r="AC2037" i="1"/>
  <c r="AB2037" i="1"/>
  <c r="AA2037" i="1"/>
  <c r="Z2037" i="1"/>
  <c r="Y2037" i="1"/>
  <c r="X2037" i="1"/>
  <c r="W2037" i="1"/>
  <c r="V2037" i="1"/>
  <c r="U2037" i="1"/>
  <c r="T2037" i="1"/>
  <c r="S2037" i="1"/>
  <c r="R2037" i="1"/>
  <c r="Q2037" i="1"/>
  <c r="P2037" i="1"/>
  <c r="O2037" i="1"/>
  <c r="N2037" i="1"/>
  <c r="M2037" i="1"/>
  <c r="EH2036" i="1"/>
  <c r="EG2036" i="1"/>
  <c r="EF2036" i="1"/>
  <c r="EE2036" i="1"/>
  <c r="ED2036" i="1"/>
  <c r="EC2036" i="1"/>
  <c r="EB2036" i="1"/>
  <c r="EA2036" i="1"/>
  <c r="DZ2036" i="1"/>
  <c r="DY2036" i="1"/>
  <c r="DX2036" i="1"/>
  <c r="DW2036" i="1"/>
  <c r="DV2036" i="1"/>
  <c r="DU2036" i="1"/>
  <c r="DT2036" i="1"/>
  <c r="DS2036" i="1"/>
  <c r="DR2036" i="1"/>
  <c r="DQ2036" i="1"/>
  <c r="DP2036" i="1"/>
  <c r="DO2036" i="1"/>
  <c r="DN2036" i="1"/>
  <c r="DM2036" i="1"/>
  <c r="DL2036" i="1"/>
  <c r="DK2036" i="1"/>
  <c r="DJ2036" i="1"/>
  <c r="DI2036" i="1"/>
  <c r="DH2036" i="1"/>
  <c r="DG2036" i="1"/>
  <c r="DF2036" i="1"/>
  <c r="DE2036" i="1"/>
  <c r="DD2036" i="1"/>
  <c r="DC2036" i="1"/>
  <c r="DB2036" i="1"/>
  <c r="DA2036" i="1"/>
  <c r="CZ2036" i="1"/>
  <c r="CY2036" i="1"/>
  <c r="CX2036" i="1"/>
  <c r="CW2036" i="1"/>
  <c r="CV2036" i="1"/>
  <c r="CU2036" i="1"/>
  <c r="CT2036" i="1"/>
  <c r="CS2036" i="1"/>
  <c r="CR2036" i="1"/>
  <c r="CQ2036" i="1"/>
  <c r="CP2036" i="1"/>
  <c r="CO2036" i="1"/>
  <c r="CN2036" i="1"/>
  <c r="CM2036" i="1"/>
  <c r="CL2036" i="1"/>
  <c r="CK2036" i="1"/>
  <c r="CJ2036" i="1"/>
  <c r="CI2036" i="1"/>
  <c r="CH2036" i="1"/>
  <c r="CG2036" i="1"/>
  <c r="CF2036" i="1"/>
  <c r="CE2036" i="1"/>
  <c r="CD2036" i="1"/>
  <c r="CC2036" i="1"/>
  <c r="CB2036" i="1"/>
  <c r="CA2036" i="1"/>
  <c r="BZ2036" i="1"/>
  <c r="BY2036" i="1"/>
  <c r="BX2036" i="1"/>
  <c r="BW2036" i="1"/>
  <c r="BV2036" i="1"/>
  <c r="BU2036" i="1"/>
  <c r="BQ2036" i="1"/>
  <c r="BP2036" i="1"/>
  <c r="BO2036" i="1"/>
  <c r="BN2036" i="1"/>
  <c r="BM2036" i="1"/>
  <c r="BL2036" i="1"/>
  <c r="BK2036" i="1"/>
  <c r="BJ2036" i="1"/>
  <c r="BI2036" i="1"/>
  <c r="BH2036" i="1"/>
  <c r="BG2036" i="1"/>
  <c r="BF2036" i="1"/>
  <c r="BE2036" i="1"/>
  <c r="BD2036" i="1"/>
  <c r="BC2036" i="1"/>
  <c r="AS2036" i="1"/>
  <c r="AR2036" i="1"/>
  <c r="AQ2036" i="1"/>
  <c r="AP2036" i="1"/>
  <c r="AO2036" i="1"/>
  <c r="AN2036" i="1"/>
  <c r="AM2036" i="1"/>
  <c r="AL2036" i="1"/>
  <c r="AK2036" i="1"/>
  <c r="AJ2036" i="1"/>
  <c r="AI2036" i="1"/>
  <c r="AH2036" i="1"/>
  <c r="AG2036" i="1"/>
  <c r="AF2036" i="1"/>
  <c r="AE2036" i="1"/>
  <c r="AA2036" i="1"/>
  <c r="Z2036" i="1"/>
  <c r="Y2036" i="1"/>
  <c r="X2036" i="1"/>
  <c r="W2036" i="1"/>
  <c r="V2036" i="1"/>
  <c r="U2036" i="1"/>
  <c r="T2036" i="1"/>
  <c r="S2036" i="1"/>
  <c r="R2036" i="1"/>
  <c r="Q2036" i="1"/>
  <c r="P2036" i="1"/>
  <c r="O2036" i="1"/>
  <c r="N2036" i="1"/>
  <c r="M2036" i="1"/>
  <c r="EH2035" i="1"/>
  <c r="EG2035" i="1"/>
  <c r="EF2035" i="1"/>
  <c r="EE2035" i="1"/>
  <c r="ED2035" i="1"/>
  <c r="EC2035" i="1"/>
  <c r="EB2035" i="1"/>
  <c r="EA2035" i="1"/>
  <c r="DZ2035" i="1"/>
  <c r="DY2035" i="1"/>
  <c r="DX2035" i="1"/>
  <c r="DW2035" i="1"/>
  <c r="DV2035" i="1"/>
  <c r="DU2035" i="1"/>
  <c r="DT2035" i="1"/>
  <c r="DS2035" i="1"/>
  <c r="DR2035" i="1"/>
  <c r="DQ2035" i="1"/>
  <c r="DP2035" i="1"/>
  <c r="DO2035" i="1"/>
  <c r="DN2035" i="1"/>
  <c r="DM2035" i="1"/>
  <c r="DL2035" i="1"/>
  <c r="DK2035" i="1"/>
  <c r="DJ2035" i="1"/>
  <c r="DI2035" i="1"/>
  <c r="DH2035" i="1"/>
  <c r="DG2035" i="1"/>
  <c r="DF2035" i="1"/>
  <c r="DE2035" i="1"/>
  <c r="DD2035" i="1"/>
  <c r="DC2035" i="1"/>
  <c r="DB2035" i="1"/>
  <c r="DA2035" i="1"/>
  <c r="CZ2035" i="1"/>
  <c r="CY2035" i="1"/>
  <c r="CX2035" i="1"/>
  <c r="CW2035" i="1"/>
  <c r="CV2035" i="1"/>
  <c r="CU2035" i="1"/>
  <c r="CT2035" i="1"/>
  <c r="CS2035" i="1"/>
  <c r="CR2035" i="1"/>
  <c r="CQ2035" i="1"/>
  <c r="CP2035" i="1"/>
  <c r="CO2035" i="1"/>
  <c r="CN2035" i="1"/>
  <c r="CM2035" i="1"/>
  <c r="CL2035" i="1"/>
  <c r="CK2035" i="1"/>
  <c r="CJ2035" i="1"/>
  <c r="CI2035" i="1"/>
  <c r="CH2035" i="1"/>
  <c r="CG2035" i="1"/>
  <c r="CF2035" i="1"/>
  <c r="CE2035" i="1"/>
  <c r="CD2035" i="1"/>
  <c r="CC2035" i="1"/>
  <c r="CB2035" i="1"/>
  <c r="CA2035" i="1"/>
  <c r="BZ2035" i="1"/>
  <c r="BY2035" i="1"/>
  <c r="BX2035" i="1"/>
  <c r="BW2035" i="1"/>
  <c r="BV2035" i="1"/>
  <c r="BU2035" i="1"/>
  <c r="BQ2035" i="1"/>
  <c r="BP2035" i="1"/>
  <c r="BO2035" i="1"/>
  <c r="BN2035" i="1"/>
  <c r="BM2035" i="1"/>
  <c r="BL2035" i="1"/>
  <c r="BK2035" i="1"/>
  <c r="BJ2035" i="1"/>
  <c r="BI2035" i="1"/>
  <c r="BH2035" i="1"/>
  <c r="BG2035" i="1"/>
  <c r="BF2035" i="1"/>
  <c r="BE2035" i="1"/>
  <c r="BD2035" i="1"/>
  <c r="BC2035" i="1"/>
  <c r="AS2035" i="1"/>
  <c r="AR2035" i="1"/>
  <c r="AQ2035" i="1"/>
  <c r="AP2035" i="1"/>
  <c r="AO2035" i="1"/>
  <c r="AN2035" i="1"/>
  <c r="AM2035" i="1"/>
  <c r="AL2035" i="1"/>
  <c r="AK2035" i="1"/>
  <c r="AJ2035" i="1"/>
  <c r="AI2035" i="1"/>
  <c r="AH2035" i="1"/>
  <c r="AG2035" i="1"/>
  <c r="AF2035" i="1"/>
  <c r="AE2035" i="1"/>
  <c r="AA2035" i="1"/>
  <c r="Z2035" i="1"/>
  <c r="Y2035" i="1"/>
  <c r="X2035" i="1"/>
  <c r="W2035" i="1"/>
  <c r="V2035" i="1"/>
  <c r="U2035" i="1"/>
  <c r="T2035" i="1"/>
  <c r="S2035" i="1"/>
  <c r="R2035" i="1"/>
  <c r="Q2035" i="1"/>
  <c r="P2035" i="1"/>
  <c r="O2035" i="1"/>
  <c r="N2035" i="1"/>
  <c r="M2035" i="1"/>
  <c r="EH2034" i="1"/>
  <c r="EG2034" i="1"/>
  <c r="EF2034" i="1"/>
  <c r="EE2034" i="1"/>
  <c r="ED2034" i="1"/>
  <c r="EC2034" i="1"/>
  <c r="EB2034" i="1"/>
  <c r="EA2034" i="1"/>
  <c r="DZ2034" i="1"/>
  <c r="DY2034" i="1"/>
  <c r="DX2034" i="1"/>
  <c r="DW2034" i="1"/>
  <c r="DV2034" i="1"/>
  <c r="DU2034" i="1"/>
  <c r="DT2034" i="1"/>
  <c r="DS2034" i="1"/>
  <c r="DR2034" i="1"/>
  <c r="DQ2034" i="1"/>
  <c r="DP2034" i="1"/>
  <c r="DO2034" i="1"/>
  <c r="DN2034" i="1"/>
  <c r="DM2034" i="1"/>
  <c r="DL2034" i="1"/>
  <c r="DK2034" i="1"/>
  <c r="DJ2034" i="1"/>
  <c r="DI2034" i="1"/>
  <c r="DH2034" i="1"/>
  <c r="DG2034" i="1"/>
  <c r="DF2034" i="1"/>
  <c r="DE2034" i="1"/>
  <c r="DD2034" i="1"/>
  <c r="DC2034" i="1"/>
  <c r="DB2034" i="1"/>
  <c r="DA2034" i="1"/>
  <c r="CZ2034" i="1"/>
  <c r="CY2034" i="1"/>
  <c r="CX2034" i="1"/>
  <c r="CW2034" i="1"/>
  <c r="CV2034" i="1"/>
  <c r="CU2034" i="1"/>
  <c r="CT2034" i="1"/>
  <c r="CS2034" i="1"/>
  <c r="CR2034" i="1"/>
  <c r="CQ2034" i="1"/>
  <c r="CP2034" i="1"/>
  <c r="CO2034" i="1"/>
  <c r="CN2034" i="1"/>
  <c r="CM2034" i="1"/>
  <c r="CL2034" i="1"/>
  <c r="CK2034" i="1"/>
  <c r="CJ2034" i="1"/>
  <c r="CI2034" i="1"/>
  <c r="CH2034" i="1"/>
  <c r="CG2034" i="1"/>
  <c r="CF2034" i="1"/>
  <c r="CE2034" i="1"/>
  <c r="CD2034" i="1"/>
  <c r="CC2034" i="1"/>
  <c r="CB2034" i="1"/>
  <c r="CA2034" i="1"/>
  <c r="BZ2034" i="1"/>
  <c r="BY2034" i="1"/>
  <c r="BX2034" i="1"/>
  <c r="BW2034" i="1"/>
  <c r="BV2034" i="1"/>
  <c r="BU2034" i="1"/>
  <c r="BQ2034" i="1"/>
  <c r="BP2034" i="1"/>
  <c r="BO2034" i="1"/>
  <c r="BN2034" i="1"/>
  <c r="BM2034" i="1"/>
  <c r="BL2034" i="1"/>
  <c r="BK2034" i="1"/>
  <c r="BJ2034" i="1"/>
  <c r="BI2034" i="1"/>
  <c r="BH2034" i="1"/>
  <c r="BG2034" i="1"/>
  <c r="BF2034" i="1"/>
  <c r="BE2034" i="1"/>
  <c r="BD2034" i="1"/>
  <c r="BC2034" i="1"/>
  <c r="AS2034" i="1"/>
  <c r="AR2034" i="1"/>
  <c r="AQ2034" i="1"/>
  <c r="AP2034" i="1"/>
  <c r="AO2034" i="1"/>
  <c r="AN2034" i="1"/>
  <c r="AM2034" i="1"/>
  <c r="AL2034" i="1"/>
  <c r="AK2034" i="1"/>
  <c r="AJ2034" i="1"/>
  <c r="AI2034" i="1"/>
  <c r="AH2034" i="1"/>
  <c r="AG2034" i="1"/>
  <c r="AF2034" i="1"/>
  <c r="AE2034" i="1"/>
  <c r="AA2034" i="1"/>
  <c r="Z2034" i="1"/>
  <c r="Y2034" i="1"/>
  <c r="X2034" i="1"/>
  <c r="W2034" i="1"/>
  <c r="V2034" i="1"/>
  <c r="U2034" i="1"/>
  <c r="T2034" i="1"/>
  <c r="S2034" i="1"/>
  <c r="R2034" i="1"/>
  <c r="Q2034" i="1"/>
  <c r="P2034" i="1"/>
  <c r="O2034" i="1"/>
  <c r="N2034" i="1"/>
  <c r="M2034" i="1"/>
  <c r="EH2033" i="1"/>
  <c r="EG2033" i="1"/>
  <c r="EF2033" i="1"/>
  <c r="EE2033" i="1"/>
  <c r="ED2033" i="1"/>
  <c r="EC2033" i="1"/>
  <c r="EB2033" i="1"/>
  <c r="EA2033" i="1"/>
  <c r="DZ2033" i="1"/>
  <c r="DY2033" i="1"/>
  <c r="DX2033" i="1"/>
  <c r="DW2033" i="1"/>
  <c r="DV2033" i="1"/>
  <c r="DU2033" i="1"/>
  <c r="DT2033" i="1"/>
  <c r="DS2033" i="1"/>
  <c r="DR2033" i="1"/>
  <c r="DQ2033" i="1"/>
  <c r="DP2033" i="1"/>
  <c r="DO2033" i="1"/>
  <c r="DN2033" i="1"/>
  <c r="DM2033" i="1"/>
  <c r="DL2033" i="1"/>
  <c r="DK2033" i="1"/>
  <c r="DJ2033" i="1"/>
  <c r="DI2033" i="1"/>
  <c r="DH2033" i="1"/>
  <c r="DG2033" i="1"/>
  <c r="DF2033" i="1"/>
  <c r="DE2033" i="1"/>
  <c r="DD2033" i="1"/>
  <c r="DC2033" i="1"/>
  <c r="DB2033" i="1"/>
  <c r="DA2033" i="1"/>
  <c r="CZ2033" i="1"/>
  <c r="CY2033" i="1"/>
  <c r="CX2033" i="1"/>
  <c r="CW2033" i="1"/>
  <c r="CV2033" i="1"/>
  <c r="CU2033" i="1"/>
  <c r="CT2033" i="1"/>
  <c r="CS2033" i="1"/>
  <c r="CR2033" i="1"/>
  <c r="CQ2033" i="1"/>
  <c r="CP2033" i="1"/>
  <c r="CO2033" i="1"/>
  <c r="CN2033" i="1"/>
  <c r="CM2033" i="1"/>
  <c r="CL2033" i="1"/>
  <c r="CK2033" i="1"/>
  <c r="CJ2033" i="1"/>
  <c r="CI2033" i="1"/>
  <c r="CH2033" i="1"/>
  <c r="CG2033" i="1"/>
  <c r="CF2033" i="1"/>
  <c r="CE2033" i="1"/>
  <c r="CD2033" i="1"/>
  <c r="CC2033" i="1"/>
  <c r="CB2033" i="1"/>
  <c r="CA2033" i="1"/>
  <c r="BZ2033" i="1"/>
  <c r="BY2033" i="1"/>
  <c r="BX2033" i="1"/>
  <c r="BW2033" i="1"/>
  <c r="BV2033" i="1"/>
  <c r="BU2033" i="1"/>
  <c r="BT2033" i="1"/>
  <c r="BS2033" i="1"/>
  <c r="BR2033" i="1"/>
  <c r="BN2033" i="1"/>
  <c r="BM2033" i="1"/>
  <c r="BL2033" i="1"/>
  <c r="BK2033" i="1"/>
  <c r="BJ2033" i="1"/>
  <c r="BI2033" i="1"/>
  <c r="BH2033" i="1"/>
  <c r="BG2033" i="1"/>
  <c r="BF2033" i="1"/>
  <c r="BE2033" i="1"/>
  <c r="BD2033" i="1"/>
  <c r="BC2033" i="1"/>
  <c r="BB2033" i="1"/>
  <c r="BA2033" i="1"/>
  <c r="AZ2033" i="1"/>
  <c r="AP2033" i="1"/>
  <c r="AO2033" i="1"/>
  <c r="AN2033" i="1"/>
  <c r="AM2033" i="1"/>
  <c r="AL2033" i="1"/>
  <c r="AK2033" i="1"/>
  <c r="AJ2033" i="1"/>
  <c r="AI2033" i="1"/>
  <c r="AH2033" i="1"/>
  <c r="AG2033" i="1"/>
  <c r="AF2033" i="1"/>
  <c r="AE2033" i="1"/>
  <c r="AD2033" i="1"/>
  <c r="AC2033" i="1"/>
  <c r="AB2033" i="1"/>
  <c r="X2033" i="1"/>
  <c r="W2033" i="1"/>
  <c r="V2033" i="1"/>
  <c r="U2033" i="1"/>
  <c r="T2033" i="1"/>
  <c r="S2033" i="1"/>
  <c r="R2033" i="1"/>
  <c r="Q2033" i="1"/>
  <c r="P2033" i="1"/>
  <c r="O2033" i="1"/>
  <c r="N2033" i="1"/>
  <c r="M2033" i="1"/>
  <c r="EH2032" i="1"/>
  <c r="EG2032" i="1"/>
  <c r="EF2032" i="1"/>
  <c r="EE2032" i="1"/>
  <c r="ED2032" i="1"/>
  <c r="EC2032" i="1"/>
  <c r="EB2032" i="1"/>
  <c r="EA2032" i="1"/>
  <c r="DZ2032" i="1"/>
  <c r="DY2032" i="1"/>
  <c r="DX2032" i="1"/>
  <c r="DW2032" i="1"/>
  <c r="DV2032" i="1"/>
  <c r="DU2032" i="1"/>
  <c r="DT2032" i="1"/>
  <c r="DS2032" i="1"/>
  <c r="DR2032" i="1"/>
  <c r="DQ2032" i="1"/>
  <c r="DP2032" i="1"/>
  <c r="DO2032" i="1"/>
  <c r="DN2032" i="1"/>
  <c r="DM2032" i="1"/>
  <c r="DL2032" i="1"/>
  <c r="DK2032" i="1"/>
  <c r="DJ2032" i="1"/>
  <c r="DI2032" i="1"/>
  <c r="DH2032" i="1"/>
  <c r="DG2032" i="1"/>
  <c r="DF2032" i="1"/>
  <c r="DE2032" i="1"/>
  <c r="DD2032" i="1"/>
  <c r="DC2032" i="1"/>
  <c r="DB2032" i="1"/>
  <c r="DA2032" i="1"/>
  <c r="CZ2032" i="1"/>
  <c r="CY2032" i="1"/>
  <c r="CX2032" i="1"/>
  <c r="CW2032" i="1"/>
  <c r="CV2032" i="1"/>
  <c r="CU2032" i="1"/>
  <c r="CT2032" i="1"/>
  <c r="CS2032" i="1"/>
  <c r="CR2032" i="1"/>
  <c r="CQ2032" i="1"/>
  <c r="CP2032" i="1"/>
  <c r="CO2032" i="1"/>
  <c r="CN2032" i="1"/>
  <c r="CM2032" i="1"/>
  <c r="CL2032" i="1"/>
  <c r="CK2032" i="1"/>
  <c r="CJ2032" i="1"/>
  <c r="CI2032" i="1"/>
  <c r="CH2032" i="1"/>
  <c r="CG2032" i="1"/>
  <c r="CF2032" i="1"/>
  <c r="CE2032" i="1"/>
  <c r="CD2032" i="1"/>
  <c r="CC2032" i="1"/>
  <c r="CB2032" i="1"/>
  <c r="CA2032" i="1"/>
  <c r="BZ2032" i="1"/>
  <c r="BY2032" i="1"/>
  <c r="BX2032" i="1"/>
  <c r="BW2032" i="1"/>
  <c r="BV2032" i="1"/>
  <c r="BU2032" i="1"/>
  <c r="BT2032" i="1"/>
  <c r="BS2032" i="1"/>
  <c r="BR2032" i="1"/>
  <c r="BN2032" i="1"/>
  <c r="BM2032" i="1"/>
  <c r="BL2032" i="1"/>
  <c r="BK2032" i="1"/>
  <c r="BJ2032" i="1"/>
  <c r="BI2032" i="1"/>
  <c r="BH2032" i="1"/>
  <c r="BG2032" i="1"/>
  <c r="BF2032" i="1"/>
  <c r="BE2032" i="1"/>
  <c r="BD2032" i="1"/>
  <c r="BC2032" i="1"/>
  <c r="BB2032" i="1"/>
  <c r="BA2032" i="1"/>
  <c r="AZ2032" i="1"/>
  <c r="AP2032" i="1"/>
  <c r="AO2032" i="1"/>
  <c r="AN2032" i="1"/>
  <c r="AM2032" i="1"/>
  <c r="AL2032" i="1"/>
  <c r="AK2032" i="1"/>
  <c r="AJ2032" i="1"/>
  <c r="AI2032" i="1"/>
  <c r="AH2032" i="1"/>
  <c r="AG2032" i="1"/>
  <c r="AF2032" i="1"/>
  <c r="AE2032" i="1"/>
  <c r="AD2032" i="1"/>
  <c r="AC2032" i="1"/>
  <c r="AB2032" i="1"/>
  <c r="X2032" i="1"/>
  <c r="W2032" i="1"/>
  <c r="V2032" i="1"/>
  <c r="U2032" i="1"/>
  <c r="T2032" i="1"/>
  <c r="S2032" i="1"/>
  <c r="R2032" i="1"/>
  <c r="Q2032" i="1"/>
  <c r="P2032" i="1"/>
  <c r="O2032" i="1"/>
  <c r="N2032" i="1"/>
  <c r="M2032" i="1"/>
  <c r="EH2031" i="1"/>
  <c r="EG2031" i="1"/>
  <c r="EF2031" i="1"/>
  <c r="EE2031" i="1"/>
  <c r="ED2031" i="1"/>
  <c r="EC2031" i="1"/>
  <c r="EB2031" i="1"/>
  <c r="EA2031" i="1"/>
  <c r="DZ2031" i="1"/>
  <c r="DY2031" i="1"/>
  <c r="DX2031" i="1"/>
  <c r="DW2031" i="1"/>
  <c r="DV2031" i="1"/>
  <c r="DU2031" i="1"/>
  <c r="DT2031" i="1"/>
  <c r="DS2031" i="1"/>
  <c r="DR2031" i="1"/>
  <c r="DQ2031" i="1"/>
  <c r="DP2031" i="1"/>
  <c r="DO2031" i="1"/>
  <c r="DN2031" i="1"/>
  <c r="DM2031" i="1"/>
  <c r="DL2031" i="1"/>
  <c r="DK2031" i="1"/>
  <c r="DJ2031" i="1"/>
  <c r="DI2031" i="1"/>
  <c r="DH2031" i="1"/>
  <c r="DG2031" i="1"/>
  <c r="DF2031" i="1"/>
  <c r="DE2031" i="1"/>
  <c r="DD2031" i="1"/>
  <c r="DC2031" i="1"/>
  <c r="DB2031" i="1"/>
  <c r="DA2031" i="1"/>
  <c r="CZ2031" i="1"/>
  <c r="CY2031" i="1"/>
  <c r="CX2031" i="1"/>
  <c r="CW2031" i="1"/>
  <c r="CV2031" i="1"/>
  <c r="CU2031" i="1"/>
  <c r="CT2031" i="1"/>
  <c r="CS2031" i="1"/>
  <c r="CR2031" i="1"/>
  <c r="CQ2031" i="1"/>
  <c r="CP2031" i="1"/>
  <c r="CO2031" i="1"/>
  <c r="CN2031" i="1"/>
  <c r="CM2031" i="1"/>
  <c r="CL2031" i="1"/>
  <c r="CK2031" i="1"/>
  <c r="CJ2031" i="1"/>
  <c r="CI2031" i="1"/>
  <c r="CH2031" i="1"/>
  <c r="CG2031" i="1"/>
  <c r="CF2031" i="1"/>
  <c r="CE2031" i="1"/>
  <c r="CD2031" i="1"/>
  <c r="CC2031" i="1"/>
  <c r="CB2031" i="1"/>
  <c r="CA2031" i="1"/>
  <c r="BZ2031" i="1"/>
  <c r="BY2031" i="1"/>
  <c r="BX2031" i="1"/>
  <c r="BW2031" i="1"/>
  <c r="BV2031" i="1"/>
  <c r="BU2031" i="1"/>
  <c r="BT2031" i="1"/>
  <c r="BS2031" i="1"/>
  <c r="BR2031" i="1"/>
  <c r="BN2031" i="1"/>
  <c r="BM2031" i="1"/>
  <c r="BL2031" i="1"/>
  <c r="BK2031" i="1"/>
  <c r="BJ2031" i="1"/>
  <c r="BI2031" i="1"/>
  <c r="BH2031" i="1"/>
  <c r="BG2031" i="1"/>
  <c r="BF2031" i="1"/>
  <c r="BE2031" i="1"/>
  <c r="BD2031" i="1"/>
  <c r="BC2031" i="1"/>
  <c r="BB2031" i="1"/>
  <c r="BA2031" i="1"/>
  <c r="AZ2031" i="1"/>
  <c r="AP2031" i="1"/>
  <c r="AO2031" i="1"/>
  <c r="AN2031" i="1"/>
  <c r="AM2031" i="1"/>
  <c r="AL2031" i="1"/>
  <c r="AK2031" i="1"/>
  <c r="AJ2031" i="1"/>
  <c r="AI2031" i="1"/>
  <c r="AH2031" i="1"/>
  <c r="AG2031" i="1"/>
  <c r="AF2031" i="1"/>
  <c r="AE2031" i="1"/>
  <c r="AD2031" i="1"/>
  <c r="AC2031" i="1"/>
  <c r="AB2031" i="1"/>
  <c r="X2031" i="1"/>
  <c r="W2031" i="1"/>
  <c r="V2031" i="1"/>
  <c r="U2031" i="1"/>
  <c r="T2031" i="1"/>
  <c r="S2031" i="1"/>
  <c r="R2031" i="1"/>
  <c r="Q2031" i="1"/>
  <c r="P2031" i="1"/>
  <c r="O2031" i="1"/>
  <c r="N2031" i="1"/>
  <c r="M2031" i="1"/>
  <c r="EH2030" i="1"/>
  <c r="EG2030" i="1"/>
  <c r="EF2030" i="1"/>
  <c r="EE2030" i="1"/>
  <c r="ED2030" i="1"/>
  <c r="EC2030" i="1"/>
  <c r="EB2030" i="1"/>
  <c r="EA2030" i="1"/>
  <c r="DZ2030" i="1"/>
  <c r="DY2030" i="1"/>
  <c r="DX2030" i="1"/>
  <c r="DW2030" i="1"/>
  <c r="DV2030" i="1"/>
  <c r="DU2030" i="1"/>
  <c r="DT2030" i="1"/>
  <c r="DS2030" i="1"/>
  <c r="DR2030" i="1"/>
  <c r="DQ2030" i="1"/>
  <c r="DP2030" i="1"/>
  <c r="DO2030" i="1"/>
  <c r="DN2030" i="1"/>
  <c r="DM2030" i="1"/>
  <c r="DL2030" i="1"/>
  <c r="DK2030" i="1"/>
  <c r="DJ2030" i="1"/>
  <c r="DI2030" i="1"/>
  <c r="DH2030" i="1"/>
  <c r="DG2030" i="1"/>
  <c r="DF2030" i="1"/>
  <c r="DE2030" i="1"/>
  <c r="DD2030" i="1"/>
  <c r="DC2030" i="1"/>
  <c r="DB2030" i="1"/>
  <c r="DA2030" i="1"/>
  <c r="CZ2030" i="1"/>
  <c r="CY2030" i="1"/>
  <c r="CX2030" i="1"/>
  <c r="CW2030" i="1"/>
  <c r="CV2030" i="1"/>
  <c r="CU2030" i="1"/>
  <c r="CT2030" i="1"/>
  <c r="CS2030" i="1"/>
  <c r="CR2030" i="1"/>
  <c r="CQ2030" i="1"/>
  <c r="CP2030" i="1"/>
  <c r="CO2030" i="1"/>
  <c r="CN2030" i="1"/>
  <c r="CM2030" i="1"/>
  <c r="CL2030" i="1"/>
  <c r="CK2030" i="1"/>
  <c r="CJ2030" i="1"/>
  <c r="CI2030" i="1"/>
  <c r="CH2030" i="1"/>
  <c r="CG2030" i="1"/>
  <c r="CF2030" i="1"/>
  <c r="CE2030" i="1"/>
  <c r="CD2030" i="1"/>
  <c r="CC2030" i="1"/>
  <c r="CB2030" i="1"/>
  <c r="CA2030" i="1"/>
  <c r="BZ2030" i="1"/>
  <c r="BY2030" i="1"/>
  <c r="BX2030" i="1"/>
  <c r="BW2030" i="1"/>
  <c r="BV2030" i="1"/>
  <c r="BU2030" i="1"/>
  <c r="BT2030" i="1"/>
  <c r="BS2030" i="1"/>
  <c r="BR2030" i="1"/>
  <c r="BQ2030" i="1"/>
  <c r="BP2030" i="1"/>
  <c r="BO2030" i="1"/>
  <c r="BK2030" i="1"/>
  <c r="BJ2030" i="1"/>
  <c r="BI2030" i="1"/>
  <c r="BH2030" i="1"/>
  <c r="BG2030" i="1"/>
  <c r="BF2030" i="1"/>
  <c r="BE2030" i="1"/>
  <c r="BD2030" i="1"/>
  <c r="BC2030" i="1"/>
  <c r="BB2030" i="1"/>
  <c r="BA2030" i="1"/>
  <c r="AZ2030" i="1"/>
  <c r="AY2030" i="1"/>
  <c r="AX2030" i="1"/>
  <c r="AW2030" i="1"/>
  <c r="AM2030" i="1"/>
  <c r="AL2030" i="1"/>
  <c r="AK2030" i="1"/>
  <c r="AJ2030" i="1"/>
  <c r="AI2030" i="1"/>
  <c r="AH2030" i="1"/>
  <c r="AG2030" i="1"/>
  <c r="AF2030" i="1"/>
  <c r="AE2030" i="1"/>
  <c r="AD2030" i="1"/>
  <c r="AC2030" i="1"/>
  <c r="AB2030" i="1"/>
  <c r="AA2030" i="1"/>
  <c r="Z2030" i="1"/>
  <c r="Y2030" i="1"/>
  <c r="U2030" i="1"/>
  <c r="T2030" i="1"/>
  <c r="S2030" i="1"/>
  <c r="R2030" i="1"/>
  <c r="Q2030" i="1"/>
  <c r="P2030" i="1"/>
  <c r="O2030" i="1"/>
  <c r="N2030" i="1"/>
  <c r="M2030" i="1"/>
  <c r="EH2029" i="1"/>
  <c r="EG2029" i="1"/>
  <c r="EF2029" i="1"/>
  <c r="EE2029" i="1"/>
  <c r="ED2029" i="1"/>
  <c r="EC2029" i="1"/>
  <c r="EB2029" i="1"/>
  <c r="EA2029" i="1"/>
  <c r="DZ2029" i="1"/>
  <c r="DY2029" i="1"/>
  <c r="DX2029" i="1"/>
  <c r="DW2029" i="1"/>
  <c r="DV2029" i="1"/>
  <c r="DU2029" i="1"/>
  <c r="DT2029" i="1"/>
  <c r="DS2029" i="1"/>
  <c r="DR2029" i="1"/>
  <c r="DQ2029" i="1"/>
  <c r="DP2029" i="1"/>
  <c r="DO2029" i="1"/>
  <c r="DN2029" i="1"/>
  <c r="DM2029" i="1"/>
  <c r="DL2029" i="1"/>
  <c r="DK2029" i="1"/>
  <c r="DJ2029" i="1"/>
  <c r="DI2029" i="1"/>
  <c r="DH2029" i="1"/>
  <c r="DG2029" i="1"/>
  <c r="DF2029" i="1"/>
  <c r="DE2029" i="1"/>
  <c r="DD2029" i="1"/>
  <c r="DC2029" i="1"/>
  <c r="DB2029" i="1"/>
  <c r="DA2029" i="1"/>
  <c r="CZ2029" i="1"/>
  <c r="CY2029" i="1"/>
  <c r="CX2029" i="1"/>
  <c r="CW2029" i="1"/>
  <c r="CV2029" i="1"/>
  <c r="CU2029" i="1"/>
  <c r="CT2029" i="1"/>
  <c r="CS2029" i="1"/>
  <c r="CR2029" i="1"/>
  <c r="CQ2029" i="1"/>
  <c r="CP2029" i="1"/>
  <c r="CO2029" i="1"/>
  <c r="CN2029" i="1"/>
  <c r="CM2029" i="1"/>
  <c r="CL2029" i="1"/>
  <c r="CK2029" i="1"/>
  <c r="CJ2029" i="1"/>
  <c r="CI2029" i="1"/>
  <c r="CH2029" i="1"/>
  <c r="CG2029" i="1"/>
  <c r="CF2029" i="1"/>
  <c r="CE2029" i="1"/>
  <c r="CD2029" i="1"/>
  <c r="CC2029" i="1"/>
  <c r="CB2029" i="1"/>
  <c r="CA2029" i="1"/>
  <c r="BZ2029" i="1"/>
  <c r="BY2029" i="1"/>
  <c r="BX2029" i="1"/>
  <c r="BW2029" i="1"/>
  <c r="BV2029" i="1"/>
  <c r="BU2029" i="1"/>
  <c r="BT2029" i="1"/>
  <c r="BS2029" i="1"/>
  <c r="BR2029" i="1"/>
  <c r="BQ2029" i="1"/>
  <c r="BP2029" i="1"/>
  <c r="BO2029" i="1"/>
  <c r="BK2029" i="1"/>
  <c r="BJ2029" i="1"/>
  <c r="BI2029" i="1"/>
  <c r="BH2029" i="1"/>
  <c r="BG2029" i="1"/>
  <c r="BF2029" i="1"/>
  <c r="BE2029" i="1"/>
  <c r="BD2029" i="1"/>
  <c r="BC2029" i="1"/>
  <c r="BB2029" i="1"/>
  <c r="BA2029" i="1"/>
  <c r="AZ2029" i="1"/>
  <c r="AY2029" i="1"/>
  <c r="AX2029" i="1"/>
  <c r="AW2029" i="1"/>
  <c r="AM2029" i="1"/>
  <c r="AL2029" i="1"/>
  <c r="AK2029" i="1"/>
  <c r="AJ2029" i="1"/>
  <c r="AI2029" i="1"/>
  <c r="AH2029" i="1"/>
  <c r="AG2029" i="1"/>
  <c r="AF2029" i="1"/>
  <c r="AE2029" i="1"/>
  <c r="AD2029" i="1"/>
  <c r="AC2029" i="1"/>
  <c r="AB2029" i="1"/>
  <c r="AA2029" i="1"/>
  <c r="Z2029" i="1"/>
  <c r="Y2029" i="1"/>
  <c r="U2029" i="1"/>
  <c r="T2029" i="1"/>
  <c r="S2029" i="1"/>
  <c r="R2029" i="1"/>
  <c r="Q2029" i="1"/>
  <c r="P2029" i="1"/>
  <c r="O2029" i="1"/>
  <c r="N2029" i="1"/>
  <c r="M2029" i="1"/>
  <c r="EH2028" i="1"/>
  <c r="EG2028" i="1"/>
  <c r="EF2028" i="1"/>
  <c r="EE2028" i="1"/>
  <c r="ED2028" i="1"/>
  <c r="EC2028" i="1"/>
  <c r="EB2028" i="1"/>
  <c r="EA2028" i="1"/>
  <c r="DZ2028" i="1"/>
  <c r="DY2028" i="1"/>
  <c r="DX2028" i="1"/>
  <c r="DW2028" i="1"/>
  <c r="DV2028" i="1"/>
  <c r="DU2028" i="1"/>
  <c r="DT2028" i="1"/>
  <c r="DS2028" i="1"/>
  <c r="DR2028" i="1"/>
  <c r="DQ2028" i="1"/>
  <c r="DP2028" i="1"/>
  <c r="DO2028" i="1"/>
  <c r="DN2028" i="1"/>
  <c r="DM2028" i="1"/>
  <c r="DL2028" i="1"/>
  <c r="DK2028" i="1"/>
  <c r="DJ2028" i="1"/>
  <c r="DI2028" i="1"/>
  <c r="DH2028" i="1"/>
  <c r="DG2028" i="1"/>
  <c r="DF2028" i="1"/>
  <c r="DE2028" i="1"/>
  <c r="DD2028" i="1"/>
  <c r="DC2028" i="1"/>
  <c r="DB2028" i="1"/>
  <c r="DA2028" i="1"/>
  <c r="CZ2028" i="1"/>
  <c r="CY2028" i="1"/>
  <c r="CX2028" i="1"/>
  <c r="CW2028" i="1"/>
  <c r="CV2028" i="1"/>
  <c r="CU2028" i="1"/>
  <c r="CT2028" i="1"/>
  <c r="CS2028" i="1"/>
  <c r="CR2028" i="1"/>
  <c r="CQ2028" i="1"/>
  <c r="CP2028" i="1"/>
  <c r="CO2028" i="1"/>
  <c r="CN2028" i="1"/>
  <c r="CM2028" i="1"/>
  <c r="CL2028" i="1"/>
  <c r="CK2028" i="1"/>
  <c r="CJ2028" i="1"/>
  <c r="CI2028" i="1"/>
  <c r="CH2028" i="1"/>
  <c r="CG2028" i="1"/>
  <c r="CF2028" i="1"/>
  <c r="CE2028" i="1"/>
  <c r="CD2028" i="1"/>
  <c r="CC2028" i="1"/>
  <c r="CB2028" i="1"/>
  <c r="CA2028" i="1"/>
  <c r="BZ2028" i="1"/>
  <c r="BY2028" i="1"/>
  <c r="BX2028" i="1"/>
  <c r="BW2028" i="1"/>
  <c r="BV2028" i="1"/>
  <c r="BU2028" i="1"/>
  <c r="BT2028" i="1"/>
  <c r="BS2028" i="1"/>
  <c r="BR2028" i="1"/>
  <c r="BQ2028" i="1"/>
  <c r="BP2028" i="1"/>
  <c r="BO2028" i="1"/>
  <c r="BK2028" i="1"/>
  <c r="BJ2028" i="1"/>
  <c r="BI2028" i="1"/>
  <c r="BH2028" i="1"/>
  <c r="BG2028" i="1"/>
  <c r="BF2028" i="1"/>
  <c r="BE2028" i="1"/>
  <c r="BD2028" i="1"/>
  <c r="BC2028" i="1"/>
  <c r="BB2028" i="1"/>
  <c r="BA2028" i="1"/>
  <c r="AZ2028" i="1"/>
  <c r="AY2028" i="1"/>
  <c r="AX2028" i="1"/>
  <c r="AW2028" i="1"/>
  <c r="AM2028" i="1"/>
  <c r="AL2028" i="1"/>
  <c r="AK2028" i="1"/>
  <c r="AJ2028" i="1"/>
  <c r="AI2028" i="1"/>
  <c r="AH2028" i="1"/>
  <c r="AG2028" i="1"/>
  <c r="AF2028" i="1"/>
  <c r="AE2028" i="1"/>
  <c r="AD2028" i="1"/>
  <c r="AC2028" i="1"/>
  <c r="AB2028" i="1"/>
  <c r="AA2028" i="1"/>
  <c r="Z2028" i="1"/>
  <c r="Y2028" i="1"/>
  <c r="U2028" i="1"/>
  <c r="T2028" i="1"/>
  <c r="S2028" i="1"/>
  <c r="R2028" i="1"/>
  <c r="Q2028" i="1"/>
  <c r="P2028" i="1"/>
  <c r="O2028" i="1"/>
  <c r="N2028" i="1"/>
  <c r="M2028" i="1"/>
  <c r="EH2027" i="1"/>
  <c r="EG2027" i="1"/>
  <c r="EF2027" i="1"/>
  <c r="EE2027" i="1"/>
  <c r="ED2027" i="1"/>
  <c r="EC2027" i="1"/>
  <c r="EB2027" i="1"/>
  <c r="EA2027" i="1"/>
  <c r="DZ2027" i="1"/>
  <c r="DY2027" i="1"/>
  <c r="DX2027" i="1"/>
  <c r="DW2027" i="1"/>
  <c r="DV2027" i="1"/>
  <c r="DU2027" i="1"/>
  <c r="DT2027" i="1"/>
  <c r="DS2027" i="1"/>
  <c r="DR2027" i="1"/>
  <c r="DQ2027" i="1"/>
  <c r="DP2027" i="1"/>
  <c r="DO2027" i="1"/>
  <c r="DN2027" i="1"/>
  <c r="DM2027" i="1"/>
  <c r="DL2027" i="1"/>
  <c r="DK2027" i="1"/>
  <c r="DJ2027" i="1"/>
  <c r="DI2027" i="1"/>
  <c r="DH2027" i="1"/>
  <c r="DG2027" i="1"/>
  <c r="DF2027" i="1"/>
  <c r="DE2027" i="1"/>
  <c r="DD2027" i="1"/>
  <c r="DC2027" i="1"/>
  <c r="DB2027" i="1"/>
  <c r="DA2027" i="1"/>
  <c r="CZ2027" i="1"/>
  <c r="CY2027" i="1"/>
  <c r="CX2027" i="1"/>
  <c r="CW2027" i="1"/>
  <c r="CV2027" i="1"/>
  <c r="CU2027" i="1"/>
  <c r="CT2027" i="1"/>
  <c r="CS2027" i="1"/>
  <c r="CR2027" i="1"/>
  <c r="CQ2027" i="1"/>
  <c r="CP2027" i="1"/>
  <c r="CO2027" i="1"/>
  <c r="CN2027" i="1"/>
  <c r="CM2027" i="1"/>
  <c r="CL2027" i="1"/>
  <c r="CK2027" i="1"/>
  <c r="CJ2027" i="1"/>
  <c r="CI2027" i="1"/>
  <c r="CH2027" i="1"/>
  <c r="CG2027" i="1"/>
  <c r="CF2027" i="1"/>
  <c r="CE2027" i="1"/>
  <c r="CD2027" i="1"/>
  <c r="CC2027" i="1"/>
  <c r="CB2027" i="1"/>
  <c r="CA2027" i="1"/>
  <c r="BZ2027" i="1"/>
  <c r="BY2027" i="1"/>
  <c r="BX2027" i="1"/>
  <c r="BW2027" i="1"/>
  <c r="BV2027" i="1"/>
  <c r="BU2027" i="1"/>
  <c r="BT2027" i="1"/>
  <c r="BS2027" i="1"/>
  <c r="BR2027" i="1"/>
  <c r="BQ2027" i="1"/>
  <c r="BP2027" i="1"/>
  <c r="BO2027" i="1"/>
  <c r="BN2027" i="1"/>
  <c r="BM2027" i="1"/>
  <c r="BL2027" i="1"/>
  <c r="BH2027" i="1"/>
  <c r="BG2027" i="1"/>
  <c r="BF2027" i="1"/>
  <c r="BE2027" i="1"/>
  <c r="BD2027" i="1"/>
  <c r="BC2027" i="1"/>
  <c r="BB2027" i="1"/>
  <c r="BA2027" i="1"/>
  <c r="AZ2027" i="1"/>
  <c r="AY2027" i="1"/>
  <c r="AX2027" i="1"/>
  <c r="AW2027" i="1"/>
  <c r="AV2027" i="1"/>
  <c r="AU2027" i="1"/>
  <c r="AT2027" i="1"/>
  <c r="AJ2027" i="1"/>
  <c r="AI2027" i="1"/>
  <c r="AH2027" i="1"/>
  <c r="AG2027" i="1"/>
  <c r="AF2027" i="1"/>
  <c r="AE2027" i="1"/>
  <c r="AD2027" i="1"/>
  <c r="AC2027" i="1"/>
  <c r="AB2027" i="1"/>
  <c r="AA2027" i="1"/>
  <c r="Z2027" i="1"/>
  <c r="Y2027" i="1"/>
  <c r="X2027" i="1"/>
  <c r="W2027" i="1"/>
  <c r="V2027" i="1"/>
  <c r="R2027" i="1"/>
  <c r="Q2027" i="1"/>
  <c r="P2027" i="1"/>
  <c r="O2027" i="1"/>
  <c r="N2027" i="1"/>
  <c r="M2027" i="1"/>
  <c r="EH2026" i="1"/>
  <c r="EG2026" i="1"/>
  <c r="EF2026" i="1"/>
  <c r="EE2026" i="1"/>
  <c r="ED2026" i="1"/>
  <c r="EC2026" i="1"/>
  <c r="EB2026" i="1"/>
  <c r="EA2026" i="1"/>
  <c r="DZ2026" i="1"/>
  <c r="DY2026" i="1"/>
  <c r="DX2026" i="1"/>
  <c r="DW2026" i="1"/>
  <c r="DV2026" i="1"/>
  <c r="DU2026" i="1"/>
  <c r="DT2026" i="1"/>
  <c r="DS2026" i="1"/>
  <c r="DR2026" i="1"/>
  <c r="DQ2026" i="1"/>
  <c r="DP2026" i="1"/>
  <c r="DO2026" i="1"/>
  <c r="DN2026" i="1"/>
  <c r="DM2026" i="1"/>
  <c r="DL2026" i="1"/>
  <c r="DK2026" i="1"/>
  <c r="DJ2026" i="1"/>
  <c r="DI2026" i="1"/>
  <c r="DH2026" i="1"/>
  <c r="DG2026" i="1"/>
  <c r="DF2026" i="1"/>
  <c r="DE2026" i="1"/>
  <c r="DD2026" i="1"/>
  <c r="DC2026" i="1"/>
  <c r="DB2026" i="1"/>
  <c r="DA2026" i="1"/>
  <c r="CZ2026" i="1"/>
  <c r="CY2026" i="1"/>
  <c r="CX2026" i="1"/>
  <c r="CW2026" i="1"/>
  <c r="CV2026" i="1"/>
  <c r="CU2026" i="1"/>
  <c r="CT2026" i="1"/>
  <c r="CS2026" i="1"/>
  <c r="CR2026" i="1"/>
  <c r="CQ2026" i="1"/>
  <c r="CP2026" i="1"/>
  <c r="CO2026" i="1"/>
  <c r="CN2026" i="1"/>
  <c r="CM2026" i="1"/>
  <c r="CL2026" i="1"/>
  <c r="CK2026" i="1"/>
  <c r="CJ2026" i="1"/>
  <c r="CI2026" i="1"/>
  <c r="CH2026" i="1"/>
  <c r="CG2026" i="1"/>
  <c r="CF2026" i="1"/>
  <c r="CE2026" i="1"/>
  <c r="CD2026" i="1"/>
  <c r="CC2026" i="1"/>
  <c r="CB2026" i="1"/>
  <c r="CA2026" i="1"/>
  <c r="BZ2026" i="1"/>
  <c r="BY2026" i="1"/>
  <c r="BX2026" i="1"/>
  <c r="BW2026" i="1"/>
  <c r="BV2026" i="1"/>
  <c r="BU2026" i="1"/>
  <c r="BT2026" i="1"/>
  <c r="BS2026" i="1"/>
  <c r="BR2026" i="1"/>
  <c r="BQ2026" i="1"/>
  <c r="BP2026" i="1"/>
  <c r="BO2026" i="1"/>
  <c r="BN2026" i="1"/>
  <c r="BM2026" i="1"/>
  <c r="BL2026" i="1"/>
  <c r="BH2026" i="1"/>
  <c r="BG2026" i="1"/>
  <c r="BF2026" i="1"/>
  <c r="BE2026" i="1"/>
  <c r="BD2026" i="1"/>
  <c r="BC2026" i="1"/>
  <c r="BB2026" i="1"/>
  <c r="BA2026" i="1"/>
  <c r="AZ2026" i="1"/>
  <c r="AY2026" i="1"/>
  <c r="AX2026" i="1"/>
  <c r="AW2026" i="1"/>
  <c r="AV2026" i="1"/>
  <c r="AU2026" i="1"/>
  <c r="AT2026" i="1"/>
  <c r="AJ2026" i="1"/>
  <c r="AI2026" i="1"/>
  <c r="AH2026" i="1"/>
  <c r="AG2026" i="1"/>
  <c r="AF2026" i="1"/>
  <c r="AE2026" i="1"/>
  <c r="AD2026" i="1"/>
  <c r="AC2026" i="1"/>
  <c r="AB2026" i="1"/>
  <c r="AA2026" i="1"/>
  <c r="Z2026" i="1"/>
  <c r="Y2026" i="1"/>
  <c r="X2026" i="1"/>
  <c r="W2026" i="1"/>
  <c r="V2026" i="1"/>
  <c r="R2026" i="1"/>
  <c r="Q2026" i="1"/>
  <c r="P2026" i="1"/>
  <c r="O2026" i="1"/>
  <c r="N2026" i="1"/>
  <c r="M2026" i="1"/>
  <c r="EH2025" i="1"/>
  <c r="EG2025" i="1"/>
  <c r="EF2025" i="1"/>
  <c r="EE2025" i="1"/>
  <c r="ED2025" i="1"/>
  <c r="EC2025" i="1"/>
  <c r="EB2025" i="1"/>
  <c r="EA2025" i="1"/>
  <c r="DZ2025" i="1"/>
  <c r="DY2025" i="1"/>
  <c r="DX2025" i="1"/>
  <c r="DW2025" i="1"/>
  <c r="DV2025" i="1"/>
  <c r="DU2025" i="1"/>
  <c r="DT2025" i="1"/>
  <c r="DS2025" i="1"/>
  <c r="DR2025" i="1"/>
  <c r="DQ2025" i="1"/>
  <c r="DP2025" i="1"/>
  <c r="DO2025" i="1"/>
  <c r="DN2025" i="1"/>
  <c r="DM2025" i="1"/>
  <c r="DL2025" i="1"/>
  <c r="DK2025" i="1"/>
  <c r="DJ2025" i="1"/>
  <c r="DI2025" i="1"/>
  <c r="DH2025" i="1"/>
  <c r="DG2025" i="1"/>
  <c r="DF2025" i="1"/>
  <c r="DE2025" i="1"/>
  <c r="DD2025" i="1"/>
  <c r="DC2025" i="1"/>
  <c r="DB2025" i="1"/>
  <c r="DA2025" i="1"/>
  <c r="CZ2025" i="1"/>
  <c r="CY2025" i="1"/>
  <c r="CX2025" i="1"/>
  <c r="CW2025" i="1"/>
  <c r="CV2025" i="1"/>
  <c r="CU2025" i="1"/>
  <c r="CT2025" i="1"/>
  <c r="CS2025" i="1"/>
  <c r="CR2025" i="1"/>
  <c r="CQ2025" i="1"/>
  <c r="CP2025" i="1"/>
  <c r="CO2025" i="1"/>
  <c r="CN2025" i="1"/>
  <c r="CM2025" i="1"/>
  <c r="CL2025" i="1"/>
  <c r="CK2025" i="1"/>
  <c r="CJ2025" i="1"/>
  <c r="CI2025" i="1"/>
  <c r="CH2025" i="1"/>
  <c r="CG2025" i="1"/>
  <c r="CF2025" i="1"/>
  <c r="CE2025" i="1"/>
  <c r="CD2025" i="1"/>
  <c r="CC2025" i="1"/>
  <c r="CB2025" i="1"/>
  <c r="CA2025" i="1"/>
  <c r="BZ2025" i="1"/>
  <c r="BY2025" i="1"/>
  <c r="BX2025" i="1"/>
  <c r="BW2025" i="1"/>
  <c r="BV2025" i="1"/>
  <c r="BU2025" i="1"/>
  <c r="BT2025" i="1"/>
  <c r="BS2025" i="1"/>
  <c r="BR2025" i="1"/>
  <c r="BQ2025" i="1"/>
  <c r="BP2025" i="1"/>
  <c r="BO2025" i="1"/>
  <c r="BN2025" i="1"/>
  <c r="BM2025" i="1"/>
  <c r="BL2025" i="1"/>
  <c r="BH2025" i="1"/>
  <c r="BG2025" i="1"/>
  <c r="BF2025" i="1"/>
  <c r="BE2025" i="1"/>
  <c r="BD2025" i="1"/>
  <c r="BC2025" i="1"/>
  <c r="BB2025" i="1"/>
  <c r="BA2025" i="1"/>
  <c r="AZ2025" i="1"/>
  <c r="AY2025" i="1"/>
  <c r="AX2025" i="1"/>
  <c r="AW2025" i="1"/>
  <c r="AV2025" i="1"/>
  <c r="AU2025" i="1"/>
  <c r="AT2025" i="1"/>
  <c r="AJ2025" i="1"/>
  <c r="AI2025" i="1"/>
  <c r="AH2025" i="1"/>
  <c r="AG2025" i="1"/>
  <c r="AF2025" i="1"/>
  <c r="AE2025" i="1"/>
  <c r="AD2025" i="1"/>
  <c r="AC2025" i="1"/>
  <c r="AB2025" i="1"/>
  <c r="AA2025" i="1"/>
  <c r="Z2025" i="1"/>
  <c r="Y2025" i="1"/>
  <c r="X2025" i="1"/>
  <c r="W2025" i="1"/>
  <c r="V2025" i="1"/>
  <c r="R2025" i="1"/>
  <c r="Q2025" i="1"/>
  <c r="P2025" i="1"/>
  <c r="O2025" i="1"/>
  <c r="N2025" i="1"/>
  <c r="M2025" i="1"/>
  <c r="EH2024" i="1"/>
  <c r="EG2024" i="1"/>
  <c r="EF2024" i="1"/>
  <c r="EE2024" i="1"/>
  <c r="ED2024" i="1"/>
  <c r="EC2024" i="1"/>
  <c r="EB2024" i="1"/>
  <c r="EA2024" i="1"/>
  <c r="DZ2024" i="1"/>
  <c r="DY2024" i="1"/>
  <c r="DX2024" i="1"/>
  <c r="DW2024" i="1"/>
  <c r="DV2024" i="1"/>
  <c r="DU2024" i="1"/>
  <c r="DT2024" i="1"/>
  <c r="DS2024" i="1"/>
  <c r="DR2024" i="1"/>
  <c r="DQ2024" i="1"/>
  <c r="DP2024" i="1"/>
  <c r="DO2024" i="1"/>
  <c r="DN2024" i="1"/>
  <c r="DM2024" i="1"/>
  <c r="DL2024" i="1"/>
  <c r="DK2024" i="1"/>
  <c r="DJ2024" i="1"/>
  <c r="DI2024" i="1"/>
  <c r="DH2024" i="1"/>
  <c r="DG2024" i="1"/>
  <c r="DF2024" i="1"/>
  <c r="DE2024" i="1"/>
  <c r="DD2024" i="1"/>
  <c r="DC2024" i="1"/>
  <c r="DB2024" i="1"/>
  <c r="DA2024" i="1"/>
  <c r="CZ2024" i="1"/>
  <c r="CY2024" i="1"/>
  <c r="CX2024" i="1"/>
  <c r="CW2024" i="1"/>
  <c r="CV2024" i="1"/>
  <c r="CU2024" i="1"/>
  <c r="CT2024" i="1"/>
  <c r="CS2024" i="1"/>
  <c r="CR2024" i="1"/>
  <c r="CQ2024" i="1"/>
  <c r="CP2024" i="1"/>
  <c r="CO2024" i="1"/>
  <c r="CN2024" i="1"/>
  <c r="CM2024" i="1"/>
  <c r="CL2024" i="1"/>
  <c r="CK2024" i="1"/>
  <c r="CJ2024" i="1"/>
  <c r="CI2024" i="1"/>
  <c r="CH2024" i="1"/>
  <c r="CG2024" i="1"/>
  <c r="CF2024" i="1"/>
  <c r="CE2024" i="1"/>
  <c r="CD2024" i="1"/>
  <c r="CC2024" i="1"/>
  <c r="CB2024" i="1"/>
  <c r="CA2024" i="1"/>
  <c r="BZ2024" i="1"/>
  <c r="BY2024" i="1"/>
  <c r="BX2024" i="1"/>
  <c r="BW2024" i="1"/>
  <c r="BV2024" i="1"/>
  <c r="BU2024" i="1"/>
  <c r="BT2024" i="1"/>
  <c r="BS2024" i="1"/>
  <c r="BR2024" i="1"/>
  <c r="BQ2024" i="1"/>
  <c r="BP2024" i="1"/>
  <c r="BO2024" i="1"/>
  <c r="BN2024" i="1"/>
  <c r="BM2024" i="1"/>
  <c r="BL2024" i="1"/>
  <c r="BK2024" i="1"/>
  <c r="BJ2024" i="1"/>
  <c r="BI2024" i="1"/>
  <c r="BE2024" i="1"/>
  <c r="BD2024" i="1"/>
  <c r="BC2024" i="1"/>
  <c r="BB2024" i="1"/>
  <c r="BA2024" i="1"/>
  <c r="AZ2024" i="1"/>
  <c r="AY2024" i="1"/>
  <c r="AX2024" i="1"/>
  <c r="AW2024" i="1"/>
  <c r="AV2024" i="1"/>
  <c r="AU2024" i="1"/>
  <c r="AT2024" i="1"/>
  <c r="AS2024" i="1"/>
  <c r="AR2024" i="1"/>
  <c r="AQ2024" i="1"/>
  <c r="AG2024" i="1"/>
  <c r="AF2024" i="1"/>
  <c r="AE2024" i="1"/>
  <c r="AD2024" i="1"/>
  <c r="AC2024" i="1"/>
  <c r="AB2024" i="1"/>
  <c r="AA2024" i="1"/>
  <c r="Z2024" i="1"/>
  <c r="Y2024" i="1"/>
  <c r="X2024" i="1"/>
  <c r="W2024" i="1"/>
  <c r="V2024" i="1"/>
  <c r="U2024" i="1"/>
  <c r="T2024" i="1"/>
  <c r="S2024" i="1"/>
  <c r="O2024" i="1"/>
  <c r="N2024" i="1"/>
  <c r="M2024" i="1"/>
  <c r="EH2023" i="1"/>
  <c r="EG2023" i="1"/>
  <c r="EF2023" i="1"/>
  <c r="EE2023" i="1"/>
  <c r="ED2023" i="1"/>
  <c r="EC2023" i="1"/>
  <c r="EB2023" i="1"/>
  <c r="EA2023" i="1"/>
  <c r="DZ2023" i="1"/>
  <c r="DY2023" i="1"/>
  <c r="DX2023" i="1"/>
  <c r="DW2023" i="1"/>
  <c r="DV2023" i="1"/>
  <c r="DU2023" i="1"/>
  <c r="DT2023" i="1"/>
  <c r="DS2023" i="1"/>
  <c r="DR2023" i="1"/>
  <c r="DQ2023" i="1"/>
  <c r="DP2023" i="1"/>
  <c r="DO2023" i="1"/>
  <c r="DN2023" i="1"/>
  <c r="DM2023" i="1"/>
  <c r="DL2023" i="1"/>
  <c r="DK2023" i="1"/>
  <c r="DJ2023" i="1"/>
  <c r="DI2023" i="1"/>
  <c r="DH2023" i="1"/>
  <c r="DG2023" i="1"/>
  <c r="DF2023" i="1"/>
  <c r="DE2023" i="1"/>
  <c r="DD2023" i="1"/>
  <c r="DC2023" i="1"/>
  <c r="DB2023" i="1"/>
  <c r="DA2023" i="1"/>
  <c r="CZ2023" i="1"/>
  <c r="CY2023" i="1"/>
  <c r="CX2023" i="1"/>
  <c r="CW2023" i="1"/>
  <c r="CV2023" i="1"/>
  <c r="CU2023" i="1"/>
  <c r="CT2023" i="1"/>
  <c r="CS2023" i="1"/>
  <c r="CR2023" i="1"/>
  <c r="CQ2023" i="1"/>
  <c r="CP2023" i="1"/>
  <c r="CO2023" i="1"/>
  <c r="CN2023" i="1"/>
  <c r="CM2023" i="1"/>
  <c r="CL2023" i="1"/>
  <c r="CK2023" i="1"/>
  <c r="CJ2023" i="1"/>
  <c r="CI2023" i="1"/>
  <c r="CH2023" i="1"/>
  <c r="CG2023" i="1"/>
  <c r="CF2023" i="1"/>
  <c r="CE2023" i="1"/>
  <c r="CD2023" i="1"/>
  <c r="CC2023" i="1"/>
  <c r="CB2023" i="1"/>
  <c r="CA2023" i="1"/>
  <c r="BZ2023" i="1"/>
  <c r="BY2023" i="1"/>
  <c r="BX2023" i="1"/>
  <c r="BW2023" i="1"/>
  <c r="BV2023" i="1"/>
  <c r="BU2023" i="1"/>
  <c r="BT2023" i="1"/>
  <c r="BS2023" i="1"/>
  <c r="BR2023" i="1"/>
  <c r="BQ2023" i="1"/>
  <c r="BP2023" i="1"/>
  <c r="BO2023" i="1"/>
  <c r="BN2023" i="1"/>
  <c r="BM2023" i="1"/>
  <c r="BL2023" i="1"/>
  <c r="BK2023" i="1"/>
  <c r="BJ2023" i="1"/>
  <c r="BI2023" i="1"/>
  <c r="BE2023" i="1"/>
  <c r="BD2023" i="1"/>
  <c r="BC2023" i="1"/>
  <c r="BB2023" i="1"/>
  <c r="BA2023" i="1"/>
  <c r="AZ2023" i="1"/>
  <c r="AY2023" i="1"/>
  <c r="AX2023" i="1"/>
  <c r="AW2023" i="1"/>
  <c r="AV2023" i="1"/>
  <c r="AU2023" i="1"/>
  <c r="AT2023" i="1"/>
  <c r="AS2023" i="1"/>
  <c r="AR2023" i="1"/>
  <c r="AQ2023" i="1"/>
  <c r="AG2023" i="1"/>
  <c r="AF2023" i="1"/>
  <c r="AE2023" i="1"/>
  <c r="AD2023" i="1"/>
  <c r="AC2023" i="1"/>
  <c r="AB2023" i="1"/>
  <c r="AA2023" i="1"/>
  <c r="Z2023" i="1"/>
  <c r="Y2023" i="1"/>
  <c r="X2023" i="1"/>
  <c r="W2023" i="1"/>
  <c r="V2023" i="1"/>
  <c r="U2023" i="1"/>
  <c r="T2023" i="1"/>
  <c r="S2023" i="1"/>
  <c r="O2023" i="1"/>
  <c r="N2023" i="1"/>
  <c r="M2023" i="1"/>
  <c r="EH2022" i="1"/>
  <c r="EG2022" i="1"/>
  <c r="EF2022" i="1"/>
  <c r="EE2022" i="1"/>
  <c r="ED2022" i="1"/>
  <c r="EC2022" i="1"/>
  <c r="EB2022" i="1"/>
  <c r="EA2022" i="1"/>
  <c r="DZ2022" i="1"/>
  <c r="DY2022" i="1"/>
  <c r="DX2022" i="1"/>
  <c r="DW2022" i="1"/>
  <c r="DV2022" i="1"/>
  <c r="DU2022" i="1"/>
  <c r="DT2022" i="1"/>
  <c r="DS2022" i="1"/>
  <c r="DR2022" i="1"/>
  <c r="DQ2022" i="1"/>
  <c r="DP2022" i="1"/>
  <c r="DO2022" i="1"/>
  <c r="DN2022" i="1"/>
  <c r="DM2022" i="1"/>
  <c r="DL2022" i="1"/>
  <c r="DK2022" i="1"/>
  <c r="DJ2022" i="1"/>
  <c r="DI2022" i="1"/>
  <c r="DH2022" i="1"/>
  <c r="DG2022" i="1"/>
  <c r="DF2022" i="1"/>
  <c r="DE2022" i="1"/>
  <c r="DD2022" i="1"/>
  <c r="DC2022" i="1"/>
  <c r="DB2022" i="1"/>
  <c r="DA2022" i="1"/>
  <c r="CZ2022" i="1"/>
  <c r="CY2022" i="1"/>
  <c r="CX2022" i="1"/>
  <c r="CW2022" i="1"/>
  <c r="CV2022" i="1"/>
  <c r="CU2022" i="1"/>
  <c r="CT2022" i="1"/>
  <c r="CS2022" i="1"/>
  <c r="CR2022" i="1"/>
  <c r="CQ2022" i="1"/>
  <c r="CP2022" i="1"/>
  <c r="CO2022" i="1"/>
  <c r="CN2022" i="1"/>
  <c r="CM2022" i="1"/>
  <c r="CL2022" i="1"/>
  <c r="CK2022" i="1"/>
  <c r="CJ2022" i="1"/>
  <c r="CI2022" i="1"/>
  <c r="CH2022" i="1"/>
  <c r="CG2022" i="1"/>
  <c r="CF2022" i="1"/>
  <c r="CE2022" i="1"/>
  <c r="CD2022" i="1"/>
  <c r="CC2022" i="1"/>
  <c r="CB2022" i="1"/>
  <c r="CA2022" i="1"/>
  <c r="BZ2022" i="1"/>
  <c r="BY2022" i="1"/>
  <c r="BX2022" i="1"/>
  <c r="BW2022" i="1"/>
  <c r="BV2022" i="1"/>
  <c r="BU2022" i="1"/>
  <c r="BT2022" i="1"/>
  <c r="BS2022" i="1"/>
  <c r="BR2022" i="1"/>
  <c r="BQ2022" i="1"/>
  <c r="BP2022" i="1"/>
  <c r="BO2022" i="1"/>
  <c r="BN2022" i="1"/>
  <c r="BM2022" i="1"/>
  <c r="BL2022" i="1"/>
  <c r="BK2022" i="1"/>
  <c r="BJ2022" i="1"/>
  <c r="BI2022" i="1"/>
  <c r="BE2022" i="1"/>
  <c r="BD2022" i="1"/>
  <c r="BC2022" i="1"/>
  <c r="BB2022" i="1"/>
  <c r="BA2022" i="1"/>
  <c r="AZ2022" i="1"/>
  <c r="AY2022" i="1"/>
  <c r="AX2022" i="1"/>
  <c r="AW2022" i="1"/>
  <c r="AV2022" i="1"/>
  <c r="AU2022" i="1"/>
  <c r="AT2022" i="1"/>
  <c r="AS2022" i="1"/>
  <c r="AR2022" i="1"/>
  <c r="AQ2022" i="1"/>
  <c r="AG2022" i="1"/>
  <c r="AF2022" i="1"/>
  <c r="AE2022" i="1"/>
  <c r="AD2022" i="1"/>
  <c r="AC2022" i="1"/>
  <c r="AB2022" i="1"/>
  <c r="AA2022" i="1"/>
  <c r="Z2022" i="1"/>
  <c r="Y2022" i="1"/>
  <c r="X2022" i="1"/>
  <c r="W2022" i="1"/>
  <c r="V2022" i="1"/>
  <c r="U2022" i="1"/>
  <c r="T2022" i="1"/>
  <c r="S2022" i="1"/>
  <c r="O2022" i="1"/>
  <c r="N2022" i="1"/>
  <c r="M2022" i="1"/>
  <c r="EH2021" i="1"/>
  <c r="EG2021" i="1"/>
  <c r="EF2021" i="1"/>
  <c r="EE2021" i="1"/>
  <c r="ED2021" i="1"/>
  <c r="EC2021" i="1"/>
  <c r="EB2021" i="1"/>
  <c r="EA2021" i="1"/>
  <c r="DZ2021" i="1"/>
  <c r="DY2021" i="1"/>
  <c r="DX2021" i="1"/>
  <c r="DW2021" i="1"/>
  <c r="DV2021" i="1"/>
  <c r="DU2021" i="1"/>
  <c r="DT2021" i="1"/>
  <c r="DS2021" i="1"/>
  <c r="DR2021" i="1"/>
  <c r="DQ2021" i="1"/>
  <c r="DP2021" i="1"/>
  <c r="DO2021" i="1"/>
  <c r="DN2021" i="1"/>
  <c r="DM2021" i="1"/>
  <c r="DL2021" i="1"/>
  <c r="DK2021" i="1"/>
  <c r="DJ2021" i="1"/>
  <c r="DI2021" i="1"/>
  <c r="DH2021" i="1"/>
  <c r="DG2021" i="1"/>
  <c r="DF2021" i="1"/>
  <c r="DE2021" i="1"/>
  <c r="DD2021" i="1"/>
  <c r="DC2021" i="1"/>
  <c r="DB2021" i="1"/>
  <c r="DA2021" i="1"/>
  <c r="CZ2021" i="1"/>
  <c r="CY2021" i="1"/>
  <c r="CX2021" i="1"/>
  <c r="CW2021" i="1"/>
  <c r="CV2021" i="1"/>
  <c r="CU2021" i="1"/>
  <c r="CT2021" i="1"/>
  <c r="CS2021" i="1"/>
  <c r="CR2021" i="1"/>
  <c r="CQ2021" i="1"/>
  <c r="CP2021" i="1"/>
  <c r="CO2021" i="1"/>
  <c r="CN2021" i="1"/>
  <c r="CM2021" i="1"/>
  <c r="CL2021" i="1"/>
  <c r="CK2021" i="1"/>
  <c r="CJ2021" i="1"/>
  <c r="CI2021" i="1"/>
  <c r="CH2021" i="1"/>
  <c r="CG2021" i="1"/>
  <c r="CF2021" i="1"/>
  <c r="CE2021" i="1"/>
  <c r="CD2021" i="1"/>
  <c r="CC2021" i="1"/>
  <c r="CB2021" i="1"/>
  <c r="CA2021" i="1"/>
  <c r="BZ2021" i="1"/>
  <c r="BY2021" i="1"/>
  <c r="BX2021" i="1"/>
  <c r="BW2021" i="1"/>
  <c r="BV2021" i="1"/>
  <c r="BU2021" i="1"/>
  <c r="BT2021" i="1"/>
  <c r="BS2021" i="1"/>
  <c r="BR2021" i="1"/>
  <c r="BQ2021" i="1"/>
  <c r="BP2021" i="1"/>
  <c r="BO2021" i="1"/>
  <c r="BN2021" i="1"/>
  <c r="BM2021" i="1"/>
  <c r="BL2021" i="1"/>
  <c r="BK2021" i="1"/>
  <c r="BJ2021" i="1"/>
  <c r="BI2021" i="1"/>
  <c r="BH2021" i="1"/>
  <c r="BG2021" i="1"/>
  <c r="BF2021" i="1"/>
  <c r="BB2021" i="1"/>
  <c r="BA2021" i="1"/>
  <c r="AZ2021" i="1"/>
  <c r="AY2021" i="1"/>
  <c r="AX2021" i="1"/>
  <c r="AW2021" i="1"/>
  <c r="AV2021" i="1"/>
  <c r="AU2021" i="1"/>
  <c r="AT2021" i="1"/>
  <c r="AS2021" i="1"/>
  <c r="AR2021" i="1"/>
  <c r="AQ2021" i="1"/>
  <c r="AP2021" i="1"/>
  <c r="AO2021" i="1"/>
  <c r="AN2021" i="1"/>
  <c r="AG2021" i="1"/>
  <c r="AF2021" i="1"/>
  <c r="AE2021" i="1"/>
  <c r="AD2021" i="1"/>
  <c r="AC2021" i="1"/>
  <c r="AB2021" i="1"/>
  <c r="AA2021" i="1"/>
  <c r="Z2021" i="1"/>
  <c r="Y2021" i="1"/>
  <c r="X2021" i="1"/>
  <c r="W2021" i="1"/>
  <c r="V2021" i="1"/>
  <c r="U2021" i="1"/>
  <c r="T2021" i="1"/>
  <c r="S2021" i="1"/>
  <c r="R2021" i="1"/>
  <c r="Q2021" i="1"/>
  <c r="P2021" i="1"/>
  <c r="EH2020" i="1"/>
  <c r="EG2020" i="1"/>
  <c r="EF2020" i="1"/>
  <c r="EE2020" i="1"/>
  <c r="ED2020" i="1"/>
  <c r="EC2020" i="1"/>
  <c r="EB2020" i="1"/>
  <c r="EA2020" i="1"/>
  <c r="DZ2020" i="1"/>
  <c r="DY2020" i="1"/>
  <c r="DX2020" i="1"/>
  <c r="DW2020" i="1"/>
  <c r="DV2020" i="1"/>
  <c r="DU2020" i="1"/>
  <c r="DT2020" i="1"/>
  <c r="DS2020" i="1"/>
  <c r="DR2020" i="1"/>
  <c r="DQ2020" i="1"/>
  <c r="DP2020" i="1"/>
  <c r="DO2020" i="1"/>
  <c r="DN2020" i="1"/>
  <c r="DM2020" i="1"/>
  <c r="DL2020" i="1"/>
  <c r="DK2020" i="1"/>
  <c r="DJ2020" i="1"/>
  <c r="DI2020" i="1"/>
  <c r="DH2020" i="1"/>
  <c r="DG2020" i="1"/>
  <c r="DF2020" i="1"/>
  <c r="DE2020" i="1"/>
  <c r="DD2020" i="1"/>
  <c r="DC2020" i="1"/>
  <c r="DB2020" i="1"/>
  <c r="DA2020" i="1"/>
  <c r="CZ2020" i="1"/>
  <c r="CY2020" i="1"/>
  <c r="CX2020" i="1"/>
  <c r="CW2020" i="1"/>
  <c r="CV2020" i="1"/>
  <c r="CU2020" i="1"/>
  <c r="CT2020" i="1"/>
  <c r="CS2020" i="1"/>
  <c r="CR2020" i="1"/>
  <c r="CQ2020" i="1"/>
  <c r="CP2020" i="1"/>
  <c r="CO2020" i="1"/>
  <c r="CN2020" i="1"/>
  <c r="CM2020" i="1"/>
  <c r="CL2020" i="1"/>
  <c r="CK2020" i="1"/>
  <c r="CJ2020" i="1"/>
  <c r="CI2020" i="1"/>
  <c r="CH2020" i="1"/>
  <c r="CG2020" i="1"/>
  <c r="CF2020" i="1"/>
  <c r="CE2020" i="1"/>
  <c r="CD2020" i="1"/>
  <c r="CC2020" i="1"/>
  <c r="CB2020" i="1"/>
  <c r="CA2020" i="1"/>
  <c r="BZ2020" i="1"/>
  <c r="BY2020" i="1"/>
  <c r="BX2020" i="1"/>
  <c r="BW2020" i="1"/>
  <c r="BV2020" i="1"/>
  <c r="BU2020" i="1"/>
  <c r="BT2020" i="1"/>
  <c r="BS2020" i="1"/>
  <c r="BR2020" i="1"/>
  <c r="BQ2020" i="1"/>
  <c r="BP2020" i="1"/>
  <c r="BO2020" i="1"/>
  <c r="BN2020" i="1"/>
  <c r="BM2020" i="1"/>
  <c r="BL2020" i="1"/>
  <c r="BK2020" i="1"/>
  <c r="BJ2020" i="1"/>
  <c r="BI2020" i="1"/>
  <c r="BH2020" i="1"/>
  <c r="BG2020" i="1"/>
  <c r="BF2020" i="1"/>
  <c r="BB2020" i="1"/>
  <c r="BA2020" i="1"/>
  <c r="AZ2020" i="1"/>
  <c r="AY2020" i="1"/>
  <c r="AX2020" i="1"/>
  <c r="AW2020" i="1"/>
  <c r="AV2020" i="1"/>
  <c r="AU2020" i="1"/>
  <c r="AT2020" i="1"/>
  <c r="AS2020" i="1"/>
  <c r="AR2020" i="1"/>
  <c r="AQ2020" i="1"/>
  <c r="AP2020" i="1"/>
  <c r="AO2020" i="1"/>
  <c r="AN2020" i="1"/>
  <c r="AG2020" i="1"/>
  <c r="AF2020" i="1"/>
  <c r="AE2020" i="1"/>
  <c r="AD2020" i="1"/>
  <c r="AC2020" i="1"/>
  <c r="AB2020" i="1"/>
  <c r="AA2020" i="1"/>
  <c r="Z2020" i="1"/>
  <c r="Y2020" i="1"/>
  <c r="X2020" i="1"/>
  <c r="W2020" i="1"/>
  <c r="V2020" i="1"/>
  <c r="U2020" i="1"/>
  <c r="T2020" i="1"/>
  <c r="S2020" i="1"/>
  <c r="R2020" i="1"/>
  <c r="Q2020" i="1"/>
  <c r="P2020" i="1"/>
  <c r="EH2019" i="1"/>
  <c r="EG2019" i="1"/>
  <c r="EF2019" i="1"/>
  <c r="EE2019" i="1"/>
  <c r="ED2019" i="1"/>
  <c r="EC2019" i="1"/>
  <c r="EB2019" i="1"/>
  <c r="EA2019" i="1"/>
  <c r="DZ2019" i="1"/>
  <c r="DY2019" i="1"/>
  <c r="DX2019" i="1"/>
  <c r="DW2019" i="1"/>
  <c r="DV2019" i="1"/>
  <c r="DU2019" i="1"/>
  <c r="DT2019" i="1"/>
  <c r="DS2019" i="1"/>
  <c r="DR2019" i="1"/>
  <c r="DQ2019" i="1"/>
  <c r="DP2019" i="1"/>
  <c r="DO2019" i="1"/>
  <c r="DN2019" i="1"/>
  <c r="DM2019" i="1"/>
  <c r="DL2019" i="1"/>
  <c r="DK2019" i="1"/>
  <c r="DJ2019" i="1"/>
  <c r="DI2019" i="1"/>
  <c r="DH2019" i="1"/>
  <c r="DG2019" i="1"/>
  <c r="DF2019" i="1"/>
  <c r="DE2019" i="1"/>
  <c r="DD2019" i="1"/>
  <c r="DC2019" i="1"/>
  <c r="DB2019" i="1"/>
  <c r="DA2019" i="1"/>
  <c r="CZ2019" i="1"/>
  <c r="CY2019" i="1"/>
  <c r="CX2019" i="1"/>
  <c r="CW2019" i="1"/>
  <c r="CV2019" i="1"/>
  <c r="CU2019" i="1"/>
  <c r="CT2019" i="1"/>
  <c r="CS2019" i="1"/>
  <c r="CR2019" i="1"/>
  <c r="CQ2019" i="1"/>
  <c r="CP2019" i="1"/>
  <c r="CO2019" i="1"/>
  <c r="CN2019" i="1"/>
  <c r="CM2019" i="1"/>
  <c r="CL2019" i="1"/>
  <c r="CK2019" i="1"/>
  <c r="CJ2019" i="1"/>
  <c r="CI2019" i="1"/>
  <c r="CH2019" i="1"/>
  <c r="CG2019" i="1"/>
  <c r="CF2019" i="1"/>
  <c r="CE2019" i="1"/>
  <c r="CD2019" i="1"/>
  <c r="CC2019" i="1"/>
  <c r="CB2019" i="1"/>
  <c r="CA2019" i="1"/>
  <c r="BZ2019" i="1"/>
  <c r="BY2019" i="1"/>
  <c r="BX2019" i="1"/>
  <c r="BW2019" i="1"/>
  <c r="BV2019" i="1"/>
  <c r="BU2019" i="1"/>
  <c r="BT2019" i="1"/>
  <c r="BS2019" i="1"/>
  <c r="BR2019" i="1"/>
  <c r="BQ2019" i="1"/>
  <c r="BP2019" i="1"/>
  <c r="BO2019" i="1"/>
  <c r="BN2019" i="1"/>
  <c r="BM2019" i="1"/>
  <c r="BL2019" i="1"/>
  <c r="BK2019" i="1"/>
  <c r="BJ2019" i="1"/>
  <c r="BI2019" i="1"/>
  <c r="BH2019" i="1"/>
  <c r="BG2019" i="1"/>
  <c r="BF2019" i="1"/>
  <c r="BB2019" i="1"/>
  <c r="BA2019" i="1"/>
  <c r="AZ2019" i="1"/>
  <c r="AY2019" i="1"/>
  <c r="AX2019" i="1"/>
  <c r="AW2019" i="1"/>
  <c r="AV2019" i="1"/>
  <c r="AU2019" i="1"/>
  <c r="AT2019" i="1"/>
  <c r="AS2019" i="1"/>
  <c r="AR2019" i="1"/>
  <c r="AQ2019" i="1"/>
  <c r="AP2019" i="1"/>
  <c r="AO2019" i="1"/>
  <c r="AN2019" i="1"/>
  <c r="AG2019" i="1"/>
  <c r="AF2019" i="1"/>
  <c r="AE2019" i="1"/>
  <c r="AD2019" i="1"/>
  <c r="AC2019" i="1"/>
  <c r="AB2019" i="1"/>
  <c r="AA2019" i="1"/>
  <c r="Z2019" i="1"/>
  <c r="Y2019" i="1"/>
  <c r="X2019" i="1"/>
  <c r="W2019" i="1"/>
  <c r="V2019" i="1"/>
  <c r="U2019" i="1"/>
  <c r="T2019" i="1"/>
  <c r="S2019" i="1"/>
  <c r="R2019" i="1"/>
  <c r="Q2019" i="1"/>
  <c r="P2019" i="1"/>
  <c r="EH2018" i="1"/>
  <c r="EG2018" i="1"/>
  <c r="EF2018" i="1"/>
  <c r="EE2018" i="1"/>
  <c r="ED2018" i="1"/>
  <c r="EC2018" i="1"/>
  <c r="EB2018" i="1"/>
  <c r="EA2018" i="1"/>
  <c r="DZ2018" i="1"/>
  <c r="DY2018" i="1"/>
  <c r="DX2018" i="1"/>
  <c r="DW2018" i="1"/>
  <c r="DV2018" i="1"/>
  <c r="DU2018" i="1"/>
  <c r="DT2018" i="1"/>
  <c r="DS2018" i="1"/>
  <c r="DR2018" i="1"/>
  <c r="DQ2018" i="1"/>
  <c r="DP2018" i="1"/>
  <c r="DO2018" i="1"/>
  <c r="DN2018" i="1"/>
  <c r="DM2018" i="1"/>
  <c r="DL2018" i="1"/>
  <c r="DK2018" i="1"/>
  <c r="DJ2018" i="1"/>
  <c r="DI2018" i="1"/>
  <c r="DH2018" i="1"/>
  <c r="DG2018" i="1"/>
  <c r="DF2018" i="1"/>
  <c r="DE2018" i="1"/>
  <c r="DD2018" i="1"/>
  <c r="DC2018" i="1"/>
  <c r="DB2018" i="1"/>
  <c r="DA2018" i="1"/>
  <c r="CZ2018" i="1"/>
  <c r="CY2018" i="1"/>
  <c r="CX2018" i="1"/>
  <c r="CW2018" i="1"/>
  <c r="CV2018" i="1"/>
  <c r="CU2018" i="1"/>
  <c r="CT2018" i="1"/>
  <c r="CS2018" i="1"/>
  <c r="CR2018" i="1"/>
  <c r="CQ2018" i="1"/>
  <c r="CP2018" i="1"/>
  <c r="CO2018" i="1"/>
  <c r="CN2018" i="1"/>
  <c r="CM2018" i="1"/>
  <c r="CL2018" i="1"/>
  <c r="CK2018" i="1"/>
  <c r="CJ2018" i="1"/>
  <c r="CI2018" i="1"/>
  <c r="CH2018" i="1"/>
  <c r="CG2018" i="1"/>
  <c r="CF2018" i="1"/>
  <c r="CE2018" i="1"/>
  <c r="CD2018" i="1"/>
  <c r="CC2018" i="1"/>
  <c r="CB2018" i="1"/>
  <c r="CA2018" i="1"/>
  <c r="BZ2018" i="1"/>
  <c r="BY2018" i="1"/>
  <c r="BX2018" i="1"/>
  <c r="BW2018" i="1"/>
  <c r="BV2018" i="1"/>
  <c r="BU2018" i="1"/>
  <c r="BT2018" i="1"/>
  <c r="BS2018" i="1"/>
  <c r="BR2018" i="1"/>
  <c r="BQ2018" i="1"/>
  <c r="BP2018" i="1"/>
  <c r="BO2018" i="1"/>
  <c r="BN2018" i="1"/>
  <c r="BM2018" i="1"/>
  <c r="BL2018" i="1"/>
  <c r="BK2018" i="1"/>
  <c r="BJ2018" i="1"/>
  <c r="BI2018" i="1"/>
  <c r="BH2018" i="1"/>
  <c r="BG2018" i="1"/>
  <c r="BF2018" i="1"/>
  <c r="BE2018" i="1"/>
  <c r="BD2018" i="1"/>
  <c r="BC2018" i="1"/>
  <c r="AY2018" i="1"/>
  <c r="AX2018" i="1"/>
  <c r="AW2018" i="1"/>
  <c r="AV2018" i="1"/>
  <c r="AU2018" i="1"/>
  <c r="AT2018" i="1"/>
  <c r="AS2018" i="1"/>
  <c r="AR2018" i="1"/>
  <c r="AQ2018" i="1"/>
  <c r="AP2018" i="1"/>
  <c r="AO2018" i="1"/>
  <c r="AN2018" i="1"/>
  <c r="AM2018" i="1"/>
  <c r="AL2018" i="1"/>
  <c r="AK2018" i="1"/>
  <c r="AJ2018" i="1"/>
  <c r="AI2018" i="1"/>
  <c r="AH2018" i="1"/>
  <c r="AD2018" i="1"/>
  <c r="AC2018" i="1"/>
  <c r="AB2018" i="1"/>
  <c r="AA2018" i="1"/>
  <c r="Z2018" i="1"/>
  <c r="Y2018" i="1"/>
  <c r="X2018" i="1"/>
  <c r="W2018" i="1"/>
  <c r="V2018" i="1"/>
  <c r="U2018" i="1"/>
  <c r="T2018" i="1"/>
  <c r="S2018" i="1"/>
  <c r="R2018" i="1"/>
  <c r="Q2018" i="1"/>
  <c r="P2018" i="1"/>
  <c r="O2018" i="1"/>
  <c r="N2018" i="1"/>
  <c r="M2018" i="1"/>
  <c r="EH2017" i="1"/>
  <c r="EG2017" i="1"/>
  <c r="EF2017" i="1"/>
  <c r="EE2017" i="1"/>
  <c r="ED2017" i="1"/>
  <c r="EC2017" i="1"/>
  <c r="EB2017" i="1"/>
  <c r="EA2017" i="1"/>
  <c r="DZ2017" i="1"/>
  <c r="DY2017" i="1"/>
  <c r="DX2017" i="1"/>
  <c r="DW2017" i="1"/>
  <c r="DV2017" i="1"/>
  <c r="DU2017" i="1"/>
  <c r="DT2017" i="1"/>
  <c r="DS2017" i="1"/>
  <c r="DR2017" i="1"/>
  <c r="DQ2017" i="1"/>
  <c r="DP2017" i="1"/>
  <c r="DO2017" i="1"/>
  <c r="DN2017" i="1"/>
  <c r="DM2017" i="1"/>
  <c r="DL2017" i="1"/>
  <c r="DK2017" i="1"/>
  <c r="DJ2017" i="1"/>
  <c r="DI2017" i="1"/>
  <c r="DH2017" i="1"/>
  <c r="DG2017" i="1"/>
  <c r="DF2017" i="1"/>
  <c r="DE2017" i="1"/>
  <c r="DD2017" i="1"/>
  <c r="DC2017" i="1"/>
  <c r="DB2017" i="1"/>
  <c r="DA2017" i="1"/>
  <c r="CZ2017" i="1"/>
  <c r="CY2017" i="1"/>
  <c r="CX2017" i="1"/>
  <c r="CW2017" i="1"/>
  <c r="CV2017" i="1"/>
  <c r="CU2017" i="1"/>
  <c r="CT2017" i="1"/>
  <c r="CS2017" i="1"/>
  <c r="CR2017" i="1"/>
  <c r="CQ2017" i="1"/>
  <c r="CP2017" i="1"/>
  <c r="CO2017" i="1"/>
  <c r="CN2017" i="1"/>
  <c r="CM2017" i="1"/>
  <c r="CL2017" i="1"/>
  <c r="CK2017" i="1"/>
  <c r="CJ2017" i="1"/>
  <c r="CI2017" i="1"/>
  <c r="CH2017" i="1"/>
  <c r="CG2017" i="1"/>
  <c r="CF2017" i="1"/>
  <c r="CE2017" i="1"/>
  <c r="CD2017" i="1"/>
  <c r="CC2017" i="1"/>
  <c r="CB2017" i="1"/>
  <c r="CA2017" i="1"/>
  <c r="BZ2017" i="1"/>
  <c r="BY2017" i="1"/>
  <c r="BX2017" i="1"/>
  <c r="BW2017" i="1"/>
  <c r="BV2017" i="1"/>
  <c r="BU2017" i="1"/>
  <c r="BT2017" i="1"/>
  <c r="BS2017" i="1"/>
  <c r="BR2017" i="1"/>
  <c r="BQ2017" i="1"/>
  <c r="BP2017" i="1"/>
  <c r="BO2017" i="1"/>
  <c r="BN2017" i="1"/>
  <c r="BM2017" i="1"/>
  <c r="BL2017" i="1"/>
  <c r="BK2017" i="1"/>
  <c r="BJ2017" i="1"/>
  <c r="BI2017" i="1"/>
  <c r="BH2017" i="1"/>
  <c r="BG2017" i="1"/>
  <c r="BF2017" i="1"/>
  <c r="BE2017" i="1"/>
  <c r="BD2017" i="1"/>
  <c r="BC2017" i="1"/>
  <c r="AY2017" i="1"/>
  <c r="AX2017" i="1"/>
  <c r="AW2017" i="1"/>
  <c r="AV2017" i="1"/>
  <c r="AU2017" i="1"/>
  <c r="AT2017" i="1"/>
  <c r="AS2017" i="1"/>
  <c r="AR2017" i="1"/>
  <c r="AQ2017" i="1"/>
  <c r="AP2017" i="1"/>
  <c r="AO2017" i="1"/>
  <c r="AN2017" i="1"/>
  <c r="AM2017" i="1"/>
  <c r="AL2017" i="1"/>
  <c r="AK2017" i="1"/>
  <c r="AJ2017" i="1"/>
  <c r="AI2017" i="1"/>
  <c r="AH2017" i="1"/>
  <c r="AD2017" i="1"/>
  <c r="AC2017" i="1"/>
  <c r="AB2017" i="1"/>
  <c r="AA2017" i="1"/>
  <c r="Z2017" i="1"/>
  <c r="Y2017" i="1"/>
  <c r="X2017" i="1"/>
  <c r="W2017" i="1"/>
  <c r="V2017" i="1"/>
  <c r="U2017" i="1"/>
  <c r="T2017" i="1"/>
  <c r="S2017" i="1"/>
  <c r="R2017" i="1"/>
  <c r="Q2017" i="1"/>
  <c r="P2017" i="1"/>
  <c r="O2017" i="1"/>
  <c r="N2017" i="1"/>
  <c r="M2017" i="1"/>
  <c r="EH2016" i="1"/>
  <c r="EG2016" i="1"/>
  <c r="EF2016" i="1"/>
  <c r="EE2016" i="1"/>
  <c r="ED2016" i="1"/>
  <c r="EC2016" i="1"/>
  <c r="EB2016" i="1"/>
  <c r="EA2016" i="1"/>
  <c r="DZ2016" i="1"/>
  <c r="DY2016" i="1"/>
  <c r="DX2016" i="1"/>
  <c r="DW2016" i="1"/>
  <c r="DV2016" i="1"/>
  <c r="DU2016" i="1"/>
  <c r="DT2016" i="1"/>
  <c r="DS2016" i="1"/>
  <c r="DR2016" i="1"/>
  <c r="DQ2016" i="1"/>
  <c r="DP2016" i="1"/>
  <c r="DO2016" i="1"/>
  <c r="DN2016" i="1"/>
  <c r="DM2016" i="1"/>
  <c r="DL2016" i="1"/>
  <c r="DK2016" i="1"/>
  <c r="DJ2016" i="1"/>
  <c r="DI2016" i="1"/>
  <c r="DH2016" i="1"/>
  <c r="DG2016" i="1"/>
  <c r="DF2016" i="1"/>
  <c r="DE2016" i="1"/>
  <c r="DD2016" i="1"/>
  <c r="DC2016" i="1"/>
  <c r="DB2016" i="1"/>
  <c r="DA2016" i="1"/>
  <c r="CZ2016" i="1"/>
  <c r="CY2016" i="1"/>
  <c r="CX2016" i="1"/>
  <c r="CW2016" i="1"/>
  <c r="CV2016" i="1"/>
  <c r="CU2016" i="1"/>
  <c r="CT2016" i="1"/>
  <c r="CS2016" i="1"/>
  <c r="CR2016" i="1"/>
  <c r="CQ2016" i="1"/>
  <c r="CP2016" i="1"/>
  <c r="CO2016" i="1"/>
  <c r="CN2016" i="1"/>
  <c r="CM2016" i="1"/>
  <c r="CL2016" i="1"/>
  <c r="CK2016" i="1"/>
  <c r="CJ2016" i="1"/>
  <c r="CI2016" i="1"/>
  <c r="CH2016" i="1"/>
  <c r="CG2016" i="1"/>
  <c r="CF2016" i="1"/>
  <c r="CE2016" i="1"/>
  <c r="CD2016" i="1"/>
  <c r="CC2016" i="1"/>
  <c r="CB2016" i="1"/>
  <c r="CA2016" i="1"/>
  <c r="BZ2016" i="1"/>
  <c r="BY2016" i="1"/>
  <c r="BX2016" i="1"/>
  <c r="BW2016" i="1"/>
  <c r="BV2016" i="1"/>
  <c r="BU2016" i="1"/>
  <c r="BT2016" i="1"/>
  <c r="BS2016" i="1"/>
  <c r="BR2016" i="1"/>
  <c r="BQ2016" i="1"/>
  <c r="BP2016" i="1"/>
  <c r="BO2016" i="1"/>
  <c r="BN2016" i="1"/>
  <c r="BM2016" i="1"/>
  <c r="BL2016" i="1"/>
  <c r="BK2016" i="1"/>
  <c r="BJ2016" i="1"/>
  <c r="BI2016" i="1"/>
  <c r="BH2016" i="1"/>
  <c r="BG2016" i="1"/>
  <c r="BF2016" i="1"/>
  <c r="BE2016" i="1"/>
  <c r="BD2016" i="1"/>
  <c r="BC2016" i="1"/>
  <c r="AY2016" i="1"/>
  <c r="AX2016" i="1"/>
  <c r="AW2016" i="1"/>
  <c r="AV2016" i="1"/>
  <c r="AU2016" i="1"/>
  <c r="AT2016" i="1"/>
  <c r="AS2016" i="1"/>
  <c r="AR2016" i="1"/>
  <c r="AQ2016" i="1"/>
  <c r="AP2016" i="1"/>
  <c r="AO2016" i="1"/>
  <c r="AN2016" i="1"/>
  <c r="AM2016" i="1"/>
  <c r="AL2016" i="1"/>
  <c r="AK2016" i="1"/>
  <c r="AJ2016" i="1"/>
  <c r="AI2016" i="1"/>
  <c r="AH2016" i="1"/>
  <c r="AD2016" i="1"/>
  <c r="AC2016" i="1"/>
  <c r="AB2016" i="1"/>
  <c r="AA2016" i="1"/>
  <c r="Z2016" i="1"/>
  <c r="Y2016" i="1"/>
  <c r="X2016" i="1"/>
  <c r="W2016" i="1"/>
  <c r="V2016" i="1"/>
  <c r="U2016" i="1"/>
  <c r="T2016" i="1"/>
  <c r="S2016" i="1"/>
  <c r="R2016" i="1"/>
  <c r="Q2016" i="1"/>
  <c r="P2016" i="1"/>
  <c r="O2016" i="1"/>
  <c r="N2016" i="1"/>
  <c r="M2016" i="1"/>
  <c r="EH2015" i="1"/>
  <c r="EG2015" i="1"/>
  <c r="EF2015" i="1"/>
  <c r="EE2015" i="1"/>
  <c r="ED2015" i="1"/>
  <c r="EC2015" i="1"/>
  <c r="EB2015" i="1"/>
  <c r="EA2015" i="1"/>
  <c r="DZ2015" i="1"/>
  <c r="DY2015" i="1"/>
  <c r="DX2015" i="1"/>
  <c r="DW2015" i="1"/>
  <c r="DV2015" i="1"/>
  <c r="DU2015" i="1"/>
  <c r="DT2015" i="1"/>
  <c r="DS2015" i="1"/>
  <c r="DR2015" i="1"/>
  <c r="DQ2015" i="1"/>
  <c r="DP2015" i="1"/>
  <c r="DO2015" i="1"/>
  <c r="DN2015" i="1"/>
  <c r="DM2015" i="1"/>
  <c r="DL2015" i="1"/>
  <c r="DK2015" i="1"/>
  <c r="DJ2015" i="1"/>
  <c r="DI2015" i="1"/>
  <c r="DH2015" i="1"/>
  <c r="DG2015" i="1"/>
  <c r="DF2015" i="1"/>
  <c r="DE2015" i="1"/>
  <c r="DD2015" i="1"/>
  <c r="DC2015" i="1"/>
  <c r="DB2015" i="1"/>
  <c r="DA2015" i="1"/>
  <c r="CZ2015" i="1"/>
  <c r="CY2015" i="1"/>
  <c r="CX2015" i="1"/>
  <c r="CW2015" i="1"/>
  <c r="CV2015" i="1"/>
  <c r="CU2015" i="1"/>
  <c r="CT2015" i="1"/>
  <c r="CS2015" i="1"/>
  <c r="CR2015" i="1"/>
  <c r="CQ2015" i="1"/>
  <c r="CP2015" i="1"/>
  <c r="CO2015" i="1"/>
  <c r="CN2015" i="1"/>
  <c r="CM2015" i="1"/>
  <c r="CL2015" i="1"/>
  <c r="CK2015" i="1"/>
  <c r="CJ2015" i="1"/>
  <c r="CI2015" i="1"/>
  <c r="CH2015" i="1"/>
  <c r="CG2015" i="1"/>
  <c r="CF2015" i="1"/>
  <c r="CE2015" i="1"/>
  <c r="CD2015" i="1"/>
  <c r="CC2015" i="1"/>
  <c r="CB2015" i="1"/>
  <c r="CA2015" i="1"/>
  <c r="BZ2015" i="1"/>
  <c r="BY2015" i="1"/>
  <c r="BX2015" i="1"/>
  <c r="BW2015" i="1"/>
  <c r="BV2015" i="1"/>
  <c r="BU2015" i="1"/>
  <c r="BT2015" i="1"/>
  <c r="BS2015" i="1"/>
  <c r="BR2015" i="1"/>
  <c r="BQ2015" i="1"/>
  <c r="BP2015" i="1"/>
  <c r="BO2015" i="1"/>
  <c r="BN2015" i="1"/>
  <c r="BM2015" i="1"/>
  <c r="BL2015" i="1"/>
  <c r="BK2015" i="1"/>
  <c r="BJ2015" i="1"/>
  <c r="BI2015" i="1"/>
  <c r="BH2015" i="1"/>
  <c r="BG2015" i="1"/>
  <c r="BF2015" i="1"/>
  <c r="BE2015" i="1"/>
  <c r="BD2015" i="1"/>
  <c r="BC2015" i="1"/>
  <c r="BB2015" i="1"/>
  <c r="BA2015" i="1"/>
  <c r="AZ2015" i="1"/>
  <c r="AV2015" i="1"/>
  <c r="AU2015" i="1"/>
  <c r="AT2015" i="1"/>
  <c r="AS2015" i="1"/>
  <c r="AR2015" i="1"/>
  <c r="AQ2015" i="1"/>
  <c r="AP2015" i="1"/>
  <c r="AO2015" i="1"/>
  <c r="AN2015" i="1"/>
  <c r="AM2015" i="1"/>
  <c r="AL2015" i="1"/>
  <c r="AK2015" i="1"/>
  <c r="AJ2015" i="1"/>
  <c r="AI2015" i="1"/>
  <c r="AH2015" i="1"/>
  <c r="AG2015" i="1"/>
  <c r="AF2015" i="1"/>
  <c r="AE2015" i="1"/>
  <c r="AA2015" i="1"/>
  <c r="Z2015" i="1"/>
  <c r="Y2015" i="1"/>
  <c r="X2015" i="1"/>
  <c r="W2015" i="1"/>
  <c r="V2015" i="1"/>
  <c r="U2015" i="1"/>
  <c r="T2015" i="1"/>
  <c r="S2015" i="1"/>
  <c r="R2015" i="1"/>
  <c r="Q2015" i="1"/>
  <c r="P2015" i="1"/>
  <c r="O2015" i="1"/>
  <c r="N2015" i="1"/>
  <c r="M2015" i="1"/>
  <c r="EH2014" i="1"/>
  <c r="EG2014" i="1"/>
  <c r="EF2014" i="1"/>
  <c r="EE2014" i="1"/>
  <c r="ED2014" i="1"/>
  <c r="EC2014" i="1"/>
  <c r="EB2014" i="1"/>
  <c r="EA2014" i="1"/>
  <c r="DZ2014" i="1"/>
  <c r="DY2014" i="1"/>
  <c r="DX2014" i="1"/>
  <c r="DW2014" i="1"/>
  <c r="DV2014" i="1"/>
  <c r="DU2014" i="1"/>
  <c r="DT2014" i="1"/>
  <c r="DS2014" i="1"/>
  <c r="DR2014" i="1"/>
  <c r="DQ2014" i="1"/>
  <c r="DP2014" i="1"/>
  <c r="DO2014" i="1"/>
  <c r="DN2014" i="1"/>
  <c r="DM2014" i="1"/>
  <c r="DL2014" i="1"/>
  <c r="DK2014" i="1"/>
  <c r="DJ2014" i="1"/>
  <c r="DI2014" i="1"/>
  <c r="DH2014" i="1"/>
  <c r="DG2014" i="1"/>
  <c r="DF2014" i="1"/>
  <c r="DE2014" i="1"/>
  <c r="DD2014" i="1"/>
  <c r="DC2014" i="1"/>
  <c r="DB2014" i="1"/>
  <c r="DA2014" i="1"/>
  <c r="CZ2014" i="1"/>
  <c r="CY2014" i="1"/>
  <c r="CX2014" i="1"/>
  <c r="CW2014" i="1"/>
  <c r="CV2014" i="1"/>
  <c r="CU2014" i="1"/>
  <c r="CT2014" i="1"/>
  <c r="CS2014" i="1"/>
  <c r="CR2014" i="1"/>
  <c r="CQ2014" i="1"/>
  <c r="CP2014" i="1"/>
  <c r="CO2014" i="1"/>
  <c r="CN2014" i="1"/>
  <c r="CM2014" i="1"/>
  <c r="CL2014" i="1"/>
  <c r="CK2014" i="1"/>
  <c r="CJ2014" i="1"/>
  <c r="CI2014" i="1"/>
  <c r="CH2014" i="1"/>
  <c r="CG2014" i="1"/>
  <c r="CF2014" i="1"/>
  <c r="CE2014" i="1"/>
  <c r="CD2014" i="1"/>
  <c r="CC2014" i="1"/>
  <c r="CB2014" i="1"/>
  <c r="CA2014" i="1"/>
  <c r="BZ2014" i="1"/>
  <c r="BY2014" i="1"/>
  <c r="BX2014" i="1"/>
  <c r="BW2014" i="1"/>
  <c r="BV2014" i="1"/>
  <c r="BU2014" i="1"/>
  <c r="BT2014" i="1"/>
  <c r="BS2014" i="1"/>
  <c r="BR2014" i="1"/>
  <c r="BQ2014" i="1"/>
  <c r="BP2014" i="1"/>
  <c r="BO2014" i="1"/>
  <c r="BN2014" i="1"/>
  <c r="BM2014" i="1"/>
  <c r="BL2014" i="1"/>
  <c r="BK2014" i="1"/>
  <c r="BJ2014" i="1"/>
  <c r="BI2014" i="1"/>
  <c r="BH2014" i="1"/>
  <c r="BG2014" i="1"/>
  <c r="BF2014" i="1"/>
  <c r="BE2014" i="1"/>
  <c r="BD2014" i="1"/>
  <c r="BC2014" i="1"/>
  <c r="BB2014" i="1"/>
  <c r="BA2014" i="1"/>
  <c r="AZ2014" i="1"/>
  <c r="AV2014" i="1"/>
  <c r="AU2014" i="1"/>
  <c r="AT2014" i="1"/>
  <c r="AS2014" i="1"/>
  <c r="AR2014" i="1"/>
  <c r="AQ2014" i="1"/>
  <c r="AP2014" i="1"/>
  <c r="AO2014" i="1"/>
  <c r="AN2014" i="1"/>
  <c r="AM2014" i="1"/>
  <c r="AL2014" i="1"/>
  <c r="AK2014" i="1"/>
  <c r="AJ2014" i="1"/>
  <c r="AI2014" i="1"/>
  <c r="AH2014" i="1"/>
  <c r="AG2014" i="1"/>
  <c r="AF2014" i="1"/>
  <c r="AE2014" i="1"/>
  <c r="AA2014" i="1"/>
  <c r="Z2014" i="1"/>
  <c r="Y2014" i="1"/>
  <c r="X2014" i="1"/>
  <c r="W2014" i="1"/>
  <c r="V2014" i="1"/>
  <c r="U2014" i="1"/>
  <c r="T2014" i="1"/>
  <c r="S2014" i="1"/>
  <c r="R2014" i="1"/>
  <c r="Q2014" i="1"/>
  <c r="P2014" i="1"/>
  <c r="O2014" i="1"/>
  <c r="N2014" i="1"/>
  <c r="M2014" i="1"/>
  <c r="EH2013" i="1"/>
  <c r="EG2013" i="1"/>
  <c r="EF2013" i="1"/>
  <c r="EE2013" i="1"/>
  <c r="ED2013" i="1"/>
  <c r="EC2013" i="1"/>
  <c r="EB2013" i="1"/>
  <c r="EA2013" i="1"/>
  <c r="DZ2013" i="1"/>
  <c r="DY2013" i="1"/>
  <c r="DX2013" i="1"/>
  <c r="DW2013" i="1"/>
  <c r="DV2013" i="1"/>
  <c r="DU2013" i="1"/>
  <c r="DT2013" i="1"/>
  <c r="DS2013" i="1"/>
  <c r="DR2013" i="1"/>
  <c r="DQ2013" i="1"/>
  <c r="DP2013" i="1"/>
  <c r="DO2013" i="1"/>
  <c r="DN2013" i="1"/>
  <c r="DM2013" i="1"/>
  <c r="DL2013" i="1"/>
  <c r="DK2013" i="1"/>
  <c r="DJ2013" i="1"/>
  <c r="DI2013" i="1"/>
  <c r="DH2013" i="1"/>
  <c r="DG2013" i="1"/>
  <c r="DF2013" i="1"/>
  <c r="DE2013" i="1"/>
  <c r="DD2013" i="1"/>
  <c r="DC2013" i="1"/>
  <c r="DB2013" i="1"/>
  <c r="DA2013" i="1"/>
  <c r="CZ2013" i="1"/>
  <c r="CY2013" i="1"/>
  <c r="CX2013" i="1"/>
  <c r="CW2013" i="1"/>
  <c r="CV2013" i="1"/>
  <c r="CU2013" i="1"/>
  <c r="CT2013" i="1"/>
  <c r="CS2013" i="1"/>
  <c r="CR2013" i="1"/>
  <c r="CQ2013" i="1"/>
  <c r="CP2013" i="1"/>
  <c r="CO2013" i="1"/>
  <c r="CN2013" i="1"/>
  <c r="CM2013" i="1"/>
  <c r="CL2013" i="1"/>
  <c r="CK2013" i="1"/>
  <c r="CJ2013" i="1"/>
  <c r="CI2013" i="1"/>
  <c r="CH2013" i="1"/>
  <c r="CG2013" i="1"/>
  <c r="CF2013" i="1"/>
  <c r="CE2013" i="1"/>
  <c r="CD2013" i="1"/>
  <c r="CC2013" i="1"/>
  <c r="CB2013" i="1"/>
  <c r="CA2013" i="1"/>
  <c r="BZ2013" i="1"/>
  <c r="BY2013" i="1"/>
  <c r="BX2013" i="1"/>
  <c r="BW2013" i="1"/>
  <c r="BV2013" i="1"/>
  <c r="BU2013" i="1"/>
  <c r="BT2013" i="1"/>
  <c r="BS2013" i="1"/>
  <c r="BR2013" i="1"/>
  <c r="BQ2013" i="1"/>
  <c r="BP2013" i="1"/>
  <c r="BO2013" i="1"/>
  <c r="BN2013" i="1"/>
  <c r="BM2013" i="1"/>
  <c r="BL2013" i="1"/>
  <c r="BK2013" i="1"/>
  <c r="BJ2013" i="1"/>
  <c r="BI2013" i="1"/>
  <c r="BH2013" i="1"/>
  <c r="BG2013" i="1"/>
  <c r="BF2013" i="1"/>
  <c r="BE2013" i="1"/>
  <c r="BD2013" i="1"/>
  <c r="BC2013" i="1"/>
  <c r="BB2013" i="1"/>
  <c r="BA2013" i="1"/>
  <c r="AZ2013" i="1"/>
  <c r="AV2013" i="1"/>
  <c r="AU2013" i="1"/>
  <c r="AT2013" i="1"/>
  <c r="AS2013" i="1"/>
  <c r="AR2013" i="1"/>
  <c r="AQ2013" i="1"/>
  <c r="AP2013" i="1"/>
  <c r="AO2013" i="1"/>
  <c r="AN2013" i="1"/>
  <c r="AM2013" i="1"/>
  <c r="AL2013" i="1"/>
  <c r="AK2013" i="1"/>
  <c r="AJ2013" i="1"/>
  <c r="AI2013" i="1"/>
  <c r="AH2013" i="1"/>
  <c r="AG2013" i="1"/>
  <c r="AF2013" i="1"/>
  <c r="AE2013" i="1"/>
  <c r="AA2013" i="1"/>
  <c r="Z2013" i="1"/>
  <c r="Y2013" i="1"/>
  <c r="X2013" i="1"/>
  <c r="W2013" i="1"/>
  <c r="V2013" i="1"/>
  <c r="U2013" i="1"/>
  <c r="T2013" i="1"/>
  <c r="S2013" i="1"/>
  <c r="R2013" i="1"/>
  <c r="Q2013" i="1"/>
  <c r="P2013" i="1"/>
  <c r="O2013" i="1"/>
  <c r="N2013" i="1"/>
  <c r="M2013" i="1"/>
  <c r="EH2012" i="1"/>
  <c r="EG2012" i="1"/>
  <c r="EF2012" i="1"/>
  <c r="EE2012" i="1"/>
  <c r="ED2012" i="1"/>
  <c r="EC2012" i="1"/>
  <c r="EB2012" i="1"/>
  <c r="EA2012" i="1"/>
  <c r="DZ2012" i="1"/>
  <c r="DY2012" i="1"/>
  <c r="DX2012" i="1"/>
  <c r="DW2012" i="1"/>
  <c r="DV2012" i="1"/>
  <c r="DU2012" i="1"/>
  <c r="DT2012" i="1"/>
  <c r="DS2012" i="1"/>
  <c r="DR2012" i="1"/>
  <c r="DQ2012" i="1"/>
  <c r="DP2012" i="1"/>
  <c r="DO2012" i="1"/>
  <c r="DN2012" i="1"/>
  <c r="DM2012" i="1"/>
  <c r="DL2012" i="1"/>
  <c r="DK2012" i="1"/>
  <c r="DJ2012" i="1"/>
  <c r="DI2012" i="1"/>
  <c r="DH2012" i="1"/>
  <c r="DG2012" i="1"/>
  <c r="DF2012" i="1"/>
  <c r="DE2012" i="1"/>
  <c r="DD2012" i="1"/>
  <c r="DC2012" i="1"/>
  <c r="DB2012" i="1"/>
  <c r="DA2012" i="1"/>
  <c r="CZ2012" i="1"/>
  <c r="CY2012" i="1"/>
  <c r="CX2012" i="1"/>
  <c r="CW2012" i="1"/>
  <c r="CV2012" i="1"/>
  <c r="CU2012" i="1"/>
  <c r="CT2012" i="1"/>
  <c r="CS2012" i="1"/>
  <c r="CR2012" i="1"/>
  <c r="CQ2012" i="1"/>
  <c r="CP2012" i="1"/>
  <c r="CO2012" i="1"/>
  <c r="CN2012" i="1"/>
  <c r="CM2012" i="1"/>
  <c r="CL2012" i="1"/>
  <c r="CK2012" i="1"/>
  <c r="CJ2012" i="1"/>
  <c r="CI2012" i="1"/>
  <c r="CH2012" i="1"/>
  <c r="CG2012" i="1"/>
  <c r="CF2012" i="1"/>
  <c r="CE2012" i="1"/>
  <c r="CD2012" i="1"/>
  <c r="CC2012" i="1"/>
  <c r="CB2012" i="1"/>
  <c r="CA2012" i="1"/>
  <c r="BZ2012" i="1"/>
  <c r="BY2012" i="1"/>
  <c r="BX2012" i="1"/>
  <c r="BW2012" i="1"/>
  <c r="BV2012" i="1"/>
  <c r="BU2012" i="1"/>
  <c r="BT2012" i="1"/>
  <c r="BS2012" i="1"/>
  <c r="BR2012" i="1"/>
  <c r="BQ2012" i="1"/>
  <c r="BP2012" i="1"/>
  <c r="BO2012" i="1"/>
  <c r="BN2012" i="1"/>
  <c r="BM2012" i="1"/>
  <c r="BL2012" i="1"/>
  <c r="BK2012" i="1"/>
  <c r="BJ2012" i="1"/>
  <c r="BI2012" i="1"/>
  <c r="BH2012" i="1"/>
  <c r="BG2012" i="1"/>
  <c r="BF2012" i="1"/>
  <c r="BE2012" i="1"/>
  <c r="BD2012" i="1"/>
  <c r="BC2012" i="1"/>
  <c r="BB2012" i="1"/>
  <c r="BA2012" i="1"/>
  <c r="AZ2012" i="1"/>
  <c r="AY2012" i="1"/>
  <c r="AX2012" i="1"/>
  <c r="AW2012" i="1"/>
  <c r="AS2012" i="1"/>
  <c r="AR2012" i="1"/>
  <c r="AQ2012" i="1"/>
  <c r="AP2012" i="1"/>
  <c r="AO2012" i="1"/>
  <c r="AN2012" i="1"/>
  <c r="AM2012" i="1"/>
  <c r="AL2012" i="1"/>
  <c r="AK2012" i="1"/>
  <c r="AJ2012" i="1"/>
  <c r="AI2012" i="1"/>
  <c r="AH2012" i="1"/>
  <c r="AG2012" i="1"/>
  <c r="AF2012" i="1"/>
  <c r="AE2012" i="1"/>
  <c r="AD2012" i="1"/>
  <c r="AC2012" i="1"/>
  <c r="AB2012" i="1"/>
  <c r="X2012" i="1"/>
  <c r="W2012" i="1"/>
  <c r="V2012" i="1"/>
  <c r="U2012" i="1"/>
  <c r="T2012" i="1"/>
  <c r="S2012" i="1"/>
  <c r="R2012" i="1"/>
  <c r="Q2012" i="1"/>
  <c r="P2012" i="1"/>
  <c r="O2012" i="1"/>
  <c r="N2012" i="1"/>
  <c r="M2012" i="1"/>
  <c r="EH2011" i="1"/>
  <c r="EG2011" i="1"/>
  <c r="EF2011" i="1"/>
  <c r="EE2011" i="1"/>
  <c r="ED2011" i="1"/>
  <c r="EC2011" i="1"/>
  <c r="EB2011" i="1"/>
  <c r="EA2011" i="1"/>
  <c r="DZ2011" i="1"/>
  <c r="DY2011" i="1"/>
  <c r="DX2011" i="1"/>
  <c r="DW2011" i="1"/>
  <c r="DV2011" i="1"/>
  <c r="DU2011" i="1"/>
  <c r="DT2011" i="1"/>
  <c r="DS2011" i="1"/>
  <c r="DR2011" i="1"/>
  <c r="DQ2011" i="1"/>
  <c r="DP2011" i="1"/>
  <c r="DO2011" i="1"/>
  <c r="DN2011" i="1"/>
  <c r="DM2011" i="1"/>
  <c r="DL2011" i="1"/>
  <c r="DK2011" i="1"/>
  <c r="DJ2011" i="1"/>
  <c r="DI2011" i="1"/>
  <c r="DH2011" i="1"/>
  <c r="DG2011" i="1"/>
  <c r="DF2011" i="1"/>
  <c r="DE2011" i="1"/>
  <c r="DD2011" i="1"/>
  <c r="DC2011" i="1"/>
  <c r="DB2011" i="1"/>
  <c r="DA2011" i="1"/>
  <c r="CZ2011" i="1"/>
  <c r="CY2011" i="1"/>
  <c r="CX2011" i="1"/>
  <c r="CW2011" i="1"/>
  <c r="CV2011" i="1"/>
  <c r="CU2011" i="1"/>
  <c r="CT2011" i="1"/>
  <c r="CS2011" i="1"/>
  <c r="CR2011" i="1"/>
  <c r="CQ2011" i="1"/>
  <c r="CP2011" i="1"/>
  <c r="CO2011" i="1"/>
  <c r="CN2011" i="1"/>
  <c r="CM2011" i="1"/>
  <c r="CL2011" i="1"/>
  <c r="CK2011" i="1"/>
  <c r="CJ2011" i="1"/>
  <c r="CI2011" i="1"/>
  <c r="CH2011" i="1"/>
  <c r="CG2011" i="1"/>
  <c r="CF2011" i="1"/>
  <c r="CE2011" i="1"/>
  <c r="CD2011" i="1"/>
  <c r="CC2011" i="1"/>
  <c r="CB2011" i="1"/>
  <c r="CA2011" i="1"/>
  <c r="BZ2011" i="1"/>
  <c r="BY2011" i="1"/>
  <c r="BX2011" i="1"/>
  <c r="BW2011" i="1"/>
  <c r="BV2011" i="1"/>
  <c r="BU2011" i="1"/>
  <c r="BT2011" i="1"/>
  <c r="BS2011" i="1"/>
  <c r="BR2011" i="1"/>
  <c r="BQ2011" i="1"/>
  <c r="BP2011" i="1"/>
  <c r="BO2011" i="1"/>
  <c r="BN2011" i="1"/>
  <c r="BM2011" i="1"/>
  <c r="BL2011" i="1"/>
  <c r="BK2011" i="1"/>
  <c r="BJ2011" i="1"/>
  <c r="BI2011" i="1"/>
  <c r="BH2011" i="1"/>
  <c r="BG2011" i="1"/>
  <c r="BF2011" i="1"/>
  <c r="BE2011" i="1"/>
  <c r="BD2011" i="1"/>
  <c r="BC2011" i="1"/>
  <c r="BB2011" i="1"/>
  <c r="BA2011" i="1"/>
  <c r="AZ2011" i="1"/>
  <c r="AY2011" i="1"/>
  <c r="AX2011" i="1"/>
  <c r="AW2011" i="1"/>
  <c r="AS2011" i="1"/>
  <c r="AR2011" i="1"/>
  <c r="AQ2011" i="1"/>
  <c r="AP2011" i="1"/>
  <c r="AO2011" i="1"/>
  <c r="AN2011" i="1"/>
  <c r="AM2011" i="1"/>
  <c r="AL2011" i="1"/>
  <c r="AK2011" i="1"/>
  <c r="AJ2011" i="1"/>
  <c r="AI2011" i="1"/>
  <c r="AH2011" i="1"/>
  <c r="AG2011" i="1"/>
  <c r="AF2011" i="1"/>
  <c r="AE2011" i="1"/>
  <c r="AD2011" i="1"/>
  <c r="AC2011" i="1"/>
  <c r="AB2011" i="1"/>
  <c r="X2011" i="1"/>
  <c r="W2011" i="1"/>
  <c r="V2011" i="1"/>
  <c r="U2011" i="1"/>
  <c r="T2011" i="1"/>
  <c r="S2011" i="1"/>
  <c r="R2011" i="1"/>
  <c r="Q2011" i="1"/>
  <c r="P2011" i="1"/>
  <c r="O2011" i="1"/>
  <c r="N2011" i="1"/>
  <c r="M2011" i="1"/>
  <c r="EH2010" i="1"/>
  <c r="EG2010" i="1"/>
  <c r="EF2010" i="1"/>
  <c r="EE2010" i="1"/>
  <c r="ED2010" i="1"/>
  <c r="EC2010" i="1"/>
  <c r="EB2010" i="1"/>
  <c r="EA2010" i="1"/>
  <c r="DZ2010" i="1"/>
  <c r="DY2010" i="1"/>
  <c r="DX2010" i="1"/>
  <c r="DW2010" i="1"/>
  <c r="DV2010" i="1"/>
  <c r="DU2010" i="1"/>
  <c r="DT2010" i="1"/>
  <c r="DS2010" i="1"/>
  <c r="DR2010" i="1"/>
  <c r="DQ2010" i="1"/>
  <c r="DP2010" i="1"/>
  <c r="DO2010" i="1"/>
  <c r="DN2010" i="1"/>
  <c r="DM2010" i="1"/>
  <c r="DL2010" i="1"/>
  <c r="DK2010" i="1"/>
  <c r="DJ2010" i="1"/>
  <c r="DI2010" i="1"/>
  <c r="DH2010" i="1"/>
  <c r="DG2010" i="1"/>
  <c r="DF2010" i="1"/>
  <c r="DE2010" i="1"/>
  <c r="DD2010" i="1"/>
  <c r="DC2010" i="1"/>
  <c r="DB2010" i="1"/>
  <c r="DA2010" i="1"/>
  <c r="CZ2010" i="1"/>
  <c r="CY2010" i="1"/>
  <c r="CX2010" i="1"/>
  <c r="CW2010" i="1"/>
  <c r="CV2010" i="1"/>
  <c r="CU2010" i="1"/>
  <c r="CT2010" i="1"/>
  <c r="CS2010" i="1"/>
  <c r="CR2010" i="1"/>
  <c r="CQ2010" i="1"/>
  <c r="CP2010" i="1"/>
  <c r="CO2010" i="1"/>
  <c r="CN2010" i="1"/>
  <c r="CM2010" i="1"/>
  <c r="CL2010" i="1"/>
  <c r="CK2010" i="1"/>
  <c r="CJ2010" i="1"/>
  <c r="CI2010" i="1"/>
  <c r="CH2010" i="1"/>
  <c r="CG2010" i="1"/>
  <c r="CF2010" i="1"/>
  <c r="CE2010" i="1"/>
  <c r="CD2010" i="1"/>
  <c r="CC2010" i="1"/>
  <c r="CB2010" i="1"/>
  <c r="CA2010" i="1"/>
  <c r="BZ2010" i="1"/>
  <c r="BY2010" i="1"/>
  <c r="BX2010" i="1"/>
  <c r="BW2010" i="1"/>
  <c r="BV2010" i="1"/>
  <c r="BU2010" i="1"/>
  <c r="BT2010" i="1"/>
  <c r="BS2010" i="1"/>
  <c r="BR2010" i="1"/>
  <c r="BQ2010" i="1"/>
  <c r="BP2010" i="1"/>
  <c r="BO2010" i="1"/>
  <c r="BN2010" i="1"/>
  <c r="BM2010" i="1"/>
  <c r="BL2010" i="1"/>
  <c r="BK2010" i="1"/>
  <c r="BJ2010" i="1"/>
  <c r="BI2010" i="1"/>
  <c r="BH2010" i="1"/>
  <c r="BG2010" i="1"/>
  <c r="BF2010" i="1"/>
  <c r="BE2010" i="1"/>
  <c r="BD2010" i="1"/>
  <c r="BC2010" i="1"/>
  <c r="BB2010" i="1"/>
  <c r="BA2010" i="1"/>
  <c r="AZ2010" i="1"/>
  <c r="AY2010" i="1"/>
  <c r="AX2010" i="1"/>
  <c r="AW2010" i="1"/>
  <c r="AS2010" i="1"/>
  <c r="AR2010" i="1"/>
  <c r="AQ2010" i="1"/>
  <c r="AP2010" i="1"/>
  <c r="AO2010" i="1"/>
  <c r="AN2010" i="1"/>
  <c r="AM2010" i="1"/>
  <c r="AL2010" i="1"/>
  <c r="AK2010" i="1"/>
  <c r="AJ2010" i="1"/>
  <c r="AI2010" i="1"/>
  <c r="AH2010" i="1"/>
  <c r="AG2010" i="1"/>
  <c r="AF2010" i="1"/>
  <c r="AE2010" i="1"/>
  <c r="AD2010" i="1"/>
  <c r="AC2010" i="1"/>
  <c r="AB2010" i="1"/>
  <c r="X2010" i="1"/>
  <c r="W2010" i="1"/>
  <c r="V2010" i="1"/>
  <c r="U2010" i="1"/>
  <c r="T2010" i="1"/>
  <c r="S2010" i="1"/>
  <c r="R2010" i="1"/>
  <c r="Q2010" i="1"/>
  <c r="P2010" i="1"/>
  <c r="O2010" i="1"/>
  <c r="N2010" i="1"/>
  <c r="M2010" i="1"/>
  <c r="EH2009" i="1"/>
  <c r="EG2009" i="1"/>
  <c r="EF2009" i="1"/>
  <c r="EE2009" i="1"/>
  <c r="ED2009" i="1"/>
  <c r="EC2009" i="1"/>
  <c r="EB2009" i="1"/>
  <c r="EA2009" i="1"/>
  <c r="DZ2009" i="1"/>
  <c r="DY2009" i="1"/>
  <c r="DX2009" i="1"/>
  <c r="DW2009" i="1"/>
  <c r="DV2009" i="1"/>
  <c r="DU2009" i="1"/>
  <c r="DT2009" i="1"/>
  <c r="DS2009" i="1"/>
  <c r="DR2009" i="1"/>
  <c r="DQ2009" i="1"/>
  <c r="DP2009" i="1"/>
  <c r="DO2009" i="1"/>
  <c r="DN2009" i="1"/>
  <c r="DM2009" i="1"/>
  <c r="DL2009" i="1"/>
  <c r="DK2009" i="1"/>
  <c r="DJ2009" i="1"/>
  <c r="DI2009" i="1"/>
  <c r="DH2009" i="1"/>
  <c r="DG2009" i="1"/>
  <c r="DF2009" i="1"/>
  <c r="DE2009" i="1"/>
  <c r="DD2009" i="1"/>
  <c r="DC2009" i="1"/>
  <c r="DB2009" i="1"/>
  <c r="DA2009" i="1"/>
  <c r="CZ2009" i="1"/>
  <c r="CY2009" i="1"/>
  <c r="CX2009" i="1"/>
  <c r="CW2009" i="1"/>
  <c r="CV2009" i="1"/>
  <c r="CU2009" i="1"/>
  <c r="CT2009" i="1"/>
  <c r="CS2009" i="1"/>
  <c r="CR2009" i="1"/>
  <c r="CQ2009" i="1"/>
  <c r="CP2009" i="1"/>
  <c r="CO2009" i="1"/>
  <c r="CN2009" i="1"/>
  <c r="CM2009" i="1"/>
  <c r="CL2009" i="1"/>
  <c r="CK2009" i="1"/>
  <c r="CJ2009" i="1"/>
  <c r="CI2009" i="1"/>
  <c r="CH2009" i="1"/>
  <c r="CG2009" i="1"/>
  <c r="CF2009" i="1"/>
  <c r="CE2009" i="1"/>
  <c r="CD2009" i="1"/>
  <c r="CC2009" i="1"/>
  <c r="CB2009" i="1"/>
  <c r="CA2009" i="1"/>
  <c r="BZ2009" i="1"/>
  <c r="BY2009" i="1"/>
  <c r="BX2009" i="1"/>
  <c r="BW2009" i="1"/>
  <c r="BV2009" i="1"/>
  <c r="BU2009" i="1"/>
  <c r="BT2009" i="1"/>
  <c r="BS2009" i="1"/>
  <c r="BR2009" i="1"/>
  <c r="BQ2009" i="1"/>
  <c r="BP2009" i="1"/>
  <c r="BO2009" i="1"/>
  <c r="BN2009" i="1"/>
  <c r="BM2009" i="1"/>
  <c r="BL2009" i="1"/>
  <c r="BK2009" i="1"/>
  <c r="BJ2009" i="1"/>
  <c r="BI2009" i="1"/>
  <c r="BH2009" i="1"/>
  <c r="BG2009" i="1"/>
  <c r="BF2009" i="1"/>
  <c r="BE2009" i="1"/>
  <c r="BD2009" i="1"/>
  <c r="BC2009" i="1"/>
  <c r="BB2009" i="1"/>
  <c r="BA2009" i="1"/>
  <c r="AZ2009" i="1"/>
  <c r="AY2009" i="1"/>
  <c r="AX2009" i="1"/>
  <c r="AW2009" i="1"/>
  <c r="AV2009" i="1"/>
  <c r="AU2009" i="1"/>
  <c r="AT2009" i="1"/>
  <c r="AP2009" i="1"/>
  <c r="AO2009" i="1"/>
  <c r="AN2009" i="1"/>
  <c r="AM2009" i="1"/>
  <c r="AL2009" i="1"/>
  <c r="AK2009" i="1"/>
  <c r="AJ2009" i="1"/>
  <c r="AI2009" i="1"/>
  <c r="AH2009" i="1"/>
  <c r="AG2009" i="1"/>
  <c r="AF2009" i="1"/>
  <c r="AE2009" i="1"/>
  <c r="AD2009" i="1"/>
  <c r="AC2009" i="1"/>
  <c r="AB2009" i="1"/>
  <c r="AA2009" i="1"/>
  <c r="Z2009" i="1"/>
  <c r="Y2009" i="1"/>
  <c r="U2009" i="1"/>
  <c r="T2009" i="1"/>
  <c r="S2009" i="1"/>
  <c r="R2009" i="1"/>
  <c r="Q2009" i="1"/>
  <c r="P2009" i="1"/>
  <c r="O2009" i="1"/>
  <c r="N2009" i="1"/>
  <c r="M2009" i="1"/>
  <c r="EH2008" i="1"/>
  <c r="EG2008" i="1"/>
  <c r="EF2008" i="1"/>
  <c r="EE2008" i="1"/>
  <c r="ED2008" i="1"/>
  <c r="EC2008" i="1"/>
  <c r="EB2008" i="1"/>
  <c r="EA2008" i="1"/>
  <c r="DZ2008" i="1"/>
  <c r="DY2008" i="1"/>
  <c r="DX2008" i="1"/>
  <c r="DW2008" i="1"/>
  <c r="DV2008" i="1"/>
  <c r="DU2008" i="1"/>
  <c r="DT2008" i="1"/>
  <c r="DS2008" i="1"/>
  <c r="DR2008" i="1"/>
  <c r="DQ2008" i="1"/>
  <c r="DP2008" i="1"/>
  <c r="DO2008" i="1"/>
  <c r="DN2008" i="1"/>
  <c r="DM2008" i="1"/>
  <c r="DL2008" i="1"/>
  <c r="DK2008" i="1"/>
  <c r="DJ2008" i="1"/>
  <c r="DI2008" i="1"/>
  <c r="DH2008" i="1"/>
  <c r="DG2008" i="1"/>
  <c r="DF2008" i="1"/>
  <c r="DE2008" i="1"/>
  <c r="DD2008" i="1"/>
  <c r="DC2008" i="1"/>
  <c r="DB2008" i="1"/>
  <c r="DA2008" i="1"/>
  <c r="CZ2008" i="1"/>
  <c r="CY2008" i="1"/>
  <c r="CX2008" i="1"/>
  <c r="CW2008" i="1"/>
  <c r="CV2008" i="1"/>
  <c r="CU2008" i="1"/>
  <c r="CT2008" i="1"/>
  <c r="CS2008" i="1"/>
  <c r="CR2008" i="1"/>
  <c r="CQ2008" i="1"/>
  <c r="CP2008" i="1"/>
  <c r="CO2008" i="1"/>
  <c r="CN2008" i="1"/>
  <c r="CM2008" i="1"/>
  <c r="CL2008" i="1"/>
  <c r="CK2008" i="1"/>
  <c r="CJ2008" i="1"/>
  <c r="CI2008" i="1"/>
  <c r="CH2008" i="1"/>
  <c r="CG2008" i="1"/>
  <c r="CF2008" i="1"/>
  <c r="CE2008" i="1"/>
  <c r="CD2008" i="1"/>
  <c r="CC2008" i="1"/>
  <c r="CB2008" i="1"/>
  <c r="CA2008" i="1"/>
  <c r="BZ2008" i="1"/>
  <c r="BY2008" i="1"/>
  <c r="BX2008" i="1"/>
  <c r="BW2008" i="1"/>
  <c r="BV2008" i="1"/>
  <c r="BU2008" i="1"/>
  <c r="BT2008" i="1"/>
  <c r="BS2008" i="1"/>
  <c r="BR2008" i="1"/>
  <c r="BQ2008" i="1"/>
  <c r="BP2008" i="1"/>
  <c r="BO2008" i="1"/>
  <c r="BN2008" i="1"/>
  <c r="BM2008" i="1"/>
  <c r="BL2008" i="1"/>
  <c r="BK2008" i="1"/>
  <c r="BJ2008" i="1"/>
  <c r="BI2008" i="1"/>
  <c r="BH2008" i="1"/>
  <c r="BG2008" i="1"/>
  <c r="BF2008" i="1"/>
  <c r="BE2008" i="1"/>
  <c r="BD2008" i="1"/>
  <c r="BC2008" i="1"/>
  <c r="BB2008" i="1"/>
  <c r="BA2008" i="1"/>
  <c r="AZ2008" i="1"/>
  <c r="AY2008" i="1"/>
  <c r="AX2008" i="1"/>
  <c r="AW2008" i="1"/>
  <c r="AV2008" i="1"/>
  <c r="AU2008" i="1"/>
  <c r="AT2008" i="1"/>
  <c r="AP2008" i="1"/>
  <c r="AO2008" i="1"/>
  <c r="AN2008" i="1"/>
  <c r="AM2008" i="1"/>
  <c r="AL2008" i="1"/>
  <c r="AK2008" i="1"/>
  <c r="AJ2008" i="1"/>
  <c r="AI2008" i="1"/>
  <c r="AH2008" i="1"/>
  <c r="AG2008" i="1"/>
  <c r="AF2008" i="1"/>
  <c r="AE2008" i="1"/>
  <c r="AD2008" i="1"/>
  <c r="AC2008" i="1"/>
  <c r="AB2008" i="1"/>
  <c r="AA2008" i="1"/>
  <c r="Z2008" i="1"/>
  <c r="Y2008" i="1"/>
  <c r="U2008" i="1"/>
  <c r="T2008" i="1"/>
  <c r="S2008" i="1"/>
  <c r="R2008" i="1"/>
  <c r="Q2008" i="1"/>
  <c r="P2008" i="1"/>
  <c r="O2008" i="1"/>
  <c r="N2008" i="1"/>
  <c r="M2008" i="1"/>
  <c r="EH2007" i="1"/>
  <c r="EG2007" i="1"/>
  <c r="EF2007" i="1"/>
  <c r="EE2007" i="1"/>
  <c r="ED2007" i="1"/>
  <c r="EC2007" i="1"/>
  <c r="EB2007" i="1"/>
  <c r="EA2007" i="1"/>
  <c r="DZ2007" i="1"/>
  <c r="DY2007" i="1"/>
  <c r="DX2007" i="1"/>
  <c r="DW2007" i="1"/>
  <c r="DV2007" i="1"/>
  <c r="DU2007" i="1"/>
  <c r="DT2007" i="1"/>
  <c r="DS2007" i="1"/>
  <c r="DR2007" i="1"/>
  <c r="DQ2007" i="1"/>
  <c r="DP2007" i="1"/>
  <c r="DO2007" i="1"/>
  <c r="DN2007" i="1"/>
  <c r="DM2007" i="1"/>
  <c r="DL2007" i="1"/>
  <c r="DK2007" i="1"/>
  <c r="DJ2007" i="1"/>
  <c r="DI2007" i="1"/>
  <c r="DH2007" i="1"/>
  <c r="DG2007" i="1"/>
  <c r="DF2007" i="1"/>
  <c r="DE2007" i="1"/>
  <c r="DD2007" i="1"/>
  <c r="DC2007" i="1"/>
  <c r="DB2007" i="1"/>
  <c r="DA2007" i="1"/>
  <c r="CZ2007" i="1"/>
  <c r="CY2007" i="1"/>
  <c r="CX2007" i="1"/>
  <c r="CW2007" i="1"/>
  <c r="CV2007" i="1"/>
  <c r="CU2007" i="1"/>
  <c r="CT2007" i="1"/>
  <c r="CS2007" i="1"/>
  <c r="CR2007" i="1"/>
  <c r="CQ2007" i="1"/>
  <c r="CP2007" i="1"/>
  <c r="CO2007" i="1"/>
  <c r="CN2007" i="1"/>
  <c r="CM2007" i="1"/>
  <c r="CL2007" i="1"/>
  <c r="CK2007" i="1"/>
  <c r="CJ2007" i="1"/>
  <c r="CI2007" i="1"/>
  <c r="CH2007" i="1"/>
  <c r="CG2007" i="1"/>
  <c r="CF2007" i="1"/>
  <c r="CE2007" i="1"/>
  <c r="CD2007" i="1"/>
  <c r="CC2007" i="1"/>
  <c r="CB2007" i="1"/>
  <c r="CA2007" i="1"/>
  <c r="BZ2007" i="1"/>
  <c r="BY2007" i="1"/>
  <c r="BX2007" i="1"/>
  <c r="BW2007" i="1"/>
  <c r="BV2007" i="1"/>
  <c r="BU2007" i="1"/>
  <c r="BT2007" i="1"/>
  <c r="BS2007" i="1"/>
  <c r="BR2007" i="1"/>
  <c r="BQ2007" i="1"/>
  <c r="BP2007" i="1"/>
  <c r="BO2007" i="1"/>
  <c r="BN2007" i="1"/>
  <c r="BM2007" i="1"/>
  <c r="BL2007" i="1"/>
  <c r="BK2007" i="1"/>
  <c r="BJ2007" i="1"/>
  <c r="BI2007" i="1"/>
  <c r="BH2007" i="1"/>
  <c r="BG2007" i="1"/>
  <c r="BF2007" i="1"/>
  <c r="BE2007" i="1"/>
  <c r="BD2007" i="1"/>
  <c r="BC2007" i="1"/>
  <c r="BB2007" i="1"/>
  <c r="BA2007" i="1"/>
  <c r="AZ2007" i="1"/>
  <c r="AY2007" i="1"/>
  <c r="AX2007" i="1"/>
  <c r="AW2007" i="1"/>
  <c r="AV2007" i="1"/>
  <c r="AU2007" i="1"/>
  <c r="AT2007" i="1"/>
  <c r="AP2007" i="1"/>
  <c r="AO2007" i="1"/>
  <c r="AN2007" i="1"/>
  <c r="AM2007" i="1"/>
  <c r="AL2007" i="1"/>
  <c r="AK2007" i="1"/>
  <c r="AJ2007" i="1"/>
  <c r="AI2007" i="1"/>
  <c r="AH2007" i="1"/>
  <c r="AG2007" i="1"/>
  <c r="AF2007" i="1"/>
  <c r="AE2007" i="1"/>
  <c r="AD2007" i="1"/>
  <c r="AC2007" i="1"/>
  <c r="AB2007" i="1"/>
  <c r="AA2007" i="1"/>
  <c r="Z2007" i="1"/>
  <c r="Y2007" i="1"/>
  <c r="U2007" i="1"/>
  <c r="T2007" i="1"/>
  <c r="S2007" i="1"/>
  <c r="R2007" i="1"/>
  <c r="Q2007" i="1"/>
  <c r="P2007" i="1"/>
  <c r="O2007" i="1"/>
  <c r="N2007" i="1"/>
  <c r="M2007" i="1"/>
  <c r="EH2006" i="1"/>
  <c r="EG2006" i="1"/>
  <c r="EF2006" i="1"/>
  <c r="EE2006" i="1"/>
  <c r="ED2006" i="1"/>
  <c r="EC2006" i="1"/>
  <c r="EB2006" i="1"/>
  <c r="EA2006" i="1"/>
  <c r="DZ2006" i="1"/>
  <c r="DY2006" i="1"/>
  <c r="DX2006" i="1"/>
  <c r="DW2006" i="1"/>
  <c r="DV2006" i="1"/>
  <c r="DU2006" i="1"/>
  <c r="DT2006" i="1"/>
  <c r="DS2006" i="1"/>
  <c r="DR2006" i="1"/>
  <c r="DQ2006" i="1"/>
  <c r="DP2006" i="1"/>
  <c r="DO2006" i="1"/>
  <c r="DN2006" i="1"/>
  <c r="DM2006" i="1"/>
  <c r="DL2006" i="1"/>
  <c r="DK2006" i="1"/>
  <c r="DJ2006" i="1"/>
  <c r="DI2006" i="1"/>
  <c r="DH2006" i="1"/>
  <c r="DG2006" i="1"/>
  <c r="DF2006" i="1"/>
  <c r="DE2006" i="1"/>
  <c r="DD2006" i="1"/>
  <c r="DC2006" i="1"/>
  <c r="DB2006" i="1"/>
  <c r="DA2006" i="1"/>
  <c r="CZ2006" i="1"/>
  <c r="CY2006" i="1"/>
  <c r="CX2006" i="1"/>
  <c r="CW2006" i="1"/>
  <c r="CV2006" i="1"/>
  <c r="CU2006" i="1"/>
  <c r="CT2006" i="1"/>
  <c r="CS2006" i="1"/>
  <c r="CR2006" i="1"/>
  <c r="CQ2006" i="1"/>
  <c r="CP2006" i="1"/>
  <c r="CO2006" i="1"/>
  <c r="CN2006" i="1"/>
  <c r="CM2006" i="1"/>
  <c r="CL2006" i="1"/>
  <c r="CK2006" i="1"/>
  <c r="CJ2006" i="1"/>
  <c r="CI2006" i="1"/>
  <c r="CH2006" i="1"/>
  <c r="CG2006" i="1"/>
  <c r="CF2006" i="1"/>
  <c r="CE2006" i="1"/>
  <c r="CD2006" i="1"/>
  <c r="CC2006" i="1"/>
  <c r="CB2006" i="1"/>
  <c r="CA2006" i="1"/>
  <c r="BZ2006" i="1"/>
  <c r="BY2006" i="1"/>
  <c r="BX2006" i="1"/>
  <c r="BW2006" i="1"/>
  <c r="BV2006" i="1"/>
  <c r="BU2006" i="1"/>
  <c r="BT2006" i="1"/>
  <c r="BS2006" i="1"/>
  <c r="BR2006" i="1"/>
  <c r="BQ2006" i="1"/>
  <c r="BP2006" i="1"/>
  <c r="BO2006" i="1"/>
  <c r="BN2006" i="1"/>
  <c r="BM2006" i="1"/>
  <c r="BL2006" i="1"/>
  <c r="BK2006" i="1"/>
  <c r="BJ2006" i="1"/>
  <c r="BI2006" i="1"/>
  <c r="BH2006" i="1"/>
  <c r="BG2006" i="1"/>
  <c r="BF2006" i="1"/>
  <c r="BE2006" i="1"/>
  <c r="BD2006" i="1"/>
  <c r="BC2006" i="1"/>
  <c r="BB2006" i="1"/>
  <c r="BA2006" i="1"/>
  <c r="AZ2006" i="1"/>
  <c r="AY2006" i="1"/>
  <c r="AX2006" i="1"/>
  <c r="AW2006" i="1"/>
  <c r="AV2006" i="1"/>
  <c r="AU2006" i="1"/>
  <c r="AT2006" i="1"/>
  <c r="AS2006" i="1"/>
  <c r="AR2006" i="1"/>
  <c r="AQ2006" i="1"/>
  <c r="AM2006" i="1"/>
  <c r="AL2006" i="1"/>
  <c r="AK2006" i="1"/>
  <c r="AJ2006" i="1"/>
  <c r="AI2006" i="1"/>
  <c r="AH2006" i="1"/>
  <c r="AG2006" i="1"/>
  <c r="AF2006" i="1"/>
  <c r="AE2006" i="1"/>
  <c r="AD2006" i="1"/>
  <c r="AC2006" i="1"/>
  <c r="AB2006" i="1"/>
  <c r="AA2006" i="1"/>
  <c r="Z2006" i="1"/>
  <c r="Y2006" i="1"/>
  <c r="X2006" i="1"/>
  <c r="W2006" i="1"/>
  <c r="V2006" i="1"/>
  <c r="R2006" i="1"/>
  <c r="Q2006" i="1"/>
  <c r="P2006" i="1"/>
  <c r="O2006" i="1"/>
  <c r="N2006" i="1"/>
  <c r="M2006" i="1"/>
  <c r="EH2005" i="1"/>
  <c r="EG2005" i="1"/>
  <c r="EF2005" i="1"/>
  <c r="EE2005" i="1"/>
  <c r="ED2005" i="1"/>
  <c r="EC2005" i="1"/>
  <c r="EB2005" i="1"/>
  <c r="EA2005" i="1"/>
  <c r="DZ2005" i="1"/>
  <c r="DY2005" i="1"/>
  <c r="DX2005" i="1"/>
  <c r="DW2005" i="1"/>
  <c r="DV2005" i="1"/>
  <c r="DU2005" i="1"/>
  <c r="DT2005" i="1"/>
  <c r="DS2005" i="1"/>
  <c r="DR2005" i="1"/>
  <c r="DQ2005" i="1"/>
  <c r="DP2005" i="1"/>
  <c r="DO2005" i="1"/>
  <c r="DN2005" i="1"/>
  <c r="DM2005" i="1"/>
  <c r="DL2005" i="1"/>
  <c r="DK2005" i="1"/>
  <c r="DJ2005" i="1"/>
  <c r="DI2005" i="1"/>
  <c r="DH2005" i="1"/>
  <c r="DG2005" i="1"/>
  <c r="DF2005" i="1"/>
  <c r="DE2005" i="1"/>
  <c r="DD2005" i="1"/>
  <c r="DC2005" i="1"/>
  <c r="DB2005" i="1"/>
  <c r="DA2005" i="1"/>
  <c r="CZ2005" i="1"/>
  <c r="CY2005" i="1"/>
  <c r="CX2005" i="1"/>
  <c r="CW2005" i="1"/>
  <c r="CV2005" i="1"/>
  <c r="CU2005" i="1"/>
  <c r="CT2005" i="1"/>
  <c r="CS2005" i="1"/>
  <c r="CR2005" i="1"/>
  <c r="CQ2005" i="1"/>
  <c r="CP2005" i="1"/>
  <c r="CO2005" i="1"/>
  <c r="CN2005" i="1"/>
  <c r="CM2005" i="1"/>
  <c r="CL2005" i="1"/>
  <c r="CK2005" i="1"/>
  <c r="CJ2005" i="1"/>
  <c r="CI2005" i="1"/>
  <c r="CH2005" i="1"/>
  <c r="CG2005" i="1"/>
  <c r="CF2005" i="1"/>
  <c r="CE2005" i="1"/>
  <c r="CD2005" i="1"/>
  <c r="CC2005" i="1"/>
  <c r="CB2005" i="1"/>
  <c r="CA2005" i="1"/>
  <c r="BZ2005" i="1"/>
  <c r="BY2005" i="1"/>
  <c r="BX2005" i="1"/>
  <c r="BW2005" i="1"/>
  <c r="BV2005" i="1"/>
  <c r="BU2005" i="1"/>
  <c r="BT2005" i="1"/>
  <c r="BS2005" i="1"/>
  <c r="BR2005" i="1"/>
  <c r="BQ2005" i="1"/>
  <c r="BP2005" i="1"/>
  <c r="BO2005" i="1"/>
  <c r="BN2005" i="1"/>
  <c r="BM2005" i="1"/>
  <c r="BL2005" i="1"/>
  <c r="BK2005" i="1"/>
  <c r="BJ2005" i="1"/>
  <c r="BI2005" i="1"/>
  <c r="BH2005" i="1"/>
  <c r="BG2005" i="1"/>
  <c r="BF2005" i="1"/>
  <c r="BE2005" i="1"/>
  <c r="BD2005" i="1"/>
  <c r="BC2005" i="1"/>
  <c r="BB2005" i="1"/>
  <c r="BA2005" i="1"/>
  <c r="AZ2005" i="1"/>
  <c r="AY2005" i="1"/>
  <c r="AX2005" i="1"/>
  <c r="AW2005" i="1"/>
  <c r="AV2005" i="1"/>
  <c r="AU2005" i="1"/>
  <c r="AT2005" i="1"/>
  <c r="AS2005" i="1"/>
  <c r="AR2005" i="1"/>
  <c r="AQ2005" i="1"/>
  <c r="AM2005" i="1"/>
  <c r="AL2005" i="1"/>
  <c r="AK2005" i="1"/>
  <c r="AJ2005" i="1"/>
  <c r="AI2005" i="1"/>
  <c r="AH2005" i="1"/>
  <c r="AG2005" i="1"/>
  <c r="AF2005" i="1"/>
  <c r="AE2005" i="1"/>
  <c r="AD2005" i="1"/>
  <c r="AC2005" i="1"/>
  <c r="AB2005" i="1"/>
  <c r="AA2005" i="1"/>
  <c r="Z2005" i="1"/>
  <c r="Y2005" i="1"/>
  <c r="X2005" i="1"/>
  <c r="W2005" i="1"/>
  <c r="V2005" i="1"/>
  <c r="R2005" i="1"/>
  <c r="Q2005" i="1"/>
  <c r="P2005" i="1"/>
  <c r="O2005" i="1"/>
  <c r="N2005" i="1"/>
  <c r="M2005" i="1"/>
  <c r="EH2004" i="1"/>
  <c r="EG2004" i="1"/>
  <c r="EF2004" i="1"/>
  <c r="EE2004" i="1"/>
  <c r="ED2004" i="1"/>
  <c r="EC2004" i="1"/>
  <c r="EB2004" i="1"/>
  <c r="EA2004" i="1"/>
  <c r="DZ2004" i="1"/>
  <c r="DY2004" i="1"/>
  <c r="DX2004" i="1"/>
  <c r="DW2004" i="1"/>
  <c r="DV2004" i="1"/>
  <c r="DU2004" i="1"/>
  <c r="DT2004" i="1"/>
  <c r="DS2004" i="1"/>
  <c r="DR2004" i="1"/>
  <c r="DQ2004" i="1"/>
  <c r="DP2004" i="1"/>
  <c r="DO2004" i="1"/>
  <c r="DN2004" i="1"/>
  <c r="DM2004" i="1"/>
  <c r="DL2004" i="1"/>
  <c r="DK2004" i="1"/>
  <c r="DJ2004" i="1"/>
  <c r="DI2004" i="1"/>
  <c r="DH2004" i="1"/>
  <c r="DG2004" i="1"/>
  <c r="DF2004" i="1"/>
  <c r="DE2004" i="1"/>
  <c r="DD2004" i="1"/>
  <c r="DC2004" i="1"/>
  <c r="DB2004" i="1"/>
  <c r="DA2004" i="1"/>
  <c r="CZ2004" i="1"/>
  <c r="CY2004" i="1"/>
  <c r="CX2004" i="1"/>
  <c r="CW2004" i="1"/>
  <c r="CV2004" i="1"/>
  <c r="CU2004" i="1"/>
  <c r="CT2004" i="1"/>
  <c r="CS2004" i="1"/>
  <c r="CR2004" i="1"/>
  <c r="CQ2004" i="1"/>
  <c r="CP2004" i="1"/>
  <c r="CO2004" i="1"/>
  <c r="CN2004" i="1"/>
  <c r="CM2004" i="1"/>
  <c r="CL2004" i="1"/>
  <c r="CK2004" i="1"/>
  <c r="CJ2004" i="1"/>
  <c r="CI2004" i="1"/>
  <c r="CH2004" i="1"/>
  <c r="CG2004" i="1"/>
  <c r="CF2004" i="1"/>
  <c r="CE2004" i="1"/>
  <c r="CD2004" i="1"/>
  <c r="CC2004" i="1"/>
  <c r="CB2004" i="1"/>
  <c r="CA2004" i="1"/>
  <c r="BZ2004" i="1"/>
  <c r="BY2004" i="1"/>
  <c r="BX2004" i="1"/>
  <c r="BW2004" i="1"/>
  <c r="BV2004" i="1"/>
  <c r="BU2004" i="1"/>
  <c r="BT2004" i="1"/>
  <c r="BS2004" i="1"/>
  <c r="BR2004" i="1"/>
  <c r="BQ2004" i="1"/>
  <c r="BP2004" i="1"/>
  <c r="BO2004" i="1"/>
  <c r="BN2004" i="1"/>
  <c r="BM2004" i="1"/>
  <c r="BL2004" i="1"/>
  <c r="BK2004" i="1"/>
  <c r="BJ2004" i="1"/>
  <c r="BI2004" i="1"/>
  <c r="BH2004" i="1"/>
  <c r="BG2004" i="1"/>
  <c r="BF2004" i="1"/>
  <c r="BE2004" i="1"/>
  <c r="BD2004" i="1"/>
  <c r="BC2004" i="1"/>
  <c r="BB2004" i="1"/>
  <c r="BA2004" i="1"/>
  <c r="AZ2004" i="1"/>
  <c r="AY2004" i="1"/>
  <c r="AX2004" i="1"/>
  <c r="AW2004" i="1"/>
  <c r="AV2004" i="1"/>
  <c r="AU2004" i="1"/>
  <c r="AT2004" i="1"/>
  <c r="AS2004" i="1"/>
  <c r="AR2004" i="1"/>
  <c r="AQ2004" i="1"/>
  <c r="AM2004" i="1"/>
  <c r="AL2004" i="1"/>
  <c r="AK2004" i="1"/>
  <c r="AJ2004" i="1"/>
  <c r="AI2004" i="1"/>
  <c r="AH2004" i="1"/>
  <c r="AG2004" i="1"/>
  <c r="AF2004" i="1"/>
  <c r="AE2004" i="1"/>
  <c r="AD2004" i="1"/>
  <c r="AC2004" i="1"/>
  <c r="AB2004" i="1"/>
  <c r="AA2004" i="1"/>
  <c r="Z2004" i="1"/>
  <c r="Y2004" i="1"/>
  <c r="X2004" i="1"/>
  <c r="W2004" i="1"/>
  <c r="V2004" i="1"/>
  <c r="R2004" i="1"/>
  <c r="Q2004" i="1"/>
  <c r="P2004" i="1"/>
  <c r="O2004" i="1"/>
  <c r="N2004" i="1"/>
  <c r="M2004" i="1"/>
  <c r="EH2003" i="1"/>
  <c r="EG2003" i="1"/>
  <c r="EF2003" i="1"/>
  <c r="EE2003" i="1"/>
  <c r="ED2003" i="1"/>
  <c r="EC2003" i="1"/>
  <c r="EB2003" i="1"/>
  <c r="EA2003" i="1"/>
  <c r="DZ2003" i="1"/>
  <c r="DY2003" i="1"/>
  <c r="DX2003" i="1"/>
  <c r="DW2003" i="1"/>
  <c r="DV2003" i="1"/>
  <c r="DU2003" i="1"/>
  <c r="DT2003" i="1"/>
  <c r="DS2003" i="1"/>
  <c r="DR2003" i="1"/>
  <c r="DQ2003" i="1"/>
  <c r="DP2003" i="1"/>
  <c r="DO2003" i="1"/>
  <c r="DN2003" i="1"/>
  <c r="DM2003" i="1"/>
  <c r="DL2003" i="1"/>
  <c r="DK2003" i="1"/>
  <c r="DJ2003" i="1"/>
  <c r="DI2003" i="1"/>
  <c r="DH2003" i="1"/>
  <c r="DG2003" i="1"/>
  <c r="DF2003" i="1"/>
  <c r="DE2003" i="1"/>
  <c r="DD2003" i="1"/>
  <c r="DC2003" i="1"/>
  <c r="DB2003" i="1"/>
  <c r="DA2003" i="1"/>
  <c r="CZ2003" i="1"/>
  <c r="CY2003" i="1"/>
  <c r="CX2003" i="1"/>
  <c r="CW2003" i="1"/>
  <c r="CV2003" i="1"/>
  <c r="CU2003" i="1"/>
  <c r="CT2003" i="1"/>
  <c r="CS2003" i="1"/>
  <c r="CR2003" i="1"/>
  <c r="CQ2003" i="1"/>
  <c r="CP2003" i="1"/>
  <c r="CO2003" i="1"/>
  <c r="CN2003" i="1"/>
  <c r="CM2003" i="1"/>
  <c r="CL2003" i="1"/>
  <c r="CK2003" i="1"/>
  <c r="CJ2003" i="1"/>
  <c r="CI2003" i="1"/>
  <c r="CH2003" i="1"/>
  <c r="CG2003" i="1"/>
  <c r="CF2003" i="1"/>
  <c r="CE2003" i="1"/>
  <c r="CD2003" i="1"/>
  <c r="CC2003" i="1"/>
  <c r="CB2003" i="1"/>
  <c r="CA2003" i="1"/>
  <c r="BZ2003" i="1"/>
  <c r="BY2003" i="1"/>
  <c r="BX2003" i="1"/>
  <c r="BW2003" i="1"/>
  <c r="BV2003" i="1"/>
  <c r="BU2003" i="1"/>
  <c r="BT2003" i="1"/>
  <c r="BS2003" i="1"/>
  <c r="BR2003" i="1"/>
  <c r="BQ2003" i="1"/>
  <c r="BP2003" i="1"/>
  <c r="BO2003" i="1"/>
  <c r="BN2003" i="1"/>
  <c r="BM2003" i="1"/>
  <c r="BL2003" i="1"/>
  <c r="BK2003" i="1"/>
  <c r="BJ2003" i="1"/>
  <c r="BI2003" i="1"/>
  <c r="BH2003" i="1"/>
  <c r="BG2003" i="1"/>
  <c r="BF2003" i="1"/>
  <c r="BE2003" i="1"/>
  <c r="BD2003" i="1"/>
  <c r="BC2003" i="1"/>
  <c r="BB2003" i="1"/>
  <c r="BA2003" i="1"/>
  <c r="AZ2003" i="1"/>
  <c r="AY2003" i="1"/>
  <c r="AX2003" i="1"/>
  <c r="AW2003" i="1"/>
  <c r="AV2003" i="1"/>
  <c r="AU2003" i="1"/>
  <c r="AT2003" i="1"/>
  <c r="AS2003" i="1"/>
  <c r="AR2003" i="1"/>
  <c r="AQ2003" i="1"/>
  <c r="AP2003" i="1"/>
  <c r="AO2003" i="1"/>
  <c r="AN2003" i="1"/>
  <c r="AJ2003" i="1"/>
  <c r="AI2003" i="1"/>
  <c r="AH2003" i="1"/>
  <c r="AG2003" i="1"/>
  <c r="AF2003" i="1"/>
  <c r="AE2003" i="1"/>
  <c r="AD2003" i="1"/>
  <c r="AC2003" i="1"/>
  <c r="AB2003" i="1"/>
  <c r="AA2003" i="1"/>
  <c r="Z2003" i="1"/>
  <c r="Y2003" i="1"/>
  <c r="X2003" i="1"/>
  <c r="W2003" i="1"/>
  <c r="V2003" i="1"/>
  <c r="U2003" i="1"/>
  <c r="T2003" i="1"/>
  <c r="S2003" i="1"/>
  <c r="O2003" i="1"/>
  <c r="N2003" i="1"/>
  <c r="M2003" i="1"/>
  <c r="EH2002" i="1"/>
  <c r="EG2002" i="1"/>
  <c r="EF2002" i="1"/>
  <c r="EE2002" i="1"/>
  <c r="ED2002" i="1"/>
  <c r="EC2002" i="1"/>
  <c r="EB2002" i="1"/>
  <c r="EA2002" i="1"/>
  <c r="DZ2002" i="1"/>
  <c r="DY2002" i="1"/>
  <c r="DX2002" i="1"/>
  <c r="DW2002" i="1"/>
  <c r="DV2002" i="1"/>
  <c r="DU2002" i="1"/>
  <c r="DT2002" i="1"/>
  <c r="DS2002" i="1"/>
  <c r="DR2002" i="1"/>
  <c r="DQ2002" i="1"/>
  <c r="DP2002" i="1"/>
  <c r="DO2002" i="1"/>
  <c r="DN2002" i="1"/>
  <c r="DM2002" i="1"/>
  <c r="DL2002" i="1"/>
  <c r="DK2002" i="1"/>
  <c r="DJ2002" i="1"/>
  <c r="DI2002" i="1"/>
  <c r="DH2002" i="1"/>
  <c r="DG2002" i="1"/>
  <c r="DF2002" i="1"/>
  <c r="DE2002" i="1"/>
  <c r="DD2002" i="1"/>
  <c r="DC2002" i="1"/>
  <c r="DB2002" i="1"/>
  <c r="DA2002" i="1"/>
  <c r="CZ2002" i="1"/>
  <c r="CY2002" i="1"/>
  <c r="CX2002" i="1"/>
  <c r="CW2002" i="1"/>
  <c r="CV2002" i="1"/>
  <c r="CU2002" i="1"/>
  <c r="CT2002" i="1"/>
  <c r="CS2002" i="1"/>
  <c r="CR2002" i="1"/>
  <c r="CQ2002" i="1"/>
  <c r="CP2002" i="1"/>
  <c r="CO2002" i="1"/>
  <c r="CN2002" i="1"/>
  <c r="CM2002" i="1"/>
  <c r="CL2002" i="1"/>
  <c r="CK2002" i="1"/>
  <c r="CJ2002" i="1"/>
  <c r="CI2002" i="1"/>
  <c r="CH2002" i="1"/>
  <c r="CG2002" i="1"/>
  <c r="CF2002" i="1"/>
  <c r="CE2002" i="1"/>
  <c r="CD2002" i="1"/>
  <c r="CC2002" i="1"/>
  <c r="CB2002" i="1"/>
  <c r="CA2002" i="1"/>
  <c r="BZ2002" i="1"/>
  <c r="BY2002" i="1"/>
  <c r="BX2002" i="1"/>
  <c r="BW2002" i="1"/>
  <c r="BV2002" i="1"/>
  <c r="BU2002" i="1"/>
  <c r="BT2002" i="1"/>
  <c r="BS2002" i="1"/>
  <c r="BR2002" i="1"/>
  <c r="BQ2002" i="1"/>
  <c r="BP2002" i="1"/>
  <c r="BO2002" i="1"/>
  <c r="BN2002" i="1"/>
  <c r="BM2002" i="1"/>
  <c r="BL2002" i="1"/>
  <c r="BK2002" i="1"/>
  <c r="BJ2002" i="1"/>
  <c r="BI2002" i="1"/>
  <c r="BH2002" i="1"/>
  <c r="BG2002" i="1"/>
  <c r="BF2002" i="1"/>
  <c r="BE2002" i="1"/>
  <c r="BD2002" i="1"/>
  <c r="BC2002" i="1"/>
  <c r="BB2002" i="1"/>
  <c r="BA2002" i="1"/>
  <c r="AZ2002" i="1"/>
  <c r="AY2002" i="1"/>
  <c r="AX2002" i="1"/>
  <c r="AW2002" i="1"/>
  <c r="AV2002" i="1"/>
  <c r="AU2002" i="1"/>
  <c r="AT2002" i="1"/>
  <c r="AS2002" i="1"/>
  <c r="AR2002" i="1"/>
  <c r="AQ2002" i="1"/>
  <c r="AP2002" i="1"/>
  <c r="AO2002" i="1"/>
  <c r="AN2002" i="1"/>
  <c r="AJ2002" i="1"/>
  <c r="AI2002" i="1"/>
  <c r="AH2002" i="1"/>
  <c r="AG2002" i="1"/>
  <c r="AF2002" i="1"/>
  <c r="AE2002" i="1"/>
  <c r="AD2002" i="1"/>
  <c r="AC2002" i="1"/>
  <c r="AB2002" i="1"/>
  <c r="AA2002" i="1"/>
  <c r="Z2002" i="1"/>
  <c r="Y2002" i="1"/>
  <c r="X2002" i="1"/>
  <c r="W2002" i="1"/>
  <c r="V2002" i="1"/>
  <c r="U2002" i="1"/>
  <c r="T2002" i="1"/>
  <c r="S2002" i="1"/>
  <c r="O2002" i="1"/>
  <c r="N2002" i="1"/>
  <c r="M2002" i="1"/>
  <c r="EH2001" i="1"/>
  <c r="EG2001" i="1"/>
  <c r="EF2001" i="1"/>
  <c r="EE2001" i="1"/>
  <c r="ED2001" i="1"/>
  <c r="EC2001" i="1"/>
  <c r="EB2001" i="1"/>
  <c r="EA2001" i="1"/>
  <c r="DZ2001" i="1"/>
  <c r="DY2001" i="1"/>
  <c r="DX2001" i="1"/>
  <c r="DW2001" i="1"/>
  <c r="DV2001" i="1"/>
  <c r="DU2001" i="1"/>
  <c r="DT2001" i="1"/>
  <c r="DS2001" i="1"/>
  <c r="DR2001" i="1"/>
  <c r="DQ2001" i="1"/>
  <c r="DP2001" i="1"/>
  <c r="DO2001" i="1"/>
  <c r="DN2001" i="1"/>
  <c r="DM2001" i="1"/>
  <c r="DL2001" i="1"/>
  <c r="DK2001" i="1"/>
  <c r="DJ2001" i="1"/>
  <c r="DI2001" i="1"/>
  <c r="DH2001" i="1"/>
  <c r="DG2001" i="1"/>
  <c r="DF2001" i="1"/>
  <c r="DE2001" i="1"/>
  <c r="DD2001" i="1"/>
  <c r="DC2001" i="1"/>
  <c r="DB2001" i="1"/>
  <c r="DA2001" i="1"/>
  <c r="CZ2001" i="1"/>
  <c r="CY2001" i="1"/>
  <c r="CX2001" i="1"/>
  <c r="CW2001" i="1"/>
  <c r="CV2001" i="1"/>
  <c r="CU2001" i="1"/>
  <c r="CT2001" i="1"/>
  <c r="CS2001" i="1"/>
  <c r="CR2001" i="1"/>
  <c r="CQ2001" i="1"/>
  <c r="CP2001" i="1"/>
  <c r="CO2001" i="1"/>
  <c r="CN2001" i="1"/>
  <c r="CM2001" i="1"/>
  <c r="CL2001" i="1"/>
  <c r="CK2001" i="1"/>
  <c r="CJ2001" i="1"/>
  <c r="CI2001" i="1"/>
  <c r="CH2001" i="1"/>
  <c r="CG2001" i="1"/>
  <c r="CF2001" i="1"/>
  <c r="CE2001" i="1"/>
  <c r="CD2001" i="1"/>
  <c r="CC2001" i="1"/>
  <c r="CB2001" i="1"/>
  <c r="CA2001" i="1"/>
  <c r="BZ2001" i="1"/>
  <c r="BY2001" i="1"/>
  <c r="BX2001" i="1"/>
  <c r="BW2001" i="1"/>
  <c r="BV2001" i="1"/>
  <c r="BU2001" i="1"/>
  <c r="BT2001" i="1"/>
  <c r="BS2001" i="1"/>
  <c r="BR2001" i="1"/>
  <c r="BQ2001" i="1"/>
  <c r="BP2001" i="1"/>
  <c r="BO2001" i="1"/>
  <c r="BN2001" i="1"/>
  <c r="BM2001" i="1"/>
  <c r="BL2001" i="1"/>
  <c r="BK2001" i="1"/>
  <c r="BJ2001" i="1"/>
  <c r="BI2001" i="1"/>
  <c r="BH2001" i="1"/>
  <c r="BG2001" i="1"/>
  <c r="BF2001" i="1"/>
  <c r="BE2001" i="1"/>
  <c r="BD2001" i="1"/>
  <c r="BC2001" i="1"/>
  <c r="BB2001" i="1"/>
  <c r="BA2001" i="1"/>
  <c r="AZ2001" i="1"/>
  <c r="AY2001" i="1"/>
  <c r="AX2001" i="1"/>
  <c r="AW2001" i="1"/>
  <c r="AV2001" i="1"/>
  <c r="AU2001" i="1"/>
  <c r="AT2001" i="1"/>
  <c r="AS2001" i="1"/>
  <c r="AR2001" i="1"/>
  <c r="AQ2001" i="1"/>
  <c r="AP2001" i="1"/>
  <c r="AO2001" i="1"/>
  <c r="AN2001" i="1"/>
  <c r="AJ2001" i="1"/>
  <c r="AI2001" i="1"/>
  <c r="AH2001" i="1"/>
  <c r="AG2001" i="1"/>
  <c r="AF2001" i="1"/>
  <c r="AE2001" i="1"/>
  <c r="AD2001" i="1"/>
  <c r="AC2001" i="1"/>
  <c r="AB2001" i="1"/>
  <c r="AA2001" i="1"/>
  <c r="Z2001" i="1"/>
  <c r="Y2001" i="1"/>
  <c r="X2001" i="1"/>
  <c r="W2001" i="1"/>
  <c r="V2001" i="1"/>
  <c r="U2001" i="1"/>
  <c r="T2001" i="1"/>
  <c r="S2001" i="1"/>
  <c r="O2001" i="1"/>
  <c r="N2001" i="1"/>
  <c r="M2001" i="1"/>
  <c r="EH2000" i="1"/>
  <c r="EG2000" i="1"/>
  <c r="EF2000" i="1"/>
  <c r="EE2000" i="1"/>
  <c r="ED2000" i="1"/>
  <c r="EC2000" i="1"/>
  <c r="EB2000" i="1"/>
  <c r="EA2000" i="1"/>
  <c r="DZ2000" i="1"/>
  <c r="DY2000" i="1"/>
  <c r="DX2000" i="1"/>
  <c r="DW2000" i="1"/>
  <c r="DV2000" i="1"/>
  <c r="DU2000" i="1"/>
  <c r="DT2000" i="1"/>
  <c r="DS2000" i="1"/>
  <c r="DR2000" i="1"/>
  <c r="DQ2000" i="1"/>
  <c r="DP2000" i="1"/>
  <c r="DO2000" i="1"/>
  <c r="DN2000" i="1"/>
  <c r="DM2000" i="1"/>
  <c r="DL2000" i="1"/>
  <c r="DK2000" i="1"/>
  <c r="DJ2000" i="1"/>
  <c r="DI2000" i="1"/>
  <c r="DH2000" i="1"/>
  <c r="DG2000" i="1"/>
  <c r="DF2000" i="1"/>
  <c r="DE2000" i="1"/>
  <c r="DD2000" i="1"/>
  <c r="DC2000" i="1"/>
  <c r="DB2000" i="1"/>
  <c r="DA2000" i="1"/>
  <c r="CZ2000" i="1"/>
  <c r="CY2000" i="1"/>
  <c r="CX2000" i="1"/>
  <c r="CW2000" i="1"/>
  <c r="CV2000" i="1"/>
  <c r="CU2000" i="1"/>
  <c r="CT2000" i="1"/>
  <c r="CS2000" i="1"/>
  <c r="CR2000" i="1"/>
  <c r="CQ2000" i="1"/>
  <c r="CP2000" i="1"/>
  <c r="CO2000" i="1"/>
  <c r="CN2000" i="1"/>
  <c r="CM2000" i="1"/>
  <c r="CL2000" i="1"/>
  <c r="CK2000" i="1"/>
  <c r="CJ2000" i="1"/>
  <c r="CI2000" i="1"/>
  <c r="CH2000" i="1"/>
  <c r="CG2000" i="1"/>
  <c r="CF2000" i="1"/>
  <c r="CE2000" i="1"/>
  <c r="CD2000" i="1"/>
  <c r="CC2000" i="1"/>
  <c r="CB2000" i="1"/>
  <c r="CA2000" i="1"/>
  <c r="BZ2000" i="1"/>
  <c r="BY2000" i="1"/>
  <c r="BX2000" i="1"/>
  <c r="BW2000" i="1"/>
  <c r="BV2000" i="1"/>
  <c r="BU2000" i="1"/>
  <c r="BT2000" i="1"/>
  <c r="BS2000" i="1"/>
  <c r="BR2000" i="1"/>
  <c r="BQ2000" i="1"/>
  <c r="BP2000" i="1"/>
  <c r="BO2000" i="1"/>
  <c r="BN2000" i="1"/>
  <c r="BM2000" i="1"/>
  <c r="BL2000" i="1"/>
  <c r="BK2000" i="1"/>
  <c r="BJ2000" i="1"/>
  <c r="BI2000" i="1"/>
  <c r="BH2000" i="1"/>
  <c r="BG2000" i="1"/>
  <c r="BF2000" i="1"/>
  <c r="BE2000" i="1"/>
  <c r="BD2000" i="1"/>
  <c r="BC2000" i="1"/>
  <c r="BB2000" i="1"/>
  <c r="BA2000" i="1"/>
  <c r="AZ2000" i="1"/>
  <c r="AY2000" i="1"/>
  <c r="AX2000" i="1"/>
  <c r="AW2000" i="1"/>
  <c r="AV2000" i="1"/>
  <c r="AU2000" i="1"/>
  <c r="AT2000" i="1"/>
  <c r="AS2000" i="1"/>
  <c r="AR2000" i="1"/>
  <c r="AQ2000" i="1"/>
  <c r="AP2000" i="1"/>
  <c r="AO2000" i="1"/>
  <c r="AN2000" i="1"/>
  <c r="AM2000" i="1"/>
  <c r="AL2000" i="1"/>
  <c r="AK2000" i="1"/>
  <c r="AG2000" i="1"/>
  <c r="AF2000" i="1"/>
  <c r="AE2000" i="1"/>
  <c r="AD2000" i="1"/>
  <c r="AC2000" i="1"/>
  <c r="AB2000" i="1"/>
  <c r="AA2000" i="1"/>
  <c r="Z2000" i="1"/>
  <c r="Y2000" i="1"/>
  <c r="X2000" i="1"/>
  <c r="W2000" i="1"/>
  <c r="V2000" i="1"/>
  <c r="U2000" i="1"/>
  <c r="T2000" i="1"/>
  <c r="S2000" i="1"/>
  <c r="R2000" i="1"/>
  <c r="Q2000" i="1"/>
  <c r="P2000" i="1"/>
  <c r="EH1999" i="1"/>
  <c r="EG1999" i="1"/>
  <c r="EF1999" i="1"/>
  <c r="EE1999" i="1"/>
  <c r="ED1999" i="1"/>
  <c r="EC1999" i="1"/>
  <c r="EB1999" i="1"/>
  <c r="EA1999" i="1"/>
  <c r="DZ1999" i="1"/>
  <c r="DY1999" i="1"/>
  <c r="DX1999" i="1"/>
  <c r="DW1999" i="1"/>
  <c r="DV1999" i="1"/>
  <c r="DU1999" i="1"/>
  <c r="DT1999" i="1"/>
  <c r="DS1999" i="1"/>
  <c r="DR1999" i="1"/>
  <c r="DQ1999" i="1"/>
  <c r="DP1999" i="1"/>
  <c r="DO1999" i="1"/>
  <c r="DN1999" i="1"/>
  <c r="DM1999" i="1"/>
  <c r="DL1999" i="1"/>
  <c r="DK1999" i="1"/>
  <c r="DJ1999" i="1"/>
  <c r="DI1999" i="1"/>
  <c r="DH1999" i="1"/>
  <c r="DG1999" i="1"/>
  <c r="DF1999" i="1"/>
  <c r="DE1999" i="1"/>
  <c r="DD1999" i="1"/>
  <c r="DC1999" i="1"/>
  <c r="DB1999" i="1"/>
  <c r="DA1999" i="1"/>
  <c r="CZ1999" i="1"/>
  <c r="CY1999" i="1"/>
  <c r="CX1999" i="1"/>
  <c r="CW1999" i="1"/>
  <c r="CV1999" i="1"/>
  <c r="CU1999" i="1"/>
  <c r="CT1999" i="1"/>
  <c r="CS1999" i="1"/>
  <c r="CR1999" i="1"/>
  <c r="CQ1999" i="1"/>
  <c r="CP1999" i="1"/>
  <c r="CO1999" i="1"/>
  <c r="CN1999" i="1"/>
  <c r="CM1999" i="1"/>
  <c r="CL1999" i="1"/>
  <c r="CK1999" i="1"/>
  <c r="CJ1999" i="1"/>
  <c r="CI1999" i="1"/>
  <c r="CH1999" i="1"/>
  <c r="CG1999" i="1"/>
  <c r="CF1999" i="1"/>
  <c r="CE1999" i="1"/>
  <c r="CD1999" i="1"/>
  <c r="CC1999" i="1"/>
  <c r="CB1999" i="1"/>
  <c r="CA1999" i="1"/>
  <c r="BZ1999" i="1"/>
  <c r="BY1999" i="1"/>
  <c r="BX1999" i="1"/>
  <c r="BW1999" i="1"/>
  <c r="BV1999" i="1"/>
  <c r="BU1999" i="1"/>
  <c r="BT1999" i="1"/>
  <c r="BS1999" i="1"/>
  <c r="BR1999" i="1"/>
  <c r="BQ1999" i="1"/>
  <c r="BP1999" i="1"/>
  <c r="BO1999" i="1"/>
  <c r="BN1999" i="1"/>
  <c r="BM1999" i="1"/>
  <c r="BL1999" i="1"/>
  <c r="BK1999" i="1"/>
  <c r="BJ1999" i="1"/>
  <c r="BI1999" i="1"/>
  <c r="BH1999" i="1"/>
  <c r="BG1999" i="1"/>
  <c r="BF1999" i="1"/>
  <c r="BE1999" i="1"/>
  <c r="BD1999" i="1"/>
  <c r="BC1999" i="1"/>
  <c r="BB1999" i="1"/>
  <c r="BA1999" i="1"/>
  <c r="AZ1999" i="1"/>
  <c r="AY1999" i="1"/>
  <c r="AX1999" i="1"/>
  <c r="AW1999" i="1"/>
  <c r="AV1999" i="1"/>
  <c r="AU1999" i="1"/>
  <c r="AT1999" i="1"/>
  <c r="AS1999" i="1"/>
  <c r="AR1999" i="1"/>
  <c r="AQ1999" i="1"/>
  <c r="AP1999" i="1"/>
  <c r="AO1999" i="1"/>
  <c r="AN1999" i="1"/>
  <c r="AM1999" i="1"/>
  <c r="AL1999" i="1"/>
  <c r="AK1999" i="1"/>
  <c r="AG1999" i="1"/>
  <c r="AF1999" i="1"/>
  <c r="AE1999" i="1"/>
  <c r="AD1999" i="1"/>
  <c r="AC1999" i="1"/>
  <c r="AB1999" i="1"/>
  <c r="AA1999" i="1"/>
  <c r="Z1999" i="1"/>
  <c r="Y1999" i="1"/>
  <c r="X1999" i="1"/>
  <c r="W1999" i="1"/>
  <c r="V1999" i="1"/>
  <c r="U1999" i="1"/>
  <c r="T1999" i="1"/>
  <c r="S1999" i="1"/>
  <c r="R1999" i="1"/>
  <c r="Q1999" i="1"/>
  <c r="P1999" i="1"/>
  <c r="EH1998" i="1"/>
  <c r="EG1998" i="1"/>
  <c r="EF1998" i="1"/>
  <c r="EE1998" i="1"/>
  <c r="ED1998" i="1"/>
  <c r="EC1998" i="1"/>
  <c r="EB1998" i="1"/>
  <c r="EA1998" i="1"/>
  <c r="DZ1998" i="1"/>
  <c r="DY1998" i="1"/>
  <c r="DX1998" i="1"/>
  <c r="DW1998" i="1"/>
  <c r="DV1998" i="1"/>
  <c r="DU1998" i="1"/>
  <c r="DT1998" i="1"/>
  <c r="DS1998" i="1"/>
  <c r="DR1998" i="1"/>
  <c r="DQ1998" i="1"/>
  <c r="DP1998" i="1"/>
  <c r="DO1998" i="1"/>
  <c r="DN1998" i="1"/>
  <c r="DM1998" i="1"/>
  <c r="DL1998" i="1"/>
  <c r="DK1998" i="1"/>
  <c r="DJ1998" i="1"/>
  <c r="DI1998" i="1"/>
  <c r="DH1998" i="1"/>
  <c r="DG1998" i="1"/>
  <c r="DF1998" i="1"/>
  <c r="DE1998" i="1"/>
  <c r="DD1998" i="1"/>
  <c r="DC1998" i="1"/>
  <c r="DB1998" i="1"/>
  <c r="DA1998" i="1"/>
  <c r="CZ1998" i="1"/>
  <c r="CY1998" i="1"/>
  <c r="CX1998" i="1"/>
  <c r="CW1998" i="1"/>
  <c r="CV1998" i="1"/>
  <c r="CU1998" i="1"/>
  <c r="CT1998" i="1"/>
  <c r="CS1998" i="1"/>
  <c r="CR1998" i="1"/>
  <c r="CQ1998" i="1"/>
  <c r="CP1998" i="1"/>
  <c r="CO1998" i="1"/>
  <c r="CN1998" i="1"/>
  <c r="CM1998" i="1"/>
  <c r="CL1998" i="1"/>
  <c r="CK1998" i="1"/>
  <c r="CJ1998" i="1"/>
  <c r="CI1998" i="1"/>
  <c r="CH1998" i="1"/>
  <c r="CG1998" i="1"/>
  <c r="CF1998" i="1"/>
  <c r="CE1998" i="1"/>
  <c r="CD1998" i="1"/>
  <c r="CC1998" i="1"/>
  <c r="CB1998" i="1"/>
  <c r="CA1998" i="1"/>
  <c r="BZ1998" i="1"/>
  <c r="BY1998" i="1"/>
  <c r="BX1998" i="1"/>
  <c r="BW1998" i="1"/>
  <c r="BV1998" i="1"/>
  <c r="BU1998" i="1"/>
  <c r="BT1998" i="1"/>
  <c r="BS1998" i="1"/>
  <c r="BR1998" i="1"/>
  <c r="BQ1998" i="1"/>
  <c r="BP1998" i="1"/>
  <c r="BO1998" i="1"/>
  <c r="BN1998" i="1"/>
  <c r="BM1998" i="1"/>
  <c r="BL1998" i="1"/>
  <c r="BK1998" i="1"/>
  <c r="BJ1998" i="1"/>
  <c r="BI1998" i="1"/>
  <c r="BH1998" i="1"/>
  <c r="BG1998" i="1"/>
  <c r="BF1998" i="1"/>
  <c r="BE1998" i="1"/>
  <c r="BD1998" i="1"/>
  <c r="BC1998" i="1"/>
  <c r="BB1998" i="1"/>
  <c r="BA1998" i="1"/>
  <c r="AZ1998" i="1"/>
  <c r="AY1998" i="1"/>
  <c r="AX1998" i="1"/>
  <c r="AW1998" i="1"/>
  <c r="AV1998" i="1"/>
  <c r="AU1998" i="1"/>
  <c r="AT1998" i="1"/>
  <c r="AS1998" i="1"/>
  <c r="AR1998" i="1"/>
  <c r="AQ1998" i="1"/>
  <c r="AP1998" i="1"/>
  <c r="AO1998" i="1"/>
  <c r="AN1998" i="1"/>
  <c r="AM1998" i="1"/>
  <c r="AL1998" i="1"/>
  <c r="AK1998" i="1"/>
  <c r="AG1998" i="1"/>
  <c r="AF1998" i="1"/>
  <c r="AE1998" i="1"/>
  <c r="AD1998" i="1"/>
  <c r="AC1998" i="1"/>
  <c r="AB1998" i="1"/>
  <c r="AA1998" i="1"/>
  <c r="Z1998" i="1"/>
  <c r="Y1998" i="1"/>
  <c r="X1998" i="1"/>
  <c r="W1998" i="1"/>
  <c r="V1998" i="1"/>
  <c r="U1998" i="1"/>
  <c r="T1998" i="1"/>
  <c r="S1998" i="1"/>
  <c r="R1998" i="1"/>
  <c r="Q1998" i="1"/>
  <c r="P1998" i="1"/>
  <c r="H1583" i="1" l="1"/>
  <c r="H1582" i="1"/>
  <c r="H1581" i="1"/>
  <c r="H1576" i="1"/>
  <c r="H1575" i="1"/>
  <c r="H1574" i="1"/>
  <c r="H1569" i="1"/>
  <c r="H1568" i="1"/>
  <c r="H1567" i="1"/>
  <c r="H1562" i="1"/>
  <c r="H1561" i="1"/>
  <c r="H1560" i="1"/>
  <c r="H1555" i="1"/>
  <c r="H1554" i="1"/>
  <c r="H1553" i="1"/>
  <c r="H1548" i="1"/>
  <c r="H1547" i="1"/>
  <c r="H1546" i="1"/>
  <c r="H1541" i="1"/>
  <c r="H1540" i="1"/>
  <c r="H1539" i="1"/>
  <c r="AP1990" i="1"/>
  <c r="AP1987" i="1"/>
  <c r="AP1983" i="1"/>
  <c r="AP1980" i="1"/>
  <c r="AP1976" i="1"/>
  <c r="AP1973" i="1"/>
  <c r="AP1969" i="1"/>
  <c r="AP1966" i="1"/>
  <c r="AP1962" i="1"/>
  <c r="AP1959" i="1"/>
  <c r="AP1955" i="1"/>
  <c r="AP1952" i="1"/>
  <c r="AP1948" i="1"/>
  <c r="AP1945" i="1"/>
  <c r="AP1941" i="1"/>
  <c r="AP1938" i="1"/>
  <c r="AP1934" i="1"/>
  <c r="AP1931" i="1"/>
  <c r="AP1927" i="1"/>
  <c r="AP1924" i="1"/>
  <c r="AP1920" i="1"/>
  <c r="AP1917" i="1"/>
  <c r="AP1913" i="1"/>
  <c r="AP1910" i="1"/>
  <c r="AP1906" i="1"/>
  <c r="AP1903" i="1"/>
  <c r="AP1899" i="1"/>
  <c r="AP1896" i="1"/>
  <c r="AP1892" i="1"/>
  <c r="AP1889" i="1"/>
  <c r="AP1885" i="1"/>
  <c r="AP1882" i="1"/>
  <c r="AP1878" i="1"/>
  <c r="AP1875" i="1"/>
  <c r="AP1871" i="1"/>
  <c r="AP1868" i="1"/>
  <c r="AP1864" i="1"/>
  <c r="AP1861" i="1"/>
  <c r="AP1857" i="1"/>
  <c r="AP1854" i="1"/>
  <c r="AP1850" i="1"/>
  <c r="AP1847" i="1"/>
  <c r="AP1843" i="1"/>
  <c r="AP1840" i="1"/>
  <c r="AP1836" i="1"/>
  <c r="AP1833" i="1"/>
  <c r="AP1829" i="1"/>
  <c r="AP1826" i="1"/>
  <c r="AP1822" i="1"/>
  <c r="AP1819" i="1"/>
  <c r="AP1815" i="1"/>
  <c r="AP1812" i="1"/>
  <c r="AP1808" i="1"/>
  <c r="AP1805" i="1"/>
  <c r="AP1801" i="1"/>
  <c r="AP1798" i="1"/>
  <c r="AP1794" i="1"/>
  <c r="AP1791" i="1"/>
  <c r="AP1787" i="1"/>
  <c r="AP1784" i="1"/>
  <c r="C1548" i="1"/>
  <c r="C1555" i="1" s="1"/>
  <c r="C1562" i="1" s="1"/>
  <c r="C1569" i="1" s="1"/>
  <c r="C1576" i="1" s="1"/>
  <c r="C1583" i="1" s="1"/>
  <c r="C1590" i="1" s="1"/>
  <c r="C1597" i="1" s="1"/>
  <c r="C1604" i="1" s="1"/>
  <c r="C1611" i="1" s="1"/>
  <c r="C1618" i="1" s="1"/>
  <c r="C1625" i="1" s="1"/>
  <c r="C1632" i="1" s="1"/>
  <c r="C1639" i="1" s="1"/>
  <c r="C1646" i="1" s="1"/>
  <c r="C1653" i="1" s="1"/>
  <c r="C1660" i="1" s="1"/>
  <c r="C1667" i="1" s="1"/>
  <c r="C1674" i="1" s="1"/>
  <c r="C1681" i="1" s="1"/>
  <c r="C1688" i="1" s="1"/>
  <c r="C1695" i="1" s="1"/>
  <c r="C1702" i="1" s="1"/>
  <c r="C1709" i="1" s="1"/>
  <c r="C1716" i="1" s="1"/>
  <c r="C1723" i="1" s="1"/>
  <c r="C1730" i="1" s="1"/>
  <c r="C1737" i="1" s="1"/>
  <c r="C1744" i="1" s="1"/>
  <c r="C1751" i="1" s="1"/>
  <c r="C1758" i="1" s="1"/>
  <c r="C1765" i="1" s="1"/>
  <c r="C1772" i="1" s="1"/>
  <c r="C1779" i="1" s="1"/>
  <c r="C1786" i="1" s="1"/>
  <c r="C1793" i="1" s="1"/>
  <c r="C1800" i="1" s="1"/>
  <c r="C1807" i="1" s="1"/>
  <c r="C1814" i="1" s="1"/>
  <c r="C1821" i="1" s="1"/>
  <c r="C1828" i="1" s="1"/>
  <c r="C1835" i="1" s="1"/>
  <c r="C1842" i="1" s="1"/>
  <c r="C1849" i="1" s="1"/>
  <c r="C1856" i="1" s="1"/>
  <c r="C1863" i="1" s="1"/>
  <c r="C1870" i="1" s="1"/>
  <c r="C1877" i="1" s="1"/>
  <c r="C1884" i="1" s="1"/>
  <c r="C1891" i="1" s="1"/>
  <c r="C1898" i="1" s="1"/>
  <c r="C1905" i="1" s="1"/>
  <c r="C1912" i="1" s="1"/>
  <c r="C1919" i="1" s="1"/>
  <c r="C1926" i="1" s="1"/>
  <c r="C1933" i="1" s="1"/>
  <c r="C1940" i="1" s="1"/>
  <c r="C1947" i="1" s="1"/>
  <c r="C1954" i="1" s="1"/>
  <c r="C1961" i="1" s="1"/>
  <c r="C1968" i="1" s="1"/>
  <c r="C1975" i="1" s="1"/>
  <c r="C1982" i="1" s="1"/>
  <c r="C1989" i="1" s="1"/>
  <c r="DI1535" i="1" l="1"/>
  <c r="DH1535" i="1"/>
  <c r="DG1535" i="1"/>
  <c r="DF1535" i="1"/>
  <c r="DE1535" i="1"/>
  <c r="DD1535" i="1"/>
  <c r="DC1535" i="1"/>
  <c r="DB1535" i="1"/>
  <c r="DA1535" i="1"/>
  <c r="CZ1535" i="1"/>
  <c r="CY1535" i="1"/>
  <c r="CX1535" i="1"/>
  <c r="CW1535" i="1"/>
  <c r="CV1535" i="1"/>
  <c r="CU1535" i="1"/>
  <c r="CQ1535" i="1"/>
  <c r="CP1535" i="1"/>
  <c r="CO1535" i="1"/>
  <c r="CN1535" i="1"/>
  <c r="CM1535" i="1"/>
  <c r="CL1535" i="1"/>
  <c r="CK1535" i="1"/>
  <c r="CJ1535" i="1"/>
  <c r="CI1535" i="1"/>
  <c r="CH1535" i="1"/>
  <c r="CG1535" i="1"/>
  <c r="CF1535" i="1"/>
  <c r="CE1535" i="1"/>
  <c r="CD1535" i="1"/>
  <c r="CC1535" i="1"/>
  <c r="CB1535" i="1"/>
  <c r="CA1535" i="1"/>
  <c r="BZ1535" i="1"/>
  <c r="BY1535" i="1"/>
  <c r="BX1535" i="1"/>
  <c r="BW1535" i="1"/>
  <c r="BV1535" i="1"/>
  <c r="BU1535" i="1"/>
  <c r="BT1535" i="1"/>
  <c r="BS1535" i="1"/>
  <c r="BR1535" i="1"/>
  <c r="BQ1535" i="1"/>
  <c r="BP1535" i="1"/>
  <c r="BO1535" i="1"/>
  <c r="BN1535" i="1"/>
  <c r="BM1535" i="1"/>
  <c r="BL1535" i="1"/>
  <c r="BK1535" i="1"/>
  <c r="BJ1535" i="1"/>
  <c r="BI1535" i="1"/>
  <c r="BH1535" i="1"/>
  <c r="BG1535" i="1"/>
  <c r="BF1535" i="1"/>
  <c r="BE1535" i="1"/>
  <c r="BD1535" i="1"/>
  <c r="BC1535" i="1"/>
  <c r="BB1535" i="1"/>
  <c r="BA1535" i="1"/>
  <c r="AZ1535" i="1"/>
  <c r="AY1535" i="1"/>
  <c r="AX1535" i="1"/>
  <c r="AW1535" i="1"/>
  <c r="AV1535" i="1"/>
  <c r="AU1535" i="1"/>
  <c r="AT1535" i="1"/>
  <c r="AS1535" i="1"/>
  <c r="AR1535" i="1"/>
  <c r="AQ1535" i="1"/>
  <c r="AP1535" i="1"/>
  <c r="AO1535" i="1"/>
  <c r="AN1535" i="1"/>
  <c r="AM1535" i="1"/>
  <c r="AL1535" i="1"/>
  <c r="AK1535" i="1"/>
  <c r="AJ1535" i="1"/>
  <c r="AI1535" i="1"/>
  <c r="AH1535" i="1"/>
  <c r="AG1535" i="1"/>
  <c r="AF1535" i="1"/>
  <c r="AE1535" i="1"/>
  <c r="AD1535" i="1"/>
  <c r="AC1535" i="1"/>
  <c r="AB1535" i="1"/>
  <c r="AA1535" i="1"/>
  <c r="Z1535" i="1"/>
  <c r="Y1535" i="1"/>
  <c r="X1535" i="1"/>
  <c r="W1535" i="1"/>
  <c r="V1535" i="1"/>
  <c r="U1535" i="1"/>
  <c r="T1535" i="1"/>
  <c r="S1535" i="1"/>
  <c r="R1535" i="1"/>
  <c r="Q1535" i="1"/>
  <c r="P1535" i="1"/>
  <c r="O1535" i="1"/>
  <c r="DI1534" i="1"/>
  <c r="DH1534" i="1"/>
  <c r="DG1534" i="1"/>
  <c r="DF1534" i="1"/>
  <c r="DE1534" i="1"/>
  <c r="DD1534" i="1"/>
  <c r="DC1534" i="1"/>
  <c r="DB1534" i="1"/>
  <c r="DA1534" i="1"/>
  <c r="CZ1534" i="1"/>
  <c r="CY1534" i="1"/>
  <c r="CX1534" i="1"/>
  <c r="CW1534" i="1"/>
  <c r="CV1534" i="1"/>
  <c r="CU1534" i="1"/>
  <c r="CQ1534" i="1"/>
  <c r="CP1534" i="1"/>
  <c r="CO1534" i="1"/>
  <c r="CN1534" i="1"/>
  <c r="CM1534" i="1"/>
  <c r="CL1534" i="1"/>
  <c r="CK1534" i="1"/>
  <c r="CJ1534" i="1"/>
  <c r="CI1534" i="1"/>
  <c r="CH1534" i="1"/>
  <c r="CG1534" i="1"/>
  <c r="CF1534" i="1"/>
  <c r="CE1534" i="1"/>
  <c r="CD1534" i="1"/>
  <c r="CC1534" i="1"/>
  <c r="CB1534" i="1"/>
  <c r="CA1534" i="1"/>
  <c r="BZ1534" i="1"/>
  <c r="BY1534" i="1"/>
  <c r="BX1534" i="1"/>
  <c r="BW1534" i="1"/>
  <c r="BV1534" i="1"/>
  <c r="BU1534" i="1"/>
  <c r="BT1534" i="1"/>
  <c r="BS1534" i="1"/>
  <c r="BR1534" i="1"/>
  <c r="BQ1534" i="1"/>
  <c r="BP1534" i="1"/>
  <c r="BO1534" i="1"/>
  <c r="BN1534" i="1"/>
  <c r="BM1534" i="1"/>
  <c r="BL1534" i="1"/>
  <c r="BK1534" i="1"/>
  <c r="BJ1534" i="1"/>
  <c r="BI1534" i="1"/>
  <c r="BH1534" i="1"/>
  <c r="BG1534" i="1"/>
  <c r="BF1534" i="1"/>
  <c r="BE1534" i="1"/>
  <c r="BD1534" i="1"/>
  <c r="BC1534" i="1"/>
  <c r="BB1534" i="1"/>
  <c r="BA1534" i="1"/>
  <c r="AZ1534" i="1"/>
  <c r="AY1534" i="1"/>
  <c r="AX1534" i="1"/>
  <c r="AW1534" i="1"/>
  <c r="AV1534" i="1"/>
  <c r="AU1534" i="1"/>
  <c r="AT1534" i="1"/>
  <c r="AS1534" i="1"/>
  <c r="AR1534" i="1"/>
  <c r="AQ1534" i="1"/>
  <c r="AP1534" i="1"/>
  <c r="AO1534" i="1"/>
  <c r="AN1534" i="1"/>
  <c r="AM1534" i="1"/>
  <c r="AL1534" i="1"/>
  <c r="AK1534" i="1"/>
  <c r="AJ1534" i="1"/>
  <c r="AI1534" i="1"/>
  <c r="AH1534" i="1"/>
  <c r="AG1534" i="1"/>
  <c r="AF1534" i="1"/>
  <c r="AE1534" i="1"/>
  <c r="AD1534" i="1"/>
  <c r="AC1534" i="1"/>
  <c r="AB1534" i="1"/>
  <c r="AA1534" i="1"/>
  <c r="Z1534" i="1"/>
  <c r="Y1534" i="1"/>
  <c r="X1534" i="1"/>
  <c r="W1534" i="1"/>
  <c r="V1534" i="1"/>
  <c r="U1534" i="1"/>
  <c r="T1534" i="1"/>
  <c r="S1534" i="1"/>
  <c r="R1534" i="1"/>
  <c r="Q1534" i="1"/>
  <c r="P1534" i="1"/>
  <c r="O1534" i="1"/>
  <c r="DI1533" i="1"/>
  <c r="DH1533" i="1"/>
  <c r="DG1533" i="1"/>
  <c r="DF1533" i="1"/>
  <c r="DE1533" i="1"/>
  <c r="DD1533" i="1"/>
  <c r="DC1533" i="1"/>
  <c r="DB1533" i="1"/>
  <c r="DA1533" i="1"/>
  <c r="CZ1533" i="1"/>
  <c r="CY1533" i="1"/>
  <c r="CX1533" i="1"/>
  <c r="CW1533" i="1"/>
  <c r="CV1533" i="1"/>
  <c r="CU1533" i="1"/>
  <c r="CQ1533" i="1"/>
  <c r="CP1533" i="1"/>
  <c r="CO1533" i="1"/>
  <c r="CN1533" i="1"/>
  <c r="CM1533" i="1"/>
  <c r="CL1533" i="1"/>
  <c r="CK1533" i="1"/>
  <c r="CJ1533" i="1"/>
  <c r="CI1533" i="1"/>
  <c r="CH1533" i="1"/>
  <c r="CG1533" i="1"/>
  <c r="CF1533" i="1"/>
  <c r="CE1533" i="1"/>
  <c r="CD1533" i="1"/>
  <c r="CC1533" i="1"/>
  <c r="CB1533" i="1"/>
  <c r="CA1533" i="1"/>
  <c r="BZ1533" i="1"/>
  <c r="BY1533" i="1"/>
  <c r="BX1533" i="1"/>
  <c r="BW1533" i="1"/>
  <c r="BV1533" i="1"/>
  <c r="BU1533" i="1"/>
  <c r="BT1533" i="1"/>
  <c r="BS1533" i="1"/>
  <c r="BR1533" i="1"/>
  <c r="BQ1533" i="1"/>
  <c r="BP1533" i="1"/>
  <c r="BO1533" i="1"/>
  <c r="BN1533" i="1"/>
  <c r="BM1533" i="1"/>
  <c r="BL1533" i="1"/>
  <c r="BK1533" i="1"/>
  <c r="BJ1533" i="1"/>
  <c r="BI1533" i="1"/>
  <c r="BH1533" i="1"/>
  <c r="BG1533" i="1"/>
  <c r="BF1533" i="1"/>
  <c r="BE1533" i="1"/>
  <c r="BD1533" i="1"/>
  <c r="BC1533" i="1"/>
  <c r="BB1533" i="1"/>
  <c r="BA1533" i="1"/>
  <c r="AZ1533" i="1"/>
  <c r="AY1533" i="1"/>
  <c r="AX1533" i="1"/>
  <c r="AW1533" i="1"/>
  <c r="AV1533" i="1"/>
  <c r="AU1533" i="1"/>
  <c r="AT1533" i="1"/>
  <c r="AS1533" i="1"/>
  <c r="AR1533" i="1"/>
  <c r="AQ1533" i="1"/>
  <c r="AP1533" i="1"/>
  <c r="AO1533" i="1"/>
  <c r="AN1533" i="1"/>
  <c r="AM1533" i="1"/>
  <c r="AL1533" i="1"/>
  <c r="AK1533" i="1"/>
  <c r="AJ1533" i="1"/>
  <c r="AI1533" i="1"/>
  <c r="AH1533" i="1"/>
  <c r="AG1533" i="1"/>
  <c r="AF1533" i="1"/>
  <c r="AE1533" i="1"/>
  <c r="AD1533" i="1"/>
  <c r="AC1533" i="1"/>
  <c r="AB1533" i="1"/>
  <c r="AA1533" i="1"/>
  <c r="Z1533" i="1"/>
  <c r="Y1533" i="1"/>
  <c r="X1533" i="1"/>
  <c r="W1533" i="1"/>
  <c r="V1533" i="1"/>
  <c r="U1533" i="1"/>
  <c r="T1533" i="1"/>
  <c r="S1533" i="1"/>
  <c r="R1533" i="1"/>
  <c r="Q1533" i="1"/>
  <c r="P1533" i="1"/>
  <c r="O1533" i="1"/>
  <c r="DF1532" i="1"/>
  <c r="DE1532" i="1"/>
  <c r="DD1532" i="1"/>
  <c r="DC1532" i="1"/>
  <c r="DB1532" i="1"/>
  <c r="DA1532" i="1"/>
  <c r="CZ1532" i="1"/>
  <c r="CY1532" i="1"/>
  <c r="CX1532" i="1"/>
  <c r="CW1532" i="1"/>
  <c r="CV1532" i="1"/>
  <c r="CU1532" i="1"/>
  <c r="CT1532" i="1"/>
  <c r="CS1532" i="1"/>
  <c r="CR1532" i="1"/>
  <c r="CN1532" i="1"/>
  <c r="CM1532" i="1"/>
  <c r="CL1532" i="1"/>
  <c r="CK1532" i="1"/>
  <c r="CJ1532" i="1"/>
  <c r="CI1532" i="1"/>
  <c r="CH1532" i="1"/>
  <c r="CG1532" i="1"/>
  <c r="CF1532" i="1"/>
  <c r="CE1532" i="1"/>
  <c r="CD1532" i="1"/>
  <c r="CC1532" i="1"/>
  <c r="CB1532" i="1"/>
  <c r="CA1532" i="1"/>
  <c r="BZ1532" i="1"/>
  <c r="BY1532" i="1"/>
  <c r="BX1532" i="1"/>
  <c r="BW1532" i="1"/>
  <c r="BV1532" i="1"/>
  <c r="BU1532" i="1"/>
  <c r="BT1532" i="1"/>
  <c r="BS1532" i="1"/>
  <c r="BR1532" i="1"/>
  <c r="BQ1532" i="1"/>
  <c r="BP1532" i="1"/>
  <c r="BO1532" i="1"/>
  <c r="BN1532" i="1"/>
  <c r="BM1532" i="1"/>
  <c r="BL1532" i="1"/>
  <c r="BK1532" i="1"/>
  <c r="BJ1532" i="1"/>
  <c r="BI1532" i="1"/>
  <c r="BH1532" i="1"/>
  <c r="BG1532" i="1"/>
  <c r="BF1532" i="1"/>
  <c r="BE1532" i="1"/>
  <c r="BD1532" i="1"/>
  <c r="BC1532" i="1"/>
  <c r="BB1532" i="1"/>
  <c r="BA1532" i="1"/>
  <c r="AZ1532" i="1"/>
  <c r="AY1532" i="1"/>
  <c r="AX1532" i="1"/>
  <c r="AW1532" i="1"/>
  <c r="AV1532" i="1"/>
  <c r="AU1532" i="1"/>
  <c r="AT1532" i="1"/>
  <c r="AS1532" i="1"/>
  <c r="AR1532" i="1"/>
  <c r="AQ1532" i="1"/>
  <c r="AP1532" i="1"/>
  <c r="AO1532" i="1"/>
  <c r="AN1532" i="1"/>
  <c r="AM1532" i="1"/>
  <c r="AL1532" i="1"/>
  <c r="AK1532" i="1"/>
  <c r="AJ1532" i="1"/>
  <c r="AI1532" i="1"/>
  <c r="AH1532" i="1"/>
  <c r="AG1532" i="1"/>
  <c r="AF1532" i="1"/>
  <c r="AE1532" i="1"/>
  <c r="AD1532" i="1"/>
  <c r="AC1532" i="1"/>
  <c r="AB1532" i="1"/>
  <c r="AA1532" i="1"/>
  <c r="Z1532" i="1"/>
  <c r="Y1532" i="1"/>
  <c r="X1532" i="1"/>
  <c r="W1532" i="1"/>
  <c r="V1532" i="1"/>
  <c r="U1532" i="1"/>
  <c r="T1532" i="1"/>
  <c r="S1532" i="1"/>
  <c r="R1532" i="1"/>
  <c r="Q1532" i="1"/>
  <c r="P1532" i="1"/>
  <c r="O1532" i="1"/>
  <c r="DF1531" i="1"/>
  <c r="DE1531" i="1"/>
  <c r="DD1531" i="1"/>
  <c r="DC1531" i="1"/>
  <c r="DB1531" i="1"/>
  <c r="DA1531" i="1"/>
  <c r="CZ1531" i="1"/>
  <c r="CY1531" i="1"/>
  <c r="CX1531" i="1"/>
  <c r="CW1531" i="1"/>
  <c r="CV1531" i="1"/>
  <c r="CU1531" i="1"/>
  <c r="CT1531" i="1"/>
  <c r="CS1531" i="1"/>
  <c r="CR1531" i="1"/>
  <c r="CN1531" i="1"/>
  <c r="CM1531" i="1"/>
  <c r="CL1531" i="1"/>
  <c r="CK1531" i="1"/>
  <c r="CJ1531" i="1"/>
  <c r="CI1531" i="1"/>
  <c r="CH1531" i="1"/>
  <c r="CG1531" i="1"/>
  <c r="CF1531" i="1"/>
  <c r="CE1531" i="1"/>
  <c r="CD1531" i="1"/>
  <c r="CC1531" i="1"/>
  <c r="CB1531" i="1"/>
  <c r="CA1531" i="1"/>
  <c r="BZ1531" i="1"/>
  <c r="BY1531" i="1"/>
  <c r="BX1531" i="1"/>
  <c r="BW1531" i="1"/>
  <c r="BV1531" i="1"/>
  <c r="BU1531" i="1"/>
  <c r="BT1531" i="1"/>
  <c r="BS1531" i="1"/>
  <c r="BR1531" i="1"/>
  <c r="BQ1531" i="1"/>
  <c r="BP1531" i="1"/>
  <c r="BO1531" i="1"/>
  <c r="BN1531" i="1"/>
  <c r="BM1531" i="1"/>
  <c r="BL1531" i="1"/>
  <c r="BK1531" i="1"/>
  <c r="BJ1531" i="1"/>
  <c r="BI1531" i="1"/>
  <c r="BH1531" i="1"/>
  <c r="BG1531" i="1"/>
  <c r="BF1531" i="1"/>
  <c r="BE1531" i="1"/>
  <c r="BD1531" i="1"/>
  <c r="BC1531" i="1"/>
  <c r="BB1531" i="1"/>
  <c r="BA1531" i="1"/>
  <c r="AZ1531" i="1"/>
  <c r="AY1531" i="1"/>
  <c r="AX1531" i="1"/>
  <c r="AW1531" i="1"/>
  <c r="AV1531" i="1"/>
  <c r="AU1531" i="1"/>
  <c r="AT1531" i="1"/>
  <c r="AS1531" i="1"/>
  <c r="AR1531" i="1"/>
  <c r="AQ1531" i="1"/>
  <c r="AP1531" i="1"/>
  <c r="AO1531" i="1"/>
  <c r="AN1531" i="1"/>
  <c r="AM1531" i="1"/>
  <c r="AL1531" i="1"/>
  <c r="AK1531" i="1"/>
  <c r="AJ1531" i="1"/>
  <c r="AI1531" i="1"/>
  <c r="AH1531" i="1"/>
  <c r="AG1531" i="1"/>
  <c r="AF1531" i="1"/>
  <c r="AE1531" i="1"/>
  <c r="AD1531" i="1"/>
  <c r="AC1531" i="1"/>
  <c r="AB1531" i="1"/>
  <c r="AA1531" i="1"/>
  <c r="Z1531" i="1"/>
  <c r="Y1531" i="1"/>
  <c r="X1531" i="1"/>
  <c r="W1531" i="1"/>
  <c r="V1531" i="1"/>
  <c r="U1531" i="1"/>
  <c r="T1531" i="1"/>
  <c r="S1531" i="1"/>
  <c r="R1531" i="1"/>
  <c r="Q1531" i="1"/>
  <c r="P1531" i="1"/>
  <c r="O1531" i="1"/>
  <c r="DF1530" i="1"/>
  <c r="DE1530" i="1"/>
  <c r="DD1530" i="1"/>
  <c r="DC1530" i="1"/>
  <c r="DB1530" i="1"/>
  <c r="DA1530" i="1"/>
  <c r="CZ1530" i="1"/>
  <c r="CY1530" i="1"/>
  <c r="CX1530" i="1"/>
  <c r="CW1530" i="1"/>
  <c r="CV1530" i="1"/>
  <c r="CU1530" i="1"/>
  <c r="CT1530" i="1"/>
  <c r="CS1530" i="1"/>
  <c r="CR1530" i="1"/>
  <c r="CN1530" i="1"/>
  <c r="CM1530" i="1"/>
  <c r="CL1530" i="1"/>
  <c r="CK1530" i="1"/>
  <c r="CJ1530" i="1"/>
  <c r="CI1530" i="1"/>
  <c r="CH1530" i="1"/>
  <c r="CG1530" i="1"/>
  <c r="CF1530" i="1"/>
  <c r="CE1530" i="1"/>
  <c r="CD1530" i="1"/>
  <c r="CC1530" i="1"/>
  <c r="CB1530" i="1"/>
  <c r="CA1530" i="1"/>
  <c r="BZ1530" i="1"/>
  <c r="BY1530" i="1"/>
  <c r="BX1530" i="1"/>
  <c r="BW1530" i="1"/>
  <c r="BV1530" i="1"/>
  <c r="BU1530" i="1"/>
  <c r="BT1530" i="1"/>
  <c r="BS1530" i="1"/>
  <c r="BR1530" i="1"/>
  <c r="BQ1530" i="1"/>
  <c r="BP1530" i="1"/>
  <c r="BO1530" i="1"/>
  <c r="BN1530" i="1"/>
  <c r="BM1530" i="1"/>
  <c r="BL1530" i="1"/>
  <c r="BK1530" i="1"/>
  <c r="BJ1530" i="1"/>
  <c r="BI1530" i="1"/>
  <c r="BH1530" i="1"/>
  <c r="BG1530" i="1"/>
  <c r="BF1530" i="1"/>
  <c r="BE1530" i="1"/>
  <c r="BD1530" i="1"/>
  <c r="BC1530" i="1"/>
  <c r="BB1530" i="1"/>
  <c r="BA1530" i="1"/>
  <c r="AZ1530" i="1"/>
  <c r="AY1530" i="1"/>
  <c r="AX1530" i="1"/>
  <c r="AW1530" i="1"/>
  <c r="AV1530" i="1"/>
  <c r="AU1530" i="1"/>
  <c r="AT1530" i="1"/>
  <c r="AS1530" i="1"/>
  <c r="AR1530" i="1"/>
  <c r="AQ1530" i="1"/>
  <c r="AP1530" i="1"/>
  <c r="AO1530" i="1"/>
  <c r="AN1530" i="1"/>
  <c r="AM1530" i="1"/>
  <c r="AL1530" i="1"/>
  <c r="AK1530" i="1"/>
  <c r="AJ1530" i="1"/>
  <c r="AI1530" i="1"/>
  <c r="AH1530" i="1"/>
  <c r="AG1530" i="1"/>
  <c r="AF1530" i="1"/>
  <c r="AE1530" i="1"/>
  <c r="AD1530" i="1"/>
  <c r="AC1530" i="1"/>
  <c r="AB1530" i="1"/>
  <c r="AA1530" i="1"/>
  <c r="Z1530" i="1"/>
  <c r="Y1530" i="1"/>
  <c r="X1530" i="1"/>
  <c r="W1530" i="1"/>
  <c r="V1530" i="1"/>
  <c r="U1530" i="1"/>
  <c r="T1530" i="1"/>
  <c r="S1530" i="1"/>
  <c r="R1530" i="1"/>
  <c r="Q1530" i="1"/>
  <c r="P1530" i="1"/>
  <c r="O1530" i="1"/>
  <c r="DO1529" i="1"/>
  <c r="DN1529" i="1"/>
  <c r="DM1529" i="1"/>
  <c r="DC1529" i="1"/>
  <c r="DB1529" i="1"/>
  <c r="DA1529" i="1"/>
  <c r="CZ1529" i="1"/>
  <c r="CY1529" i="1"/>
  <c r="CX1529" i="1"/>
  <c r="CW1529" i="1"/>
  <c r="CV1529" i="1"/>
  <c r="CU1529" i="1"/>
  <c r="CT1529" i="1"/>
  <c r="CS1529" i="1"/>
  <c r="CR1529" i="1"/>
  <c r="CQ1529" i="1"/>
  <c r="CP1529" i="1"/>
  <c r="CO1529" i="1"/>
  <c r="CK1529" i="1"/>
  <c r="CJ1529" i="1"/>
  <c r="CI1529" i="1"/>
  <c r="CH1529" i="1"/>
  <c r="CG1529" i="1"/>
  <c r="CF1529" i="1"/>
  <c r="CE1529" i="1"/>
  <c r="CD1529" i="1"/>
  <c r="CC1529" i="1"/>
  <c r="CB1529" i="1"/>
  <c r="CA1529" i="1"/>
  <c r="BZ1529" i="1"/>
  <c r="BY1529" i="1"/>
  <c r="BX1529" i="1"/>
  <c r="BW1529" i="1"/>
  <c r="BV1529" i="1"/>
  <c r="BU1529" i="1"/>
  <c r="BT1529" i="1"/>
  <c r="BS1529" i="1"/>
  <c r="BR1529" i="1"/>
  <c r="BQ1529" i="1"/>
  <c r="BP1529" i="1"/>
  <c r="BO1529" i="1"/>
  <c r="BN1529" i="1"/>
  <c r="BM1529" i="1"/>
  <c r="BL1529" i="1"/>
  <c r="BK1529" i="1"/>
  <c r="BJ1529" i="1"/>
  <c r="BI1529" i="1"/>
  <c r="BH1529" i="1"/>
  <c r="BG1529" i="1"/>
  <c r="BF1529" i="1"/>
  <c r="BE1529" i="1"/>
  <c r="BD1529" i="1"/>
  <c r="BC1529" i="1"/>
  <c r="BB1529" i="1"/>
  <c r="BA1529" i="1"/>
  <c r="AZ1529" i="1"/>
  <c r="AY1529" i="1"/>
  <c r="AX1529" i="1"/>
  <c r="AW1529" i="1"/>
  <c r="AV1529" i="1"/>
  <c r="AU1529" i="1"/>
  <c r="AT1529" i="1"/>
  <c r="AS1529" i="1"/>
  <c r="AR1529" i="1"/>
  <c r="AQ1529" i="1"/>
  <c r="AP1529" i="1"/>
  <c r="AO1529" i="1"/>
  <c r="AN1529" i="1"/>
  <c r="AM1529" i="1"/>
  <c r="AL1529" i="1"/>
  <c r="AK1529" i="1"/>
  <c r="AJ1529" i="1"/>
  <c r="AI1529" i="1"/>
  <c r="AH1529" i="1"/>
  <c r="AG1529" i="1"/>
  <c r="AF1529" i="1"/>
  <c r="AE1529" i="1"/>
  <c r="AD1529" i="1"/>
  <c r="AC1529" i="1"/>
  <c r="AB1529" i="1"/>
  <c r="AA1529" i="1"/>
  <c r="Z1529" i="1"/>
  <c r="Y1529" i="1"/>
  <c r="X1529" i="1"/>
  <c r="W1529" i="1"/>
  <c r="V1529" i="1"/>
  <c r="U1529" i="1"/>
  <c r="T1529" i="1"/>
  <c r="S1529" i="1"/>
  <c r="R1529" i="1"/>
  <c r="Q1529" i="1"/>
  <c r="P1529" i="1"/>
  <c r="O1529" i="1"/>
  <c r="DO1528" i="1"/>
  <c r="DN1528" i="1"/>
  <c r="DM1528" i="1"/>
  <c r="DC1528" i="1"/>
  <c r="DB1528" i="1"/>
  <c r="DA1528" i="1"/>
  <c r="CZ1528" i="1"/>
  <c r="CY1528" i="1"/>
  <c r="CX1528" i="1"/>
  <c r="CW1528" i="1"/>
  <c r="CV1528" i="1"/>
  <c r="CU1528" i="1"/>
  <c r="CT1528" i="1"/>
  <c r="CS1528" i="1"/>
  <c r="CR1528" i="1"/>
  <c r="CQ1528" i="1"/>
  <c r="CP1528" i="1"/>
  <c r="CO1528" i="1"/>
  <c r="CK1528" i="1"/>
  <c r="CJ1528" i="1"/>
  <c r="CI1528" i="1"/>
  <c r="CH1528" i="1"/>
  <c r="CG1528" i="1"/>
  <c r="CF1528" i="1"/>
  <c r="CE1528" i="1"/>
  <c r="CD1528" i="1"/>
  <c r="CC1528" i="1"/>
  <c r="CB1528" i="1"/>
  <c r="CA1528" i="1"/>
  <c r="BZ1528" i="1"/>
  <c r="BY1528" i="1"/>
  <c r="BX1528" i="1"/>
  <c r="BW1528" i="1"/>
  <c r="BV1528" i="1"/>
  <c r="BU1528" i="1"/>
  <c r="BT1528" i="1"/>
  <c r="BS1528" i="1"/>
  <c r="BR1528" i="1"/>
  <c r="BQ1528" i="1"/>
  <c r="BP1528" i="1"/>
  <c r="BO1528" i="1"/>
  <c r="BN1528" i="1"/>
  <c r="BM1528" i="1"/>
  <c r="BL1528" i="1"/>
  <c r="BK1528" i="1"/>
  <c r="BJ1528" i="1"/>
  <c r="BI1528" i="1"/>
  <c r="BH1528" i="1"/>
  <c r="BG1528" i="1"/>
  <c r="BF1528" i="1"/>
  <c r="BE1528" i="1"/>
  <c r="BD1528" i="1"/>
  <c r="BC1528" i="1"/>
  <c r="BB1528" i="1"/>
  <c r="BA1528" i="1"/>
  <c r="AZ1528" i="1"/>
  <c r="AY1528" i="1"/>
  <c r="AX1528" i="1"/>
  <c r="AW1528" i="1"/>
  <c r="AV1528" i="1"/>
  <c r="AU1528" i="1"/>
  <c r="AT1528" i="1"/>
  <c r="AS1528" i="1"/>
  <c r="AR1528" i="1"/>
  <c r="AQ1528" i="1"/>
  <c r="AP1528" i="1"/>
  <c r="AO1528" i="1"/>
  <c r="AN1528" i="1"/>
  <c r="AM1528" i="1"/>
  <c r="AL1528" i="1"/>
  <c r="AK1528" i="1"/>
  <c r="AJ1528" i="1"/>
  <c r="AI1528" i="1"/>
  <c r="AH1528" i="1"/>
  <c r="AG1528" i="1"/>
  <c r="AF1528" i="1"/>
  <c r="AE1528" i="1"/>
  <c r="AD1528" i="1"/>
  <c r="AC1528" i="1"/>
  <c r="AB1528" i="1"/>
  <c r="AA1528" i="1"/>
  <c r="Z1528" i="1"/>
  <c r="Y1528" i="1"/>
  <c r="X1528" i="1"/>
  <c r="W1528" i="1"/>
  <c r="V1528" i="1"/>
  <c r="U1528" i="1"/>
  <c r="T1528" i="1"/>
  <c r="S1528" i="1"/>
  <c r="R1528" i="1"/>
  <c r="Q1528" i="1"/>
  <c r="P1528" i="1"/>
  <c r="O1528" i="1"/>
  <c r="DO1527" i="1"/>
  <c r="DN1527" i="1"/>
  <c r="DM1527" i="1"/>
  <c r="DC1527" i="1"/>
  <c r="DB1527" i="1"/>
  <c r="DA1527" i="1"/>
  <c r="CZ1527" i="1"/>
  <c r="CY1527" i="1"/>
  <c r="CX1527" i="1"/>
  <c r="CW1527" i="1"/>
  <c r="CV1527" i="1"/>
  <c r="CU1527" i="1"/>
  <c r="CT1527" i="1"/>
  <c r="CS1527" i="1"/>
  <c r="CR1527" i="1"/>
  <c r="CQ1527" i="1"/>
  <c r="CP1527" i="1"/>
  <c r="CO1527" i="1"/>
  <c r="CK1527" i="1"/>
  <c r="CJ1527" i="1"/>
  <c r="CI1527" i="1"/>
  <c r="CH1527" i="1"/>
  <c r="CG1527" i="1"/>
  <c r="CF1527" i="1"/>
  <c r="CE1527" i="1"/>
  <c r="CD1527" i="1"/>
  <c r="CC1527" i="1"/>
  <c r="CB1527" i="1"/>
  <c r="CA1527" i="1"/>
  <c r="BZ1527" i="1"/>
  <c r="BY1527" i="1"/>
  <c r="BX1527" i="1"/>
  <c r="BW1527" i="1"/>
  <c r="BV1527" i="1"/>
  <c r="BU1527" i="1"/>
  <c r="BT1527" i="1"/>
  <c r="BS1527" i="1"/>
  <c r="BR1527" i="1"/>
  <c r="BQ1527" i="1"/>
  <c r="BP1527" i="1"/>
  <c r="BO1527" i="1"/>
  <c r="BN1527" i="1"/>
  <c r="BM1527" i="1"/>
  <c r="BL1527" i="1"/>
  <c r="BK1527" i="1"/>
  <c r="BJ1527" i="1"/>
  <c r="BI1527" i="1"/>
  <c r="BH1527" i="1"/>
  <c r="BG1527" i="1"/>
  <c r="BF1527" i="1"/>
  <c r="BE1527" i="1"/>
  <c r="BD1527" i="1"/>
  <c r="BC1527" i="1"/>
  <c r="BB1527" i="1"/>
  <c r="BA1527" i="1"/>
  <c r="AZ1527" i="1"/>
  <c r="AY1527" i="1"/>
  <c r="AX1527" i="1"/>
  <c r="AW1527" i="1"/>
  <c r="AV1527" i="1"/>
  <c r="AU1527" i="1"/>
  <c r="AT1527" i="1"/>
  <c r="AS1527" i="1"/>
  <c r="AR1527" i="1"/>
  <c r="AQ1527" i="1"/>
  <c r="AP1527" i="1"/>
  <c r="AO1527" i="1"/>
  <c r="AN1527" i="1"/>
  <c r="AM1527" i="1"/>
  <c r="AL1527" i="1"/>
  <c r="AK1527" i="1"/>
  <c r="AJ1527" i="1"/>
  <c r="AI1527" i="1"/>
  <c r="AH1527" i="1"/>
  <c r="AG1527" i="1"/>
  <c r="AF1527" i="1"/>
  <c r="AE1527" i="1"/>
  <c r="AD1527" i="1"/>
  <c r="AC1527" i="1"/>
  <c r="AB1527" i="1"/>
  <c r="AA1527" i="1"/>
  <c r="Z1527" i="1"/>
  <c r="Y1527" i="1"/>
  <c r="X1527" i="1"/>
  <c r="W1527" i="1"/>
  <c r="V1527" i="1"/>
  <c r="U1527" i="1"/>
  <c r="T1527" i="1"/>
  <c r="S1527" i="1"/>
  <c r="R1527" i="1"/>
  <c r="Q1527" i="1"/>
  <c r="P1527" i="1"/>
  <c r="O1527" i="1"/>
  <c r="DO1526" i="1"/>
  <c r="DN1526" i="1"/>
  <c r="DM1526" i="1"/>
  <c r="DL1526" i="1"/>
  <c r="DK1526" i="1"/>
  <c r="DJ1526" i="1"/>
  <c r="CZ1526" i="1"/>
  <c r="CY1526" i="1"/>
  <c r="CX1526" i="1"/>
  <c r="CW1526" i="1"/>
  <c r="CV1526" i="1"/>
  <c r="CU1526" i="1"/>
  <c r="CT1526" i="1"/>
  <c r="CS1526" i="1"/>
  <c r="CR1526" i="1"/>
  <c r="CQ1526" i="1"/>
  <c r="CP1526" i="1"/>
  <c r="CO1526" i="1"/>
  <c r="CN1526" i="1"/>
  <c r="CM1526" i="1"/>
  <c r="CL1526" i="1"/>
  <c r="CH1526" i="1"/>
  <c r="CG1526" i="1"/>
  <c r="CF1526" i="1"/>
  <c r="CE1526" i="1"/>
  <c r="CD1526" i="1"/>
  <c r="CC1526" i="1"/>
  <c r="CB1526" i="1"/>
  <c r="CA1526" i="1"/>
  <c r="BZ1526" i="1"/>
  <c r="BY1526" i="1"/>
  <c r="BX1526" i="1"/>
  <c r="BW1526" i="1"/>
  <c r="BV1526" i="1"/>
  <c r="BU1526" i="1"/>
  <c r="BT1526" i="1"/>
  <c r="BS1526" i="1"/>
  <c r="BR1526" i="1"/>
  <c r="BQ1526" i="1"/>
  <c r="BP1526" i="1"/>
  <c r="BO1526" i="1"/>
  <c r="BN1526" i="1"/>
  <c r="BM1526" i="1"/>
  <c r="BL1526" i="1"/>
  <c r="BK1526" i="1"/>
  <c r="BJ1526" i="1"/>
  <c r="BI1526" i="1"/>
  <c r="BH1526" i="1"/>
  <c r="BG1526" i="1"/>
  <c r="BF1526" i="1"/>
  <c r="BE1526" i="1"/>
  <c r="BD1526" i="1"/>
  <c r="BC1526" i="1"/>
  <c r="BB1526" i="1"/>
  <c r="BA1526" i="1"/>
  <c r="AZ1526" i="1"/>
  <c r="AY1526" i="1"/>
  <c r="AX1526" i="1"/>
  <c r="AW1526" i="1"/>
  <c r="AV1526" i="1"/>
  <c r="AU1526" i="1"/>
  <c r="AT1526" i="1"/>
  <c r="AS1526" i="1"/>
  <c r="AR1526" i="1"/>
  <c r="AQ1526" i="1"/>
  <c r="AP1526" i="1"/>
  <c r="AO1526" i="1"/>
  <c r="AN1526" i="1"/>
  <c r="AM1526" i="1"/>
  <c r="AL1526" i="1"/>
  <c r="AK1526" i="1"/>
  <c r="AJ1526" i="1"/>
  <c r="AI1526" i="1"/>
  <c r="AH1526" i="1"/>
  <c r="AG1526" i="1"/>
  <c r="AF1526" i="1"/>
  <c r="AE1526" i="1"/>
  <c r="AD1526" i="1"/>
  <c r="AC1526" i="1"/>
  <c r="AB1526" i="1"/>
  <c r="AA1526" i="1"/>
  <c r="Z1526" i="1"/>
  <c r="Y1526" i="1"/>
  <c r="X1526" i="1"/>
  <c r="W1526" i="1"/>
  <c r="V1526" i="1"/>
  <c r="U1526" i="1"/>
  <c r="T1526" i="1"/>
  <c r="S1526" i="1"/>
  <c r="R1526" i="1"/>
  <c r="Q1526" i="1"/>
  <c r="P1526" i="1"/>
  <c r="O1526" i="1"/>
  <c r="DO1525" i="1"/>
  <c r="DN1525" i="1"/>
  <c r="DM1525" i="1"/>
  <c r="DL1525" i="1"/>
  <c r="DK1525" i="1"/>
  <c r="DJ1525" i="1"/>
  <c r="CZ1525" i="1"/>
  <c r="CY1525" i="1"/>
  <c r="CX1525" i="1"/>
  <c r="CW1525" i="1"/>
  <c r="CV1525" i="1"/>
  <c r="CU1525" i="1"/>
  <c r="CT1525" i="1"/>
  <c r="CS1525" i="1"/>
  <c r="CR1525" i="1"/>
  <c r="CQ1525" i="1"/>
  <c r="CP1525" i="1"/>
  <c r="CO1525" i="1"/>
  <c r="CN1525" i="1"/>
  <c r="CM1525" i="1"/>
  <c r="CL1525" i="1"/>
  <c r="CH1525" i="1"/>
  <c r="CG1525" i="1"/>
  <c r="CF1525" i="1"/>
  <c r="CE1525" i="1"/>
  <c r="CD1525" i="1"/>
  <c r="CC1525" i="1"/>
  <c r="CB1525" i="1"/>
  <c r="CA1525" i="1"/>
  <c r="BZ1525" i="1"/>
  <c r="BY1525" i="1"/>
  <c r="BX1525" i="1"/>
  <c r="BW1525" i="1"/>
  <c r="BV1525" i="1"/>
  <c r="BU1525" i="1"/>
  <c r="BT1525" i="1"/>
  <c r="BS1525" i="1"/>
  <c r="BR1525" i="1"/>
  <c r="BQ1525" i="1"/>
  <c r="BP1525" i="1"/>
  <c r="BO1525" i="1"/>
  <c r="BN1525" i="1"/>
  <c r="BM1525" i="1"/>
  <c r="BL1525" i="1"/>
  <c r="BK1525" i="1"/>
  <c r="BJ1525" i="1"/>
  <c r="BI1525" i="1"/>
  <c r="BH1525" i="1"/>
  <c r="BG1525" i="1"/>
  <c r="BF1525" i="1"/>
  <c r="BE1525" i="1"/>
  <c r="BD1525" i="1"/>
  <c r="BC1525" i="1"/>
  <c r="BB1525" i="1"/>
  <c r="BA1525" i="1"/>
  <c r="AZ1525" i="1"/>
  <c r="AY1525" i="1"/>
  <c r="AX1525" i="1"/>
  <c r="AW1525" i="1"/>
  <c r="AV1525" i="1"/>
  <c r="AU1525" i="1"/>
  <c r="AT1525" i="1"/>
  <c r="AS1525" i="1"/>
  <c r="AR1525" i="1"/>
  <c r="AQ1525" i="1"/>
  <c r="AP1525" i="1"/>
  <c r="AO1525" i="1"/>
  <c r="AN1525" i="1"/>
  <c r="AM1525" i="1"/>
  <c r="AL1525" i="1"/>
  <c r="AK1525" i="1"/>
  <c r="AJ1525" i="1"/>
  <c r="AI1525" i="1"/>
  <c r="AH1525" i="1"/>
  <c r="AG1525" i="1"/>
  <c r="AF1525" i="1"/>
  <c r="AE1525" i="1"/>
  <c r="AD1525" i="1"/>
  <c r="AC1525" i="1"/>
  <c r="AB1525" i="1"/>
  <c r="AA1525" i="1"/>
  <c r="Z1525" i="1"/>
  <c r="Y1525" i="1"/>
  <c r="X1525" i="1"/>
  <c r="W1525" i="1"/>
  <c r="V1525" i="1"/>
  <c r="U1525" i="1"/>
  <c r="T1525" i="1"/>
  <c r="S1525" i="1"/>
  <c r="R1525" i="1"/>
  <c r="Q1525" i="1"/>
  <c r="P1525" i="1"/>
  <c r="O1525" i="1"/>
  <c r="DO1524" i="1"/>
  <c r="DN1524" i="1"/>
  <c r="DM1524" i="1"/>
  <c r="DL1524" i="1"/>
  <c r="DK1524" i="1"/>
  <c r="DJ1524" i="1"/>
  <c r="CZ1524" i="1"/>
  <c r="CY1524" i="1"/>
  <c r="CX1524" i="1"/>
  <c r="CW1524" i="1"/>
  <c r="CV1524" i="1"/>
  <c r="CU1524" i="1"/>
  <c r="CT1524" i="1"/>
  <c r="CS1524" i="1"/>
  <c r="CR1524" i="1"/>
  <c r="CQ1524" i="1"/>
  <c r="CP1524" i="1"/>
  <c r="CO1524" i="1"/>
  <c r="CN1524" i="1"/>
  <c r="CM1524" i="1"/>
  <c r="CL1524" i="1"/>
  <c r="CH1524" i="1"/>
  <c r="CG1524" i="1"/>
  <c r="CF1524" i="1"/>
  <c r="CE1524" i="1"/>
  <c r="CD1524" i="1"/>
  <c r="CC1524" i="1"/>
  <c r="CB1524" i="1"/>
  <c r="CA1524" i="1"/>
  <c r="BZ1524" i="1"/>
  <c r="BY1524" i="1"/>
  <c r="BX1524" i="1"/>
  <c r="BW1524" i="1"/>
  <c r="BV1524" i="1"/>
  <c r="BU1524" i="1"/>
  <c r="BT1524" i="1"/>
  <c r="BS1524" i="1"/>
  <c r="BR1524" i="1"/>
  <c r="BQ1524" i="1"/>
  <c r="BP1524" i="1"/>
  <c r="BO1524" i="1"/>
  <c r="BN1524" i="1"/>
  <c r="BM1524" i="1"/>
  <c r="BL1524" i="1"/>
  <c r="BK1524" i="1"/>
  <c r="BJ1524" i="1"/>
  <c r="BI1524" i="1"/>
  <c r="BH1524" i="1"/>
  <c r="BG1524" i="1"/>
  <c r="BF1524" i="1"/>
  <c r="BE1524" i="1"/>
  <c r="BD1524" i="1"/>
  <c r="BC1524" i="1"/>
  <c r="BB1524" i="1"/>
  <c r="BA1524" i="1"/>
  <c r="AZ1524" i="1"/>
  <c r="AY1524" i="1"/>
  <c r="AX1524" i="1"/>
  <c r="AW1524" i="1"/>
  <c r="AV1524" i="1"/>
  <c r="AU1524" i="1"/>
  <c r="AT1524" i="1"/>
  <c r="AS1524" i="1"/>
  <c r="AR1524" i="1"/>
  <c r="AQ1524" i="1"/>
  <c r="AP1524" i="1"/>
  <c r="AO1524" i="1"/>
  <c r="AN1524" i="1"/>
  <c r="AM1524" i="1"/>
  <c r="AL1524" i="1"/>
  <c r="AK1524" i="1"/>
  <c r="AJ1524" i="1"/>
  <c r="AI1524" i="1"/>
  <c r="AH1524" i="1"/>
  <c r="AG1524" i="1"/>
  <c r="AF1524" i="1"/>
  <c r="AE1524" i="1"/>
  <c r="AD1524" i="1"/>
  <c r="AC1524" i="1"/>
  <c r="AB1524" i="1"/>
  <c r="AA1524" i="1"/>
  <c r="Z1524" i="1"/>
  <c r="Y1524" i="1"/>
  <c r="X1524" i="1"/>
  <c r="W1524" i="1"/>
  <c r="V1524" i="1"/>
  <c r="U1524" i="1"/>
  <c r="T1524" i="1"/>
  <c r="S1524" i="1"/>
  <c r="R1524" i="1"/>
  <c r="Q1524" i="1"/>
  <c r="P1524" i="1"/>
  <c r="O1524" i="1"/>
  <c r="DO1523" i="1"/>
  <c r="DN1523" i="1"/>
  <c r="DM1523" i="1"/>
  <c r="DL1523" i="1"/>
  <c r="DK1523" i="1"/>
  <c r="DJ1523" i="1"/>
  <c r="DI1523" i="1"/>
  <c r="DH1523" i="1"/>
  <c r="DG1523" i="1"/>
  <c r="CW1523" i="1"/>
  <c r="CV1523" i="1"/>
  <c r="CU1523" i="1"/>
  <c r="CT1523" i="1"/>
  <c r="CS1523" i="1"/>
  <c r="CR1523" i="1"/>
  <c r="CQ1523" i="1"/>
  <c r="CP1523" i="1"/>
  <c r="CO1523" i="1"/>
  <c r="CN1523" i="1"/>
  <c r="CM1523" i="1"/>
  <c r="CL1523" i="1"/>
  <c r="CK1523" i="1"/>
  <c r="CJ1523" i="1"/>
  <c r="CI1523" i="1"/>
  <c r="CE1523" i="1"/>
  <c r="CD1523" i="1"/>
  <c r="CC1523" i="1"/>
  <c r="CB1523" i="1"/>
  <c r="CA1523" i="1"/>
  <c r="BZ1523" i="1"/>
  <c r="BY1523" i="1"/>
  <c r="BX1523" i="1"/>
  <c r="BW1523" i="1"/>
  <c r="BV1523" i="1"/>
  <c r="BU1523" i="1"/>
  <c r="BT1523" i="1"/>
  <c r="BS1523" i="1"/>
  <c r="BR1523" i="1"/>
  <c r="BQ1523" i="1"/>
  <c r="BP1523" i="1"/>
  <c r="BO1523" i="1"/>
  <c r="BN1523" i="1"/>
  <c r="BM1523" i="1"/>
  <c r="BL1523" i="1"/>
  <c r="BK1523" i="1"/>
  <c r="BJ1523" i="1"/>
  <c r="BI1523" i="1"/>
  <c r="BH1523" i="1"/>
  <c r="BG1523" i="1"/>
  <c r="BF1523" i="1"/>
  <c r="BE1523" i="1"/>
  <c r="BD1523" i="1"/>
  <c r="BC1523" i="1"/>
  <c r="BB1523" i="1"/>
  <c r="BA1523" i="1"/>
  <c r="AZ1523" i="1"/>
  <c r="AY1523" i="1"/>
  <c r="AX1523" i="1"/>
  <c r="AW1523" i="1"/>
  <c r="AV1523" i="1"/>
  <c r="AU1523" i="1"/>
  <c r="AT1523" i="1"/>
  <c r="AS1523" i="1"/>
  <c r="AR1523" i="1"/>
  <c r="AQ1523" i="1"/>
  <c r="AP1523" i="1"/>
  <c r="AO1523" i="1"/>
  <c r="AN1523" i="1"/>
  <c r="AM1523" i="1"/>
  <c r="AL1523" i="1"/>
  <c r="AK1523" i="1"/>
  <c r="AJ1523" i="1"/>
  <c r="AI1523" i="1"/>
  <c r="AH1523" i="1"/>
  <c r="AG1523" i="1"/>
  <c r="AF1523" i="1"/>
  <c r="AE1523" i="1"/>
  <c r="AD1523" i="1"/>
  <c r="AC1523" i="1"/>
  <c r="AB1523" i="1"/>
  <c r="AA1523" i="1"/>
  <c r="Z1523" i="1"/>
  <c r="Y1523" i="1"/>
  <c r="X1523" i="1"/>
  <c r="W1523" i="1"/>
  <c r="V1523" i="1"/>
  <c r="U1523" i="1"/>
  <c r="T1523" i="1"/>
  <c r="S1523" i="1"/>
  <c r="R1523" i="1"/>
  <c r="Q1523" i="1"/>
  <c r="P1523" i="1"/>
  <c r="O1523" i="1"/>
  <c r="DO1522" i="1"/>
  <c r="DN1522" i="1"/>
  <c r="DM1522" i="1"/>
  <c r="DL1522" i="1"/>
  <c r="DK1522" i="1"/>
  <c r="DJ1522" i="1"/>
  <c r="DI1522" i="1"/>
  <c r="DH1522" i="1"/>
  <c r="DG1522" i="1"/>
  <c r="CW1522" i="1"/>
  <c r="CV1522" i="1"/>
  <c r="CU1522" i="1"/>
  <c r="CT1522" i="1"/>
  <c r="CS1522" i="1"/>
  <c r="CR1522" i="1"/>
  <c r="CQ1522" i="1"/>
  <c r="CP1522" i="1"/>
  <c r="CO1522" i="1"/>
  <c r="CN1522" i="1"/>
  <c r="CM1522" i="1"/>
  <c r="CL1522" i="1"/>
  <c r="CK1522" i="1"/>
  <c r="CJ1522" i="1"/>
  <c r="CI1522" i="1"/>
  <c r="CE1522" i="1"/>
  <c r="CD1522" i="1"/>
  <c r="CC1522" i="1"/>
  <c r="CB1522" i="1"/>
  <c r="CA1522" i="1"/>
  <c r="BZ1522" i="1"/>
  <c r="BY1522" i="1"/>
  <c r="BX1522" i="1"/>
  <c r="BW1522" i="1"/>
  <c r="BV1522" i="1"/>
  <c r="BU1522" i="1"/>
  <c r="BT1522" i="1"/>
  <c r="BS1522" i="1"/>
  <c r="BR1522" i="1"/>
  <c r="BQ1522" i="1"/>
  <c r="BP1522" i="1"/>
  <c r="BO1522" i="1"/>
  <c r="BN1522" i="1"/>
  <c r="BM1522" i="1"/>
  <c r="BL1522" i="1"/>
  <c r="BK1522" i="1"/>
  <c r="BJ1522" i="1"/>
  <c r="BI1522" i="1"/>
  <c r="BH1522" i="1"/>
  <c r="BG1522" i="1"/>
  <c r="BF1522" i="1"/>
  <c r="BE1522" i="1"/>
  <c r="BD1522" i="1"/>
  <c r="BC1522" i="1"/>
  <c r="BB1522" i="1"/>
  <c r="BA1522" i="1"/>
  <c r="AZ1522" i="1"/>
  <c r="AY1522" i="1"/>
  <c r="AX1522" i="1"/>
  <c r="AW1522" i="1"/>
  <c r="AV1522" i="1"/>
  <c r="AU1522" i="1"/>
  <c r="AT1522" i="1"/>
  <c r="AS1522" i="1"/>
  <c r="AR1522" i="1"/>
  <c r="AQ1522" i="1"/>
  <c r="AP1522" i="1"/>
  <c r="AO1522" i="1"/>
  <c r="AN1522" i="1"/>
  <c r="AM1522" i="1"/>
  <c r="AL1522" i="1"/>
  <c r="AK1522" i="1"/>
  <c r="AJ1522" i="1"/>
  <c r="AI1522" i="1"/>
  <c r="AH1522" i="1"/>
  <c r="AG1522" i="1"/>
  <c r="AF1522" i="1"/>
  <c r="AE1522" i="1"/>
  <c r="AD1522" i="1"/>
  <c r="AC1522" i="1"/>
  <c r="AB1522" i="1"/>
  <c r="AA1522" i="1"/>
  <c r="Z1522" i="1"/>
  <c r="Y1522" i="1"/>
  <c r="X1522" i="1"/>
  <c r="W1522" i="1"/>
  <c r="V1522" i="1"/>
  <c r="U1522" i="1"/>
  <c r="T1522" i="1"/>
  <c r="S1522" i="1"/>
  <c r="R1522" i="1"/>
  <c r="Q1522" i="1"/>
  <c r="P1522" i="1"/>
  <c r="O1522" i="1"/>
  <c r="DO1521" i="1"/>
  <c r="DN1521" i="1"/>
  <c r="DM1521" i="1"/>
  <c r="DL1521" i="1"/>
  <c r="DK1521" i="1"/>
  <c r="DJ1521" i="1"/>
  <c r="DI1521" i="1"/>
  <c r="DH1521" i="1"/>
  <c r="DG1521" i="1"/>
  <c r="CW1521" i="1"/>
  <c r="CV1521" i="1"/>
  <c r="CU1521" i="1"/>
  <c r="CT1521" i="1"/>
  <c r="CS1521" i="1"/>
  <c r="CR1521" i="1"/>
  <c r="CQ1521" i="1"/>
  <c r="CP1521" i="1"/>
  <c r="CO1521" i="1"/>
  <c r="CN1521" i="1"/>
  <c r="CM1521" i="1"/>
  <c r="CL1521" i="1"/>
  <c r="CK1521" i="1"/>
  <c r="CJ1521" i="1"/>
  <c r="CI1521" i="1"/>
  <c r="CE1521" i="1"/>
  <c r="CD1521" i="1"/>
  <c r="CC1521" i="1"/>
  <c r="CB1521" i="1"/>
  <c r="CA1521" i="1"/>
  <c r="BZ1521" i="1"/>
  <c r="BY1521" i="1"/>
  <c r="BX1521" i="1"/>
  <c r="BW1521" i="1"/>
  <c r="BV1521" i="1"/>
  <c r="BU1521" i="1"/>
  <c r="BT1521" i="1"/>
  <c r="BS1521" i="1"/>
  <c r="BR1521" i="1"/>
  <c r="BQ1521" i="1"/>
  <c r="BP1521" i="1"/>
  <c r="BO1521" i="1"/>
  <c r="BN1521" i="1"/>
  <c r="BM1521" i="1"/>
  <c r="BL1521" i="1"/>
  <c r="BK1521" i="1"/>
  <c r="BJ1521" i="1"/>
  <c r="BI1521" i="1"/>
  <c r="BH1521" i="1"/>
  <c r="BG1521" i="1"/>
  <c r="BF1521" i="1"/>
  <c r="BE1521" i="1"/>
  <c r="BD1521" i="1"/>
  <c r="BC1521" i="1"/>
  <c r="BB1521" i="1"/>
  <c r="BA1521" i="1"/>
  <c r="AZ1521" i="1"/>
  <c r="AY1521" i="1"/>
  <c r="AX1521" i="1"/>
  <c r="AW1521" i="1"/>
  <c r="AV1521" i="1"/>
  <c r="AU1521" i="1"/>
  <c r="AT1521" i="1"/>
  <c r="AS1521" i="1"/>
  <c r="AR1521" i="1"/>
  <c r="AQ1521" i="1"/>
  <c r="AP1521" i="1"/>
  <c r="AO1521" i="1"/>
  <c r="AN1521" i="1"/>
  <c r="AM1521" i="1"/>
  <c r="AL1521" i="1"/>
  <c r="AK1521" i="1"/>
  <c r="AJ1521" i="1"/>
  <c r="AI1521" i="1"/>
  <c r="AH1521" i="1"/>
  <c r="AG1521" i="1"/>
  <c r="AF1521" i="1"/>
  <c r="AE1521" i="1"/>
  <c r="AD1521" i="1"/>
  <c r="AC1521" i="1"/>
  <c r="AB1521" i="1"/>
  <c r="AA1521" i="1"/>
  <c r="Z1521" i="1"/>
  <c r="Y1521" i="1"/>
  <c r="X1521" i="1"/>
  <c r="W1521" i="1"/>
  <c r="V1521" i="1"/>
  <c r="U1521" i="1"/>
  <c r="T1521" i="1"/>
  <c r="S1521" i="1"/>
  <c r="R1521" i="1"/>
  <c r="Q1521" i="1"/>
  <c r="P1521" i="1"/>
  <c r="O1521" i="1"/>
  <c r="DO1520" i="1"/>
  <c r="DN1520" i="1"/>
  <c r="DM1520" i="1"/>
  <c r="DL1520" i="1"/>
  <c r="DK1520" i="1"/>
  <c r="DJ1520" i="1"/>
  <c r="DI1520" i="1"/>
  <c r="DH1520" i="1"/>
  <c r="DG1520" i="1"/>
  <c r="DF1520" i="1"/>
  <c r="DE1520" i="1"/>
  <c r="DD1520" i="1"/>
  <c r="CT1520" i="1"/>
  <c r="CS1520" i="1"/>
  <c r="CR1520" i="1"/>
  <c r="CQ1520" i="1"/>
  <c r="CP1520" i="1"/>
  <c r="CO1520" i="1"/>
  <c r="CN1520" i="1"/>
  <c r="CM1520" i="1"/>
  <c r="CL1520" i="1"/>
  <c r="CK1520" i="1"/>
  <c r="CJ1520" i="1"/>
  <c r="CI1520" i="1"/>
  <c r="CH1520" i="1"/>
  <c r="CG1520" i="1"/>
  <c r="CF1520" i="1"/>
  <c r="CB1520" i="1"/>
  <c r="CA1520" i="1"/>
  <c r="BZ1520" i="1"/>
  <c r="BY1520" i="1"/>
  <c r="BX1520" i="1"/>
  <c r="BW1520" i="1"/>
  <c r="BV1520" i="1"/>
  <c r="BU1520" i="1"/>
  <c r="BT1520" i="1"/>
  <c r="BS1520" i="1"/>
  <c r="BR1520" i="1"/>
  <c r="BQ1520" i="1"/>
  <c r="BP1520" i="1"/>
  <c r="BO1520" i="1"/>
  <c r="BN1520" i="1"/>
  <c r="BM1520" i="1"/>
  <c r="BL1520" i="1"/>
  <c r="BK1520" i="1"/>
  <c r="BJ1520" i="1"/>
  <c r="BI1520" i="1"/>
  <c r="BH1520" i="1"/>
  <c r="BG1520" i="1"/>
  <c r="BF1520" i="1"/>
  <c r="BE1520" i="1"/>
  <c r="BD1520" i="1"/>
  <c r="BC1520" i="1"/>
  <c r="BB1520" i="1"/>
  <c r="BA1520" i="1"/>
  <c r="AZ1520" i="1"/>
  <c r="AY1520" i="1"/>
  <c r="AX1520" i="1"/>
  <c r="AW1520" i="1"/>
  <c r="AV1520" i="1"/>
  <c r="AU1520" i="1"/>
  <c r="AT1520" i="1"/>
  <c r="AS1520" i="1"/>
  <c r="AR1520" i="1"/>
  <c r="AQ1520" i="1"/>
  <c r="AP1520" i="1"/>
  <c r="AO1520" i="1"/>
  <c r="AN1520" i="1"/>
  <c r="AM1520" i="1"/>
  <c r="AL1520" i="1"/>
  <c r="AK1520" i="1"/>
  <c r="AJ1520" i="1"/>
  <c r="AI1520" i="1"/>
  <c r="AH1520" i="1"/>
  <c r="AG1520" i="1"/>
  <c r="AF1520" i="1"/>
  <c r="AE1520" i="1"/>
  <c r="AD1520" i="1"/>
  <c r="AC1520" i="1"/>
  <c r="AB1520" i="1"/>
  <c r="AA1520" i="1"/>
  <c r="Z1520" i="1"/>
  <c r="Y1520" i="1"/>
  <c r="X1520" i="1"/>
  <c r="W1520" i="1"/>
  <c r="V1520" i="1"/>
  <c r="U1520" i="1"/>
  <c r="T1520" i="1"/>
  <c r="S1520" i="1"/>
  <c r="R1520" i="1"/>
  <c r="Q1520" i="1"/>
  <c r="P1520" i="1"/>
  <c r="O1520" i="1"/>
  <c r="DO1519" i="1"/>
  <c r="DN1519" i="1"/>
  <c r="DM1519" i="1"/>
  <c r="DL1519" i="1"/>
  <c r="DK1519" i="1"/>
  <c r="DJ1519" i="1"/>
  <c r="DI1519" i="1"/>
  <c r="DH1519" i="1"/>
  <c r="DG1519" i="1"/>
  <c r="DF1519" i="1"/>
  <c r="DE1519" i="1"/>
  <c r="DD1519" i="1"/>
  <c r="CT1519" i="1"/>
  <c r="CS1519" i="1"/>
  <c r="CR1519" i="1"/>
  <c r="CQ1519" i="1"/>
  <c r="CP1519" i="1"/>
  <c r="CO1519" i="1"/>
  <c r="CN1519" i="1"/>
  <c r="CM1519" i="1"/>
  <c r="CL1519" i="1"/>
  <c r="CK1519" i="1"/>
  <c r="CJ1519" i="1"/>
  <c r="CI1519" i="1"/>
  <c r="CH1519" i="1"/>
  <c r="CG1519" i="1"/>
  <c r="CF1519" i="1"/>
  <c r="CB1519" i="1"/>
  <c r="CA1519" i="1"/>
  <c r="BZ1519" i="1"/>
  <c r="BY1519" i="1"/>
  <c r="BX1519" i="1"/>
  <c r="BW1519" i="1"/>
  <c r="BV1519" i="1"/>
  <c r="BU1519" i="1"/>
  <c r="BT1519" i="1"/>
  <c r="BS1519" i="1"/>
  <c r="BR1519" i="1"/>
  <c r="BQ1519" i="1"/>
  <c r="BP1519" i="1"/>
  <c r="BO1519" i="1"/>
  <c r="BN1519" i="1"/>
  <c r="BM1519" i="1"/>
  <c r="BL1519" i="1"/>
  <c r="BK1519" i="1"/>
  <c r="BJ1519" i="1"/>
  <c r="BI1519" i="1"/>
  <c r="BH1519" i="1"/>
  <c r="BG1519" i="1"/>
  <c r="BF1519" i="1"/>
  <c r="BE1519" i="1"/>
  <c r="BD1519" i="1"/>
  <c r="BC1519" i="1"/>
  <c r="BB1519" i="1"/>
  <c r="BA1519" i="1"/>
  <c r="AZ1519" i="1"/>
  <c r="AY1519" i="1"/>
  <c r="AX1519" i="1"/>
  <c r="AW1519" i="1"/>
  <c r="AV1519" i="1"/>
  <c r="AU1519" i="1"/>
  <c r="AT1519" i="1"/>
  <c r="AS1519" i="1"/>
  <c r="AR1519" i="1"/>
  <c r="AQ1519" i="1"/>
  <c r="AP1519" i="1"/>
  <c r="AO1519" i="1"/>
  <c r="AN1519" i="1"/>
  <c r="AM1519" i="1"/>
  <c r="AL1519" i="1"/>
  <c r="AK1519" i="1"/>
  <c r="AJ1519" i="1"/>
  <c r="AI1519" i="1"/>
  <c r="AH1519" i="1"/>
  <c r="AG1519" i="1"/>
  <c r="AF1519" i="1"/>
  <c r="AE1519" i="1"/>
  <c r="AD1519" i="1"/>
  <c r="AC1519" i="1"/>
  <c r="AB1519" i="1"/>
  <c r="AA1519" i="1"/>
  <c r="Z1519" i="1"/>
  <c r="Y1519" i="1"/>
  <c r="X1519" i="1"/>
  <c r="W1519" i="1"/>
  <c r="V1519" i="1"/>
  <c r="U1519" i="1"/>
  <c r="T1519" i="1"/>
  <c r="S1519" i="1"/>
  <c r="R1519" i="1"/>
  <c r="Q1519" i="1"/>
  <c r="P1519" i="1"/>
  <c r="O1519" i="1"/>
  <c r="DO1518" i="1"/>
  <c r="DN1518" i="1"/>
  <c r="DM1518" i="1"/>
  <c r="DL1518" i="1"/>
  <c r="DK1518" i="1"/>
  <c r="DJ1518" i="1"/>
  <c r="DI1518" i="1"/>
  <c r="DH1518" i="1"/>
  <c r="DG1518" i="1"/>
  <c r="DF1518" i="1"/>
  <c r="DE1518" i="1"/>
  <c r="DD1518" i="1"/>
  <c r="CT1518" i="1"/>
  <c r="CS1518" i="1"/>
  <c r="CR1518" i="1"/>
  <c r="CQ1518" i="1"/>
  <c r="CP1518" i="1"/>
  <c r="CO1518" i="1"/>
  <c r="CN1518" i="1"/>
  <c r="CM1518" i="1"/>
  <c r="CL1518" i="1"/>
  <c r="CK1518" i="1"/>
  <c r="CJ1518" i="1"/>
  <c r="CI1518" i="1"/>
  <c r="CH1518" i="1"/>
  <c r="CG1518" i="1"/>
  <c r="CF1518" i="1"/>
  <c r="CB1518" i="1"/>
  <c r="CA1518" i="1"/>
  <c r="BZ1518" i="1"/>
  <c r="BY1518" i="1"/>
  <c r="BX1518" i="1"/>
  <c r="BW1518" i="1"/>
  <c r="BV1518" i="1"/>
  <c r="BU1518" i="1"/>
  <c r="BT1518" i="1"/>
  <c r="BS1518" i="1"/>
  <c r="BR1518" i="1"/>
  <c r="BQ1518" i="1"/>
  <c r="BP1518" i="1"/>
  <c r="BO1518" i="1"/>
  <c r="BN1518" i="1"/>
  <c r="BM1518" i="1"/>
  <c r="BL1518" i="1"/>
  <c r="BK1518" i="1"/>
  <c r="BJ1518" i="1"/>
  <c r="BI1518" i="1"/>
  <c r="BH1518" i="1"/>
  <c r="BG1518" i="1"/>
  <c r="BF1518" i="1"/>
  <c r="BE1518" i="1"/>
  <c r="BD1518" i="1"/>
  <c r="BC1518" i="1"/>
  <c r="BB1518" i="1"/>
  <c r="BA1518" i="1"/>
  <c r="AZ1518" i="1"/>
  <c r="AY1518" i="1"/>
  <c r="AX1518" i="1"/>
  <c r="AW1518" i="1"/>
  <c r="AV1518" i="1"/>
  <c r="AU1518" i="1"/>
  <c r="AT1518" i="1"/>
  <c r="AS1518" i="1"/>
  <c r="AR1518" i="1"/>
  <c r="AQ1518" i="1"/>
  <c r="AP1518" i="1"/>
  <c r="AO1518" i="1"/>
  <c r="AN1518" i="1"/>
  <c r="AM1518" i="1"/>
  <c r="AL1518" i="1"/>
  <c r="AK1518" i="1"/>
  <c r="AJ1518" i="1"/>
  <c r="AI1518" i="1"/>
  <c r="AH1518" i="1"/>
  <c r="AG1518" i="1"/>
  <c r="AF1518" i="1"/>
  <c r="AE1518" i="1"/>
  <c r="AD1518" i="1"/>
  <c r="AC1518" i="1"/>
  <c r="AB1518" i="1"/>
  <c r="AA1518" i="1"/>
  <c r="Z1518" i="1"/>
  <c r="Y1518" i="1"/>
  <c r="X1518" i="1"/>
  <c r="W1518" i="1"/>
  <c r="V1518" i="1"/>
  <c r="U1518" i="1"/>
  <c r="T1518" i="1"/>
  <c r="S1518" i="1"/>
  <c r="R1518" i="1"/>
  <c r="Q1518" i="1"/>
  <c r="P1518" i="1"/>
  <c r="O1518" i="1"/>
  <c r="DO1517" i="1"/>
  <c r="DN1517" i="1"/>
  <c r="DM1517" i="1"/>
  <c r="DL1517" i="1"/>
  <c r="DK1517" i="1"/>
  <c r="DJ1517" i="1"/>
  <c r="DI1517" i="1"/>
  <c r="DH1517" i="1"/>
  <c r="DG1517" i="1"/>
  <c r="DF1517" i="1"/>
  <c r="DE1517" i="1"/>
  <c r="DD1517" i="1"/>
  <c r="DC1517" i="1"/>
  <c r="DB1517" i="1"/>
  <c r="DA1517" i="1"/>
  <c r="CT1517" i="1"/>
  <c r="CS1517" i="1"/>
  <c r="CR1517" i="1"/>
  <c r="CQ1517" i="1"/>
  <c r="CP1517" i="1"/>
  <c r="CO1517" i="1"/>
  <c r="CN1517" i="1"/>
  <c r="CM1517" i="1"/>
  <c r="CL1517" i="1"/>
  <c r="CK1517" i="1"/>
  <c r="CJ1517" i="1"/>
  <c r="CI1517" i="1"/>
  <c r="CH1517" i="1"/>
  <c r="CG1517" i="1"/>
  <c r="CF1517" i="1"/>
  <c r="CE1517" i="1"/>
  <c r="CD1517" i="1"/>
  <c r="CC1517" i="1"/>
  <c r="BY1517" i="1"/>
  <c r="BX1517" i="1"/>
  <c r="BW1517" i="1"/>
  <c r="BV1517" i="1"/>
  <c r="BU1517" i="1"/>
  <c r="BT1517" i="1"/>
  <c r="BS1517" i="1"/>
  <c r="BR1517" i="1"/>
  <c r="BQ1517" i="1"/>
  <c r="BP1517" i="1"/>
  <c r="BO1517" i="1"/>
  <c r="BN1517" i="1"/>
  <c r="BM1517" i="1"/>
  <c r="BL1517" i="1"/>
  <c r="BK1517" i="1"/>
  <c r="BJ1517" i="1"/>
  <c r="BI1517" i="1"/>
  <c r="BH1517" i="1"/>
  <c r="BG1517" i="1"/>
  <c r="BF1517" i="1"/>
  <c r="BE1517" i="1"/>
  <c r="BD1517" i="1"/>
  <c r="BC1517" i="1"/>
  <c r="BB1517" i="1"/>
  <c r="BA1517" i="1"/>
  <c r="AZ1517" i="1"/>
  <c r="AY1517" i="1"/>
  <c r="AX1517" i="1"/>
  <c r="AW1517" i="1"/>
  <c r="AV1517" i="1"/>
  <c r="AU1517" i="1"/>
  <c r="AT1517" i="1"/>
  <c r="AS1517" i="1"/>
  <c r="AR1517" i="1"/>
  <c r="AQ1517" i="1"/>
  <c r="AP1517" i="1"/>
  <c r="AO1517" i="1"/>
  <c r="AN1517" i="1"/>
  <c r="AM1517" i="1"/>
  <c r="AL1517" i="1"/>
  <c r="AK1517" i="1"/>
  <c r="AJ1517" i="1"/>
  <c r="AI1517" i="1"/>
  <c r="AH1517" i="1"/>
  <c r="AG1517" i="1"/>
  <c r="AF1517" i="1"/>
  <c r="AE1517" i="1"/>
  <c r="AD1517" i="1"/>
  <c r="AC1517" i="1"/>
  <c r="AB1517" i="1"/>
  <c r="AA1517" i="1"/>
  <c r="Z1517" i="1"/>
  <c r="Y1517" i="1"/>
  <c r="X1517" i="1"/>
  <c r="W1517" i="1"/>
  <c r="V1517" i="1"/>
  <c r="U1517" i="1"/>
  <c r="T1517" i="1"/>
  <c r="S1517" i="1"/>
  <c r="R1517" i="1"/>
  <c r="Q1517" i="1"/>
  <c r="P1517" i="1"/>
  <c r="O1517" i="1"/>
  <c r="DO1516" i="1"/>
  <c r="DN1516" i="1"/>
  <c r="DM1516" i="1"/>
  <c r="DL1516" i="1"/>
  <c r="DK1516" i="1"/>
  <c r="DJ1516" i="1"/>
  <c r="DI1516" i="1"/>
  <c r="DH1516" i="1"/>
  <c r="DG1516" i="1"/>
  <c r="DF1516" i="1"/>
  <c r="DE1516" i="1"/>
  <c r="DD1516" i="1"/>
  <c r="DC1516" i="1"/>
  <c r="DB1516" i="1"/>
  <c r="DA1516" i="1"/>
  <c r="CT1516" i="1"/>
  <c r="CS1516" i="1"/>
  <c r="CR1516" i="1"/>
  <c r="CQ1516" i="1"/>
  <c r="CP1516" i="1"/>
  <c r="CO1516" i="1"/>
  <c r="CN1516" i="1"/>
  <c r="CM1516" i="1"/>
  <c r="CL1516" i="1"/>
  <c r="CK1516" i="1"/>
  <c r="CJ1516" i="1"/>
  <c r="CI1516" i="1"/>
  <c r="CH1516" i="1"/>
  <c r="CG1516" i="1"/>
  <c r="CF1516" i="1"/>
  <c r="CE1516" i="1"/>
  <c r="CD1516" i="1"/>
  <c r="CC1516" i="1"/>
  <c r="BY1516" i="1"/>
  <c r="BX1516" i="1"/>
  <c r="BW1516" i="1"/>
  <c r="BV1516" i="1"/>
  <c r="BU1516" i="1"/>
  <c r="BT1516" i="1"/>
  <c r="BS1516" i="1"/>
  <c r="BR1516" i="1"/>
  <c r="BQ1516" i="1"/>
  <c r="BP1516" i="1"/>
  <c r="BO1516" i="1"/>
  <c r="BN1516" i="1"/>
  <c r="BM1516" i="1"/>
  <c r="BL1516" i="1"/>
  <c r="BK1516" i="1"/>
  <c r="BJ1516" i="1"/>
  <c r="BI1516" i="1"/>
  <c r="BH1516" i="1"/>
  <c r="BG1516" i="1"/>
  <c r="BF1516" i="1"/>
  <c r="BE1516" i="1"/>
  <c r="BD1516" i="1"/>
  <c r="BC1516" i="1"/>
  <c r="BB1516" i="1"/>
  <c r="BA1516" i="1"/>
  <c r="AZ1516" i="1"/>
  <c r="AY1516" i="1"/>
  <c r="AX1516" i="1"/>
  <c r="AW1516" i="1"/>
  <c r="AV1516" i="1"/>
  <c r="AU1516" i="1"/>
  <c r="AT1516" i="1"/>
  <c r="AS1516" i="1"/>
  <c r="AR1516" i="1"/>
  <c r="AQ1516" i="1"/>
  <c r="AP1516" i="1"/>
  <c r="AO1516" i="1"/>
  <c r="AN1516" i="1"/>
  <c r="AM1516" i="1"/>
  <c r="AL1516" i="1"/>
  <c r="AK1516" i="1"/>
  <c r="AJ1516" i="1"/>
  <c r="AI1516" i="1"/>
  <c r="AH1516" i="1"/>
  <c r="AG1516" i="1"/>
  <c r="AF1516" i="1"/>
  <c r="AE1516" i="1"/>
  <c r="AD1516" i="1"/>
  <c r="AC1516" i="1"/>
  <c r="AB1516" i="1"/>
  <c r="AA1516" i="1"/>
  <c r="Z1516" i="1"/>
  <c r="Y1516" i="1"/>
  <c r="X1516" i="1"/>
  <c r="W1516" i="1"/>
  <c r="V1516" i="1"/>
  <c r="U1516" i="1"/>
  <c r="T1516" i="1"/>
  <c r="S1516" i="1"/>
  <c r="R1516" i="1"/>
  <c r="Q1516" i="1"/>
  <c r="P1516" i="1"/>
  <c r="O1516" i="1"/>
  <c r="DO1515" i="1"/>
  <c r="DN1515" i="1"/>
  <c r="DM1515" i="1"/>
  <c r="DL1515" i="1"/>
  <c r="DK1515" i="1"/>
  <c r="DJ1515" i="1"/>
  <c r="DI1515" i="1"/>
  <c r="DH1515" i="1"/>
  <c r="DG1515" i="1"/>
  <c r="DF1515" i="1"/>
  <c r="DE1515" i="1"/>
  <c r="DD1515" i="1"/>
  <c r="DC1515" i="1"/>
  <c r="DB1515" i="1"/>
  <c r="DA1515" i="1"/>
  <c r="CT1515" i="1"/>
  <c r="CS1515" i="1"/>
  <c r="CR1515" i="1"/>
  <c r="CQ1515" i="1"/>
  <c r="CP1515" i="1"/>
  <c r="CO1515" i="1"/>
  <c r="CN1515" i="1"/>
  <c r="CM1515" i="1"/>
  <c r="CL1515" i="1"/>
  <c r="CK1515" i="1"/>
  <c r="CJ1515" i="1"/>
  <c r="CI1515" i="1"/>
  <c r="CH1515" i="1"/>
  <c r="CG1515" i="1"/>
  <c r="CF1515" i="1"/>
  <c r="CE1515" i="1"/>
  <c r="CD1515" i="1"/>
  <c r="CC1515" i="1"/>
  <c r="BY1515" i="1"/>
  <c r="BX1515" i="1"/>
  <c r="BW1515" i="1"/>
  <c r="BV1515" i="1"/>
  <c r="BU1515" i="1"/>
  <c r="BT1515" i="1"/>
  <c r="BS1515" i="1"/>
  <c r="BR1515" i="1"/>
  <c r="BQ1515" i="1"/>
  <c r="BP1515" i="1"/>
  <c r="BO1515" i="1"/>
  <c r="BN1515" i="1"/>
  <c r="BM1515" i="1"/>
  <c r="BL1515" i="1"/>
  <c r="BK1515" i="1"/>
  <c r="BJ1515" i="1"/>
  <c r="BI1515" i="1"/>
  <c r="BH1515" i="1"/>
  <c r="BG1515" i="1"/>
  <c r="BF1515" i="1"/>
  <c r="BE1515" i="1"/>
  <c r="BD1515" i="1"/>
  <c r="BC1515" i="1"/>
  <c r="BB1515" i="1"/>
  <c r="BA1515" i="1"/>
  <c r="AZ1515" i="1"/>
  <c r="AY1515" i="1"/>
  <c r="AX1515" i="1"/>
  <c r="AW1515" i="1"/>
  <c r="AV1515" i="1"/>
  <c r="AU1515" i="1"/>
  <c r="AT1515" i="1"/>
  <c r="AS1515" i="1"/>
  <c r="AR1515" i="1"/>
  <c r="AQ1515" i="1"/>
  <c r="AP1515" i="1"/>
  <c r="AO1515" i="1"/>
  <c r="AN1515" i="1"/>
  <c r="AM1515" i="1"/>
  <c r="AL1515" i="1"/>
  <c r="AK1515" i="1"/>
  <c r="AJ1515" i="1"/>
  <c r="AI1515" i="1"/>
  <c r="AH1515" i="1"/>
  <c r="AG1515" i="1"/>
  <c r="AF1515" i="1"/>
  <c r="AE1515" i="1"/>
  <c r="AD1515" i="1"/>
  <c r="AC1515" i="1"/>
  <c r="AB1515" i="1"/>
  <c r="AA1515" i="1"/>
  <c r="Z1515" i="1"/>
  <c r="Y1515" i="1"/>
  <c r="X1515" i="1"/>
  <c r="W1515" i="1"/>
  <c r="V1515" i="1"/>
  <c r="U1515" i="1"/>
  <c r="T1515" i="1"/>
  <c r="S1515" i="1"/>
  <c r="R1515" i="1"/>
  <c r="Q1515" i="1"/>
  <c r="P1515" i="1"/>
  <c r="O1515" i="1"/>
  <c r="DL1514" i="1"/>
  <c r="DK1514" i="1"/>
  <c r="DJ1514" i="1"/>
  <c r="DI1514" i="1"/>
  <c r="DH1514" i="1"/>
  <c r="DG1514" i="1"/>
  <c r="DF1514" i="1"/>
  <c r="DE1514" i="1"/>
  <c r="DD1514" i="1"/>
  <c r="DC1514" i="1"/>
  <c r="DB1514" i="1"/>
  <c r="DA1514" i="1"/>
  <c r="CZ1514" i="1"/>
  <c r="CY1514" i="1"/>
  <c r="CX1514" i="1"/>
  <c r="CW1514" i="1"/>
  <c r="CV1514" i="1"/>
  <c r="CU1514" i="1"/>
  <c r="CN1514" i="1"/>
  <c r="CM1514" i="1"/>
  <c r="CL1514" i="1"/>
  <c r="CK1514" i="1"/>
  <c r="CJ1514" i="1"/>
  <c r="CI1514" i="1"/>
  <c r="CH1514" i="1"/>
  <c r="CG1514" i="1"/>
  <c r="CF1514" i="1"/>
  <c r="CE1514" i="1"/>
  <c r="CD1514" i="1"/>
  <c r="CC1514" i="1"/>
  <c r="CB1514" i="1"/>
  <c r="CA1514" i="1"/>
  <c r="BZ1514" i="1"/>
  <c r="BV1514" i="1"/>
  <c r="BU1514" i="1"/>
  <c r="BT1514" i="1"/>
  <c r="BS1514" i="1"/>
  <c r="BR1514" i="1"/>
  <c r="BQ1514" i="1"/>
  <c r="BP1514" i="1"/>
  <c r="BO1514" i="1"/>
  <c r="BN1514" i="1"/>
  <c r="BM1514" i="1"/>
  <c r="BL1514" i="1"/>
  <c r="BK1514" i="1"/>
  <c r="BJ1514" i="1"/>
  <c r="BI1514" i="1"/>
  <c r="BH1514" i="1"/>
  <c r="BG1514" i="1"/>
  <c r="BF1514" i="1"/>
  <c r="BE1514" i="1"/>
  <c r="BD1514" i="1"/>
  <c r="BC1514" i="1"/>
  <c r="BB1514" i="1"/>
  <c r="BA1514" i="1"/>
  <c r="AZ1514" i="1"/>
  <c r="AY1514" i="1"/>
  <c r="AX1514" i="1"/>
  <c r="AW1514" i="1"/>
  <c r="AV1514" i="1"/>
  <c r="AU1514" i="1"/>
  <c r="AT1514" i="1"/>
  <c r="AS1514" i="1"/>
  <c r="AR1514" i="1"/>
  <c r="AQ1514" i="1"/>
  <c r="AP1514" i="1"/>
  <c r="AO1514" i="1"/>
  <c r="AN1514" i="1"/>
  <c r="AM1514" i="1"/>
  <c r="AL1514" i="1"/>
  <c r="AK1514" i="1"/>
  <c r="AJ1514" i="1"/>
  <c r="AI1514" i="1"/>
  <c r="AH1514" i="1"/>
  <c r="AG1514" i="1"/>
  <c r="AF1514" i="1"/>
  <c r="AE1514" i="1"/>
  <c r="AD1514" i="1"/>
  <c r="AC1514" i="1"/>
  <c r="AB1514" i="1"/>
  <c r="AA1514" i="1"/>
  <c r="Z1514" i="1"/>
  <c r="Y1514" i="1"/>
  <c r="X1514" i="1"/>
  <c r="W1514" i="1"/>
  <c r="V1514" i="1"/>
  <c r="U1514" i="1"/>
  <c r="T1514" i="1"/>
  <c r="S1514" i="1"/>
  <c r="R1514" i="1"/>
  <c r="Q1514" i="1"/>
  <c r="P1514" i="1"/>
  <c r="O1514" i="1"/>
  <c r="DL1513" i="1"/>
  <c r="DK1513" i="1"/>
  <c r="DJ1513" i="1"/>
  <c r="DI1513" i="1"/>
  <c r="DH1513" i="1"/>
  <c r="DG1513" i="1"/>
  <c r="DF1513" i="1"/>
  <c r="DE1513" i="1"/>
  <c r="DD1513" i="1"/>
  <c r="DC1513" i="1"/>
  <c r="DB1513" i="1"/>
  <c r="DA1513" i="1"/>
  <c r="CZ1513" i="1"/>
  <c r="CY1513" i="1"/>
  <c r="CX1513" i="1"/>
  <c r="CW1513" i="1"/>
  <c r="CV1513" i="1"/>
  <c r="CU1513" i="1"/>
  <c r="CN1513" i="1"/>
  <c r="CM1513" i="1"/>
  <c r="CL1513" i="1"/>
  <c r="CK1513" i="1"/>
  <c r="CJ1513" i="1"/>
  <c r="CI1513" i="1"/>
  <c r="CH1513" i="1"/>
  <c r="CG1513" i="1"/>
  <c r="CF1513" i="1"/>
  <c r="CE1513" i="1"/>
  <c r="CD1513" i="1"/>
  <c r="CC1513" i="1"/>
  <c r="CB1513" i="1"/>
  <c r="CA1513" i="1"/>
  <c r="BZ1513" i="1"/>
  <c r="BV1513" i="1"/>
  <c r="BU1513" i="1"/>
  <c r="BT1513" i="1"/>
  <c r="BS1513" i="1"/>
  <c r="BR1513" i="1"/>
  <c r="BQ1513" i="1"/>
  <c r="BP1513" i="1"/>
  <c r="BO1513" i="1"/>
  <c r="BN1513" i="1"/>
  <c r="BM1513" i="1"/>
  <c r="BL1513" i="1"/>
  <c r="BK1513" i="1"/>
  <c r="BJ1513" i="1"/>
  <c r="BI1513" i="1"/>
  <c r="BH1513" i="1"/>
  <c r="BG1513" i="1"/>
  <c r="BF1513" i="1"/>
  <c r="BE1513" i="1"/>
  <c r="BD1513" i="1"/>
  <c r="BC1513" i="1"/>
  <c r="BB1513" i="1"/>
  <c r="BA1513" i="1"/>
  <c r="AZ1513" i="1"/>
  <c r="AY1513" i="1"/>
  <c r="AX1513" i="1"/>
  <c r="AW1513" i="1"/>
  <c r="AV1513" i="1"/>
  <c r="AU1513" i="1"/>
  <c r="AT1513" i="1"/>
  <c r="AS1513" i="1"/>
  <c r="AR1513" i="1"/>
  <c r="AQ1513" i="1"/>
  <c r="AP1513" i="1"/>
  <c r="AO1513" i="1"/>
  <c r="AN1513" i="1"/>
  <c r="AM1513" i="1"/>
  <c r="AL1513" i="1"/>
  <c r="AK1513" i="1"/>
  <c r="AJ1513" i="1"/>
  <c r="AI1513" i="1"/>
  <c r="AH1513" i="1"/>
  <c r="AG1513" i="1"/>
  <c r="AF1513" i="1"/>
  <c r="AE1513" i="1"/>
  <c r="AD1513" i="1"/>
  <c r="AC1513" i="1"/>
  <c r="AB1513" i="1"/>
  <c r="AA1513" i="1"/>
  <c r="Z1513" i="1"/>
  <c r="Y1513" i="1"/>
  <c r="X1513" i="1"/>
  <c r="W1513" i="1"/>
  <c r="V1513" i="1"/>
  <c r="U1513" i="1"/>
  <c r="T1513" i="1"/>
  <c r="S1513" i="1"/>
  <c r="R1513" i="1"/>
  <c r="Q1513" i="1"/>
  <c r="P1513" i="1"/>
  <c r="O1513" i="1"/>
  <c r="DL1512" i="1"/>
  <c r="DK1512" i="1"/>
  <c r="DJ1512" i="1"/>
  <c r="DI1512" i="1"/>
  <c r="DH1512" i="1"/>
  <c r="DG1512" i="1"/>
  <c r="DF1512" i="1"/>
  <c r="DE1512" i="1"/>
  <c r="DD1512" i="1"/>
  <c r="DC1512" i="1"/>
  <c r="DB1512" i="1"/>
  <c r="DA1512" i="1"/>
  <c r="CZ1512" i="1"/>
  <c r="CY1512" i="1"/>
  <c r="CX1512" i="1"/>
  <c r="CW1512" i="1"/>
  <c r="CV1512" i="1"/>
  <c r="CU1512" i="1"/>
  <c r="CN1512" i="1"/>
  <c r="CM1512" i="1"/>
  <c r="CL1512" i="1"/>
  <c r="CK1512" i="1"/>
  <c r="CJ1512" i="1"/>
  <c r="CI1512" i="1"/>
  <c r="CH1512" i="1"/>
  <c r="CG1512" i="1"/>
  <c r="CF1512" i="1"/>
  <c r="CE1512" i="1"/>
  <c r="CD1512" i="1"/>
  <c r="CC1512" i="1"/>
  <c r="CB1512" i="1"/>
  <c r="CA1512" i="1"/>
  <c r="BZ1512" i="1"/>
  <c r="BV1512" i="1"/>
  <c r="BU1512" i="1"/>
  <c r="BT1512" i="1"/>
  <c r="BS1512" i="1"/>
  <c r="BR1512" i="1"/>
  <c r="BQ1512" i="1"/>
  <c r="BP1512" i="1"/>
  <c r="BO1512" i="1"/>
  <c r="BN1512" i="1"/>
  <c r="BM1512" i="1"/>
  <c r="BL1512" i="1"/>
  <c r="BK1512" i="1"/>
  <c r="BJ1512" i="1"/>
  <c r="BI1512" i="1"/>
  <c r="BH1512" i="1"/>
  <c r="BG1512" i="1"/>
  <c r="BF1512" i="1"/>
  <c r="BE1512" i="1"/>
  <c r="BD1512" i="1"/>
  <c r="BC1512" i="1"/>
  <c r="BB1512" i="1"/>
  <c r="BA1512" i="1"/>
  <c r="AZ1512" i="1"/>
  <c r="AY1512" i="1"/>
  <c r="AX1512" i="1"/>
  <c r="AW1512" i="1"/>
  <c r="AV1512" i="1"/>
  <c r="AU1512" i="1"/>
  <c r="AT1512" i="1"/>
  <c r="AS1512" i="1"/>
  <c r="AR1512" i="1"/>
  <c r="AQ1512" i="1"/>
  <c r="AP1512" i="1"/>
  <c r="AO1512" i="1"/>
  <c r="AN1512" i="1"/>
  <c r="AM1512" i="1"/>
  <c r="AL1512" i="1"/>
  <c r="AK1512" i="1"/>
  <c r="AJ1512" i="1"/>
  <c r="AI1512" i="1"/>
  <c r="AH1512" i="1"/>
  <c r="AG1512" i="1"/>
  <c r="AF1512" i="1"/>
  <c r="AE1512" i="1"/>
  <c r="AD1512" i="1"/>
  <c r="AC1512" i="1"/>
  <c r="AB1512" i="1"/>
  <c r="AA1512" i="1"/>
  <c r="Z1512" i="1"/>
  <c r="Y1512" i="1"/>
  <c r="X1512" i="1"/>
  <c r="W1512" i="1"/>
  <c r="V1512" i="1"/>
  <c r="U1512" i="1"/>
  <c r="T1512" i="1"/>
  <c r="S1512" i="1"/>
  <c r="R1512" i="1"/>
  <c r="Q1512" i="1"/>
  <c r="P1512" i="1"/>
  <c r="O1512" i="1"/>
  <c r="DO1511" i="1"/>
  <c r="DN1511" i="1"/>
  <c r="DM1511" i="1"/>
  <c r="DI1511" i="1"/>
  <c r="DH1511" i="1"/>
  <c r="DG1511" i="1"/>
  <c r="DF1511" i="1"/>
  <c r="DE1511" i="1"/>
  <c r="DD1511" i="1"/>
  <c r="DC1511" i="1"/>
  <c r="DB1511" i="1"/>
  <c r="DA1511" i="1"/>
  <c r="CZ1511" i="1"/>
  <c r="CY1511" i="1"/>
  <c r="CX1511" i="1"/>
  <c r="CW1511" i="1"/>
  <c r="CV1511" i="1"/>
  <c r="CU1511" i="1"/>
  <c r="CK1511" i="1"/>
  <c r="CJ1511" i="1"/>
  <c r="CI1511" i="1"/>
  <c r="CH1511" i="1"/>
  <c r="CG1511" i="1"/>
  <c r="CF1511" i="1"/>
  <c r="CE1511" i="1"/>
  <c r="CD1511" i="1"/>
  <c r="CC1511" i="1"/>
  <c r="CB1511" i="1"/>
  <c r="CA1511" i="1"/>
  <c r="BZ1511" i="1"/>
  <c r="BY1511" i="1"/>
  <c r="BX1511" i="1"/>
  <c r="BW1511" i="1"/>
  <c r="BS1511" i="1"/>
  <c r="BR1511" i="1"/>
  <c r="BQ1511" i="1"/>
  <c r="BP1511" i="1"/>
  <c r="BO1511" i="1"/>
  <c r="BN1511" i="1"/>
  <c r="BM1511" i="1"/>
  <c r="BL1511" i="1"/>
  <c r="BK1511" i="1"/>
  <c r="BJ1511" i="1"/>
  <c r="BI1511" i="1"/>
  <c r="BH1511" i="1"/>
  <c r="BG1511" i="1"/>
  <c r="BF1511" i="1"/>
  <c r="BE1511" i="1"/>
  <c r="BD1511" i="1"/>
  <c r="BC1511" i="1"/>
  <c r="BB1511" i="1"/>
  <c r="BA1511" i="1"/>
  <c r="AZ1511" i="1"/>
  <c r="AY1511" i="1"/>
  <c r="AX1511" i="1"/>
  <c r="AW1511" i="1"/>
  <c r="AV1511" i="1"/>
  <c r="AU1511" i="1"/>
  <c r="AT1511" i="1"/>
  <c r="AS1511" i="1"/>
  <c r="AR1511" i="1"/>
  <c r="AQ1511" i="1"/>
  <c r="AP1511" i="1"/>
  <c r="AO1511" i="1"/>
  <c r="AN1511" i="1"/>
  <c r="AM1511" i="1"/>
  <c r="AL1511" i="1"/>
  <c r="AK1511" i="1"/>
  <c r="AJ1511" i="1"/>
  <c r="AI1511" i="1"/>
  <c r="AH1511" i="1"/>
  <c r="AG1511" i="1"/>
  <c r="AF1511" i="1"/>
  <c r="AE1511" i="1"/>
  <c r="AD1511" i="1"/>
  <c r="AC1511" i="1"/>
  <c r="AB1511" i="1"/>
  <c r="AA1511" i="1"/>
  <c r="Z1511" i="1"/>
  <c r="Y1511" i="1"/>
  <c r="X1511" i="1"/>
  <c r="W1511" i="1"/>
  <c r="V1511" i="1"/>
  <c r="U1511" i="1"/>
  <c r="T1511" i="1"/>
  <c r="S1511" i="1"/>
  <c r="R1511" i="1"/>
  <c r="Q1511" i="1"/>
  <c r="P1511" i="1"/>
  <c r="O1511" i="1"/>
  <c r="DO1510" i="1"/>
  <c r="DN1510" i="1"/>
  <c r="DM1510" i="1"/>
  <c r="DI1510" i="1"/>
  <c r="DH1510" i="1"/>
  <c r="DG1510" i="1"/>
  <c r="DF1510" i="1"/>
  <c r="DE1510" i="1"/>
  <c r="DD1510" i="1"/>
  <c r="DC1510" i="1"/>
  <c r="DB1510" i="1"/>
  <c r="DA1510" i="1"/>
  <c r="CZ1510" i="1"/>
  <c r="CY1510" i="1"/>
  <c r="CX1510" i="1"/>
  <c r="CW1510" i="1"/>
  <c r="CV1510" i="1"/>
  <c r="CU1510" i="1"/>
  <c r="CK1510" i="1"/>
  <c r="CJ1510" i="1"/>
  <c r="CI1510" i="1"/>
  <c r="CH1510" i="1"/>
  <c r="CG1510" i="1"/>
  <c r="CF1510" i="1"/>
  <c r="CE1510" i="1"/>
  <c r="CD1510" i="1"/>
  <c r="CC1510" i="1"/>
  <c r="CB1510" i="1"/>
  <c r="CA1510" i="1"/>
  <c r="BZ1510" i="1"/>
  <c r="BY1510" i="1"/>
  <c r="BX1510" i="1"/>
  <c r="BW1510" i="1"/>
  <c r="BS1510" i="1"/>
  <c r="BR1510" i="1"/>
  <c r="BQ1510" i="1"/>
  <c r="BP1510" i="1"/>
  <c r="BO1510" i="1"/>
  <c r="BN1510" i="1"/>
  <c r="BM1510" i="1"/>
  <c r="BL1510" i="1"/>
  <c r="BK1510" i="1"/>
  <c r="BJ1510" i="1"/>
  <c r="BI1510" i="1"/>
  <c r="BH1510" i="1"/>
  <c r="BG1510" i="1"/>
  <c r="BF1510" i="1"/>
  <c r="BE1510" i="1"/>
  <c r="BD1510" i="1"/>
  <c r="BC1510" i="1"/>
  <c r="BB1510" i="1"/>
  <c r="BA1510" i="1"/>
  <c r="AZ1510" i="1"/>
  <c r="AY1510" i="1"/>
  <c r="AX1510" i="1"/>
  <c r="AW1510" i="1"/>
  <c r="AV1510" i="1"/>
  <c r="AU1510" i="1"/>
  <c r="AT1510" i="1"/>
  <c r="AS1510" i="1"/>
  <c r="AR1510" i="1"/>
  <c r="AQ1510" i="1"/>
  <c r="AP1510" i="1"/>
  <c r="AO1510" i="1"/>
  <c r="AN1510" i="1"/>
  <c r="AM1510" i="1"/>
  <c r="AL1510" i="1"/>
  <c r="AK1510" i="1"/>
  <c r="AJ1510" i="1"/>
  <c r="AI1510" i="1"/>
  <c r="AH1510" i="1"/>
  <c r="AG1510" i="1"/>
  <c r="AF1510" i="1"/>
  <c r="AE1510" i="1"/>
  <c r="AD1510" i="1"/>
  <c r="AC1510" i="1"/>
  <c r="AB1510" i="1"/>
  <c r="AA1510" i="1"/>
  <c r="Z1510" i="1"/>
  <c r="Y1510" i="1"/>
  <c r="X1510" i="1"/>
  <c r="W1510" i="1"/>
  <c r="V1510" i="1"/>
  <c r="U1510" i="1"/>
  <c r="T1510" i="1"/>
  <c r="S1510" i="1"/>
  <c r="R1510" i="1"/>
  <c r="Q1510" i="1"/>
  <c r="P1510" i="1"/>
  <c r="O1510" i="1"/>
  <c r="DO1509" i="1"/>
  <c r="DN1509" i="1"/>
  <c r="DM1509" i="1"/>
  <c r="DI1509" i="1"/>
  <c r="DH1509" i="1"/>
  <c r="DG1509" i="1"/>
  <c r="DF1509" i="1"/>
  <c r="DE1509" i="1"/>
  <c r="DD1509" i="1"/>
  <c r="DC1509" i="1"/>
  <c r="DB1509" i="1"/>
  <c r="DA1509" i="1"/>
  <c r="CZ1509" i="1"/>
  <c r="CY1509" i="1"/>
  <c r="CX1509" i="1"/>
  <c r="CW1509" i="1"/>
  <c r="CV1509" i="1"/>
  <c r="CU1509" i="1"/>
  <c r="CK1509" i="1"/>
  <c r="CJ1509" i="1"/>
  <c r="CI1509" i="1"/>
  <c r="CH1509" i="1"/>
  <c r="CG1509" i="1"/>
  <c r="CF1509" i="1"/>
  <c r="CE1509" i="1"/>
  <c r="CD1509" i="1"/>
  <c r="CC1509" i="1"/>
  <c r="CB1509" i="1"/>
  <c r="CA1509" i="1"/>
  <c r="BZ1509" i="1"/>
  <c r="BY1509" i="1"/>
  <c r="BX1509" i="1"/>
  <c r="BW1509" i="1"/>
  <c r="BS1509" i="1"/>
  <c r="BR1509" i="1"/>
  <c r="BQ1509" i="1"/>
  <c r="BP1509" i="1"/>
  <c r="BO1509" i="1"/>
  <c r="BN1509" i="1"/>
  <c r="BM1509" i="1"/>
  <c r="BL1509" i="1"/>
  <c r="BK1509" i="1"/>
  <c r="BJ1509" i="1"/>
  <c r="BI1509" i="1"/>
  <c r="BH1509" i="1"/>
  <c r="BG1509" i="1"/>
  <c r="BF1509" i="1"/>
  <c r="BE1509" i="1"/>
  <c r="BD1509" i="1"/>
  <c r="BC1509" i="1"/>
  <c r="BB1509" i="1"/>
  <c r="BA1509" i="1"/>
  <c r="AZ1509" i="1"/>
  <c r="AY1509" i="1"/>
  <c r="AX1509" i="1"/>
  <c r="AW1509" i="1"/>
  <c r="AV1509" i="1"/>
  <c r="AU1509" i="1"/>
  <c r="AT1509" i="1"/>
  <c r="AS1509" i="1"/>
  <c r="AR1509" i="1"/>
  <c r="AQ1509" i="1"/>
  <c r="AP1509" i="1"/>
  <c r="AO1509" i="1"/>
  <c r="AN1509" i="1"/>
  <c r="AM1509" i="1"/>
  <c r="AL1509" i="1"/>
  <c r="AK1509" i="1"/>
  <c r="AJ1509" i="1"/>
  <c r="AI1509" i="1"/>
  <c r="AH1509" i="1"/>
  <c r="AG1509" i="1"/>
  <c r="AF1509" i="1"/>
  <c r="AE1509" i="1"/>
  <c r="AD1509" i="1"/>
  <c r="AC1509" i="1"/>
  <c r="AB1509" i="1"/>
  <c r="AA1509" i="1"/>
  <c r="Z1509" i="1"/>
  <c r="Y1509" i="1"/>
  <c r="X1509" i="1"/>
  <c r="W1509" i="1"/>
  <c r="V1509" i="1"/>
  <c r="U1509" i="1"/>
  <c r="T1509" i="1"/>
  <c r="S1509" i="1"/>
  <c r="R1509" i="1"/>
  <c r="Q1509" i="1"/>
  <c r="P1509" i="1"/>
  <c r="O1509" i="1"/>
  <c r="DO1508" i="1"/>
  <c r="DN1508" i="1"/>
  <c r="DM1508" i="1"/>
  <c r="DL1508" i="1"/>
  <c r="DK1508" i="1"/>
  <c r="DJ1508" i="1"/>
  <c r="DF1508" i="1"/>
  <c r="DE1508" i="1"/>
  <c r="DD1508" i="1"/>
  <c r="DC1508" i="1"/>
  <c r="DB1508" i="1"/>
  <c r="DA1508" i="1"/>
  <c r="CZ1508" i="1"/>
  <c r="CY1508" i="1"/>
  <c r="CX1508" i="1"/>
  <c r="CW1508" i="1"/>
  <c r="CV1508" i="1"/>
  <c r="CU1508" i="1"/>
  <c r="CT1508" i="1"/>
  <c r="CS1508" i="1"/>
  <c r="CR1508" i="1"/>
  <c r="CH1508" i="1"/>
  <c r="CG1508" i="1"/>
  <c r="CF1508" i="1"/>
  <c r="CE1508" i="1"/>
  <c r="CD1508" i="1"/>
  <c r="CC1508" i="1"/>
  <c r="CB1508" i="1"/>
  <c r="CA1508" i="1"/>
  <c r="BZ1508" i="1"/>
  <c r="BY1508" i="1"/>
  <c r="BX1508" i="1"/>
  <c r="BW1508" i="1"/>
  <c r="BV1508" i="1"/>
  <c r="BU1508" i="1"/>
  <c r="BT1508" i="1"/>
  <c r="BP1508" i="1"/>
  <c r="BO1508" i="1"/>
  <c r="BN1508" i="1"/>
  <c r="BM1508" i="1"/>
  <c r="BL1508" i="1"/>
  <c r="BK1508" i="1"/>
  <c r="BJ1508" i="1"/>
  <c r="BI1508" i="1"/>
  <c r="BH1508" i="1"/>
  <c r="BG1508" i="1"/>
  <c r="BF1508" i="1"/>
  <c r="BE1508" i="1"/>
  <c r="BD1508" i="1"/>
  <c r="BC1508" i="1"/>
  <c r="BB1508" i="1"/>
  <c r="BA1508" i="1"/>
  <c r="AZ1508" i="1"/>
  <c r="AY1508" i="1"/>
  <c r="AX1508" i="1"/>
  <c r="AW1508" i="1"/>
  <c r="AV1508" i="1"/>
  <c r="AU1508" i="1"/>
  <c r="AT1508" i="1"/>
  <c r="AS1508" i="1"/>
  <c r="AR1508" i="1"/>
  <c r="AQ1508" i="1"/>
  <c r="AP1508" i="1"/>
  <c r="AO1508" i="1"/>
  <c r="AN1508" i="1"/>
  <c r="AM1508" i="1"/>
  <c r="AL1508" i="1"/>
  <c r="AK1508" i="1"/>
  <c r="AJ1508" i="1"/>
  <c r="AI1508" i="1"/>
  <c r="AH1508" i="1"/>
  <c r="AG1508" i="1"/>
  <c r="AF1508" i="1"/>
  <c r="AE1508" i="1"/>
  <c r="AD1508" i="1"/>
  <c r="AC1508" i="1"/>
  <c r="AB1508" i="1"/>
  <c r="AA1508" i="1"/>
  <c r="Z1508" i="1"/>
  <c r="Y1508" i="1"/>
  <c r="X1508" i="1"/>
  <c r="W1508" i="1"/>
  <c r="V1508" i="1"/>
  <c r="U1508" i="1"/>
  <c r="T1508" i="1"/>
  <c r="S1508" i="1"/>
  <c r="R1508" i="1"/>
  <c r="Q1508" i="1"/>
  <c r="P1508" i="1"/>
  <c r="O1508" i="1"/>
  <c r="DO1507" i="1"/>
  <c r="DN1507" i="1"/>
  <c r="DM1507" i="1"/>
  <c r="DL1507" i="1"/>
  <c r="DK1507" i="1"/>
  <c r="DJ1507" i="1"/>
  <c r="DF1507" i="1"/>
  <c r="DE1507" i="1"/>
  <c r="DD1507" i="1"/>
  <c r="DC1507" i="1"/>
  <c r="DB1507" i="1"/>
  <c r="DA1507" i="1"/>
  <c r="CZ1507" i="1"/>
  <c r="CY1507" i="1"/>
  <c r="CX1507" i="1"/>
  <c r="CW1507" i="1"/>
  <c r="CV1507" i="1"/>
  <c r="CU1507" i="1"/>
  <c r="CT1507" i="1"/>
  <c r="CS1507" i="1"/>
  <c r="CR1507" i="1"/>
  <c r="CH1507" i="1"/>
  <c r="CG1507" i="1"/>
  <c r="CF1507" i="1"/>
  <c r="CE1507" i="1"/>
  <c r="CD1507" i="1"/>
  <c r="CC1507" i="1"/>
  <c r="CB1507" i="1"/>
  <c r="CA1507" i="1"/>
  <c r="BZ1507" i="1"/>
  <c r="BY1507" i="1"/>
  <c r="BX1507" i="1"/>
  <c r="BW1507" i="1"/>
  <c r="BV1507" i="1"/>
  <c r="BU1507" i="1"/>
  <c r="BT1507" i="1"/>
  <c r="BP1507" i="1"/>
  <c r="BO1507" i="1"/>
  <c r="BN1507" i="1"/>
  <c r="BM1507" i="1"/>
  <c r="BL1507" i="1"/>
  <c r="BK1507" i="1"/>
  <c r="BJ1507" i="1"/>
  <c r="BI1507" i="1"/>
  <c r="BH1507" i="1"/>
  <c r="BG1507" i="1"/>
  <c r="BF1507" i="1"/>
  <c r="BE1507" i="1"/>
  <c r="BD1507" i="1"/>
  <c r="BC1507" i="1"/>
  <c r="BB1507" i="1"/>
  <c r="BA1507" i="1"/>
  <c r="AZ1507" i="1"/>
  <c r="AY1507" i="1"/>
  <c r="AX1507" i="1"/>
  <c r="AW1507" i="1"/>
  <c r="AV1507" i="1"/>
  <c r="AU1507" i="1"/>
  <c r="AT1507" i="1"/>
  <c r="AS1507" i="1"/>
  <c r="AR1507" i="1"/>
  <c r="AQ1507" i="1"/>
  <c r="AP1507" i="1"/>
  <c r="AO1507" i="1"/>
  <c r="AN1507" i="1"/>
  <c r="AM1507" i="1"/>
  <c r="AL1507" i="1"/>
  <c r="AK1507" i="1"/>
  <c r="AJ1507" i="1"/>
  <c r="AI1507" i="1"/>
  <c r="AH1507" i="1"/>
  <c r="AG1507" i="1"/>
  <c r="AF1507" i="1"/>
  <c r="AE1507" i="1"/>
  <c r="AD1507" i="1"/>
  <c r="AC1507" i="1"/>
  <c r="AB1507" i="1"/>
  <c r="AA1507" i="1"/>
  <c r="Z1507" i="1"/>
  <c r="Y1507" i="1"/>
  <c r="X1507" i="1"/>
  <c r="W1507" i="1"/>
  <c r="V1507" i="1"/>
  <c r="U1507" i="1"/>
  <c r="T1507" i="1"/>
  <c r="S1507" i="1"/>
  <c r="R1507" i="1"/>
  <c r="Q1507" i="1"/>
  <c r="P1507" i="1"/>
  <c r="O1507" i="1"/>
  <c r="DO1506" i="1"/>
  <c r="DN1506" i="1"/>
  <c r="DM1506" i="1"/>
  <c r="DL1506" i="1"/>
  <c r="DK1506" i="1"/>
  <c r="DJ1506" i="1"/>
  <c r="DF1506" i="1"/>
  <c r="DE1506" i="1"/>
  <c r="DD1506" i="1"/>
  <c r="DC1506" i="1"/>
  <c r="DB1506" i="1"/>
  <c r="DA1506" i="1"/>
  <c r="CZ1506" i="1"/>
  <c r="CY1506" i="1"/>
  <c r="CX1506" i="1"/>
  <c r="CW1506" i="1"/>
  <c r="CV1506" i="1"/>
  <c r="CU1506" i="1"/>
  <c r="CT1506" i="1"/>
  <c r="CS1506" i="1"/>
  <c r="CR1506" i="1"/>
  <c r="CH1506" i="1"/>
  <c r="CG1506" i="1"/>
  <c r="CF1506" i="1"/>
  <c r="CE1506" i="1"/>
  <c r="CD1506" i="1"/>
  <c r="CC1506" i="1"/>
  <c r="CB1506" i="1"/>
  <c r="CA1506" i="1"/>
  <c r="BZ1506" i="1"/>
  <c r="BY1506" i="1"/>
  <c r="BX1506" i="1"/>
  <c r="BW1506" i="1"/>
  <c r="BV1506" i="1"/>
  <c r="BU1506" i="1"/>
  <c r="BT1506" i="1"/>
  <c r="BP1506" i="1"/>
  <c r="BO1506" i="1"/>
  <c r="BN1506" i="1"/>
  <c r="BM1506" i="1"/>
  <c r="BL1506" i="1"/>
  <c r="BK1506" i="1"/>
  <c r="BJ1506" i="1"/>
  <c r="BI1506" i="1"/>
  <c r="BH1506" i="1"/>
  <c r="BG1506" i="1"/>
  <c r="BF1506" i="1"/>
  <c r="BE1506" i="1"/>
  <c r="BD1506" i="1"/>
  <c r="BC1506" i="1"/>
  <c r="BB1506" i="1"/>
  <c r="BA1506" i="1"/>
  <c r="AZ1506" i="1"/>
  <c r="AY1506" i="1"/>
  <c r="AX1506" i="1"/>
  <c r="AW1506" i="1"/>
  <c r="AV1506" i="1"/>
  <c r="AU1506" i="1"/>
  <c r="AT1506" i="1"/>
  <c r="AS1506" i="1"/>
  <c r="AR1506" i="1"/>
  <c r="AQ1506" i="1"/>
  <c r="AP1506" i="1"/>
  <c r="AO1506" i="1"/>
  <c r="AN1506" i="1"/>
  <c r="AM1506" i="1"/>
  <c r="AL1506" i="1"/>
  <c r="AK1506" i="1"/>
  <c r="AJ1506" i="1"/>
  <c r="AI1506" i="1"/>
  <c r="AH1506" i="1"/>
  <c r="AG1506" i="1"/>
  <c r="AF1506" i="1"/>
  <c r="AE1506" i="1"/>
  <c r="AD1506" i="1"/>
  <c r="AC1506" i="1"/>
  <c r="AB1506" i="1"/>
  <c r="AA1506" i="1"/>
  <c r="Z1506" i="1"/>
  <c r="Y1506" i="1"/>
  <c r="X1506" i="1"/>
  <c r="W1506" i="1"/>
  <c r="V1506" i="1"/>
  <c r="U1506" i="1"/>
  <c r="T1506" i="1"/>
  <c r="S1506" i="1"/>
  <c r="R1506" i="1"/>
  <c r="Q1506" i="1"/>
  <c r="P1506" i="1"/>
  <c r="O1506" i="1"/>
  <c r="DO1505" i="1"/>
  <c r="DN1505" i="1"/>
  <c r="DM1505" i="1"/>
  <c r="DL1505" i="1"/>
  <c r="DK1505" i="1"/>
  <c r="DJ1505" i="1"/>
  <c r="DI1505" i="1"/>
  <c r="DH1505" i="1"/>
  <c r="DG1505" i="1"/>
  <c r="DC1505" i="1"/>
  <c r="DB1505" i="1"/>
  <c r="DA1505" i="1"/>
  <c r="CZ1505" i="1"/>
  <c r="CY1505" i="1"/>
  <c r="CX1505" i="1"/>
  <c r="CW1505" i="1"/>
  <c r="CV1505" i="1"/>
  <c r="CU1505" i="1"/>
  <c r="CT1505" i="1"/>
  <c r="CS1505" i="1"/>
  <c r="CR1505" i="1"/>
  <c r="CQ1505" i="1"/>
  <c r="CP1505" i="1"/>
  <c r="CO1505" i="1"/>
  <c r="CE1505" i="1"/>
  <c r="CD1505" i="1"/>
  <c r="CC1505" i="1"/>
  <c r="CB1505" i="1"/>
  <c r="CA1505" i="1"/>
  <c r="BZ1505" i="1"/>
  <c r="BY1505" i="1"/>
  <c r="BX1505" i="1"/>
  <c r="BW1505" i="1"/>
  <c r="BV1505" i="1"/>
  <c r="BU1505" i="1"/>
  <c r="BT1505" i="1"/>
  <c r="BS1505" i="1"/>
  <c r="BR1505" i="1"/>
  <c r="BQ1505" i="1"/>
  <c r="BM1505" i="1"/>
  <c r="BL1505" i="1"/>
  <c r="BK1505" i="1"/>
  <c r="BJ1505" i="1"/>
  <c r="BI1505" i="1"/>
  <c r="BH1505" i="1"/>
  <c r="BG1505" i="1"/>
  <c r="BF1505" i="1"/>
  <c r="BE1505" i="1"/>
  <c r="BD1505" i="1"/>
  <c r="BC1505" i="1"/>
  <c r="BB1505" i="1"/>
  <c r="BA1505" i="1"/>
  <c r="AZ1505" i="1"/>
  <c r="AY1505" i="1"/>
  <c r="AX1505" i="1"/>
  <c r="AW1505" i="1"/>
  <c r="AV1505" i="1"/>
  <c r="AU1505" i="1"/>
  <c r="AT1505" i="1"/>
  <c r="AS1505" i="1"/>
  <c r="AR1505" i="1"/>
  <c r="AQ1505" i="1"/>
  <c r="AP1505" i="1"/>
  <c r="AO1505" i="1"/>
  <c r="AN1505" i="1"/>
  <c r="AM1505" i="1"/>
  <c r="AL1505" i="1"/>
  <c r="AK1505" i="1"/>
  <c r="AJ1505" i="1"/>
  <c r="AI1505" i="1"/>
  <c r="AH1505" i="1"/>
  <c r="AG1505" i="1"/>
  <c r="AF1505" i="1"/>
  <c r="AE1505" i="1"/>
  <c r="AD1505" i="1"/>
  <c r="AC1505" i="1"/>
  <c r="AB1505" i="1"/>
  <c r="AA1505" i="1"/>
  <c r="Z1505" i="1"/>
  <c r="Y1505" i="1"/>
  <c r="X1505" i="1"/>
  <c r="W1505" i="1"/>
  <c r="V1505" i="1"/>
  <c r="U1505" i="1"/>
  <c r="T1505" i="1"/>
  <c r="S1505" i="1"/>
  <c r="R1505" i="1"/>
  <c r="Q1505" i="1"/>
  <c r="P1505" i="1"/>
  <c r="O1505" i="1"/>
  <c r="DO1504" i="1"/>
  <c r="DN1504" i="1"/>
  <c r="DM1504" i="1"/>
  <c r="DL1504" i="1"/>
  <c r="DK1504" i="1"/>
  <c r="DJ1504" i="1"/>
  <c r="DI1504" i="1"/>
  <c r="DH1504" i="1"/>
  <c r="DG1504" i="1"/>
  <c r="DC1504" i="1"/>
  <c r="DB1504" i="1"/>
  <c r="DA1504" i="1"/>
  <c r="CZ1504" i="1"/>
  <c r="CY1504" i="1"/>
  <c r="CX1504" i="1"/>
  <c r="CW1504" i="1"/>
  <c r="CV1504" i="1"/>
  <c r="CU1504" i="1"/>
  <c r="CT1504" i="1"/>
  <c r="CS1504" i="1"/>
  <c r="CR1504" i="1"/>
  <c r="CQ1504" i="1"/>
  <c r="CP1504" i="1"/>
  <c r="CO1504" i="1"/>
  <c r="CE1504" i="1"/>
  <c r="CD1504" i="1"/>
  <c r="CC1504" i="1"/>
  <c r="CB1504" i="1"/>
  <c r="CA1504" i="1"/>
  <c r="BZ1504" i="1"/>
  <c r="BY1504" i="1"/>
  <c r="BX1504" i="1"/>
  <c r="BW1504" i="1"/>
  <c r="BV1504" i="1"/>
  <c r="BU1504" i="1"/>
  <c r="BT1504" i="1"/>
  <c r="BS1504" i="1"/>
  <c r="BR1504" i="1"/>
  <c r="BQ1504" i="1"/>
  <c r="BM1504" i="1"/>
  <c r="BL1504" i="1"/>
  <c r="BK1504" i="1"/>
  <c r="BJ1504" i="1"/>
  <c r="BI1504" i="1"/>
  <c r="BH1504" i="1"/>
  <c r="BG1504" i="1"/>
  <c r="BF1504" i="1"/>
  <c r="BE1504" i="1"/>
  <c r="BD1504" i="1"/>
  <c r="BC1504" i="1"/>
  <c r="BB1504" i="1"/>
  <c r="BA1504" i="1"/>
  <c r="AZ1504" i="1"/>
  <c r="AY1504" i="1"/>
  <c r="AX1504" i="1"/>
  <c r="AW1504" i="1"/>
  <c r="AV1504" i="1"/>
  <c r="AU1504" i="1"/>
  <c r="AT1504" i="1"/>
  <c r="AS1504" i="1"/>
  <c r="AR1504" i="1"/>
  <c r="AQ1504" i="1"/>
  <c r="AP1504" i="1"/>
  <c r="AO1504" i="1"/>
  <c r="AN1504" i="1"/>
  <c r="AM1504" i="1"/>
  <c r="AL1504" i="1"/>
  <c r="AK1504" i="1"/>
  <c r="AJ1504" i="1"/>
  <c r="AI1504" i="1"/>
  <c r="AH1504" i="1"/>
  <c r="AG1504" i="1"/>
  <c r="AF1504" i="1"/>
  <c r="AE1504" i="1"/>
  <c r="AD1504" i="1"/>
  <c r="AC1504" i="1"/>
  <c r="AB1504" i="1"/>
  <c r="AA1504" i="1"/>
  <c r="Z1504" i="1"/>
  <c r="Y1504" i="1"/>
  <c r="X1504" i="1"/>
  <c r="W1504" i="1"/>
  <c r="V1504" i="1"/>
  <c r="U1504" i="1"/>
  <c r="T1504" i="1"/>
  <c r="S1504" i="1"/>
  <c r="R1504" i="1"/>
  <c r="Q1504" i="1"/>
  <c r="P1504" i="1"/>
  <c r="O1504" i="1"/>
  <c r="DO1503" i="1"/>
  <c r="DN1503" i="1"/>
  <c r="DM1503" i="1"/>
  <c r="DL1503" i="1"/>
  <c r="DK1503" i="1"/>
  <c r="DJ1503" i="1"/>
  <c r="DI1503" i="1"/>
  <c r="DH1503" i="1"/>
  <c r="DG1503" i="1"/>
  <c r="DC1503" i="1"/>
  <c r="DB1503" i="1"/>
  <c r="DA1503" i="1"/>
  <c r="CZ1503" i="1"/>
  <c r="CY1503" i="1"/>
  <c r="CX1503" i="1"/>
  <c r="CW1503" i="1"/>
  <c r="CV1503" i="1"/>
  <c r="CU1503" i="1"/>
  <c r="CT1503" i="1"/>
  <c r="CS1503" i="1"/>
  <c r="CR1503" i="1"/>
  <c r="CQ1503" i="1"/>
  <c r="CP1503" i="1"/>
  <c r="CO1503" i="1"/>
  <c r="CE1503" i="1"/>
  <c r="CD1503" i="1"/>
  <c r="CC1503" i="1"/>
  <c r="CB1503" i="1"/>
  <c r="CA1503" i="1"/>
  <c r="BZ1503" i="1"/>
  <c r="BY1503" i="1"/>
  <c r="BX1503" i="1"/>
  <c r="BW1503" i="1"/>
  <c r="BV1503" i="1"/>
  <c r="BU1503" i="1"/>
  <c r="BT1503" i="1"/>
  <c r="BS1503" i="1"/>
  <c r="BR1503" i="1"/>
  <c r="BQ1503" i="1"/>
  <c r="BM1503" i="1"/>
  <c r="BL1503" i="1"/>
  <c r="BK1503" i="1"/>
  <c r="BJ1503" i="1"/>
  <c r="BI1503" i="1"/>
  <c r="BH1503" i="1"/>
  <c r="BG1503" i="1"/>
  <c r="BF1503" i="1"/>
  <c r="BE1503" i="1"/>
  <c r="BD1503" i="1"/>
  <c r="BC1503" i="1"/>
  <c r="BB1503" i="1"/>
  <c r="BA1503" i="1"/>
  <c r="AZ1503" i="1"/>
  <c r="AY1503" i="1"/>
  <c r="AX1503" i="1"/>
  <c r="AW1503" i="1"/>
  <c r="AV1503" i="1"/>
  <c r="AU1503" i="1"/>
  <c r="AT1503" i="1"/>
  <c r="AS1503" i="1"/>
  <c r="AR1503" i="1"/>
  <c r="AQ1503" i="1"/>
  <c r="AP1503" i="1"/>
  <c r="AO1503" i="1"/>
  <c r="AN1503" i="1"/>
  <c r="AM1503" i="1"/>
  <c r="AL1503" i="1"/>
  <c r="AK1503" i="1"/>
  <c r="AJ1503" i="1"/>
  <c r="AI1503" i="1"/>
  <c r="AH1503" i="1"/>
  <c r="AG1503" i="1"/>
  <c r="AF1503" i="1"/>
  <c r="AE1503" i="1"/>
  <c r="AD1503" i="1"/>
  <c r="AC1503" i="1"/>
  <c r="AB1503" i="1"/>
  <c r="AA1503" i="1"/>
  <c r="Z1503" i="1"/>
  <c r="Y1503" i="1"/>
  <c r="X1503" i="1"/>
  <c r="W1503" i="1"/>
  <c r="V1503" i="1"/>
  <c r="U1503" i="1"/>
  <c r="T1503" i="1"/>
  <c r="S1503" i="1"/>
  <c r="R1503" i="1"/>
  <c r="Q1503" i="1"/>
  <c r="P1503" i="1"/>
  <c r="O1503" i="1"/>
  <c r="DO1502" i="1"/>
  <c r="DN1502" i="1"/>
  <c r="DM1502" i="1"/>
  <c r="DL1502" i="1"/>
  <c r="DK1502" i="1"/>
  <c r="DJ1502" i="1"/>
  <c r="DI1502" i="1"/>
  <c r="DH1502" i="1"/>
  <c r="DG1502" i="1"/>
  <c r="DF1502" i="1"/>
  <c r="DE1502" i="1"/>
  <c r="DD1502" i="1"/>
  <c r="CZ1502" i="1"/>
  <c r="CY1502" i="1"/>
  <c r="CX1502" i="1"/>
  <c r="CW1502" i="1"/>
  <c r="CV1502" i="1"/>
  <c r="CU1502" i="1"/>
  <c r="CT1502" i="1"/>
  <c r="CS1502" i="1"/>
  <c r="CR1502" i="1"/>
  <c r="CQ1502" i="1"/>
  <c r="CP1502" i="1"/>
  <c r="CO1502" i="1"/>
  <c r="CN1502" i="1"/>
  <c r="CM1502" i="1"/>
  <c r="CL1502" i="1"/>
  <c r="CB1502" i="1"/>
  <c r="CA1502" i="1"/>
  <c r="BZ1502" i="1"/>
  <c r="BY1502" i="1"/>
  <c r="BX1502" i="1"/>
  <c r="BW1502" i="1"/>
  <c r="BV1502" i="1"/>
  <c r="BU1502" i="1"/>
  <c r="BT1502" i="1"/>
  <c r="BS1502" i="1"/>
  <c r="BR1502" i="1"/>
  <c r="BQ1502" i="1"/>
  <c r="BP1502" i="1"/>
  <c r="BO1502" i="1"/>
  <c r="BN1502" i="1"/>
  <c r="BJ1502" i="1"/>
  <c r="BI1502" i="1"/>
  <c r="BH1502" i="1"/>
  <c r="BG1502" i="1"/>
  <c r="BF1502" i="1"/>
  <c r="BE1502" i="1"/>
  <c r="BD1502" i="1"/>
  <c r="BC1502" i="1"/>
  <c r="BB1502" i="1"/>
  <c r="BA1502" i="1"/>
  <c r="AZ1502" i="1"/>
  <c r="AY1502" i="1"/>
  <c r="AX1502" i="1"/>
  <c r="AW1502" i="1"/>
  <c r="AV1502" i="1"/>
  <c r="AU1502" i="1"/>
  <c r="AT1502" i="1"/>
  <c r="AS1502" i="1"/>
  <c r="AR1502" i="1"/>
  <c r="AQ1502" i="1"/>
  <c r="AP1502" i="1"/>
  <c r="AO1502" i="1"/>
  <c r="AN1502" i="1"/>
  <c r="AM1502" i="1"/>
  <c r="AL1502" i="1"/>
  <c r="AK1502" i="1"/>
  <c r="AJ1502" i="1"/>
  <c r="AI1502" i="1"/>
  <c r="AH1502" i="1"/>
  <c r="AG1502" i="1"/>
  <c r="AF1502" i="1"/>
  <c r="AE1502" i="1"/>
  <c r="AD1502" i="1"/>
  <c r="AC1502" i="1"/>
  <c r="AB1502" i="1"/>
  <c r="AA1502" i="1"/>
  <c r="Z1502" i="1"/>
  <c r="Y1502" i="1"/>
  <c r="X1502" i="1"/>
  <c r="W1502" i="1"/>
  <c r="V1502" i="1"/>
  <c r="U1502" i="1"/>
  <c r="T1502" i="1"/>
  <c r="S1502" i="1"/>
  <c r="R1502" i="1"/>
  <c r="Q1502" i="1"/>
  <c r="P1502" i="1"/>
  <c r="O1502" i="1"/>
  <c r="DO1501" i="1"/>
  <c r="DN1501" i="1"/>
  <c r="DM1501" i="1"/>
  <c r="DL1501" i="1"/>
  <c r="DK1501" i="1"/>
  <c r="DJ1501" i="1"/>
  <c r="DI1501" i="1"/>
  <c r="DH1501" i="1"/>
  <c r="DG1501" i="1"/>
  <c r="DF1501" i="1"/>
  <c r="DE1501" i="1"/>
  <c r="DD1501" i="1"/>
  <c r="CZ1501" i="1"/>
  <c r="CY1501" i="1"/>
  <c r="CX1501" i="1"/>
  <c r="CW1501" i="1"/>
  <c r="CV1501" i="1"/>
  <c r="CU1501" i="1"/>
  <c r="CT1501" i="1"/>
  <c r="CS1501" i="1"/>
  <c r="CR1501" i="1"/>
  <c r="CQ1501" i="1"/>
  <c r="CP1501" i="1"/>
  <c r="CO1501" i="1"/>
  <c r="CN1501" i="1"/>
  <c r="CM1501" i="1"/>
  <c r="CL1501" i="1"/>
  <c r="CB1501" i="1"/>
  <c r="CA1501" i="1"/>
  <c r="BZ1501" i="1"/>
  <c r="BY1501" i="1"/>
  <c r="BX1501" i="1"/>
  <c r="BW1501" i="1"/>
  <c r="BV1501" i="1"/>
  <c r="BU1501" i="1"/>
  <c r="BT1501" i="1"/>
  <c r="BS1501" i="1"/>
  <c r="BR1501" i="1"/>
  <c r="BQ1501" i="1"/>
  <c r="BP1501" i="1"/>
  <c r="BO1501" i="1"/>
  <c r="BN1501" i="1"/>
  <c r="BJ1501" i="1"/>
  <c r="BI1501" i="1"/>
  <c r="BH1501" i="1"/>
  <c r="BG1501" i="1"/>
  <c r="BF1501" i="1"/>
  <c r="BE1501" i="1"/>
  <c r="BD1501" i="1"/>
  <c r="BC1501" i="1"/>
  <c r="BB1501" i="1"/>
  <c r="BA1501" i="1"/>
  <c r="AZ1501" i="1"/>
  <c r="AY1501" i="1"/>
  <c r="AX1501" i="1"/>
  <c r="AW1501" i="1"/>
  <c r="AV1501" i="1"/>
  <c r="AU1501" i="1"/>
  <c r="AT1501" i="1"/>
  <c r="AS1501" i="1"/>
  <c r="AR1501" i="1"/>
  <c r="AQ1501" i="1"/>
  <c r="AP1501" i="1"/>
  <c r="AO1501" i="1"/>
  <c r="AN1501" i="1"/>
  <c r="AM1501" i="1"/>
  <c r="AL1501" i="1"/>
  <c r="AK1501" i="1"/>
  <c r="AJ1501" i="1"/>
  <c r="AI1501" i="1"/>
  <c r="AH1501" i="1"/>
  <c r="AG1501" i="1"/>
  <c r="AF1501" i="1"/>
  <c r="AE1501" i="1"/>
  <c r="AD1501" i="1"/>
  <c r="AC1501" i="1"/>
  <c r="AB1501" i="1"/>
  <c r="AA1501" i="1"/>
  <c r="Z1501" i="1"/>
  <c r="Y1501" i="1"/>
  <c r="X1501" i="1"/>
  <c r="W1501" i="1"/>
  <c r="V1501" i="1"/>
  <c r="U1501" i="1"/>
  <c r="T1501" i="1"/>
  <c r="S1501" i="1"/>
  <c r="R1501" i="1"/>
  <c r="Q1501" i="1"/>
  <c r="P1501" i="1"/>
  <c r="O1501" i="1"/>
  <c r="DO1500" i="1"/>
  <c r="DN1500" i="1"/>
  <c r="DM1500" i="1"/>
  <c r="DL1500" i="1"/>
  <c r="DK1500" i="1"/>
  <c r="DJ1500" i="1"/>
  <c r="DI1500" i="1"/>
  <c r="DH1500" i="1"/>
  <c r="DG1500" i="1"/>
  <c r="DF1500" i="1"/>
  <c r="DE1500" i="1"/>
  <c r="DD1500" i="1"/>
  <c r="CZ1500" i="1"/>
  <c r="CY1500" i="1"/>
  <c r="CX1500" i="1"/>
  <c r="CW1500" i="1"/>
  <c r="CV1500" i="1"/>
  <c r="CU1500" i="1"/>
  <c r="CT1500" i="1"/>
  <c r="CS1500" i="1"/>
  <c r="CR1500" i="1"/>
  <c r="CQ1500" i="1"/>
  <c r="CP1500" i="1"/>
  <c r="CO1500" i="1"/>
  <c r="CN1500" i="1"/>
  <c r="CM1500" i="1"/>
  <c r="CL1500" i="1"/>
  <c r="CB1500" i="1"/>
  <c r="CA1500" i="1"/>
  <c r="BZ1500" i="1"/>
  <c r="BY1500" i="1"/>
  <c r="BX1500" i="1"/>
  <c r="BW1500" i="1"/>
  <c r="BV1500" i="1"/>
  <c r="BU1500" i="1"/>
  <c r="BT1500" i="1"/>
  <c r="BS1500" i="1"/>
  <c r="BR1500" i="1"/>
  <c r="BQ1500" i="1"/>
  <c r="BP1500" i="1"/>
  <c r="BO1500" i="1"/>
  <c r="BN1500" i="1"/>
  <c r="BJ1500" i="1"/>
  <c r="BI1500" i="1"/>
  <c r="BH1500" i="1"/>
  <c r="BG1500" i="1"/>
  <c r="BF1500" i="1"/>
  <c r="BE1500" i="1"/>
  <c r="BD1500" i="1"/>
  <c r="BC1500" i="1"/>
  <c r="BB1500" i="1"/>
  <c r="BA1500" i="1"/>
  <c r="AZ1500" i="1"/>
  <c r="AY1500" i="1"/>
  <c r="AX1500" i="1"/>
  <c r="AW1500" i="1"/>
  <c r="AV1500" i="1"/>
  <c r="AU1500" i="1"/>
  <c r="AT1500" i="1"/>
  <c r="AS1500" i="1"/>
  <c r="AR1500" i="1"/>
  <c r="AQ1500" i="1"/>
  <c r="AP1500" i="1"/>
  <c r="AO1500" i="1"/>
  <c r="AN1500" i="1"/>
  <c r="AM1500" i="1"/>
  <c r="AL1500" i="1"/>
  <c r="AK1500" i="1"/>
  <c r="AJ1500" i="1"/>
  <c r="AI1500" i="1"/>
  <c r="AH1500" i="1"/>
  <c r="AG1500" i="1"/>
  <c r="AF1500" i="1"/>
  <c r="AE1500" i="1"/>
  <c r="AD1500" i="1"/>
  <c r="AC1500" i="1"/>
  <c r="AB1500" i="1"/>
  <c r="AA1500" i="1"/>
  <c r="Z1500" i="1"/>
  <c r="Y1500" i="1"/>
  <c r="X1500" i="1"/>
  <c r="W1500" i="1"/>
  <c r="V1500" i="1"/>
  <c r="U1500" i="1"/>
  <c r="T1500" i="1"/>
  <c r="S1500" i="1"/>
  <c r="R1500" i="1"/>
  <c r="Q1500" i="1"/>
  <c r="P1500" i="1"/>
  <c r="O1500" i="1"/>
  <c r="DO1499" i="1"/>
  <c r="DN1499" i="1"/>
  <c r="DM1499" i="1"/>
  <c r="DL1499" i="1"/>
  <c r="DK1499" i="1"/>
  <c r="DJ1499" i="1"/>
  <c r="DI1499" i="1"/>
  <c r="DH1499" i="1"/>
  <c r="DG1499" i="1"/>
  <c r="DF1499" i="1"/>
  <c r="DE1499" i="1"/>
  <c r="DD1499" i="1"/>
  <c r="DC1499" i="1"/>
  <c r="DB1499" i="1"/>
  <c r="DA1499" i="1"/>
  <c r="CW1499" i="1"/>
  <c r="CV1499" i="1"/>
  <c r="CU1499" i="1"/>
  <c r="CT1499" i="1"/>
  <c r="CS1499" i="1"/>
  <c r="CR1499" i="1"/>
  <c r="CQ1499" i="1"/>
  <c r="CP1499" i="1"/>
  <c r="CO1499" i="1"/>
  <c r="CN1499" i="1"/>
  <c r="CM1499" i="1"/>
  <c r="CL1499" i="1"/>
  <c r="CK1499" i="1"/>
  <c r="CJ1499" i="1"/>
  <c r="CI1499" i="1"/>
  <c r="BY1499" i="1"/>
  <c r="BX1499" i="1"/>
  <c r="BW1499" i="1"/>
  <c r="BV1499" i="1"/>
  <c r="BU1499" i="1"/>
  <c r="BT1499" i="1"/>
  <c r="BS1499" i="1"/>
  <c r="BR1499" i="1"/>
  <c r="BQ1499" i="1"/>
  <c r="BP1499" i="1"/>
  <c r="BO1499" i="1"/>
  <c r="BN1499" i="1"/>
  <c r="BM1499" i="1"/>
  <c r="BL1499" i="1"/>
  <c r="BK1499" i="1"/>
  <c r="BG1499" i="1"/>
  <c r="BF1499" i="1"/>
  <c r="BE1499" i="1"/>
  <c r="BD1499" i="1"/>
  <c r="BC1499" i="1"/>
  <c r="BB1499" i="1"/>
  <c r="BA1499" i="1"/>
  <c r="AZ1499" i="1"/>
  <c r="AY1499" i="1"/>
  <c r="AX1499" i="1"/>
  <c r="AW1499" i="1"/>
  <c r="AV1499" i="1"/>
  <c r="AU1499" i="1"/>
  <c r="AT1499" i="1"/>
  <c r="AS1499" i="1"/>
  <c r="AR1499" i="1"/>
  <c r="AQ1499" i="1"/>
  <c r="AP1499" i="1"/>
  <c r="AO1499" i="1"/>
  <c r="AN1499" i="1"/>
  <c r="AM1499" i="1"/>
  <c r="AL1499" i="1"/>
  <c r="AK1499" i="1"/>
  <c r="AJ1499" i="1"/>
  <c r="AI1499" i="1"/>
  <c r="AH1499" i="1"/>
  <c r="AG1499" i="1"/>
  <c r="AF1499" i="1"/>
  <c r="AE1499" i="1"/>
  <c r="AD1499" i="1"/>
  <c r="AC1499" i="1"/>
  <c r="AB1499" i="1"/>
  <c r="AA1499" i="1"/>
  <c r="Z1499" i="1"/>
  <c r="Y1499" i="1"/>
  <c r="X1499" i="1"/>
  <c r="W1499" i="1"/>
  <c r="V1499" i="1"/>
  <c r="U1499" i="1"/>
  <c r="T1499" i="1"/>
  <c r="S1499" i="1"/>
  <c r="R1499" i="1"/>
  <c r="Q1499" i="1"/>
  <c r="P1499" i="1"/>
  <c r="O1499" i="1"/>
  <c r="DO1498" i="1"/>
  <c r="DN1498" i="1"/>
  <c r="DM1498" i="1"/>
  <c r="DL1498" i="1"/>
  <c r="DK1498" i="1"/>
  <c r="DJ1498" i="1"/>
  <c r="DI1498" i="1"/>
  <c r="DH1498" i="1"/>
  <c r="DG1498" i="1"/>
  <c r="DF1498" i="1"/>
  <c r="DE1498" i="1"/>
  <c r="DD1498" i="1"/>
  <c r="DC1498" i="1"/>
  <c r="DB1498" i="1"/>
  <c r="DA1498" i="1"/>
  <c r="CW1498" i="1"/>
  <c r="CV1498" i="1"/>
  <c r="CU1498" i="1"/>
  <c r="CT1498" i="1"/>
  <c r="CS1498" i="1"/>
  <c r="CR1498" i="1"/>
  <c r="CQ1498" i="1"/>
  <c r="CP1498" i="1"/>
  <c r="CO1498" i="1"/>
  <c r="CN1498" i="1"/>
  <c r="CM1498" i="1"/>
  <c r="CL1498" i="1"/>
  <c r="CK1498" i="1"/>
  <c r="CJ1498" i="1"/>
  <c r="CI1498" i="1"/>
  <c r="BY1498" i="1"/>
  <c r="BX1498" i="1"/>
  <c r="BW1498" i="1"/>
  <c r="BV1498" i="1"/>
  <c r="BU1498" i="1"/>
  <c r="BT1498" i="1"/>
  <c r="BS1498" i="1"/>
  <c r="BR1498" i="1"/>
  <c r="BQ1498" i="1"/>
  <c r="BP1498" i="1"/>
  <c r="BO1498" i="1"/>
  <c r="BN1498" i="1"/>
  <c r="BM1498" i="1"/>
  <c r="BL1498" i="1"/>
  <c r="BK1498" i="1"/>
  <c r="BG1498" i="1"/>
  <c r="BF1498" i="1"/>
  <c r="BE1498" i="1"/>
  <c r="BD1498" i="1"/>
  <c r="BC1498" i="1"/>
  <c r="BB1498" i="1"/>
  <c r="BA1498" i="1"/>
  <c r="AZ1498" i="1"/>
  <c r="AY1498" i="1"/>
  <c r="AX1498" i="1"/>
  <c r="AW1498" i="1"/>
  <c r="AV1498" i="1"/>
  <c r="AU1498" i="1"/>
  <c r="AT1498" i="1"/>
  <c r="AS1498" i="1"/>
  <c r="AR1498" i="1"/>
  <c r="AQ1498" i="1"/>
  <c r="AP1498" i="1"/>
  <c r="AO1498" i="1"/>
  <c r="AN1498" i="1"/>
  <c r="AM1498" i="1"/>
  <c r="AL1498" i="1"/>
  <c r="AK1498" i="1"/>
  <c r="AJ1498" i="1"/>
  <c r="AI1498" i="1"/>
  <c r="AH1498" i="1"/>
  <c r="AG1498" i="1"/>
  <c r="AF1498" i="1"/>
  <c r="AE1498" i="1"/>
  <c r="AD1498" i="1"/>
  <c r="AC1498" i="1"/>
  <c r="AB1498" i="1"/>
  <c r="AA1498" i="1"/>
  <c r="Z1498" i="1"/>
  <c r="Y1498" i="1"/>
  <c r="X1498" i="1"/>
  <c r="W1498" i="1"/>
  <c r="V1498" i="1"/>
  <c r="U1498" i="1"/>
  <c r="T1498" i="1"/>
  <c r="S1498" i="1"/>
  <c r="R1498" i="1"/>
  <c r="Q1498" i="1"/>
  <c r="P1498" i="1"/>
  <c r="O1498" i="1"/>
  <c r="DO1497" i="1"/>
  <c r="DN1497" i="1"/>
  <c r="DM1497" i="1"/>
  <c r="DL1497" i="1"/>
  <c r="DK1497" i="1"/>
  <c r="DJ1497" i="1"/>
  <c r="DI1497" i="1"/>
  <c r="DH1497" i="1"/>
  <c r="DG1497" i="1"/>
  <c r="DF1497" i="1"/>
  <c r="DE1497" i="1"/>
  <c r="DD1497" i="1"/>
  <c r="DC1497" i="1"/>
  <c r="DB1497" i="1"/>
  <c r="DA1497" i="1"/>
  <c r="CW1497" i="1"/>
  <c r="CV1497" i="1"/>
  <c r="CU1497" i="1"/>
  <c r="CT1497" i="1"/>
  <c r="CS1497" i="1"/>
  <c r="CR1497" i="1"/>
  <c r="CQ1497" i="1"/>
  <c r="CP1497" i="1"/>
  <c r="CO1497" i="1"/>
  <c r="CN1497" i="1"/>
  <c r="CM1497" i="1"/>
  <c r="CL1497" i="1"/>
  <c r="CK1497" i="1"/>
  <c r="CJ1497" i="1"/>
  <c r="CI1497" i="1"/>
  <c r="BY1497" i="1"/>
  <c r="BX1497" i="1"/>
  <c r="BW1497" i="1"/>
  <c r="BV1497" i="1"/>
  <c r="BU1497" i="1"/>
  <c r="BT1497" i="1"/>
  <c r="BS1497" i="1"/>
  <c r="BR1497" i="1"/>
  <c r="BQ1497" i="1"/>
  <c r="BP1497" i="1"/>
  <c r="BO1497" i="1"/>
  <c r="BN1497" i="1"/>
  <c r="BM1497" i="1"/>
  <c r="BL1497" i="1"/>
  <c r="BK1497" i="1"/>
  <c r="BG1497" i="1"/>
  <c r="BF1497" i="1"/>
  <c r="BE1497" i="1"/>
  <c r="BD1497" i="1"/>
  <c r="BC1497" i="1"/>
  <c r="BB1497" i="1"/>
  <c r="BA1497" i="1"/>
  <c r="AZ1497" i="1"/>
  <c r="AY1497" i="1"/>
  <c r="AX1497" i="1"/>
  <c r="AW1497" i="1"/>
  <c r="AV1497" i="1"/>
  <c r="AU1497" i="1"/>
  <c r="AT1497" i="1"/>
  <c r="AS1497" i="1"/>
  <c r="AR1497" i="1"/>
  <c r="AQ1497" i="1"/>
  <c r="AP1497" i="1"/>
  <c r="AO1497" i="1"/>
  <c r="AN1497" i="1"/>
  <c r="AM1497" i="1"/>
  <c r="AL1497" i="1"/>
  <c r="AK1497" i="1"/>
  <c r="AJ1497" i="1"/>
  <c r="AI1497" i="1"/>
  <c r="AH1497" i="1"/>
  <c r="AG1497" i="1"/>
  <c r="AF1497" i="1"/>
  <c r="AE1497" i="1"/>
  <c r="AD1497" i="1"/>
  <c r="AC1497" i="1"/>
  <c r="AB1497" i="1"/>
  <c r="AA1497" i="1"/>
  <c r="Z1497" i="1"/>
  <c r="Y1497" i="1"/>
  <c r="X1497" i="1"/>
  <c r="W1497" i="1"/>
  <c r="V1497" i="1"/>
  <c r="U1497" i="1"/>
  <c r="T1497" i="1"/>
  <c r="S1497" i="1"/>
  <c r="R1497" i="1"/>
  <c r="Q1497" i="1"/>
  <c r="P1497" i="1"/>
  <c r="O1497" i="1"/>
  <c r="DO1496" i="1"/>
  <c r="DN1496" i="1"/>
  <c r="DM1496" i="1"/>
  <c r="DL1496" i="1"/>
  <c r="DK1496" i="1"/>
  <c r="DJ1496" i="1"/>
  <c r="DI1496" i="1"/>
  <c r="DH1496" i="1"/>
  <c r="DG1496" i="1"/>
  <c r="DF1496" i="1"/>
  <c r="DE1496" i="1"/>
  <c r="DD1496" i="1"/>
  <c r="DC1496" i="1"/>
  <c r="DB1496" i="1"/>
  <c r="DA1496" i="1"/>
  <c r="CZ1496" i="1"/>
  <c r="CY1496" i="1"/>
  <c r="CX1496" i="1"/>
  <c r="CT1496" i="1"/>
  <c r="CS1496" i="1"/>
  <c r="CR1496" i="1"/>
  <c r="CQ1496" i="1"/>
  <c r="CP1496" i="1"/>
  <c r="CO1496" i="1"/>
  <c r="CN1496" i="1"/>
  <c r="CM1496" i="1"/>
  <c r="CL1496" i="1"/>
  <c r="CK1496" i="1"/>
  <c r="CJ1496" i="1"/>
  <c r="CI1496" i="1"/>
  <c r="CH1496" i="1"/>
  <c r="CG1496" i="1"/>
  <c r="CF1496" i="1"/>
  <c r="BY1496" i="1"/>
  <c r="BX1496" i="1"/>
  <c r="BW1496" i="1"/>
  <c r="BV1496" i="1"/>
  <c r="BU1496" i="1"/>
  <c r="BT1496" i="1"/>
  <c r="BS1496" i="1"/>
  <c r="BR1496" i="1"/>
  <c r="BQ1496" i="1"/>
  <c r="BP1496" i="1"/>
  <c r="BO1496" i="1"/>
  <c r="BN1496" i="1"/>
  <c r="BM1496" i="1"/>
  <c r="BL1496" i="1"/>
  <c r="BK1496" i="1"/>
  <c r="BJ1496" i="1"/>
  <c r="BI1496" i="1"/>
  <c r="BH1496" i="1"/>
  <c r="BD1496" i="1"/>
  <c r="BC1496" i="1"/>
  <c r="BB1496" i="1"/>
  <c r="BA1496" i="1"/>
  <c r="AZ1496" i="1"/>
  <c r="AY1496" i="1"/>
  <c r="AX1496" i="1"/>
  <c r="AW1496" i="1"/>
  <c r="AV1496" i="1"/>
  <c r="AU1496" i="1"/>
  <c r="AT1496" i="1"/>
  <c r="AS1496" i="1"/>
  <c r="AR1496" i="1"/>
  <c r="AQ1496" i="1"/>
  <c r="AP1496" i="1"/>
  <c r="AO1496" i="1"/>
  <c r="AN1496" i="1"/>
  <c r="AM1496" i="1"/>
  <c r="AL1496" i="1"/>
  <c r="AK1496" i="1"/>
  <c r="AJ1496" i="1"/>
  <c r="AI1496" i="1"/>
  <c r="AH1496" i="1"/>
  <c r="AG1496" i="1"/>
  <c r="AF1496" i="1"/>
  <c r="AE1496" i="1"/>
  <c r="AD1496" i="1"/>
  <c r="AC1496" i="1"/>
  <c r="AB1496" i="1"/>
  <c r="AA1496" i="1"/>
  <c r="Z1496" i="1"/>
  <c r="Y1496" i="1"/>
  <c r="X1496" i="1"/>
  <c r="W1496" i="1"/>
  <c r="V1496" i="1"/>
  <c r="U1496" i="1"/>
  <c r="T1496" i="1"/>
  <c r="S1496" i="1"/>
  <c r="R1496" i="1"/>
  <c r="Q1496" i="1"/>
  <c r="P1496" i="1"/>
  <c r="O1496" i="1"/>
  <c r="DO1495" i="1"/>
  <c r="DN1495" i="1"/>
  <c r="DM1495" i="1"/>
  <c r="DL1495" i="1"/>
  <c r="DK1495" i="1"/>
  <c r="DJ1495" i="1"/>
  <c r="DI1495" i="1"/>
  <c r="DH1495" i="1"/>
  <c r="DG1495" i="1"/>
  <c r="DF1495" i="1"/>
  <c r="DE1495" i="1"/>
  <c r="DD1495" i="1"/>
  <c r="DC1495" i="1"/>
  <c r="DB1495" i="1"/>
  <c r="DA1495" i="1"/>
  <c r="CZ1495" i="1"/>
  <c r="CY1495" i="1"/>
  <c r="CX1495" i="1"/>
  <c r="CT1495" i="1"/>
  <c r="CS1495" i="1"/>
  <c r="CR1495" i="1"/>
  <c r="CQ1495" i="1"/>
  <c r="CP1495" i="1"/>
  <c r="CO1495" i="1"/>
  <c r="CN1495" i="1"/>
  <c r="CM1495" i="1"/>
  <c r="CL1495" i="1"/>
  <c r="CK1495" i="1"/>
  <c r="CJ1495" i="1"/>
  <c r="CI1495" i="1"/>
  <c r="CH1495" i="1"/>
  <c r="CG1495" i="1"/>
  <c r="CF1495" i="1"/>
  <c r="BY1495" i="1"/>
  <c r="BX1495" i="1"/>
  <c r="BW1495" i="1"/>
  <c r="BV1495" i="1"/>
  <c r="BU1495" i="1"/>
  <c r="BT1495" i="1"/>
  <c r="BS1495" i="1"/>
  <c r="BR1495" i="1"/>
  <c r="BQ1495" i="1"/>
  <c r="BP1495" i="1"/>
  <c r="BO1495" i="1"/>
  <c r="BN1495" i="1"/>
  <c r="BM1495" i="1"/>
  <c r="BL1495" i="1"/>
  <c r="BK1495" i="1"/>
  <c r="BJ1495" i="1"/>
  <c r="BI1495" i="1"/>
  <c r="BH1495" i="1"/>
  <c r="BD1495" i="1"/>
  <c r="BC1495" i="1"/>
  <c r="BB1495" i="1"/>
  <c r="BA1495" i="1"/>
  <c r="AZ1495" i="1"/>
  <c r="AY1495" i="1"/>
  <c r="AX1495" i="1"/>
  <c r="AW1495" i="1"/>
  <c r="AV1495" i="1"/>
  <c r="AU1495" i="1"/>
  <c r="AT1495" i="1"/>
  <c r="AS1495" i="1"/>
  <c r="AR1495" i="1"/>
  <c r="AQ1495" i="1"/>
  <c r="AP1495" i="1"/>
  <c r="AO1495" i="1"/>
  <c r="AN1495" i="1"/>
  <c r="AM1495" i="1"/>
  <c r="AL1495" i="1"/>
  <c r="AK1495" i="1"/>
  <c r="AJ1495" i="1"/>
  <c r="AI1495" i="1"/>
  <c r="AH1495" i="1"/>
  <c r="AG1495" i="1"/>
  <c r="AF1495" i="1"/>
  <c r="AE1495" i="1"/>
  <c r="AD1495" i="1"/>
  <c r="AC1495" i="1"/>
  <c r="AB1495" i="1"/>
  <c r="AA1495" i="1"/>
  <c r="Z1495" i="1"/>
  <c r="Y1495" i="1"/>
  <c r="X1495" i="1"/>
  <c r="W1495" i="1"/>
  <c r="V1495" i="1"/>
  <c r="U1495" i="1"/>
  <c r="T1495" i="1"/>
  <c r="S1495" i="1"/>
  <c r="R1495" i="1"/>
  <c r="Q1495" i="1"/>
  <c r="P1495" i="1"/>
  <c r="O1495" i="1"/>
  <c r="DO1494" i="1"/>
  <c r="DN1494" i="1"/>
  <c r="DM1494" i="1"/>
  <c r="DL1494" i="1"/>
  <c r="DK1494" i="1"/>
  <c r="DJ1494" i="1"/>
  <c r="DI1494" i="1"/>
  <c r="DH1494" i="1"/>
  <c r="DG1494" i="1"/>
  <c r="DF1494" i="1"/>
  <c r="DE1494" i="1"/>
  <c r="DD1494" i="1"/>
  <c r="DC1494" i="1"/>
  <c r="DB1494" i="1"/>
  <c r="DA1494" i="1"/>
  <c r="CZ1494" i="1"/>
  <c r="CY1494" i="1"/>
  <c r="CX1494" i="1"/>
  <c r="CT1494" i="1"/>
  <c r="CS1494" i="1"/>
  <c r="CR1494" i="1"/>
  <c r="CQ1494" i="1"/>
  <c r="CP1494" i="1"/>
  <c r="CO1494" i="1"/>
  <c r="CN1494" i="1"/>
  <c r="CM1494" i="1"/>
  <c r="CL1494" i="1"/>
  <c r="CK1494" i="1"/>
  <c r="CJ1494" i="1"/>
  <c r="CI1494" i="1"/>
  <c r="CH1494" i="1"/>
  <c r="CG1494" i="1"/>
  <c r="CF1494" i="1"/>
  <c r="BY1494" i="1"/>
  <c r="BX1494" i="1"/>
  <c r="BW1494" i="1"/>
  <c r="BV1494" i="1"/>
  <c r="BU1494" i="1"/>
  <c r="BT1494" i="1"/>
  <c r="BS1494" i="1"/>
  <c r="BR1494" i="1"/>
  <c r="BQ1494" i="1"/>
  <c r="BP1494" i="1"/>
  <c r="BO1494" i="1"/>
  <c r="BN1494" i="1"/>
  <c r="BM1494" i="1"/>
  <c r="BL1494" i="1"/>
  <c r="BK1494" i="1"/>
  <c r="BJ1494" i="1"/>
  <c r="BI1494" i="1"/>
  <c r="BH1494" i="1"/>
  <c r="BD1494" i="1"/>
  <c r="BC1494" i="1"/>
  <c r="BB1494" i="1"/>
  <c r="BA1494" i="1"/>
  <c r="AZ1494" i="1"/>
  <c r="AY1494" i="1"/>
  <c r="AX1494" i="1"/>
  <c r="AW1494" i="1"/>
  <c r="AV1494" i="1"/>
  <c r="AU1494" i="1"/>
  <c r="AT1494" i="1"/>
  <c r="AS1494" i="1"/>
  <c r="AR1494" i="1"/>
  <c r="AQ1494" i="1"/>
  <c r="AP1494" i="1"/>
  <c r="AO1494" i="1"/>
  <c r="AN1494" i="1"/>
  <c r="AM1494" i="1"/>
  <c r="AL1494" i="1"/>
  <c r="AK1494" i="1"/>
  <c r="AJ1494" i="1"/>
  <c r="AI1494" i="1"/>
  <c r="AH1494" i="1"/>
  <c r="AG1494" i="1"/>
  <c r="AF1494" i="1"/>
  <c r="AE1494" i="1"/>
  <c r="AD1494" i="1"/>
  <c r="AC1494" i="1"/>
  <c r="AB1494" i="1"/>
  <c r="AA1494" i="1"/>
  <c r="Z1494" i="1"/>
  <c r="Y1494" i="1"/>
  <c r="X1494" i="1"/>
  <c r="W1494" i="1"/>
  <c r="V1494" i="1"/>
  <c r="U1494" i="1"/>
  <c r="T1494" i="1"/>
  <c r="S1494" i="1"/>
  <c r="R1494" i="1"/>
  <c r="Q1494" i="1"/>
  <c r="P1494" i="1"/>
  <c r="O1494" i="1"/>
  <c r="DO1493" i="1"/>
  <c r="DN1493" i="1"/>
  <c r="DM1493" i="1"/>
  <c r="DL1493" i="1"/>
  <c r="DK1493" i="1"/>
  <c r="DJ1493" i="1"/>
  <c r="DI1493" i="1"/>
  <c r="DH1493" i="1"/>
  <c r="DG1493" i="1"/>
  <c r="DF1493" i="1"/>
  <c r="DE1493" i="1"/>
  <c r="DD1493" i="1"/>
  <c r="DC1493" i="1"/>
  <c r="DB1493" i="1"/>
  <c r="DA1493" i="1"/>
  <c r="CZ1493" i="1"/>
  <c r="CY1493" i="1"/>
  <c r="CX1493" i="1"/>
  <c r="CW1493" i="1"/>
  <c r="CV1493" i="1"/>
  <c r="CU1493" i="1"/>
  <c r="CQ1493" i="1"/>
  <c r="CP1493" i="1"/>
  <c r="CO1493" i="1"/>
  <c r="CN1493" i="1"/>
  <c r="CM1493" i="1"/>
  <c r="CL1493" i="1"/>
  <c r="CK1493" i="1"/>
  <c r="CJ1493" i="1"/>
  <c r="CI1493" i="1"/>
  <c r="CH1493" i="1"/>
  <c r="CG1493" i="1"/>
  <c r="CF1493" i="1"/>
  <c r="CE1493" i="1"/>
  <c r="CD1493" i="1"/>
  <c r="CC1493" i="1"/>
  <c r="CB1493" i="1"/>
  <c r="CA1493" i="1"/>
  <c r="BZ1493" i="1"/>
  <c r="BS1493" i="1"/>
  <c r="BR1493" i="1"/>
  <c r="BQ1493" i="1"/>
  <c r="BP1493" i="1"/>
  <c r="BO1493" i="1"/>
  <c r="BN1493" i="1"/>
  <c r="BM1493" i="1"/>
  <c r="BL1493" i="1"/>
  <c r="BK1493" i="1"/>
  <c r="BJ1493" i="1"/>
  <c r="BI1493" i="1"/>
  <c r="BH1493" i="1"/>
  <c r="BG1493" i="1"/>
  <c r="BF1493" i="1"/>
  <c r="BE1493" i="1"/>
  <c r="BA1493" i="1"/>
  <c r="AZ1493" i="1"/>
  <c r="AY1493" i="1"/>
  <c r="AX1493" i="1"/>
  <c r="AW1493" i="1"/>
  <c r="AV1493" i="1"/>
  <c r="AU1493" i="1"/>
  <c r="AT1493" i="1"/>
  <c r="AS1493" i="1"/>
  <c r="AR1493" i="1"/>
  <c r="AQ1493" i="1"/>
  <c r="AP1493" i="1"/>
  <c r="AO1493" i="1"/>
  <c r="AN1493" i="1"/>
  <c r="AM1493" i="1"/>
  <c r="AL1493" i="1"/>
  <c r="AK1493" i="1"/>
  <c r="AJ1493" i="1"/>
  <c r="AI1493" i="1"/>
  <c r="AH1493" i="1"/>
  <c r="AG1493" i="1"/>
  <c r="AF1493" i="1"/>
  <c r="AE1493" i="1"/>
  <c r="AD1493" i="1"/>
  <c r="AC1493" i="1"/>
  <c r="AB1493" i="1"/>
  <c r="AA1493" i="1"/>
  <c r="Z1493" i="1"/>
  <c r="Y1493" i="1"/>
  <c r="X1493" i="1"/>
  <c r="W1493" i="1"/>
  <c r="V1493" i="1"/>
  <c r="U1493" i="1"/>
  <c r="T1493" i="1"/>
  <c r="S1493" i="1"/>
  <c r="R1493" i="1"/>
  <c r="Q1493" i="1"/>
  <c r="P1493" i="1"/>
  <c r="O1493" i="1"/>
  <c r="DO1492" i="1"/>
  <c r="DN1492" i="1"/>
  <c r="DM1492" i="1"/>
  <c r="DL1492" i="1"/>
  <c r="DK1492" i="1"/>
  <c r="DJ1492" i="1"/>
  <c r="DI1492" i="1"/>
  <c r="DH1492" i="1"/>
  <c r="DG1492" i="1"/>
  <c r="DF1492" i="1"/>
  <c r="DE1492" i="1"/>
  <c r="DD1492" i="1"/>
  <c r="DC1492" i="1"/>
  <c r="DB1492" i="1"/>
  <c r="DA1492" i="1"/>
  <c r="CZ1492" i="1"/>
  <c r="CY1492" i="1"/>
  <c r="CX1492" i="1"/>
  <c r="CW1492" i="1"/>
  <c r="CV1492" i="1"/>
  <c r="CU1492" i="1"/>
  <c r="CQ1492" i="1"/>
  <c r="CP1492" i="1"/>
  <c r="CO1492" i="1"/>
  <c r="CN1492" i="1"/>
  <c r="CM1492" i="1"/>
  <c r="CL1492" i="1"/>
  <c r="CK1492" i="1"/>
  <c r="CJ1492" i="1"/>
  <c r="CI1492" i="1"/>
  <c r="CH1492" i="1"/>
  <c r="CG1492" i="1"/>
  <c r="CF1492" i="1"/>
  <c r="CE1492" i="1"/>
  <c r="CD1492" i="1"/>
  <c r="CC1492" i="1"/>
  <c r="CB1492" i="1"/>
  <c r="CA1492" i="1"/>
  <c r="BZ1492" i="1"/>
  <c r="BS1492" i="1"/>
  <c r="BR1492" i="1"/>
  <c r="BQ1492" i="1"/>
  <c r="BP1492" i="1"/>
  <c r="BO1492" i="1"/>
  <c r="BN1492" i="1"/>
  <c r="BM1492" i="1"/>
  <c r="BL1492" i="1"/>
  <c r="BK1492" i="1"/>
  <c r="BJ1492" i="1"/>
  <c r="BI1492" i="1"/>
  <c r="BH1492" i="1"/>
  <c r="BG1492" i="1"/>
  <c r="BF1492" i="1"/>
  <c r="BE1492" i="1"/>
  <c r="BA1492" i="1"/>
  <c r="AZ1492" i="1"/>
  <c r="AY1492" i="1"/>
  <c r="AX1492" i="1"/>
  <c r="AW1492" i="1"/>
  <c r="AV1492" i="1"/>
  <c r="AU1492" i="1"/>
  <c r="AT1492" i="1"/>
  <c r="AS1492" i="1"/>
  <c r="AR1492" i="1"/>
  <c r="AQ1492" i="1"/>
  <c r="AP1492" i="1"/>
  <c r="AO1492" i="1"/>
  <c r="AN1492" i="1"/>
  <c r="AM1492" i="1"/>
  <c r="AL1492" i="1"/>
  <c r="AK1492" i="1"/>
  <c r="AJ1492" i="1"/>
  <c r="AI1492" i="1"/>
  <c r="AH1492" i="1"/>
  <c r="AG1492" i="1"/>
  <c r="AF1492" i="1"/>
  <c r="AE1492" i="1"/>
  <c r="AD1492" i="1"/>
  <c r="AC1492" i="1"/>
  <c r="AB1492" i="1"/>
  <c r="AA1492" i="1"/>
  <c r="Z1492" i="1"/>
  <c r="Y1492" i="1"/>
  <c r="X1492" i="1"/>
  <c r="W1492" i="1"/>
  <c r="V1492" i="1"/>
  <c r="U1492" i="1"/>
  <c r="T1492" i="1"/>
  <c r="S1492" i="1"/>
  <c r="R1492" i="1"/>
  <c r="Q1492" i="1"/>
  <c r="P1492" i="1"/>
  <c r="O1492" i="1"/>
  <c r="DO1491" i="1"/>
  <c r="DN1491" i="1"/>
  <c r="DM1491" i="1"/>
  <c r="DL1491" i="1"/>
  <c r="DK1491" i="1"/>
  <c r="DJ1491" i="1"/>
  <c r="DI1491" i="1"/>
  <c r="DH1491" i="1"/>
  <c r="DG1491" i="1"/>
  <c r="DF1491" i="1"/>
  <c r="DE1491" i="1"/>
  <c r="DD1491" i="1"/>
  <c r="DC1491" i="1"/>
  <c r="DB1491" i="1"/>
  <c r="DA1491" i="1"/>
  <c r="CZ1491" i="1"/>
  <c r="CY1491" i="1"/>
  <c r="CX1491" i="1"/>
  <c r="CW1491" i="1"/>
  <c r="CV1491" i="1"/>
  <c r="CU1491" i="1"/>
  <c r="CQ1491" i="1"/>
  <c r="CP1491" i="1"/>
  <c r="CO1491" i="1"/>
  <c r="CN1491" i="1"/>
  <c r="CM1491" i="1"/>
  <c r="CL1491" i="1"/>
  <c r="CK1491" i="1"/>
  <c r="CJ1491" i="1"/>
  <c r="CI1491" i="1"/>
  <c r="CH1491" i="1"/>
  <c r="CG1491" i="1"/>
  <c r="CF1491" i="1"/>
  <c r="CE1491" i="1"/>
  <c r="CD1491" i="1"/>
  <c r="CC1491" i="1"/>
  <c r="CB1491" i="1"/>
  <c r="CA1491" i="1"/>
  <c r="BZ1491" i="1"/>
  <c r="BS1491" i="1"/>
  <c r="BR1491" i="1"/>
  <c r="BQ1491" i="1"/>
  <c r="BP1491" i="1"/>
  <c r="BO1491" i="1"/>
  <c r="BN1491" i="1"/>
  <c r="BM1491" i="1"/>
  <c r="BL1491" i="1"/>
  <c r="BK1491" i="1"/>
  <c r="BJ1491" i="1"/>
  <c r="BI1491" i="1"/>
  <c r="BH1491" i="1"/>
  <c r="BG1491" i="1"/>
  <c r="BF1491" i="1"/>
  <c r="BE1491" i="1"/>
  <c r="BA1491" i="1"/>
  <c r="AZ1491" i="1"/>
  <c r="AY1491" i="1"/>
  <c r="AX1491" i="1"/>
  <c r="AW1491" i="1"/>
  <c r="AV1491" i="1"/>
  <c r="AU1491" i="1"/>
  <c r="AT1491" i="1"/>
  <c r="AS1491" i="1"/>
  <c r="AR1491" i="1"/>
  <c r="AQ1491" i="1"/>
  <c r="AP1491" i="1"/>
  <c r="AO1491" i="1"/>
  <c r="AN1491" i="1"/>
  <c r="AM1491" i="1"/>
  <c r="AL1491" i="1"/>
  <c r="AK1491" i="1"/>
  <c r="AJ1491" i="1"/>
  <c r="AI1491" i="1"/>
  <c r="AH1491" i="1"/>
  <c r="AG1491" i="1"/>
  <c r="AF1491" i="1"/>
  <c r="AE1491" i="1"/>
  <c r="AD1491" i="1"/>
  <c r="AC1491" i="1"/>
  <c r="AB1491" i="1"/>
  <c r="AA1491" i="1"/>
  <c r="Z1491" i="1"/>
  <c r="Y1491" i="1"/>
  <c r="X1491" i="1"/>
  <c r="W1491" i="1"/>
  <c r="V1491" i="1"/>
  <c r="U1491" i="1"/>
  <c r="T1491" i="1"/>
  <c r="S1491" i="1"/>
  <c r="R1491" i="1"/>
  <c r="Q1491" i="1"/>
  <c r="P1491" i="1"/>
  <c r="O1491" i="1"/>
  <c r="DO1490" i="1"/>
  <c r="DN1490" i="1"/>
  <c r="DM1490" i="1"/>
  <c r="DL1490" i="1"/>
  <c r="DK1490" i="1"/>
  <c r="DJ1490" i="1"/>
  <c r="DI1490" i="1"/>
  <c r="DH1490" i="1"/>
  <c r="DG1490" i="1"/>
  <c r="DF1490" i="1"/>
  <c r="DE1490" i="1"/>
  <c r="DD1490" i="1"/>
  <c r="DC1490" i="1"/>
  <c r="DB1490" i="1"/>
  <c r="DA1490" i="1"/>
  <c r="CZ1490" i="1"/>
  <c r="CY1490" i="1"/>
  <c r="CX1490" i="1"/>
  <c r="CW1490" i="1"/>
  <c r="CV1490" i="1"/>
  <c r="CU1490" i="1"/>
  <c r="CT1490" i="1"/>
  <c r="CS1490" i="1"/>
  <c r="CR1490" i="1"/>
  <c r="CN1490" i="1"/>
  <c r="CM1490" i="1"/>
  <c r="CL1490" i="1"/>
  <c r="CK1490" i="1"/>
  <c r="CJ1490" i="1"/>
  <c r="CI1490" i="1"/>
  <c r="CH1490" i="1"/>
  <c r="CG1490" i="1"/>
  <c r="CF1490" i="1"/>
  <c r="CE1490" i="1"/>
  <c r="CD1490" i="1"/>
  <c r="CC1490" i="1"/>
  <c r="CB1490" i="1"/>
  <c r="CA1490" i="1"/>
  <c r="BZ1490" i="1"/>
  <c r="BP1490" i="1"/>
  <c r="BO1490" i="1"/>
  <c r="BN1490" i="1"/>
  <c r="BM1490" i="1"/>
  <c r="BL1490" i="1"/>
  <c r="BK1490" i="1"/>
  <c r="BJ1490" i="1"/>
  <c r="BI1490" i="1"/>
  <c r="BH1490" i="1"/>
  <c r="BG1490" i="1"/>
  <c r="BF1490" i="1"/>
  <c r="BE1490" i="1"/>
  <c r="BD1490" i="1"/>
  <c r="BC1490" i="1"/>
  <c r="BB1490" i="1"/>
  <c r="AX1490" i="1"/>
  <c r="AW1490" i="1"/>
  <c r="AV1490" i="1"/>
  <c r="AU1490" i="1"/>
  <c r="AT1490" i="1"/>
  <c r="AS1490" i="1"/>
  <c r="AR1490" i="1"/>
  <c r="AQ1490" i="1"/>
  <c r="AP1490" i="1"/>
  <c r="AO1490" i="1"/>
  <c r="AN1490" i="1"/>
  <c r="AM1490" i="1"/>
  <c r="AL1490" i="1"/>
  <c r="AK1490" i="1"/>
  <c r="AJ1490" i="1"/>
  <c r="AI1490" i="1"/>
  <c r="AH1490" i="1"/>
  <c r="AG1490" i="1"/>
  <c r="AF1490" i="1"/>
  <c r="AE1490" i="1"/>
  <c r="AD1490" i="1"/>
  <c r="AC1490" i="1"/>
  <c r="AB1490" i="1"/>
  <c r="AA1490" i="1"/>
  <c r="Z1490" i="1"/>
  <c r="Y1490" i="1"/>
  <c r="X1490" i="1"/>
  <c r="W1490" i="1"/>
  <c r="V1490" i="1"/>
  <c r="U1490" i="1"/>
  <c r="T1490" i="1"/>
  <c r="S1490" i="1"/>
  <c r="R1490" i="1"/>
  <c r="Q1490" i="1"/>
  <c r="P1490" i="1"/>
  <c r="O1490" i="1"/>
  <c r="DO1489" i="1"/>
  <c r="DN1489" i="1"/>
  <c r="DM1489" i="1"/>
  <c r="DL1489" i="1"/>
  <c r="DK1489" i="1"/>
  <c r="DJ1489" i="1"/>
  <c r="DI1489" i="1"/>
  <c r="DH1489" i="1"/>
  <c r="DG1489" i="1"/>
  <c r="DF1489" i="1"/>
  <c r="DE1489" i="1"/>
  <c r="DD1489" i="1"/>
  <c r="DC1489" i="1"/>
  <c r="DB1489" i="1"/>
  <c r="DA1489" i="1"/>
  <c r="CZ1489" i="1"/>
  <c r="CY1489" i="1"/>
  <c r="CX1489" i="1"/>
  <c r="CW1489" i="1"/>
  <c r="CV1489" i="1"/>
  <c r="CU1489" i="1"/>
  <c r="CT1489" i="1"/>
  <c r="CS1489" i="1"/>
  <c r="CR1489" i="1"/>
  <c r="CN1489" i="1"/>
  <c r="CM1489" i="1"/>
  <c r="CL1489" i="1"/>
  <c r="CK1489" i="1"/>
  <c r="CJ1489" i="1"/>
  <c r="CI1489" i="1"/>
  <c r="CH1489" i="1"/>
  <c r="CG1489" i="1"/>
  <c r="CF1489" i="1"/>
  <c r="CE1489" i="1"/>
  <c r="CD1489" i="1"/>
  <c r="CC1489" i="1"/>
  <c r="CB1489" i="1"/>
  <c r="CA1489" i="1"/>
  <c r="BZ1489" i="1"/>
  <c r="BP1489" i="1"/>
  <c r="BO1489" i="1"/>
  <c r="BN1489" i="1"/>
  <c r="BM1489" i="1"/>
  <c r="BL1489" i="1"/>
  <c r="BK1489" i="1"/>
  <c r="BJ1489" i="1"/>
  <c r="BI1489" i="1"/>
  <c r="BH1489" i="1"/>
  <c r="BG1489" i="1"/>
  <c r="BF1489" i="1"/>
  <c r="BE1489" i="1"/>
  <c r="BD1489" i="1"/>
  <c r="BC1489" i="1"/>
  <c r="BB1489" i="1"/>
  <c r="AX1489" i="1"/>
  <c r="AW1489" i="1"/>
  <c r="AV1489" i="1"/>
  <c r="AU1489" i="1"/>
  <c r="AT1489" i="1"/>
  <c r="AS1489" i="1"/>
  <c r="AR1489" i="1"/>
  <c r="AQ1489" i="1"/>
  <c r="AP1489" i="1"/>
  <c r="AO1489" i="1"/>
  <c r="AN1489" i="1"/>
  <c r="AM1489" i="1"/>
  <c r="AL1489" i="1"/>
  <c r="AK1489" i="1"/>
  <c r="AJ1489" i="1"/>
  <c r="AI1489" i="1"/>
  <c r="AH1489" i="1"/>
  <c r="AG1489" i="1"/>
  <c r="AF1489" i="1"/>
  <c r="AE1489" i="1"/>
  <c r="AD1489" i="1"/>
  <c r="AC1489" i="1"/>
  <c r="AB1489" i="1"/>
  <c r="AA1489" i="1"/>
  <c r="Z1489" i="1"/>
  <c r="Y1489" i="1"/>
  <c r="X1489" i="1"/>
  <c r="W1489" i="1"/>
  <c r="V1489" i="1"/>
  <c r="U1489" i="1"/>
  <c r="T1489" i="1"/>
  <c r="S1489" i="1"/>
  <c r="R1489" i="1"/>
  <c r="Q1489" i="1"/>
  <c r="P1489" i="1"/>
  <c r="O1489" i="1"/>
  <c r="DO1488" i="1"/>
  <c r="DN1488" i="1"/>
  <c r="DM1488" i="1"/>
  <c r="DL1488" i="1"/>
  <c r="DK1488" i="1"/>
  <c r="DJ1488" i="1"/>
  <c r="DI1488" i="1"/>
  <c r="DH1488" i="1"/>
  <c r="DG1488" i="1"/>
  <c r="DF1488" i="1"/>
  <c r="DE1488" i="1"/>
  <c r="DD1488" i="1"/>
  <c r="DC1488" i="1"/>
  <c r="DB1488" i="1"/>
  <c r="DA1488" i="1"/>
  <c r="CZ1488" i="1"/>
  <c r="CY1488" i="1"/>
  <c r="CX1488" i="1"/>
  <c r="CW1488" i="1"/>
  <c r="CV1488" i="1"/>
  <c r="CU1488" i="1"/>
  <c r="CT1488" i="1"/>
  <c r="CS1488" i="1"/>
  <c r="CR1488" i="1"/>
  <c r="CN1488" i="1"/>
  <c r="CM1488" i="1"/>
  <c r="CL1488" i="1"/>
  <c r="CK1488" i="1"/>
  <c r="CJ1488" i="1"/>
  <c r="CI1488" i="1"/>
  <c r="CH1488" i="1"/>
  <c r="CG1488" i="1"/>
  <c r="CF1488" i="1"/>
  <c r="CE1488" i="1"/>
  <c r="CD1488" i="1"/>
  <c r="CC1488" i="1"/>
  <c r="CB1488" i="1"/>
  <c r="CA1488" i="1"/>
  <c r="BZ1488" i="1"/>
  <c r="BP1488" i="1"/>
  <c r="BO1488" i="1"/>
  <c r="BN1488" i="1"/>
  <c r="BM1488" i="1"/>
  <c r="BL1488" i="1"/>
  <c r="BK1488" i="1"/>
  <c r="BJ1488" i="1"/>
  <c r="BI1488" i="1"/>
  <c r="BH1488" i="1"/>
  <c r="BG1488" i="1"/>
  <c r="BF1488" i="1"/>
  <c r="BE1488" i="1"/>
  <c r="BD1488" i="1"/>
  <c r="BC1488" i="1"/>
  <c r="BB1488" i="1"/>
  <c r="AX1488" i="1"/>
  <c r="AW1488" i="1"/>
  <c r="AV1488" i="1"/>
  <c r="AU1488" i="1"/>
  <c r="AT1488" i="1"/>
  <c r="AS1488" i="1"/>
  <c r="AR1488" i="1"/>
  <c r="AQ1488" i="1"/>
  <c r="AP1488" i="1"/>
  <c r="AO1488" i="1"/>
  <c r="AN1488" i="1"/>
  <c r="AM1488" i="1"/>
  <c r="AL1488" i="1"/>
  <c r="AK1488" i="1"/>
  <c r="AJ1488" i="1"/>
  <c r="AI1488" i="1"/>
  <c r="AH1488" i="1"/>
  <c r="AG1488" i="1"/>
  <c r="AF1488" i="1"/>
  <c r="AE1488" i="1"/>
  <c r="AD1488" i="1"/>
  <c r="AC1488" i="1"/>
  <c r="AB1488" i="1"/>
  <c r="AA1488" i="1"/>
  <c r="Z1488" i="1"/>
  <c r="Y1488" i="1"/>
  <c r="X1488" i="1"/>
  <c r="W1488" i="1"/>
  <c r="V1488" i="1"/>
  <c r="U1488" i="1"/>
  <c r="T1488" i="1"/>
  <c r="S1488" i="1"/>
  <c r="R1488" i="1"/>
  <c r="Q1488" i="1"/>
  <c r="P1488" i="1"/>
  <c r="O1488" i="1"/>
  <c r="DO1487" i="1"/>
  <c r="DN1487" i="1"/>
  <c r="DM1487" i="1"/>
  <c r="DL1487" i="1"/>
  <c r="DK1487" i="1"/>
  <c r="DJ1487" i="1"/>
  <c r="DI1487" i="1"/>
  <c r="DH1487" i="1"/>
  <c r="DG1487" i="1"/>
  <c r="DF1487" i="1"/>
  <c r="DE1487" i="1"/>
  <c r="DD1487" i="1"/>
  <c r="DC1487" i="1"/>
  <c r="DB1487" i="1"/>
  <c r="DA1487" i="1"/>
  <c r="CZ1487" i="1"/>
  <c r="CY1487" i="1"/>
  <c r="CX1487" i="1"/>
  <c r="CW1487" i="1"/>
  <c r="CV1487" i="1"/>
  <c r="CU1487" i="1"/>
  <c r="CT1487" i="1"/>
  <c r="CS1487" i="1"/>
  <c r="CR1487" i="1"/>
  <c r="CQ1487" i="1"/>
  <c r="CP1487" i="1"/>
  <c r="CO1487" i="1"/>
  <c r="CK1487" i="1"/>
  <c r="CJ1487" i="1"/>
  <c r="CI1487" i="1"/>
  <c r="CH1487" i="1"/>
  <c r="CG1487" i="1"/>
  <c r="CF1487" i="1"/>
  <c r="CE1487" i="1"/>
  <c r="CD1487" i="1"/>
  <c r="CC1487" i="1"/>
  <c r="CB1487" i="1"/>
  <c r="CA1487" i="1"/>
  <c r="BZ1487" i="1"/>
  <c r="BY1487" i="1"/>
  <c r="BX1487" i="1"/>
  <c r="BW1487" i="1"/>
  <c r="BM1487" i="1"/>
  <c r="BL1487" i="1"/>
  <c r="BK1487" i="1"/>
  <c r="BJ1487" i="1"/>
  <c r="BI1487" i="1"/>
  <c r="BH1487" i="1"/>
  <c r="BG1487" i="1"/>
  <c r="BF1487" i="1"/>
  <c r="BE1487" i="1"/>
  <c r="BD1487" i="1"/>
  <c r="BC1487" i="1"/>
  <c r="BB1487" i="1"/>
  <c r="BA1487" i="1"/>
  <c r="AZ1487" i="1"/>
  <c r="AY1487" i="1"/>
  <c r="AU1487" i="1"/>
  <c r="AT1487" i="1"/>
  <c r="AS1487" i="1"/>
  <c r="AR1487" i="1"/>
  <c r="AQ1487" i="1"/>
  <c r="AP1487" i="1"/>
  <c r="AO1487" i="1"/>
  <c r="AN1487" i="1"/>
  <c r="AM1487" i="1"/>
  <c r="AL1487" i="1"/>
  <c r="AK1487" i="1"/>
  <c r="AJ1487" i="1"/>
  <c r="AI1487" i="1"/>
  <c r="AH1487" i="1"/>
  <c r="AG1487" i="1"/>
  <c r="AF1487" i="1"/>
  <c r="AE1487" i="1"/>
  <c r="AD1487" i="1"/>
  <c r="AC1487" i="1"/>
  <c r="AB1487" i="1"/>
  <c r="AA1487" i="1"/>
  <c r="Z1487" i="1"/>
  <c r="Y1487" i="1"/>
  <c r="X1487" i="1"/>
  <c r="W1487" i="1"/>
  <c r="V1487" i="1"/>
  <c r="U1487" i="1"/>
  <c r="T1487" i="1"/>
  <c r="S1487" i="1"/>
  <c r="R1487" i="1"/>
  <c r="Q1487" i="1"/>
  <c r="P1487" i="1"/>
  <c r="O1487" i="1"/>
  <c r="DO1486" i="1"/>
  <c r="DN1486" i="1"/>
  <c r="DM1486" i="1"/>
  <c r="DL1486" i="1"/>
  <c r="DK1486" i="1"/>
  <c r="DJ1486" i="1"/>
  <c r="DI1486" i="1"/>
  <c r="DH1486" i="1"/>
  <c r="DG1486" i="1"/>
  <c r="DF1486" i="1"/>
  <c r="DE1486" i="1"/>
  <c r="DD1486" i="1"/>
  <c r="DC1486" i="1"/>
  <c r="DB1486" i="1"/>
  <c r="DA1486" i="1"/>
  <c r="CZ1486" i="1"/>
  <c r="CY1486" i="1"/>
  <c r="CX1486" i="1"/>
  <c r="CW1486" i="1"/>
  <c r="CV1486" i="1"/>
  <c r="CU1486" i="1"/>
  <c r="CT1486" i="1"/>
  <c r="CS1486" i="1"/>
  <c r="CR1486" i="1"/>
  <c r="CQ1486" i="1"/>
  <c r="CP1486" i="1"/>
  <c r="CO1486" i="1"/>
  <c r="CK1486" i="1"/>
  <c r="CJ1486" i="1"/>
  <c r="CI1486" i="1"/>
  <c r="CH1486" i="1"/>
  <c r="CG1486" i="1"/>
  <c r="CF1486" i="1"/>
  <c r="CE1486" i="1"/>
  <c r="CD1486" i="1"/>
  <c r="CC1486" i="1"/>
  <c r="CB1486" i="1"/>
  <c r="CA1486" i="1"/>
  <c r="BZ1486" i="1"/>
  <c r="BY1486" i="1"/>
  <c r="BX1486" i="1"/>
  <c r="BW1486" i="1"/>
  <c r="BM1486" i="1"/>
  <c r="BL1486" i="1"/>
  <c r="BK1486" i="1"/>
  <c r="BJ1486" i="1"/>
  <c r="BI1486" i="1"/>
  <c r="BH1486" i="1"/>
  <c r="BG1486" i="1"/>
  <c r="BF1486" i="1"/>
  <c r="BE1486" i="1"/>
  <c r="BD1486" i="1"/>
  <c r="BC1486" i="1"/>
  <c r="BB1486" i="1"/>
  <c r="BA1486" i="1"/>
  <c r="AZ1486" i="1"/>
  <c r="AY1486" i="1"/>
  <c r="AU1486" i="1"/>
  <c r="AT1486" i="1"/>
  <c r="AS1486" i="1"/>
  <c r="AR1486" i="1"/>
  <c r="AQ1486" i="1"/>
  <c r="AP1486" i="1"/>
  <c r="AO1486" i="1"/>
  <c r="AN1486" i="1"/>
  <c r="AM1486" i="1"/>
  <c r="AL1486" i="1"/>
  <c r="AK1486" i="1"/>
  <c r="AJ1486" i="1"/>
  <c r="AI1486" i="1"/>
  <c r="AH1486" i="1"/>
  <c r="AG1486" i="1"/>
  <c r="AF1486" i="1"/>
  <c r="AE1486" i="1"/>
  <c r="AD1486" i="1"/>
  <c r="AC1486" i="1"/>
  <c r="AB1486" i="1"/>
  <c r="AA1486" i="1"/>
  <c r="Z1486" i="1"/>
  <c r="Y1486" i="1"/>
  <c r="X1486" i="1"/>
  <c r="W1486" i="1"/>
  <c r="V1486" i="1"/>
  <c r="U1486" i="1"/>
  <c r="T1486" i="1"/>
  <c r="S1486" i="1"/>
  <c r="R1486" i="1"/>
  <c r="Q1486" i="1"/>
  <c r="P1486" i="1"/>
  <c r="O1486" i="1"/>
  <c r="DO1485" i="1"/>
  <c r="DN1485" i="1"/>
  <c r="DM1485" i="1"/>
  <c r="DL1485" i="1"/>
  <c r="DK1485" i="1"/>
  <c r="DJ1485" i="1"/>
  <c r="DI1485" i="1"/>
  <c r="DH1485" i="1"/>
  <c r="DG1485" i="1"/>
  <c r="DF1485" i="1"/>
  <c r="DE1485" i="1"/>
  <c r="DD1485" i="1"/>
  <c r="DC1485" i="1"/>
  <c r="DB1485" i="1"/>
  <c r="DA1485" i="1"/>
  <c r="CZ1485" i="1"/>
  <c r="CY1485" i="1"/>
  <c r="CX1485" i="1"/>
  <c r="CW1485" i="1"/>
  <c r="CV1485" i="1"/>
  <c r="CU1485" i="1"/>
  <c r="CT1485" i="1"/>
  <c r="CS1485" i="1"/>
  <c r="CR1485" i="1"/>
  <c r="CQ1485" i="1"/>
  <c r="CP1485" i="1"/>
  <c r="CO1485" i="1"/>
  <c r="CK1485" i="1"/>
  <c r="CJ1485" i="1"/>
  <c r="CI1485" i="1"/>
  <c r="CH1485" i="1"/>
  <c r="CG1485" i="1"/>
  <c r="CF1485" i="1"/>
  <c r="CE1485" i="1"/>
  <c r="CD1485" i="1"/>
  <c r="CC1485" i="1"/>
  <c r="CB1485" i="1"/>
  <c r="CA1485" i="1"/>
  <c r="BZ1485" i="1"/>
  <c r="BY1485" i="1"/>
  <c r="BX1485" i="1"/>
  <c r="BW1485" i="1"/>
  <c r="BM1485" i="1"/>
  <c r="BL1485" i="1"/>
  <c r="BK1485" i="1"/>
  <c r="BJ1485" i="1"/>
  <c r="BI1485" i="1"/>
  <c r="BH1485" i="1"/>
  <c r="BG1485" i="1"/>
  <c r="BF1485" i="1"/>
  <c r="BE1485" i="1"/>
  <c r="BD1485" i="1"/>
  <c r="BC1485" i="1"/>
  <c r="BB1485" i="1"/>
  <c r="BA1485" i="1"/>
  <c r="AZ1485" i="1"/>
  <c r="AY1485" i="1"/>
  <c r="AU1485" i="1"/>
  <c r="AT1485" i="1"/>
  <c r="AS1485" i="1"/>
  <c r="AR1485" i="1"/>
  <c r="AQ1485" i="1"/>
  <c r="AP1485" i="1"/>
  <c r="AO1485" i="1"/>
  <c r="AN1485" i="1"/>
  <c r="AM1485" i="1"/>
  <c r="AL1485" i="1"/>
  <c r="AK1485" i="1"/>
  <c r="AJ1485" i="1"/>
  <c r="AI1485" i="1"/>
  <c r="AH1485" i="1"/>
  <c r="AG1485" i="1"/>
  <c r="AF1485" i="1"/>
  <c r="AE1485" i="1"/>
  <c r="AD1485" i="1"/>
  <c r="AC1485" i="1"/>
  <c r="AB1485" i="1"/>
  <c r="AA1485" i="1"/>
  <c r="Z1485" i="1"/>
  <c r="Y1485" i="1"/>
  <c r="X1485" i="1"/>
  <c r="W1485" i="1"/>
  <c r="V1485" i="1"/>
  <c r="U1485" i="1"/>
  <c r="T1485" i="1"/>
  <c r="S1485" i="1"/>
  <c r="R1485" i="1"/>
  <c r="Q1485" i="1"/>
  <c r="P1485" i="1"/>
  <c r="O1485" i="1"/>
  <c r="DO1484" i="1"/>
  <c r="DN1484" i="1"/>
  <c r="DM1484" i="1"/>
  <c r="DL1484" i="1"/>
  <c r="DK1484" i="1"/>
  <c r="DJ1484" i="1"/>
  <c r="DI1484" i="1"/>
  <c r="DH1484" i="1"/>
  <c r="DG1484" i="1"/>
  <c r="DF1484" i="1"/>
  <c r="DE1484" i="1"/>
  <c r="DD1484" i="1"/>
  <c r="DC1484" i="1"/>
  <c r="DB1484" i="1"/>
  <c r="DA1484" i="1"/>
  <c r="CZ1484" i="1"/>
  <c r="CY1484" i="1"/>
  <c r="CX1484" i="1"/>
  <c r="CW1484" i="1"/>
  <c r="CV1484" i="1"/>
  <c r="CU1484" i="1"/>
  <c r="CT1484" i="1"/>
  <c r="CS1484" i="1"/>
  <c r="CR1484" i="1"/>
  <c r="CQ1484" i="1"/>
  <c r="CP1484" i="1"/>
  <c r="CO1484" i="1"/>
  <c r="CN1484" i="1"/>
  <c r="CM1484" i="1"/>
  <c r="CL1484" i="1"/>
  <c r="CH1484" i="1"/>
  <c r="CG1484" i="1"/>
  <c r="CF1484" i="1"/>
  <c r="CE1484" i="1"/>
  <c r="CD1484" i="1"/>
  <c r="CC1484" i="1"/>
  <c r="CB1484" i="1"/>
  <c r="CA1484" i="1"/>
  <c r="BZ1484" i="1"/>
  <c r="BY1484" i="1"/>
  <c r="BX1484" i="1"/>
  <c r="BW1484" i="1"/>
  <c r="BV1484" i="1"/>
  <c r="BU1484" i="1"/>
  <c r="BT1484" i="1"/>
  <c r="BJ1484" i="1"/>
  <c r="BI1484" i="1"/>
  <c r="BH1484" i="1"/>
  <c r="BG1484" i="1"/>
  <c r="BF1484" i="1"/>
  <c r="BE1484" i="1"/>
  <c r="BD1484" i="1"/>
  <c r="BC1484" i="1"/>
  <c r="BB1484" i="1"/>
  <c r="BA1484" i="1"/>
  <c r="AZ1484" i="1"/>
  <c r="AY1484" i="1"/>
  <c r="AX1484" i="1"/>
  <c r="AW1484" i="1"/>
  <c r="AV1484" i="1"/>
  <c r="AR1484" i="1"/>
  <c r="AQ1484" i="1"/>
  <c r="AP1484" i="1"/>
  <c r="AO1484" i="1"/>
  <c r="AN1484" i="1"/>
  <c r="AM1484" i="1"/>
  <c r="AL1484" i="1"/>
  <c r="AK1484" i="1"/>
  <c r="AJ1484" i="1"/>
  <c r="AI1484" i="1"/>
  <c r="AH1484" i="1"/>
  <c r="AG1484" i="1"/>
  <c r="AF1484" i="1"/>
  <c r="AE1484" i="1"/>
  <c r="AD1484" i="1"/>
  <c r="AC1484" i="1"/>
  <c r="AB1484" i="1"/>
  <c r="AA1484" i="1"/>
  <c r="Z1484" i="1"/>
  <c r="Y1484" i="1"/>
  <c r="X1484" i="1"/>
  <c r="W1484" i="1"/>
  <c r="V1484" i="1"/>
  <c r="U1484" i="1"/>
  <c r="T1484" i="1"/>
  <c r="S1484" i="1"/>
  <c r="R1484" i="1"/>
  <c r="Q1484" i="1"/>
  <c r="P1484" i="1"/>
  <c r="O1484" i="1"/>
  <c r="DO1483" i="1"/>
  <c r="DN1483" i="1"/>
  <c r="DM1483" i="1"/>
  <c r="DL1483" i="1"/>
  <c r="DK1483" i="1"/>
  <c r="DJ1483" i="1"/>
  <c r="DI1483" i="1"/>
  <c r="DH1483" i="1"/>
  <c r="DG1483" i="1"/>
  <c r="DF1483" i="1"/>
  <c r="DE1483" i="1"/>
  <c r="DD1483" i="1"/>
  <c r="DC1483" i="1"/>
  <c r="DB1483" i="1"/>
  <c r="DA1483" i="1"/>
  <c r="CZ1483" i="1"/>
  <c r="CY1483" i="1"/>
  <c r="CX1483" i="1"/>
  <c r="CW1483" i="1"/>
  <c r="CV1483" i="1"/>
  <c r="CU1483" i="1"/>
  <c r="CT1483" i="1"/>
  <c r="CS1483" i="1"/>
  <c r="CR1483" i="1"/>
  <c r="CQ1483" i="1"/>
  <c r="CP1483" i="1"/>
  <c r="CO1483" i="1"/>
  <c r="CN1483" i="1"/>
  <c r="CM1483" i="1"/>
  <c r="CL1483" i="1"/>
  <c r="CH1483" i="1"/>
  <c r="CG1483" i="1"/>
  <c r="CF1483" i="1"/>
  <c r="CE1483" i="1"/>
  <c r="CD1483" i="1"/>
  <c r="CC1483" i="1"/>
  <c r="CB1483" i="1"/>
  <c r="CA1483" i="1"/>
  <c r="BZ1483" i="1"/>
  <c r="BY1483" i="1"/>
  <c r="BX1483" i="1"/>
  <c r="BW1483" i="1"/>
  <c r="BV1483" i="1"/>
  <c r="BU1483" i="1"/>
  <c r="BT1483" i="1"/>
  <c r="BJ1483" i="1"/>
  <c r="BI1483" i="1"/>
  <c r="BH1483" i="1"/>
  <c r="BG1483" i="1"/>
  <c r="BF1483" i="1"/>
  <c r="BE1483" i="1"/>
  <c r="BD1483" i="1"/>
  <c r="BC1483" i="1"/>
  <c r="BB1483" i="1"/>
  <c r="BA1483" i="1"/>
  <c r="AZ1483" i="1"/>
  <c r="AY1483" i="1"/>
  <c r="AX1483" i="1"/>
  <c r="AW1483" i="1"/>
  <c r="AV1483" i="1"/>
  <c r="AR1483" i="1"/>
  <c r="AQ1483" i="1"/>
  <c r="AP1483" i="1"/>
  <c r="AO1483" i="1"/>
  <c r="AN1483" i="1"/>
  <c r="AM1483" i="1"/>
  <c r="AL1483" i="1"/>
  <c r="AK1483" i="1"/>
  <c r="AJ1483" i="1"/>
  <c r="AI1483" i="1"/>
  <c r="AH1483" i="1"/>
  <c r="AG1483" i="1"/>
  <c r="AF1483" i="1"/>
  <c r="AE1483" i="1"/>
  <c r="AD1483" i="1"/>
  <c r="AC1483" i="1"/>
  <c r="AB1483" i="1"/>
  <c r="AA1483" i="1"/>
  <c r="Z1483" i="1"/>
  <c r="Y1483" i="1"/>
  <c r="X1483" i="1"/>
  <c r="W1483" i="1"/>
  <c r="V1483" i="1"/>
  <c r="U1483" i="1"/>
  <c r="T1483" i="1"/>
  <c r="S1483" i="1"/>
  <c r="R1483" i="1"/>
  <c r="Q1483" i="1"/>
  <c r="P1483" i="1"/>
  <c r="O1483" i="1"/>
  <c r="DO1482" i="1"/>
  <c r="DN1482" i="1"/>
  <c r="DM1482" i="1"/>
  <c r="DL1482" i="1"/>
  <c r="DK1482" i="1"/>
  <c r="DJ1482" i="1"/>
  <c r="DI1482" i="1"/>
  <c r="DH1482" i="1"/>
  <c r="DG1482" i="1"/>
  <c r="DF1482" i="1"/>
  <c r="DE1482" i="1"/>
  <c r="DD1482" i="1"/>
  <c r="DC1482" i="1"/>
  <c r="DB1482" i="1"/>
  <c r="DA1482" i="1"/>
  <c r="CZ1482" i="1"/>
  <c r="CY1482" i="1"/>
  <c r="CX1482" i="1"/>
  <c r="CW1482" i="1"/>
  <c r="CV1482" i="1"/>
  <c r="CU1482" i="1"/>
  <c r="CT1482" i="1"/>
  <c r="CS1482" i="1"/>
  <c r="CR1482" i="1"/>
  <c r="CQ1482" i="1"/>
  <c r="CP1482" i="1"/>
  <c r="CO1482" i="1"/>
  <c r="CN1482" i="1"/>
  <c r="CM1482" i="1"/>
  <c r="CL1482" i="1"/>
  <c r="CH1482" i="1"/>
  <c r="CG1482" i="1"/>
  <c r="CF1482" i="1"/>
  <c r="CE1482" i="1"/>
  <c r="CD1482" i="1"/>
  <c r="CC1482" i="1"/>
  <c r="CB1482" i="1"/>
  <c r="CA1482" i="1"/>
  <c r="BZ1482" i="1"/>
  <c r="BY1482" i="1"/>
  <c r="BX1482" i="1"/>
  <c r="BW1482" i="1"/>
  <c r="BV1482" i="1"/>
  <c r="BU1482" i="1"/>
  <c r="BT1482" i="1"/>
  <c r="BJ1482" i="1"/>
  <c r="BI1482" i="1"/>
  <c r="BH1482" i="1"/>
  <c r="BG1482" i="1"/>
  <c r="BF1482" i="1"/>
  <c r="BE1482" i="1"/>
  <c r="BD1482" i="1"/>
  <c r="BC1482" i="1"/>
  <c r="BB1482" i="1"/>
  <c r="BA1482" i="1"/>
  <c r="AZ1482" i="1"/>
  <c r="AY1482" i="1"/>
  <c r="AX1482" i="1"/>
  <c r="AW1482" i="1"/>
  <c r="AV1482" i="1"/>
  <c r="AR1482" i="1"/>
  <c r="AQ1482" i="1"/>
  <c r="AP1482" i="1"/>
  <c r="AO1482" i="1"/>
  <c r="AN1482" i="1"/>
  <c r="AM1482" i="1"/>
  <c r="AL1482" i="1"/>
  <c r="AK1482" i="1"/>
  <c r="AJ1482" i="1"/>
  <c r="AI1482" i="1"/>
  <c r="AH1482" i="1"/>
  <c r="AG1482" i="1"/>
  <c r="AF1482" i="1"/>
  <c r="AE1482" i="1"/>
  <c r="AD1482" i="1"/>
  <c r="AC1482" i="1"/>
  <c r="AB1482" i="1"/>
  <c r="AA1482" i="1"/>
  <c r="Z1482" i="1"/>
  <c r="Y1482" i="1"/>
  <c r="X1482" i="1"/>
  <c r="W1482" i="1"/>
  <c r="V1482" i="1"/>
  <c r="U1482" i="1"/>
  <c r="T1482" i="1"/>
  <c r="S1482" i="1"/>
  <c r="R1482" i="1"/>
  <c r="Q1482" i="1"/>
  <c r="P1482" i="1"/>
  <c r="O1482" i="1"/>
  <c r="DO1481" i="1"/>
  <c r="DN1481" i="1"/>
  <c r="DM1481" i="1"/>
  <c r="DL1481" i="1"/>
  <c r="DK1481" i="1"/>
  <c r="DJ1481" i="1"/>
  <c r="DI1481" i="1"/>
  <c r="DH1481" i="1"/>
  <c r="DG1481" i="1"/>
  <c r="DF1481" i="1"/>
  <c r="DE1481" i="1"/>
  <c r="DD1481" i="1"/>
  <c r="DC1481" i="1"/>
  <c r="DB1481" i="1"/>
  <c r="DA1481" i="1"/>
  <c r="CZ1481" i="1"/>
  <c r="CY1481" i="1"/>
  <c r="CX1481" i="1"/>
  <c r="CW1481" i="1"/>
  <c r="CV1481" i="1"/>
  <c r="CU1481" i="1"/>
  <c r="CT1481" i="1"/>
  <c r="CS1481" i="1"/>
  <c r="CR1481" i="1"/>
  <c r="CQ1481" i="1"/>
  <c r="CP1481" i="1"/>
  <c r="CO1481" i="1"/>
  <c r="CN1481" i="1"/>
  <c r="CM1481" i="1"/>
  <c r="CL1481" i="1"/>
  <c r="CK1481" i="1"/>
  <c r="CJ1481" i="1"/>
  <c r="CI1481" i="1"/>
  <c r="CE1481" i="1"/>
  <c r="CD1481" i="1"/>
  <c r="CC1481" i="1"/>
  <c r="CB1481" i="1"/>
  <c r="CA1481" i="1"/>
  <c r="BZ1481" i="1"/>
  <c r="BY1481" i="1"/>
  <c r="BX1481" i="1"/>
  <c r="BW1481" i="1"/>
  <c r="BV1481" i="1"/>
  <c r="BU1481" i="1"/>
  <c r="BT1481" i="1"/>
  <c r="BS1481" i="1"/>
  <c r="BR1481" i="1"/>
  <c r="BQ1481" i="1"/>
  <c r="BG1481" i="1"/>
  <c r="BF1481" i="1"/>
  <c r="BE1481" i="1"/>
  <c r="BD1481" i="1"/>
  <c r="BC1481" i="1"/>
  <c r="BB1481" i="1"/>
  <c r="BA1481" i="1"/>
  <c r="AZ1481" i="1"/>
  <c r="AY1481" i="1"/>
  <c r="AX1481" i="1"/>
  <c r="AW1481" i="1"/>
  <c r="AV1481" i="1"/>
  <c r="AU1481" i="1"/>
  <c r="AT1481" i="1"/>
  <c r="AS1481" i="1"/>
  <c r="AO1481" i="1"/>
  <c r="AN1481" i="1"/>
  <c r="AM1481" i="1"/>
  <c r="AL1481" i="1"/>
  <c r="AK1481" i="1"/>
  <c r="AJ1481" i="1"/>
  <c r="AI1481" i="1"/>
  <c r="AH1481" i="1"/>
  <c r="AG1481" i="1"/>
  <c r="AF1481" i="1"/>
  <c r="AE1481" i="1"/>
  <c r="AD1481" i="1"/>
  <c r="AC1481" i="1"/>
  <c r="AB1481" i="1"/>
  <c r="AA1481" i="1"/>
  <c r="Z1481" i="1"/>
  <c r="Y1481" i="1"/>
  <c r="X1481" i="1"/>
  <c r="W1481" i="1"/>
  <c r="V1481" i="1"/>
  <c r="U1481" i="1"/>
  <c r="T1481" i="1"/>
  <c r="S1481" i="1"/>
  <c r="R1481" i="1"/>
  <c r="Q1481" i="1"/>
  <c r="P1481" i="1"/>
  <c r="O1481" i="1"/>
  <c r="DO1480" i="1"/>
  <c r="DN1480" i="1"/>
  <c r="DM1480" i="1"/>
  <c r="DL1480" i="1"/>
  <c r="DK1480" i="1"/>
  <c r="DJ1480" i="1"/>
  <c r="DI1480" i="1"/>
  <c r="DH1480" i="1"/>
  <c r="DG1480" i="1"/>
  <c r="DF1480" i="1"/>
  <c r="DE1480" i="1"/>
  <c r="DD1480" i="1"/>
  <c r="DC1480" i="1"/>
  <c r="DB1480" i="1"/>
  <c r="DA1480" i="1"/>
  <c r="CZ1480" i="1"/>
  <c r="CY1480" i="1"/>
  <c r="CX1480" i="1"/>
  <c r="CW1480" i="1"/>
  <c r="CV1480" i="1"/>
  <c r="CU1480" i="1"/>
  <c r="CT1480" i="1"/>
  <c r="CS1480" i="1"/>
  <c r="CR1480" i="1"/>
  <c r="CQ1480" i="1"/>
  <c r="CP1480" i="1"/>
  <c r="CO1480" i="1"/>
  <c r="CN1480" i="1"/>
  <c r="CM1480" i="1"/>
  <c r="CL1480" i="1"/>
  <c r="CK1480" i="1"/>
  <c r="CJ1480" i="1"/>
  <c r="CI1480" i="1"/>
  <c r="CE1480" i="1"/>
  <c r="CD1480" i="1"/>
  <c r="CC1480" i="1"/>
  <c r="CB1480" i="1"/>
  <c r="CA1480" i="1"/>
  <c r="BZ1480" i="1"/>
  <c r="BY1480" i="1"/>
  <c r="BX1480" i="1"/>
  <c r="BW1480" i="1"/>
  <c r="BV1480" i="1"/>
  <c r="BU1480" i="1"/>
  <c r="BT1480" i="1"/>
  <c r="BS1480" i="1"/>
  <c r="BR1480" i="1"/>
  <c r="BQ1480" i="1"/>
  <c r="BG1480" i="1"/>
  <c r="BF1480" i="1"/>
  <c r="BE1480" i="1"/>
  <c r="BD1480" i="1"/>
  <c r="BC1480" i="1"/>
  <c r="BB1480" i="1"/>
  <c r="BA1480" i="1"/>
  <c r="AZ1480" i="1"/>
  <c r="AY1480" i="1"/>
  <c r="AX1480" i="1"/>
  <c r="AW1480" i="1"/>
  <c r="AV1480" i="1"/>
  <c r="AU1480" i="1"/>
  <c r="AT1480" i="1"/>
  <c r="AS1480" i="1"/>
  <c r="AO1480" i="1"/>
  <c r="AN1480" i="1"/>
  <c r="AM1480" i="1"/>
  <c r="AL1480" i="1"/>
  <c r="AK1480" i="1"/>
  <c r="AJ1480" i="1"/>
  <c r="AI1480" i="1"/>
  <c r="AH1480" i="1"/>
  <c r="AG1480" i="1"/>
  <c r="AF1480" i="1"/>
  <c r="AE1480" i="1"/>
  <c r="AD1480" i="1"/>
  <c r="AC1480" i="1"/>
  <c r="AB1480" i="1"/>
  <c r="AA1480" i="1"/>
  <c r="Z1480" i="1"/>
  <c r="Y1480" i="1"/>
  <c r="X1480" i="1"/>
  <c r="W1480" i="1"/>
  <c r="V1480" i="1"/>
  <c r="U1480" i="1"/>
  <c r="T1480" i="1"/>
  <c r="S1480" i="1"/>
  <c r="R1480" i="1"/>
  <c r="Q1480" i="1"/>
  <c r="P1480" i="1"/>
  <c r="O1480" i="1"/>
  <c r="DO1479" i="1"/>
  <c r="DN1479" i="1"/>
  <c r="DM1479" i="1"/>
  <c r="DL1479" i="1"/>
  <c r="DK1479" i="1"/>
  <c r="DJ1479" i="1"/>
  <c r="DI1479" i="1"/>
  <c r="DH1479" i="1"/>
  <c r="DG1479" i="1"/>
  <c r="DF1479" i="1"/>
  <c r="DE1479" i="1"/>
  <c r="DD1479" i="1"/>
  <c r="DC1479" i="1"/>
  <c r="DB1479" i="1"/>
  <c r="DA1479" i="1"/>
  <c r="CZ1479" i="1"/>
  <c r="CY1479" i="1"/>
  <c r="CX1479" i="1"/>
  <c r="CW1479" i="1"/>
  <c r="CV1479" i="1"/>
  <c r="CU1479" i="1"/>
  <c r="CT1479" i="1"/>
  <c r="CS1479" i="1"/>
  <c r="CR1479" i="1"/>
  <c r="CQ1479" i="1"/>
  <c r="CP1479" i="1"/>
  <c r="CO1479" i="1"/>
  <c r="CN1479" i="1"/>
  <c r="CM1479" i="1"/>
  <c r="CL1479" i="1"/>
  <c r="CK1479" i="1"/>
  <c r="CJ1479" i="1"/>
  <c r="CI1479" i="1"/>
  <c r="CE1479" i="1"/>
  <c r="CD1479" i="1"/>
  <c r="CC1479" i="1"/>
  <c r="CB1479" i="1"/>
  <c r="CA1479" i="1"/>
  <c r="BZ1479" i="1"/>
  <c r="BY1479" i="1"/>
  <c r="BX1479" i="1"/>
  <c r="BW1479" i="1"/>
  <c r="BV1479" i="1"/>
  <c r="BU1479" i="1"/>
  <c r="BT1479" i="1"/>
  <c r="BS1479" i="1"/>
  <c r="BR1479" i="1"/>
  <c r="BQ1479" i="1"/>
  <c r="BG1479" i="1"/>
  <c r="BF1479" i="1"/>
  <c r="BE1479" i="1"/>
  <c r="BD1479" i="1"/>
  <c r="BC1479" i="1"/>
  <c r="BB1479" i="1"/>
  <c r="BA1479" i="1"/>
  <c r="AZ1479" i="1"/>
  <c r="AY1479" i="1"/>
  <c r="AX1479" i="1"/>
  <c r="AW1479" i="1"/>
  <c r="AV1479" i="1"/>
  <c r="AU1479" i="1"/>
  <c r="AT1479" i="1"/>
  <c r="AS1479" i="1"/>
  <c r="AO1479" i="1"/>
  <c r="AN1479" i="1"/>
  <c r="AM1479" i="1"/>
  <c r="AL1479" i="1"/>
  <c r="AK1479" i="1"/>
  <c r="AJ1479" i="1"/>
  <c r="AI1479" i="1"/>
  <c r="AH1479" i="1"/>
  <c r="AG1479" i="1"/>
  <c r="AF1479" i="1"/>
  <c r="AE1479" i="1"/>
  <c r="AD1479" i="1"/>
  <c r="AC1479" i="1"/>
  <c r="AB1479" i="1"/>
  <c r="AA1479" i="1"/>
  <c r="Z1479" i="1"/>
  <c r="Y1479" i="1"/>
  <c r="X1479" i="1"/>
  <c r="W1479" i="1"/>
  <c r="V1479" i="1"/>
  <c r="U1479" i="1"/>
  <c r="T1479" i="1"/>
  <c r="S1479" i="1"/>
  <c r="R1479" i="1"/>
  <c r="Q1479" i="1"/>
  <c r="P1479" i="1"/>
  <c r="O1479" i="1"/>
  <c r="DO1478" i="1"/>
  <c r="DN1478" i="1"/>
  <c r="DM1478" i="1"/>
  <c r="DL1478" i="1"/>
  <c r="DK1478" i="1"/>
  <c r="DJ1478" i="1"/>
  <c r="DI1478" i="1"/>
  <c r="DH1478" i="1"/>
  <c r="DG1478" i="1"/>
  <c r="DF1478" i="1"/>
  <c r="DE1478" i="1"/>
  <c r="DD1478" i="1"/>
  <c r="DC1478" i="1"/>
  <c r="DB1478" i="1"/>
  <c r="DA1478" i="1"/>
  <c r="CZ1478" i="1"/>
  <c r="CY1478" i="1"/>
  <c r="CX1478" i="1"/>
  <c r="CW1478" i="1"/>
  <c r="CV1478" i="1"/>
  <c r="CU1478" i="1"/>
  <c r="CT1478" i="1"/>
  <c r="CS1478" i="1"/>
  <c r="CR1478" i="1"/>
  <c r="CQ1478" i="1"/>
  <c r="CP1478" i="1"/>
  <c r="CO1478" i="1"/>
  <c r="CN1478" i="1"/>
  <c r="CM1478" i="1"/>
  <c r="CL1478" i="1"/>
  <c r="CK1478" i="1"/>
  <c r="CJ1478" i="1"/>
  <c r="CI1478" i="1"/>
  <c r="CH1478" i="1"/>
  <c r="CG1478" i="1"/>
  <c r="CF1478" i="1"/>
  <c r="CB1478" i="1"/>
  <c r="CA1478" i="1"/>
  <c r="BZ1478" i="1"/>
  <c r="BY1478" i="1"/>
  <c r="BX1478" i="1"/>
  <c r="BW1478" i="1"/>
  <c r="BV1478" i="1"/>
  <c r="BU1478" i="1"/>
  <c r="BT1478" i="1"/>
  <c r="BS1478" i="1"/>
  <c r="BR1478" i="1"/>
  <c r="BQ1478" i="1"/>
  <c r="BP1478" i="1"/>
  <c r="BO1478" i="1"/>
  <c r="BN1478" i="1"/>
  <c r="BD1478" i="1"/>
  <c r="BC1478" i="1"/>
  <c r="BB1478" i="1"/>
  <c r="BA1478" i="1"/>
  <c r="AZ1478" i="1"/>
  <c r="AY1478" i="1"/>
  <c r="AX1478" i="1"/>
  <c r="AW1478" i="1"/>
  <c r="AV1478" i="1"/>
  <c r="AU1478" i="1"/>
  <c r="AT1478" i="1"/>
  <c r="AS1478" i="1"/>
  <c r="AR1478" i="1"/>
  <c r="AQ1478" i="1"/>
  <c r="AP1478" i="1"/>
  <c r="AL1478" i="1"/>
  <c r="AK1478" i="1"/>
  <c r="AJ1478" i="1"/>
  <c r="AI1478" i="1"/>
  <c r="AH1478" i="1"/>
  <c r="AG1478" i="1"/>
  <c r="AF1478" i="1"/>
  <c r="AE1478" i="1"/>
  <c r="AD1478" i="1"/>
  <c r="AC1478" i="1"/>
  <c r="AB1478" i="1"/>
  <c r="AA1478" i="1"/>
  <c r="Z1478" i="1"/>
  <c r="Y1478" i="1"/>
  <c r="X1478" i="1"/>
  <c r="W1478" i="1"/>
  <c r="V1478" i="1"/>
  <c r="U1478" i="1"/>
  <c r="T1478" i="1"/>
  <c r="S1478" i="1"/>
  <c r="R1478" i="1"/>
  <c r="Q1478" i="1"/>
  <c r="P1478" i="1"/>
  <c r="O1478" i="1"/>
  <c r="DO1477" i="1"/>
  <c r="DN1477" i="1"/>
  <c r="DM1477" i="1"/>
  <c r="DL1477" i="1"/>
  <c r="DK1477" i="1"/>
  <c r="DJ1477" i="1"/>
  <c r="DI1477" i="1"/>
  <c r="DH1477" i="1"/>
  <c r="DG1477" i="1"/>
  <c r="DF1477" i="1"/>
  <c r="DE1477" i="1"/>
  <c r="DD1477" i="1"/>
  <c r="DC1477" i="1"/>
  <c r="DB1477" i="1"/>
  <c r="DA1477" i="1"/>
  <c r="CZ1477" i="1"/>
  <c r="CY1477" i="1"/>
  <c r="CX1477" i="1"/>
  <c r="CW1477" i="1"/>
  <c r="CV1477" i="1"/>
  <c r="CU1477" i="1"/>
  <c r="CT1477" i="1"/>
  <c r="CS1477" i="1"/>
  <c r="CR1477" i="1"/>
  <c r="CQ1477" i="1"/>
  <c r="CP1477" i="1"/>
  <c r="CO1477" i="1"/>
  <c r="CN1477" i="1"/>
  <c r="CM1477" i="1"/>
  <c r="CL1477" i="1"/>
  <c r="CK1477" i="1"/>
  <c r="CJ1477" i="1"/>
  <c r="CI1477" i="1"/>
  <c r="CH1477" i="1"/>
  <c r="CG1477" i="1"/>
  <c r="CF1477" i="1"/>
  <c r="CB1477" i="1"/>
  <c r="CA1477" i="1"/>
  <c r="BZ1477" i="1"/>
  <c r="BY1477" i="1"/>
  <c r="BX1477" i="1"/>
  <c r="BW1477" i="1"/>
  <c r="BV1477" i="1"/>
  <c r="BU1477" i="1"/>
  <c r="BT1477" i="1"/>
  <c r="BS1477" i="1"/>
  <c r="BR1477" i="1"/>
  <c r="BQ1477" i="1"/>
  <c r="BP1477" i="1"/>
  <c r="BO1477" i="1"/>
  <c r="BN1477" i="1"/>
  <c r="BD1477" i="1"/>
  <c r="BC1477" i="1"/>
  <c r="BB1477" i="1"/>
  <c r="BA1477" i="1"/>
  <c r="AZ1477" i="1"/>
  <c r="AY1477" i="1"/>
  <c r="AX1477" i="1"/>
  <c r="AW1477" i="1"/>
  <c r="AV1477" i="1"/>
  <c r="AU1477" i="1"/>
  <c r="AT1477" i="1"/>
  <c r="AS1477" i="1"/>
  <c r="AR1477" i="1"/>
  <c r="AQ1477" i="1"/>
  <c r="AP1477" i="1"/>
  <c r="AL1477" i="1"/>
  <c r="AK1477" i="1"/>
  <c r="AJ1477" i="1"/>
  <c r="AI1477" i="1"/>
  <c r="AH1477" i="1"/>
  <c r="AG1477" i="1"/>
  <c r="AF1477" i="1"/>
  <c r="AE1477" i="1"/>
  <c r="AD1477" i="1"/>
  <c r="AC1477" i="1"/>
  <c r="AB1477" i="1"/>
  <c r="AA1477" i="1"/>
  <c r="Z1477" i="1"/>
  <c r="Y1477" i="1"/>
  <c r="X1477" i="1"/>
  <c r="W1477" i="1"/>
  <c r="V1477" i="1"/>
  <c r="U1477" i="1"/>
  <c r="T1477" i="1"/>
  <c r="S1477" i="1"/>
  <c r="R1477" i="1"/>
  <c r="Q1477" i="1"/>
  <c r="P1477" i="1"/>
  <c r="O1477" i="1"/>
  <c r="DO1476" i="1"/>
  <c r="DN1476" i="1"/>
  <c r="DM1476" i="1"/>
  <c r="DL1476" i="1"/>
  <c r="DK1476" i="1"/>
  <c r="DJ1476" i="1"/>
  <c r="DI1476" i="1"/>
  <c r="DH1476" i="1"/>
  <c r="DG1476" i="1"/>
  <c r="DF1476" i="1"/>
  <c r="DE1476" i="1"/>
  <c r="DD1476" i="1"/>
  <c r="DC1476" i="1"/>
  <c r="DB1476" i="1"/>
  <c r="DA1476" i="1"/>
  <c r="CZ1476" i="1"/>
  <c r="CY1476" i="1"/>
  <c r="CX1476" i="1"/>
  <c r="CW1476" i="1"/>
  <c r="CV1476" i="1"/>
  <c r="CU1476" i="1"/>
  <c r="CT1476" i="1"/>
  <c r="CS1476" i="1"/>
  <c r="CR1476" i="1"/>
  <c r="CQ1476" i="1"/>
  <c r="CP1476" i="1"/>
  <c r="CO1476" i="1"/>
  <c r="CN1476" i="1"/>
  <c r="CM1476" i="1"/>
  <c r="CL1476" i="1"/>
  <c r="CK1476" i="1"/>
  <c r="CJ1476" i="1"/>
  <c r="CI1476" i="1"/>
  <c r="CH1476" i="1"/>
  <c r="CG1476" i="1"/>
  <c r="CF1476" i="1"/>
  <c r="CB1476" i="1"/>
  <c r="CA1476" i="1"/>
  <c r="BZ1476" i="1"/>
  <c r="BY1476" i="1"/>
  <c r="BX1476" i="1"/>
  <c r="BW1476" i="1"/>
  <c r="BV1476" i="1"/>
  <c r="BU1476" i="1"/>
  <c r="BT1476" i="1"/>
  <c r="BS1476" i="1"/>
  <c r="BR1476" i="1"/>
  <c r="BQ1476" i="1"/>
  <c r="BP1476" i="1"/>
  <c r="BO1476" i="1"/>
  <c r="BN1476" i="1"/>
  <c r="BD1476" i="1"/>
  <c r="BC1476" i="1"/>
  <c r="BB1476" i="1"/>
  <c r="BA1476" i="1"/>
  <c r="AZ1476" i="1"/>
  <c r="AY1476" i="1"/>
  <c r="AX1476" i="1"/>
  <c r="AW1476" i="1"/>
  <c r="AV1476" i="1"/>
  <c r="AU1476" i="1"/>
  <c r="AT1476" i="1"/>
  <c r="AS1476" i="1"/>
  <c r="AR1476" i="1"/>
  <c r="AQ1476" i="1"/>
  <c r="AP1476" i="1"/>
  <c r="AL1476" i="1"/>
  <c r="AK1476" i="1"/>
  <c r="AJ1476" i="1"/>
  <c r="AI1476" i="1"/>
  <c r="AH1476" i="1"/>
  <c r="AG1476" i="1"/>
  <c r="AF1476" i="1"/>
  <c r="AE1476" i="1"/>
  <c r="AD1476" i="1"/>
  <c r="AC1476" i="1"/>
  <c r="AB1476" i="1"/>
  <c r="AA1476" i="1"/>
  <c r="Z1476" i="1"/>
  <c r="Y1476" i="1"/>
  <c r="X1476" i="1"/>
  <c r="W1476" i="1"/>
  <c r="V1476" i="1"/>
  <c r="U1476" i="1"/>
  <c r="T1476" i="1"/>
  <c r="S1476" i="1"/>
  <c r="R1476" i="1"/>
  <c r="Q1476" i="1"/>
  <c r="P1476" i="1"/>
  <c r="O1476" i="1"/>
  <c r="DO1475" i="1"/>
  <c r="DN1475" i="1"/>
  <c r="DM1475" i="1"/>
  <c r="DL1475" i="1"/>
  <c r="DK1475" i="1"/>
  <c r="DJ1475" i="1"/>
  <c r="DI1475" i="1"/>
  <c r="DH1475" i="1"/>
  <c r="DG1475" i="1"/>
  <c r="DF1475" i="1"/>
  <c r="DE1475" i="1"/>
  <c r="DD1475" i="1"/>
  <c r="DC1475" i="1"/>
  <c r="DB1475" i="1"/>
  <c r="DA1475" i="1"/>
  <c r="CZ1475" i="1"/>
  <c r="CY1475" i="1"/>
  <c r="CX1475" i="1"/>
  <c r="CW1475" i="1"/>
  <c r="CV1475" i="1"/>
  <c r="CU1475" i="1"/>
  <c r="CT1475" i="1"/>
  <c r="CS1475" i="1"/>
  <c r="CR1475" i="1"/>
  <c r="CQ1475" i="1"/>
  <c r="CP1475" i="1"/>
  <c r="CO1475" i="1"/>
  <c r="CN1475" i="1"/>
  <c r="CM1475" i="1"/>
  <c r="CL1475" i="1"/>
  <c r="CK1475" i="1"/>
  <c r="CJ1475" i="1"/>
  <c r="CI1475" i="1"/>
  <c r="CH1475" i="1"/>
  <c r="CG1475" i="1"/>
  <c r="CF1475" i="1"/>
  <c r="CE1475" i="1"/>
  <c r="CD1475" i="1"/>
  <c r="CC1475" i="1"/>
  <c r="BY1475" i="1"/>
  <c r="BX1475" i="1"/>
  <c r="BW1475" i="1"/>
  <c r="BV1475" i="1"/>
  <c r="BU1475" i="1"/>
  <c r="BT1475" i="1"/>
  <c r="BS1475" i="1"/>
  <c r="BR1475" i="1"/>
  <c r="BQ1475" i="1"/>
  <c r="BP1475" i="1"/>
  <c r="BO1475" i="1"/>
  <c r="BN1475" i="1"/>
  <c r="BM1475" i="1"/>
  <c r="BL1475" i="1"/>
  <c r="BK1475" i="1"/>
  <c r="BD1475" i="1"/>
  <c r="BC1475" i="1"/>
  <c r="BB1475" i="1"/>
  <c r="BA1475" i="1"/>
  <c r="AZ1475" i="1"/>
  <c r="AY1475" i="1"/>
  <c r="AX1475" i="1"/>
  <c r="AW1475" i="1"/>
  <c r="AV1475" i="1"/>
  <c r="AU1475" i="1"/>
  <c r="AT1475" i="1"/>
  <c r="AS1475" i="1"/>
  <c r="AR1475" i="1"/>
  <c r="AQ1475" i="1"/>
  <c r="AP1475" i="1"/>
  <c r="AO1475" i="1"/>
  <c r="AN1475" i="1"/>
  <c r="AM1475" i="1"/>
  <c r="AI1475" i="1"/>
  <c r="AH1475" i="1"/>
  <c r="AG1475" i="1"/>
  <c r="AF1475" i="1"/>
  <c r="AE1475" i="1"/>
  <c r="AD1475" i="1"/>
  <c r="AC1475" i="1"/>
  <c r="AB1475" i="1"/>
  <c r="AA1475" i="1"/>
  <c r="Z1475" i="1"/>
  <c r="Y1475" i="1"/>
  <c r="X1475" i="1"/>
  <c r="W1475" i="1"/>
  <c r="V1475" i="1"/>
  <c r="U1475" i="1"/>
  <c r="T1475" i="1"/>
  <c r="S1475" i="1"/>
  <c r="R1475" i="1"/>
  <c r="Q1475" i="1"/>
  <c r="P1475" i="1"/>
  <c r="O1475" i="1"/>
  <c r="DO1474" i="1"/>
  <c r="DN1474" i="1"/>
  <c r="DM1474" i="1"/>
  <c r="DL1474" i="1"/>
  <c r="DK1474" i="1"/>
  <c r="DJ1474" i="1"/>
  <c r="DI1474" i="1"/>
  <c r="DH1474" i="1"/>
  <c r="DG1474" i="1"/>
  <c r="DF1474" i="1"/>
  <c r="DE1474" i="1"/>
  <c r="DD1474" i="1"/>
  <c r="DC1474" i="1"/>
  <c r="DB1474" i="1"/>
  <c r="DA1474" i="1"/>
  <c r="CZ1474" i="1"/>
  <c r="CY1474" i="1"/>
  <c r="CX1474" i="1"/>
  <c r="CW1474" i="1"/>
  <c r="CV1474" i="1"/>
  <c r="CU1474" i="1"/>
  <c r="CT1474" i="1"/>
  <c r="CS1474" i="1"/>
  <c r="CR1474" i="1"/>
  <c r="CQ1474" i="1"/>
  <c r="CP1474" i="1"/>
  <c r="CO1474" i="1"/>
  <c r="CN1474" i="1"/>
  <c r="CM1474" i="1"/>
  <c r="CL1474" i="1"/>
  <c r="CK1474" i="1"/>
  <c r="CJ1474" i="1"/>
  <c r="CI1474" i="1"/>
  <c r="CH1474" i="1"/>
  <c r="CG1474" i="1"/>
  <c r="CF1474" i="1"/>
  <c r="CE1474" i="1"/>
  <c r="CD1474" i="1"/>
  <c r="CC1474" i="1"/>
  <c r="BY1474" i="1"/>
  <c r="BX1474" i="1"/>
  <c r="BW1474" i="1"/>
  <c r="BV1474" i="1"/>
  <c r="BU1474" i="1"/>
  <c r="BT1474" i="1"/>
  <c r="BS1474" i="1"/>
  <c r="BR1474" i="1"/>
  <c r="BQ1474" i="1"/>
  <c r="BP1474" i="1"/>
  <c r="BO1474" i="1"/>
  <c r="BN1474" i="1"/>
  <c r="BM1474" i="1"/>
  <c r="BL1474" i="1"/>
  <c r="BK1474" i="1"/>
  <c r="BD1474" i="1"/>
  <c r="BC1474" i="1"/>
  <c r="BB1474" i="1"/>
  <c r="BA1474" i="1"/>
  <c r="AZ1474" i="1"/>
  <c r="AY1474" i="1"/>
  <c r="AX1474" i="1"/>
  <c r="AW1474" i="1"/>
  <c r="AV1474" i="1"/>
  <c r="AU1474" i="1"/>
  <c r="AT1474" i="1"/>
  <c r="AS1474" i="1"/>
  <c r="AR1474" i="1"/>
  <c r="AQ1474" i="1"/>
  <c r="AP1474" i="1"/>
  <c r="AO1474" i="1"/>
  <c r="AN1474" i="1"/>
  <c r="AM1474" i="1"/>
  <c r="AI1474" i="1"/>
  <c r="AH1474" i="1"/>
  <c r="AG1474" i="1"/>
  <c r="AF1474" i="1"/>
  <c r="AE1474" i="1"/>
  <c r="AD1474" i="1"/>
  <c r="AC1474" i="1"/>
  <c r="AB1474" i="1"/>
  <c r="AA1474" i="1"/>
  <c r="Z1474" i="1"/>
  <c r="Y1474" i="1"/>
  <c r="X1474" i="1"/>
  <c r="W1474" i="1"/>
  <c r="V1474" i="1"/>
  <c r="U1474" i="1"/>
  <c r="T1474" i="1"/>
  <c r="S1474" i="1"/>
  <c r="R1474" i="1"/>
  <c r="Q1474" i="1"/>
  <c r="P1474" i="1"/>
  <c r="O1474" i="1"/>
  <c r="DO1473" i="1"/>
  <c r="DN1473" i="1"/>
  <c r="DM1473" i="1"/>
  <c r="DL1473" i="1"/>
  <c r="DK1473" i="1"/>
  <c r="DJ1473" i="1"/>
  <c r="DI1473" i="1"/>
  <c r="DH1473" i="1"/>
  <c r="DG1473" i="1"/>
  <c r="DF1473" i="1"/>
  <c r="DE1473" i="1"/>
  <c r="DD1473" i="1"/>
  <c r="DC1473" i="1"/>
  <c r="DB1473" i="1"/>
  <c r="DA1473" i="1"/>
  <c r="CZ1473" i="1"/>
  <c r="CY1473" i="1"/>
  <c r="CX1473" i="1"/>
  <c r="CW1473" i="1"/>
  <c r="CV1473" i="1"/>
  <c r="CU1473" i="1"/>
  <c r="CT1473" i="1"/>
  <c r="CS1473" i="1"/>
  <c r="CR1473" i="1"/>
  <c r="CQ1473" i="1"/>
  <c r="CP1473" i="1"/>
  <c r="CO1473" i="1"/>
  <c r="CN1473" i="1"/>
  <c r="CM1473" i="1"/>
  <c r="CL1473" i="1"/>
  <c r="CK1473" i="1"/>
  <c r="CJ1473" i="1"/>
  <c r="CI1473" i="1"/>
  <c r="CH1473" i="1"/>
  <c r="CG1473" i="1"/>
  <c r="CF1473" i="1"/>
  <c r="CE1473" i="1"/>
  <c r="CD1473" i="1"/>
  <c r="CC1473" i="1"/>
  <c r="BY1473" i="1"/>
  <c r="BX1473" i="1"/>
  <c r="BW1473" i="1"/>
  <c r="BV1473" i="1"/>
  <c r="BU1473" i="1"/>
  <c r="BT1473" i="1"/>
  <c r="BS1473" i="1"/>
  <c r="BR1473" i="1"/>
  <c r="BQ1473" i="1"/>
  <c r="BP1473" i="1"/>
  <c r="BO1473" i="1"/>
  <c r="BN1473" i="1"/>
  <c r="BM1473" i="1"/>
  <c r="BL1473" i="1"/>
  <c r="BK1473" i="1"/>
  <c r="BD1473" i="1"/>
  <c r="BC1473" i="1"/>
  <c r="BB1473" i="1"/>
  <c r="BA1473" i="1"/>
  <c r="AZ1473" i="1"/>
  <c r="AY1473" i="1"/>
  <c r="AX1473" i="1"/>
  <c r="AW1473" i="1"/>
  <c r="AV1473" i="1"/>
  <c r="AU1473" i="1"/>
  <c r="AT1473" i="1"/>
  <c r="AS1473" i="1"/>
  <c r="AR1473" i="1"/>
  <c r="AQ1473" i="1"/>
  <c r="AP1473" i="1"/>
  <c r="AO1473" i="1"/>
  <c r="AN1473" i="1"/>
  <c r="AM1473" i="1"/>
  <c r="AI1473" i="1"/>
  <c r="AH1473" i="1"/>
  <c r="AG1473" i="1"/>
  <c r="AF1473" i="1"/>
  <c r="AE1473" i="1"/>
  <c r="AD1473" i="1"/>
  <c r="AC1473" i="1"/>
  <c r="AB1473" i="1"/>
  <c r="AA1473" i="1"/>
  <c r="Z1473" i="1"/>
  <c r="Y1473" i="1"/>
  <c r="X1473" i="1"/>
  <c r="W1473" i="1"/>
  <c r="V1473" i="1"/>
  <c r="U1473" i="1"/>
  <c r="T1473" i="1"/>
  <c r="S1473" i="1"/>
  <c r="R1473" i="1"/>
  <c r="Q1473" i="1"/>
  <c r="P1473" i="1"/>
  <c r="O1473" i="1"/>
  <c r="DO1472" i="1"/>
  <c r="DN1472" i="1"/>
  <c r="DM1472" i="1"/>
  <c r="DL1472" i="1"/>
  <c r="DK1472" i="1"/>
  <c r="DJ1472" i="1"/>
  <c r="DI1472" i="1"/>
  <c r="DH1472" i="1"/>
  <c r="DG1472" i="1"/>
  <c r="DF1472" i="1"/>
  <c r="DE1472" i="1"/>
  <c r="DD1472" i="1"/>
  <c r="DC1472" i="1"/>
  <c r="DB1472" i="1"/>
  <c r="DA1472" i="1"/>
  <c r="CZ1472" i="1"/>
  <c r="CY1472" i="1"/>
  <c r="CX1472" i="1"/>
  <c r="CW1472" i="1"/>
  <c r="CV1472" i="1"/>
  <c r="CU1472" i="1"/>
  <c r="CT1472" i="1"/>
  <c r="CS1472" i="1"/>
  <c r="CR1472" i="1"/>
  <c r="CQ1472" i="1"/>
  <c r="CP1472" i="1"/>
  <c r="CO1472" i="1"/>
  <c r="CN1472" i="1"/>
  <c r="CM1472" i="1"/>
  <c r="CL1472" i="1"/>
  <c r="CK1472" i="1"/>
  <c r="CJ1472" i="1"/>
  <c r="CI1472" i="1"/>
  <c r="CH1472" i="1"/>
  <c r="CG1472" i="1"/>
  <c r="CF1472" i="1"/>
  <c r="CE1472" i="1"/>
  <c r="CD1472" i="1"/>
  <c r="CC1472" i="1"/>
  <c r="CB1472" i="1"/>
  <c r="CA1472" i="1"/>
  <c r="BZ1472" i="1"/>
  <c r="BV1472" i="1"/>
  <c r="BU1472" i="1"/>
  <c r="BT1472" i="1"/>
  <c r="BS1472" i="1"/>
  <c r="BR1472" i="1"/>
  <c r="BQ1472" i="1"/>
  <c r="BP1472" i="1"/>
  <c r="BO1472" i="1"/>
  <c r="BN1472" i="1"/>
  <c r="BM1472" i="1"/>
  <c r="BL1472" i="1"/>
  <c r="BK1472" i="1"/>
  <c r="BJ1472" i="1"/>
  <c r="BI1472" i="1"/>
  <c r="BH1472" i="1"/>
  <c r="BG1472" i="1"/>
  <c r="BF1472" i="1"/>
  <c r="BE1472" i="1"/>
  <c r="AX1472" i="1"/>
  <c r="AW1472" i="1"/>
  <c r="AV1472" i="1"/>
  <c r="AU1472" i="1"/>
  <c r="AT1472" i="1"/>
  <c r="AS1472" i="1"/>
  <c r="AR1472" i="1"/>
  <c r="AQ1472" i="1"/>
  <c r="AP1472" i="1"/>
  <c r="AO1472" i="1"/>
  <c r="AN1472" i="1"/>
  <c r="AM1472" i="1"/>
  <c r="AL1472" i="1"/>
  <c r="AK1472" i="1"/>
  <c r="AJ1472" i="1"/>
  <c r="AF1472" i="1"/>
  <c r="AE1472" i="1"/>
  <c r="AD1472" i="1"/>
  <c r="AC1472" i="1"/>
  <c r="AB1472" i="1"/>
  <c r="AA1472" i="1"/>
  <c r="Z1472" i="1"/>
  <c r="Y1472" i="1"/>
  <c r="X1472" i="1"/>
  <c r="W1472" i="1"/>
  <c r="V1472" i="1"/>
  <c r="U1472" i="1"/>
  <c r="T1472" i="1"/>
  <c r="S1472" i="1"/>
  <c r="R1472" i="1"/>
  <c r="Q1472" i="1"/>
  <c r="P1472" i="1"/>
  <c r="O1472" i="1"/>
  <c r="DO1471" i="1"/>
  <c r="DN1471" i="1"/>
  <c r="DM1471" i="1"/>
  <c r="DL1471" i="1"/>
  <c r="DK1471" i="1"/>
  <c r="DJ1471" i="1"/>
  <c r="DI1471" i="1"/>
  <c r="DH1471" i="1"/>
  <c r="DG1471" i="1"/>
  <c r="DF1471" i="1"/>
  <c r="DE1471" i="1"/>
  <c r="DD1471" i="1"/>
  <c r="DC1471" i="1"/>
  <c r="DB1471" i="1"/>
  <c r="DA1471" i="1"/>
  <c r="CZ1471" i="1"/>
  <c r="CY1471" i="1"/>
  <c r="CX1471" i="1"/>
  <c r="CW1471" i="1"/>
  <c r="CV1471" i="1"/>
  <c r="CU1471" i="1"/>
  <c r="CT1471" i="1"/>
  <c r="CS1471" i="1"/>
  <c r="CR1471" i="1"/>
  <c r="CQ1471" i="1"/>
  <c r="CP1471" i="1"/>
  <c r="CO1471" i="1"/>
  <c r="CN1471" i="1"/>
  <c r="CM1471" i="1"/>
  <c r="CL1471" i="1"/>
  <c r="CK1471" i="1"/>
  <c r="CJ1471" i="1"/>
  <c r="CI1471" i="1"/>
  <c r="CH1471" i="1"/>
  <c r="CG1471" i="1"/>
  <c r="CF1471" i="1"/>
  <c r="CE1471" i="1"/>
  <c r="CD1471" i="1"/>
  <c r="CC1471" i="1"/>
  <c r="CB1471" i="1"/>
  <c r="CA1471" i="1"/>
  <c r="BZ1471" i="1"/>
  <c r="BV1471" i="1"/>
  <c r="BU1471" i="1"/>
  <c r="BT1471" i="1"/>
  <c r="BS1471" i="1"/>
  <c r="BR1471" i="1"/>
  <c r="BQ1471" i="1"/>
  <c r="BP1471" i="1"/>
  <c r="BO1471" i="1"/>
  <c r="BN1471" i="1"/>
  <c r="BM1471" i="1"/>
  <c r="BL1471" i="1"/>
  <c r="BK1471" i="1"/>
  <c r="BJ1471" i="1"/>
  <c r="BI1471" i="1"/>
  <c r="BH1471" i="1"/>
  <c r="BG1471" i="1"/>
  <c r="BF1471" i="1"/>
  <c r="BE1471" i="1"/>
  <c r="AX1471" i="1"/>
  <c r="AW1471" i="1"/>
  <c r="AV1471" i="1"/>
  <c r="AU1471" i="1"/>
  <c r="AT1471" i="1"/>
  <c r="AS1471" i="1"/>
  <c r="AR1471" i="1"/>
  <c r="AQ1471" i="1"/>
  <c r="AP1471" i="1"/>
  <c r="AO1471" i="1"/>
  <c r="AN1471" i="1"/>
  <c r="AM1471" i="1"/>
  <c r="AL1471" i="1"/>
  <c r="AK1471" i="1"/>
  <c r="AJ1471" i="1"/>
  <c r="AF1471" i="1"/>
  <c r="AE1471" i="1"/>
  <c r="AD1471" i="1"/>
  <c r="AC1471" i="1"/>
  <c r="AB1471" i="1"/>
  <c r="AA1471" i="1"/>
  <c r="Z1471" i="1"/>
  <c r="Y1471" i="1"/>
  <c r="X1471" i="1"/>
  <c r="W1471" i="1"/>
  <c r="V1471" i="1"/>
  <c r="U1471" i="1"/>
  <c r="T1471" i="1"/>
  <c r="S1471" i="1"/>
  <c r="R1471" i="1"/>
  <c r="Q1471" i="1"/>
  <c r="P1471" i="1"/>
  <c r="O1471" i="1"/>
  <c r="DO1470" i="1"/>
  <c r="DN1470" i="1"/>
  <c r="DM1470" i="1"/>
  <c r="DL1470" i="1"/>
  <c r="DK1470" i="1"/>
  <c r="DJ1470" i="1"/>
  <c r="DI1470" i="1"/>
  <c r="DH1470" i="1"/>
  <c r="DG1470" i="1"/>
  <c r="DF1470" i="1"/>
  <c r="DE1470" i="1"/>
  <c r="DD1470" i="1"/>
  <c r="DC1470" i="1"/>
  <c r="DB1470" i="1"/>
  <c r="DA1470" i="1"/>
  <c r="CZ1470" i="1"/>
  <c r="CY1470" i="1"/>
  <c r="CX1470" i="1"/>
  <c r="CW1470" i="1"/>
  <c r="CV1470" i="1"/>
  <c r="CU1470" i="1"/>
  <c r="CT1470" i="1"/>
  <c r="CS1470" i="1"/>
  <c r="CR1470" i="1"/>
  <c r="CQ1470" i="1"/>
  <c r="CP1470" i="1"/>
  <c r="CO1470" i="1"/>
  <c r="CN1470" i="1"/>
  <c r="CM1470" i="1"/>
  <c r="CL1470" i="1"/>
  <c r="CK1470" i="1"/>
  <c r="CJ1470" i="1"/>
  <c r="CI1470" i="1"/>
  <c r="CH1470" i="1"/>
  <c r="CG1470" i="1"/>
  <c r="CF1470" i="1"/>
  <c r="CE1470" i="1"/>
  <c r="CD1470" i="1"/>
  <c r="CC1470" i="1"/>
  <c r="CB1470" i="1"/>
  <c r="CA1470" i="1"/>
  <c r="BZ1470" i="1"/>
  <c r="BV1470" i="1"/>
  <c r="BU1470" i="1"/>
  <c r="BT1470" i="1"/>
  <c r="BS1470" i="1"/>
  <c r="BR1470" i="1"/>
  <c r="BQ1470" i="1"/>
  <c r="BP1470" i="1"/>
  <c r="BO1470" i="1"/>
  <c r="BN1470" i="1"/>
  <c r="BM1470" i="1"/>
  <c r="BL1470" i="1"/>
  <c r="BK1470" i="1"/>
  <c r="BJ1470" i="1"/>
  <c r="BI1470" i="1"/>
  <c r="BH1470" i="1"/>
  <c r="BG1470" i="1"/>
  <c r="BF1470" i="1"/>
  <c r="BE1470" i="1"/>
  <c r="AX1470" i="1"/>
  <c r="AW1470" i="1"/>
  <c r="AV1470" i="1"/>
  <c r="AU1470" i="1"/>
  <c r="AT1470" i="1"/>
  <c r="AS1470" i="1"/>
  <c r="AR1470" i="1"/>
  <c r="AQ1470" i="1"/>
  <c r="AP1470" i="1"/>
  <c r="AO1470" i="1"/>
  <c r="AN1470" i="1"/>
  <c r="AM1470" i="1"/>
  <c r="AL1470" i="1"/>
  <c r="AK1470" i="1"/>
  <c r="AJ1470" i="1"/>
  <c r="AF1470" i="1"/>
  <c r="AE1470" i="1"/>
  <c r="AD1470" i="1"/>
  <c r="AC1470" i="1"/>
  <c r="AB1470" i="1"/>
  <c r="AA1470" i="1"/>
  <c r="Z1470" i="1"/>
  <c r="Y1470" i="1"/>
  <c r="X1470" i="1"/>
  <c r="W1470" i="1"/>
  <c r="V1470" i="1"/>
  <c r="U1470" i="1"/>
  <c r="T1470" i="1"/>
  <c r="S1470" i="1"/>
  <c r="R1470" i="1"/>
  <c r="Q1470" i="1"/>
  <c r="P1470" i="1"/>
  <c r="O1470" i="1"/>
  <c r="DO1469" i="1"/>
  <c r="DN1469" i="1"/>
  <c r="DM1469" i="1"/>
  <c r="DL1469" i="1"/>
  <c r="DK1469" i="1"/>
  <c r="DJ1469" i="1"/>
  <c r="DI1469" i="1"/>
  <c r="DH1469" i="1"/>
  <c r="DG1469" i="1"/>
  <c r="DF1469" i="1"/>
  <c r="DE1469" i="1"/>
  <c r="DD1469" i="1"/>
  <c r="DC1469" i="1"/>
  <c r="DB1469" i="1"/>
  <c r="DA1469" i="1"/>
  <c r="CZ1469" i="1"/>
  <c r="CY1469" i="1"/>
  <c r="CX1469" i="1"/>
  <c r="CW1469" i="1"/>
  <c r="CV1469" i="1"/>
  <c r="CU1469" i="1"/>
  <c r="CT1469" i="1"/>
  <c r="CS1469" i="1"/>
  <c r="CR1469" i="1"/>
  <c r="CQ1469" i="1"/>
  <c r="CP1469" i="1"/>
  <c r="CO1469" i="1"/>
  <c r="CN1469" i="1"/>
  <c r="CM1469" i="1"/>
  <c r="CL1469" i="1"/>
  <c r="CK1469" i="1"/>
  <c r="CJ1469" i="1"/>
  <c r="CI1469" i="1"/>
  <c r="CH1469" i="1"/>
  <c r="CG1469" i="1"/>
  <c r="CF1469" i="1"/>
  <c r="CE1469" i="1"/>
  <c r="CD1469" i="1"/>
  <c r="CC1469" i="1"/>
  <c r="CB1469" i="1"/>
  <c r="CA1469" i="1"/>
  <c r="BZ1469" i="1"/>
  <c r="BY1469" i="1"/>
  <c r="BX1469" i="1"/>
  <c r="BW1469" i="1"/>
  <c r="BS1469" i="1"/>
  <c r="BR1469" i="1"/>
  <c r="BQ1469" i="1"/>
  <c r="BP1469" i="1"/>
  <c r="BO1469" i="1"/>
  <c r="BN1469" i="1"/>
  <c r="BM1469" i="1"/>
  <c r="BL1469" i="1"/>
  <c r="BK1469" i="1"/>
  <c r="BJ1469" i="1"/>
  <c r="BI1469" i="1"/>
  <c r="BH1469" i="1"/>
  <c r="BG1469" i="1"/>
  <c r="BF1469" i="1"/>
  <c r="BE1469" i="1"/>
  <c r="AU1469" i="1"/>
  <c r="AT1469" i="1"/>
  <c r="AS1469" i="1"/>
  <c r="AR1469" i="1"/>
  <c r="AQ1469" i="1"/>
  <c r="AP1469" i="1"/>
  <c r="AO1469" i="1"/>
  <c r="AN1469" i="1"/>
  <c r="AM1469" i="1"/>
  <c r="AL1469" i="1"/>
  <c r="AK1469" i="1"/>
  <c r="AJ1469" i="1"/>
  <c r="AI1469" i="1"/>
  <c r="AH1469" i="1"/>
  <c r="AG1469" i="1"/>
  <c r="AC1469" i="1"/>
  <c r="AB1469" i="1"/>
  <c r="AA1469" i="1"/>
  <c r="Z1469" i="1"/>
  <c r="Y1469" i="1"/>
  <c r="X1469" i="1"/>
  <c r="W1469" i="1"/>
  <c r="V1469" i="1"/>
  <c r="U1469" i="1"/>
  <c r="T1469" i="1"/>
  <c r="S1469" i="1"/>
  <c r="R1469" i="1"/>
  <c r="Q1469" i="1"/>
  <c r="P1469" i="1"/>
  <c r="O1469" i="1"/>
  <c r="DO1468" i="1"/>
  <c r="DN1468" i="1"/>
  <c r="DM1468" i="1"/>
  <c r="DL1468" i="1"/>
  <c r="DK1468" i="1"/>
  <c r="DJ1468" i="1"/>
  <c r="DI1468" i="1"/>
  <c r="DH1468" i="1"/>
  <c r="DG1468" i="1"/>
  <c r="DF1468" i="1"/>
  <c r="DE1468" i="1"/>
  <c r="DD1468" i="1"/>
  <c r="DC1468" i="1"/>
  <c r="DB1468" i="1"/>
  <c r="DA1468" i="1"/>
  <c r="CZ1468" i="1"/>
  <c r="CY1468" i="1"/>
  <c r="CX1468" i="1"/>
  <c r="CW1468" i="1"/>
  <c r="CV1468" i="1"/>
  <c r="CU1468" i="1"/>
  <c r="CT1468" i="1"/>
  <c r="CS1468" i="1"/>
  <c r="CR1468" i="1"/>
  <c r="CQ1468" i="1"/>
  <c r="CP1468" i="1"/>
  <c r="CO1468" i="1"/>
  <c r="CN1468" i="1"/>
  <c r="CM1468" i="1"/>
  <c r="CL1468" i="1"/>
  <c r="CK1468" i="1"/>
  <c r="CJ1468" i="1"/>
  <c r="CI1468" i="1"/>
  <c r="CH1468" i="1"/>
  <c r="CG1468" i="1"/>
  <c r="CF1468" i="1"/>
  <c r="CE1468" i="1"/>
  <c r="CD1468" i="1"/>
  <c r="CC1468" i="1"/>
  <c r="CB1468" i="1"/>
  <c r="CA1468" i="1"/>
  <c r="BZ1468" i="1"/>
  <c r="BY1468" i="1"/>
  <c r="BX1468" i="1"/>
  <c r="BW1468" i="1"/>
  <c r="BS1468" i="1"/>
  <c r="BR1468" i="1"/>
  <c r="BQ1468" i="1"/>
  <c r="BP1468" i="1"/>
  <c r="BO1468" i="1"/>
  <c r="BN1468" i="1"/>
  <c r="BM1468" i="1"/>
  <c r="BL1468" i="1"/>
  <c r="BK1468" i="1"/>
  <c r="BJ1468" i="1"/>
  <c r="BI1468" i="1"/>
  <c r="BH1468" i="1"/>
  <c r="BG1468" i="1"/>
  <c r="BF1468" i="1"/>
  <c r="BE1468" i="1"/>
  <c r="AU1468" i="1"/>
  <c r="AT1468" i="1"/>
  <c r="AS1468" i="1"/>
  <c r="AR1468" i="1"/>
  <c r="AQ1468" i="1"/>
  <c r="AP1468" i="1"/>
  <c r="AO1468" i="1"/>
  <c r="AN1468" i="1"/>
  <c r="AM1468" i="1"/>
  <c r="AL1468" i="1"/>
  <c r="AK1468" i="1"/>
  <c r="AJ1468" i="1"/>
  <c r="AI1468" i="1"/>
  <c r="AH1468" i="1"/>
  <c r="AG1468" i="1"/>
  <c r="AC1468" i="1"/>
  <c r="AB1468" i="1"/>
  <c r="AA1468" i="1"/>
  <c r="Z1468" i="1"/>
  <c r="Y1468" i="1"/>
  <c r="X1468" i="1"/>
  <c r="W1468" i="1"/>
  <c r="V1468" i="1"/>
  <c r="U1468" i="1"/>
  <c r="T1468" i="1"/>
  <c r="S1468" i="1"/>
  <c r="R1468" i="1"/>
  <c r="Q1468" i="1"/>
  <c r="P1468" i="1"/>
  <c r="O1468" i="1"/>
  <c r="DO1467" i="1"/>
  <c r="DN1467" i="1"/>
  <c r="DM1467" i="1"/>
  <c r="DL1467" i="1"/>
  <c r="DK1467" i="1"/>
  <c r="DJ1467" i="1"/>
  <c r="DI1467" i="1"/>
  <c r="DH1467" i="1"/>
  <c r="DG1467" i="1"/>
  <c r="DF1467" i="1"/>
  <c r="DE1467" i="1"/>
  <c r="DD1467" i="1"/>
  <c r="DC1467" i="1"/>
  <c r="DB1467" i="1"/>
  <c r="DA1467" i="1"/>
  <c r="CZ1467" i="1"/>
  <c r="CY1467" i="1"/>
  <c r="CX1467" i="1"/>
  <c r="CW1467" i="1"/>
  <c r="CV1467" i="1"/>
  <c r="CU1467" i="1"/>
  <c r="CT1467" i="1"/>
  <c r="CS1467" i="1"/>
  <c r="CR1467" i="1"/>
  <c r="CQ1467" i="1"/>
  <c r="CP1467" i="1"/>
  <c r="CO1467" i="1"/>
  <c r="CN1467" i="1"/>
  <c r="CM1467" i="1"/>
  <c r="CL1467" i="1"/>
  <c r="CK1467" i="1"/>
  <c r="CJ1467" i="1"/>
  <c r="CI1467" i="1"/>
  <c r="CH1467" i="1"/>
  <c r="CG1467" i="1"/>
  <c r="CF1467" i="1"/>
  <c r="CE1467" i="1"/>
  <c r="CD1467" i="1"/>
  <c r="CC1467" i="1"/>
  <c r="CB1467" i="1"/>
  <c r="CA1467" i="1"/>
  <c r="BZ1467" i="1"/>
  <c r="BY1467" i="1"/>
  <c r="BX1467" i="1"/>
  <c r="BW1467" i="1"/>
  <c r="BS1467" i="1"/>
  <c r="BR1467" i="1"/>
  <c r="BQ1467" i="1"/>
  <c r="BP1467" i="1"/>
  <c r="BO1467" i="1"/>
  <c r="BN1467" i="1"/>
  <c r="BM1467" i="1"/>
  <c r="BL1467" i="1"/>
  <c r="BK1467" i="1"/>
  <c r="BJ1467" i="1"/>
  <c r="BI1467" i="1"/>
  <c r="BH1467" i="1"/>
  <c r="BG1467" i="1"/>
  <c r="BF1467" i="1"/>
  <c r="BE1467" i="1"/>
  <c r="AU1467" i="1"/>
  <c r="AT1467" i="1"/>
  <c r="AS1467" i="1"/>
  <c r="AR1467" i="1"/>
  <c r="AQ1467" i="1"/>
  <c r="AP1467" i="1"/>
  <c r="AO1467" i="1"/>
  <c r="AN1467" i="1"/>
  <c r="AM1467" i="1"/>
  <c r="AL1467" i="1"/>
  <c r="AK1467" i="1"/>
  <c r="AJ1467" i="1"/>
  <c r="AI1467" i="1"/>
  <c r="AH1467" i="1"/>
  <c r="AG1467" i="1"/>
  <c r="AC1467" i="1"/>
  <c r="AB1467" i="1"/>
  <c r="AA1467" i="1"/>
  <c r="Z1467" i="1"/>
  <c r="Y1467" i="1"/>
  <c r="X1467" i="1"/>
  <c r="W1467" i="1"/>
  <c r="V1467" i="1"/>
  <c r="U1467" i="1"/>
  <c r="T1467" i="1"/>
  <c r="S1467" i="1"/>
  <c r="R1467" i="1"/>
  <c r="Q1467" i="1"/>
  <c r="P1467" i="1"/>
  <c r="O1467" i="1"/>
  <c r="DO1466" i="1"/>
  <c r="DN1466" i="1"/>
  <c r="DM1466" i="1"/>
  <c r="DL1466" i="1"/>
  <c r="DK1466" i="1"/>
  <c r="DJ1466" i="1"/>
  <c r="DI1466" i="1"/>
  <c r="DH1466" i="1"/>
  <c r="DG1466" i="1"/>
  <c r="DF1466" i="1"/>
  <c r="DE1466" i="1"/>
  <c r="DD1466" i="1"/>
  <c r="DC1466" i="1"/>
  <c r="DB1466" i="1"/>
  <c r="DA1466" i="1"/>
  <c r="CZ1466" i="1"/>
  <c r="CY1466" i="1"/>
  <c r="CX1466" i="1"/>
  <c r="CW1466" i="1"/>
  <c r="CV1466" i="1"/>
  <c r="CU1466" i="1"/>
  <c r="CT1466" i="1"/>
  <c r="CS1466" i="1"/>
  <c r="CR1466" i="1"/>
  <c r="CQ1466" i="1"/>
  <c r="CP1466" i="1"/>
  <c r="CO1466" i="1"/>
  <c r="CN1466" i="1"/>
  <c r="CM1466" i="1"/>
  <c r="CL1466" i="1"/>
  <c r="CK1466" i="1"/>
  <c r="CJ1466" i="1"/>
  <c r="CI1466" i="1"/>
  <c r="CH1466" i="1"/>
  <c r="CG1466" i="1"/>
  <c r="CF1466" i="1"/>
  <c r="CE1466" i="1"/>
  <c r="CD1466" i="1"/>
  <c r="CC1466" i="1"/>
  <c r="CB1466" i="1"/>
  <c r="CA1466" i="1"/>
  <c r="BZ1466" i="1"/>
  <c r="BY1466" i="1"/>
  <c r="BX1466" i="1"/>
  <c r="BW1466" i="1"/>
  <c r="BV1466" i="1"/>
  <c r="BU1466" i="1"/>
  <c r="BT1466" i="1"/>
  <c r="BP1466" i="1"/>
  <c r="BO1466" i="1"/>
  <c r="BN1466" i="1"/>
  <c r="BM1466" i="1"/>
  <c r="BL1466" i="1"/>
  <c r="BK1466" i="1"/>
  <c r="BJ1466" i="1"/>
  <c r="BI1466" i="1"/>
  <c r="BH1466" i="1"/>
  <c r="BG1466" i="1"/>
  <c r="BF1466" i="1"/>
  <c r="BE1466" i="1"/>
  <c r="BD1466" i="1"/>
  <c r="BC1466" i="1"/>
  <c r="BB1466" i="1"/>
  <c r="AR1466" i="1"/>
  <c r="AQ1466" i="1"/>
  <c r="AP1466" i="1"/>
  <c r="AO1466" i="1"/>
  <c r="AN1466" i="1"/>
  <c r="AM1466" i="1"/>
  <c r="AL1466" i="1"/>
  <c r="AK1466" i="1"/>
  <c r="AJ1466" i="1"/>
  <c r="AI1466" i="1"/>
  <c r="AH1466" i="1"/>
  <c r="AG1466" i="1"/>
  <c r="AF1466" i="1"/>
  <c r="AE1466" i="1"/>
  <c r="AD1466" i="1"/>
  <c r="Z1466" i="1"/>
  <c r="Y1466" i="1"/>
  <c r="X1466" i="1"/>
  <c r="W1466" i="1"/>
  <c r="V1466" i="1"/>
  <c r="U1466" i="1"/>
  <c r="T1466" i="1"/>
  <c r="S1466" i="1"/>
  <c r="R1466" i="1"/>
  <c r="Q1466" i="1"/>
  <c r="P1466" i="1"/>
  <c r="O1466" i="1"/>
  <c r="DO1465" i="1"/>
  <c r="DN1465" i="1"/>
  <c r="DM1465" i="1"/>
  <c r="DL1465" i="1"/>
  <c r="DK1465" i="1"/>
  <c r="DJ1465" i="1"/>
  <c r="DI1465" i="1"/>
  <c r="DH1465" i="1"/>
  <c r="DG1465" i="1"/>
  <c r="DF1465" i="1"/>
  <c r="DE1465" i="1"/>
  <c r="DD1465" i="1"/>
  <c r="DC1465" i="1"/>
  <c r="DB1465" i="1"/>
  <c r="DA1465" i="1"/>
  <c r="CZ1465" i="1"/>
  <c r="CY1465" i="1"/>
  <c r="CX1465" i="1"/>
  <c r="CW1465" i="1"/>
  <c r="CV1465" i="1"/>
  <c r="CU1465" i="1"/>
  <c r="CT1465" i="1"/>
  <c r="CS1465" i="1"/>
  <c r="CR1465" i="1"/>
  <c r="CQ1465" i="1"/>
  <c r="CP1465" i="1"/>
  <c r="CO1465" i="1"/>
  <c r="CN1465" i="1"/>
  <c r="CM1465" i="1"/>
  <c r="CL1465" i="1"/>
  <c r="CK1465" i="1"/>
  <c r="CJ1465" i="1"/>
  <c r="CI1465" i="1"/>
  <c r="CH1465" i="1"/>
  <c r="CG1465" i="1"/>
  <c r="CF1465" i="1"/>
  <c r="CE1465" i="1"/>
  <c r="CD1465" i="1"/>
  <c r="CC1465" i="1"/>
  <c r="CB1465" i="1"/>
  <c r="CA1465" i="1"/>
  <c r="BZ1465" i="1"/>
  <c r="BY1465" i="1"/>
  <c r="BX1465" i="1"/>
  <c r="BW1465" i="1"/>
  <c r="BV1465" i="1"/>
  <c r="BU1465" i="1"/>
  <c r="BT1465" i="1"/>
  <c r="BP1465" i="1"/>
  <c r="BO1465" i="1"/>
  <c r="BN1465" i="1"/>
  <c r="BM1465" i="1"/>
  <c r="BL1465" i="1"/>
  <c r="BK1465" i="1"/>
  <c r="BJ1465" i="1"/>
  <c r="BI1465" i="1"/>
  <c r="BH1465" i="1"/>
  <c r="BG1465" i="1"/>
  <c r="BF1465" i="1"/>
  <c r="BE1465" i="1"/>
  <c r="BD1465" i="1"/>
  <c r="BC1465" i="1"/>
  <c r="BB1465" i="1"/>
  <c r="AR1465" i="1"/>
  <c r="AQ1465" i="1"/>
  <c r="AP1465" i="1"/>
  <c r="AO1465" i="1"/>
  <c r="AN1465" i="1"/>
  <c r="AM1465" i="1"/>
  <c r="AL1465" i="1"/>
  <c r="AK1465" i="1"/>
  <c r="AJ1465" i="1"/>
  <c r="AI1465" i="1"/>
  <c r="AH1465" i="1"/>
  <c r="AG1465" i="1"/>
  <c r="AF1465" i="1"/>
  <c r="AE1465" i="1"/>
  <c r="AD1465" i="1"/>
  <c r="Z1465" i="1"/>
  <c r="Y1465" i="1"/>
  <c r="X1465" i="1"/>
  <c r="W1465" i="1"/>
  <c r="V1465" i="1"/>
  <c r="U1465" i="1"/>
  <c r="T1465" i="1"/>
  <c r="S1465" i="1"/>
  <c r="R1465" i="1"/>
  <c r="Q1465" i="1"/>
  <c r="P1465" i="1"/>
  <c r="O1465" i="1"/>
  <c r="DO1464" i="1"/>
  <c r="DN1464" i="1"/>
  <c r="DM1464" i="1"/>
  <c r="DL1464" i="1"/>
  <c r="DK1464" i="1"/>
  <c r="DJ1464" i="1"/>
  <c r="DI1464" i="1"/>
  <c r="DH1464" i="1"/>
  <c r="DG1464" i="1"/>
  <c r="DF1464" i="1"/>
  <c r="DE1464" i="1"/>
  <c r="DD1464" i="1"/>
  <c r="DC1464" i="1"/>
  <c r="DB1464" i="1"/>
  <c r="DA1464" i="1"/>
  <c r="CZ1464" i="1"/>
  <c r="CY1464" i="1"/>
  <c r="CX1464" i="1"/>
  <c r="CW1464" i="1"/>
  <c r="CV1464" i="1"/>
  <c r="CU1464" i="1"/>
  <c r="CT1464" i="1"/>
  <c r="CS1464" i="1"/>
  <c r="CR1464" i="1"/>
  <c r="CQ1464" i="1"/>
  <c r="CP1464" i="1"/>
  <c r="CO1464" i="1"/>
  <c r="CN1464" i="1"/>
  <c r="CM1464" i="1"/>
  <c r="CL1464" i="1"/>
  <c r="CK1464" i="1"/>
  <c r="CJ1464" i="1"/>
  <c r="CI1464" i="1"/>
  <c r="CH1464" i="1"/>
  <c r="CG1464" i="1"/>
  <c r="CF1464" i="1"/>
  <c r="CE1464" i="1"/>
  <c r="CD1464" i="1"/>
  <c r="CC1464" i="1"/>
  <c r="CB1464" i="1"/>
  <c r="CA1464" i="1"/>
  <c r="BZ1464" i="1"/>
  <c r="BY1464" i="1"/>
  <c r="BX1464" i="1"/>
  <c r="BW1464" i="1"/>
  <c r="BV1464" i="1"/>
  <c r="BU1464" i="1"/>
  <c r="BT1464" i="1"/>
  <c r="BP1464" i="1"/>
  <c r="BO1464" i="1"/>
  <c r="BN1464" i="1"/>
  <c r="BM1464" i="1"/>
  <c r="BL1464" i="1"/>
  <c r="BK1464" i="1"/>
  <c r="BJ1464" i="1"/>
  <c r="BI1464" i="1"/>
  <c r="BH1464" i="1"/>
  <c r="BG1464" i="1"/>
  <c r="BF1464" i="1"/>
  <c r="BE1464" i="1"/>
  <c r="BD1464" i="1"/>
  <c r="BC1464" i="1"/>
  <c r="BB1464" i="1"/>
  <c r="AR1464" i="1"/>
  <c r="AQ1464" i="1"/>
  <c r="AP1464" i="1"/>
  <c r="AO1464" i="1"/>
  <c r="AN1464" i="1"/>
  <c r="AM1464" i="1"/>
  <c r="AL1464" i="1"/>
  <c r="AK1464" i="1"/>
  <c r="AJ1464" i="1"/>
  <c r="AI1464" i="1"/>
  <c r="AH1464" i="1"/>
  <c r="AG1464" i="1"/>
  <c r="AF1464" i="1"/>
  <c r="AE1464" i="1"/>
  <c r="AD1464" i="1"/>
  <c r="Z1464" i="1"/>
  <c r="Y1464" i="1"/>
  <c r="X1464" i="1"/>
  <c r="W1464" i="1"/>
  <c r="V1464" i="1"/>
  <c r="U1464" i="1"/>
  <c r="T1464" i="1"/>
  <c r="S1464" i="1"/>
  <c r="R1464" i="1"/>
  <c r="Q1464" i="1"/>
  <c r="P1464" i="1"/>
  <c r="O1464" i="1"/>
  <c r="DO1463" i="1"/>
  <c r="DN1463" i="1"/>
  <c r="DM1463" i="1"/>
  <c r="DL1463" i="1"/>
  <c r="DK1463" i="1"/>
  <c r="DJ1463" i="1"/>
  <c r="DI1463" i="1"/>
  <c r="DH1463" i="1"/>
  <c r="DG1463" i="1"/>
  <c r="DF1463" i="1"/>
  <c r="DE1463" i="1"/>
  <c r="DD1463" i="1"/>
  <c r="DC1463" i="1"/>
  <c r="DB1463" i="1"/>
  <c r="DA1463" i="1"/>
  <c r="CZ1463" i="1"/>
  <c r="CY1463" i="1"/>
  <c r="CX1463" i="1"/>
  <c r="CW1463" i="1"/>
  <c r="CV1463" i="1"/>
  <c r="CU1463" i="1"/>
  <c r="CT1463" i="1"/>
  <c r="CS1463" i="1"/>
  <c r="CR1463" i="1"/>
  <c r="CQ1463" i="1"/>
  <c r="CP1463" i="1"/>
  <c r="CO1463" i="1"/>
  <c r="CN1463" i="1"/>
  <c r="CM1463" i="1"/>
  <c r="CL1463" i="1"/>
  <c r="CK1463" i="1"/>
  <c r="CJ1463" i="1"/>
  <c r="CI1463" i="1"/>
  <c r="CH1463" i="1"/>
  <c r="CG1463" i="1"/>
  <c r="CF1463" i="1"/>
  <c r="CE1463" i="1"/>
  <c r="CD1463" i="1"/>
  <c r="CC1463" i="1"/>
  <c r="CB1463" i="1"/>
  <c r="CA1463" i="1"/>
  <c r="BZ1463" i="1"/>
  <c r="BY1463" i="1"/>
  <c r="BX1463" i="1"/>
  <c r="BW1463" i="1"/>
  <c r="BV1463" i="1"/>
  <c r="BU1463" i="1"/>
  <c r="BT1463" i="1"/>
  <c r="BS1463" i="1"/>
  <c r="BR1463" i="1"/>
  <c r="BQ1463" i="1"/>
  <c r="BM1463" i="1"/>
  <c r="BL1463" i="1"/>
  <c r="BK1463" i="1"/>
  <c r="BJ1463" i="1"/>
  <c r="BI1463" i="1"/>
  <c r="BH1463" i="1"/>
  <c r="BG1463" i="1"/>
  <c r="BF1463" i="1"/>
  <c r="BE1463" i="1"/>
  <c r="BD1463" i="1"/>
  <c r="BC1463" i="1"/>
  <c r="BB1463" i="1"/>
  <c r="BA1463" i="1"/>
  <c r="AZ1463" i="1"/>
  <c r="AY1463" i="1"/>
  <c r="AO1463" i="1"/>
  <c r="AN1463" i="1"/>
  <c r="AM1463" i="1"/>
  <c r="AL1463" i="1"/>
  <c r="AK1463" i="1"/>
  <c r="AJ1463" i="1"/>
  <c r="AI1463" i="1"/>
  <c r="AH1463" i="1"/>
  <c r="AG1463" i="1"/>
  <c r="AF1463" i="1"/>
  <c r="AE1463" i="1"/>
  <c r="AD1463" i="1"/>
  <c r="AC1463" i="1"/>
  <c r="AB1463" i="1"/>
  <c r="AA1463" i="1"/>
  <c r="W1463" i="1"/>
  <c r="V1463" i="1"/>
  <c r="U1463" i="1"/>
  <c r="T1463" i="1"/>
  <c r="S1463" i="1"/>
  <c r="R1463" i="1"/>
  <c r="Q1463" i="1"/>
  <c r="P1463" i="1"/>
  <c r="O1463" i="1"/>
  <c r="DO1462" i="1"/>
  <c r="DN1462" i="1"/>
  <c r="DM1462" i="1"/>
  <c r="DL1462" i="1"/>
  <c r="DK1462" i="1"/>
  <c r="DJ1462" i="1"/>
  <c r="DI1462" i="1"/>
  <c r="DH1462" i="1"/>
  <c r="DG1462" i="1"/>
  <c r="DF1462" i="1"/>
  <c r="DE1462" i="1"/>
  <c r="DD1462" i="1"/>
  <c r="DC1462" i="1"/>
  <c r="DB1462" i="1"/>
  <c r="DA1462" i="1"/>
  <c r="CZ1462" i="1"/>
  <c r="CY1462" i="1"/>
  <c r="CX1462" i="1"/>
  <c r="CW1462" i="1"/>
  <c r="CV1462" i="1"/>
  <c r="CU1462" i="1"/>
  <c r="CT1462" i="1"/>
  <c r="CS1462" i="1"/>
  <c r="CR1462" i="1"/>
  <c r="CQ1462" i="1"/>
  <c r="CP1462" i="1"/>
  <c r="CO1462" i="1"/>
  <c r="CN1462" i="1"/>
  <c r="CM1462" i="1"/>
  <c r="CL1462" i="1"/>
  <c r="CK1462" i="1"/>
  <c r="CJ1462" i="1"/>
  <c r="CI1462" i="1"/>
  <c r="CH1462" i="1"/>
  <c r="CG1462" i="1"/>
  <c r="CF1462" i="1"/>
  <c r="CE1462" i="1"/>
  <c r="CD1462" i="1"/>
  <c r="CC1462" i="1"/>
  <c r="CB1462" i="1"/>
  <c r="CA1462" i="1"/>
  <c r="BZ1462" i="1"/>
  <c r="BY1462" i="1"/>
  <c r="BX1462" i="1"/>
  <c r="BW1462" i="1"/>
  <c r="BV1462" i="1"/>
  <c r="BU1462" i="1"/>
  <c r="BT1462" i="1"/>
  <c r="BS1462" i="1"/>
  <c r="BR1462" i="1"/>
  <c r="BQ1462" i="1"/>
  <c r="BM1462" i="1"/>
  <c r="BL1462" i="1"/>
  <c r="BK1462" i="1"/>
  <c r="BJ1462" i="1"/>
  <c r="BI1462" i="1"/>
  <c r="BH1462" i="1"/>
  <c r="BG1462" i="1"/>
  <c r="BF1462" i="1"/>
  <c r="BE1462" i="1"/>
  <c r="BD1462" i="1"/>
  <c r="BC1462" i="1"/>
  <c r="BB1462" i="1"/>
  <c r="BA1462" i="1"/>
  <c r="AZ1462" i="1"/>
  <c r="AY1462" i="1"/>
  <c r="AO1462" i="1"/>
  <c r="AN1462" i="1"/>
  <c r="AM1462" i="1"/>
  <c r="AL1462" i="1"/>
  <c r="AK1462" i="1"/>
  <c r="AJ1462" i="1"/>
  <c r="AI1462" i="1"/>
  <c r="AH1462" i="1"/>
  <c r="AG1462" i="1"/>
  <c r="AF1462" i="1"/>
  <c r="AE1462" i="1"/>
  <c r="AD1462" i="1"/>
  <c r="AC1462" i="1"/>
  <c r="AB1462" i="1"/>
  <c r="AA1462" i="1"/>
  <c r="W1462" i="1"/>
  <c r="V1462" i="1"/>
  <c r="U1462" i="1"/>
  <c r="T1462" i="1"/>
  <c r="S1462" i="1"/>
  <c r="R1462" i="1"/>
  <c r="Q1462" i="1"/>
  <c r="P1462" i="1"/>
  <c r="O1462" i="1"/>
  <c r="DO1461" i="1"/>
  <c r="DN1461" i="1"/>
  <c r="DM1461" i="1"/>
  <c r="DL1461" i="1"/>
  <c r="DK1461" i="1"/>
  <c r="DJ1461" i="1"/>
  <c r="DI1461" i="1"/>
  <c r="DH1461" i="1"/>
  <c r="DG1461" i="1"/>
  <c r="DF1461" i="1"/>
  <c r="DE1461" i="1"/>
  <c r="DD1461" i="1"/>
  <c r="DC1461" i="1"/>
  <c r="DB1461" i="1"/>
  <c r="DA1461" i="1"/>
  <c r="CZ1461" i="1"/>
  <c r="CY1461" i="1"/>
  <c r="CX1461" i="1"/>
  <c r="CW1461" i="1"/>
  <c r="CV1461" i="1"/>
  <c r="CU1461" i="1"/>
  <c r="CT1461" i="1"/>
  <c r="CS1461" i="1"/>
  <c r="CR1461" i="1"/>
  <c r="CQ1461" i="1"/>
  <c r="CP1461" i="1"/>
  <c r="CO1461" i="1"/>
  <c r="CN1461" i="1"/>
  <c r="CM1461" i="1"/>
  <c r="CL1461" i="1"/>
  <c r="CK1461" i="1"/>
  <c r="CJ1461" i="1"/>
  <c r="CI1461" i="1"/>
  <c r="CH1461" i="1"/>
  <c r="CG1461" i="1"/>
  <c r="CF1461" i="1"/>
  <c r="CE1461" i="1"/>
  <c r="CD1461" i="1"/>
  <c r="CC1461" i="1"/>
  <c r="CB1461" i="1"/>
  <c r="CA1461" i="1"/>
  <c r="BZ1461" i="1"/>
  <c r="BY1461" i="1"/>
  <c r="BX1461" i="1"/>
  <c r="BW1461" i="1"/>
  <c r="BV1461" i="1"/>
  <c r="BU1461" i="1"/>
  <c r="BT1461" i="1"/>
  <c r="BS1461" i="1"/>
  <c r="BR1461" i="1"/>
  <c r="BQ1461" i="1"/>
  <c r="BM1461" i="1"/>
  <c r="BL1461" i="1"/>
  <c r="BK1461" i="1"/>
  <c r="BJ1461" i="1"/>
  <c r="BI1461" i="1"/>
  <c r="BH1461" i="1"/>
  <c r="BG1461" i="1"/>
  <c r="BF1461" i="1"/>
  <c r="BE1461" i="1"/>
  <c r="BD1461" i="1"/>
  <c r="BC1461" i="1"/>
  <c r="BB1461" i="1"/>
  <c r="BA1461" i="1"/>
  <c r="AZ1461" i="1"/>
  <c r="AY1461" i="1"/>
  <c r="AO1461" i="1"/>
  <c r="AN1461" i="1"/>
  <c r="AM1461" i="1"/>
  <c r="AL1461" i="1"/>
  <c r="AK1461" i="1"/>
  <c r="AJ1461" i="1"/>
  <c r="AI1461" i="1"/>
  <c r="AH1461" i="1"/>
  <c r="AG1461" i="1"/>
  <c r="AF1461" i="1"/>
  <c r="AE1461" i="1"/>
  <c r="AD1461" i="1"/>
  <c r="AC1461" i="1"/>
  <c r="AB1461" i="1"/>
  <c r="AA1461" i="1"/>
  <c r="W1461" i="1"/>
  <c r="V1461" i="1"/>
  <c r="U1461" i="1"/>
  <c r="T1461" i="1"/>
  <c r="S1461" i="1"/>
  <c r="R1461" i="1"/>
  <c r="Q1461" i="1"/>
  <c r="P1461" i="1"/>
  <c r="O1461" i="1"/>
  <c r="DO1460" i="1"/>
  <c r="DN1460" i="1"/>
  <c r="DM1460" i="1"/>
  <c r="DL1460" i="1"/>
  <c r="DK1460" i="1"/>
  <c r="DJ1460" i="1"/>
  <c r="DI1460" i="1"/>
  <c r="DH1460" i="1"/>
  <c r="DG1460" i="1"/>
  <c r="DF1460" i="1"/>
  <c r="DE1460" i="1"/>
  <c r="DD1460" i="1"/>
  <c r="DC1460" i="1"/>
  <c r="DB1460" i="1"/>
  <c r="DA1460" i="1"/>
  <c r="CZ1460" i="1"/>
  <c r="CY1460" i="1"/>
  <c r="CX1460" i="1"/>
  <c r="CW1460" i="1"/>
  <c r="CV1460" i="1"/>
  <c r="CU1460" i="1"/>
  <c r="CT1460" i="1"/>
  <c r="CS1460" i="1"/>
  <c r="CR1460" i="1"/>
  <c r="CQ1460" i="1"/>
  <c r="CP1460" i="1"/>
  <c r="CO1460" i="1"/>
  <c r="CN1460" i="1"/>
  <c r="CM1460" i="1"/>
  <c r="CL1460" i="1"/>
  <c r="CK1460" i="1"/>
  <c r="CJ1460" i="1"/>
  <c r="CI1460" i="1"/>
  <c r="CH1460" i="1"/>
  <c r="CG1460" i="1"/>
  <c r="CF1460" i="1"/>
  <c r="CE1460" i="1"/>
  <c r="CD1460" i="1"/>
  <c r="CC1460" i="1"/>
  <c r="CB1460" i="1"/>
  <c r="CA1460" i="1"/>
  <c r="BZ1460" i="1"/>
  <c r="BY1460" i="1"/>
  <c r="BX1460" i="1"/>
  <c r="BW1460" i="1"/>
  <c r="BV1460" i="1"/>
  <c r="BU1460" i="1"/>
  <c r="BT1460" i="1"/>
  <c r="BS1460" i="1"/>
  <c r="BR1460" i="1"/>
  <c r="BQ1460" i="1"/>
  <c r="BP1460" i="1"/>
  <c r="BO1460" i="1"/>
  <c r="BN1460" i="1"/>
  <c r="BJ1460" i="1"/>
  <c r="BI1460" i="1"/>
  <c r="BH1460" i="1"/>
  <c r="BG1460" i="1"/>
  <c r="BF1460" i="1"/>
  <c r="BE1460" i="1"/>
  <c r="BD1460" i="1"/>
  <c r="BC1460" i="1"/>
  <c r="BB1460" i="1"/>
  <c r="BA1460" i="1"/>
  <c r="AZ1460" i="1"/>
  <c r="AY1460" i="1"/>
  <c r="AX1460" i="1"/>
  <c r="AW1460" i="1"/>
  <c r="AV1460" i="1"/>
  <c r="AL1460" i="1"/>
  <c r="AK1460" i="1"/>
  <c r="AJ1460" i="1"/>
  <c r="AI1460" i="1"/>
  <c r="AH1460" i="1"/>
  <c r="AG1460" i="1"/>
  <c r="AF1460" i="1"/>
  <c r="AE1460" i="1"/>
  <c r="AD1460" i="1"/>
  <c r="AC1460" i="1"/>
  <c r="AB1460" i="1"/>
  <c r="AA1460" i="1"/>
  <c r="Z1460" i="1"/>
  <c r="Y1460" i="1"/>
  <c r="X1460" i="1"/>
  <c r="T1460" i="1"/>
  <c r="S1460" i="1"/>
  <c r="R1460" i="1"/>
  <c r="Q1460" i="1"/>
  <c r="P1460" i="1"/>
  <c r="O1460" i="1"/>
  <c r="DO1459" i="1"/>
  <c r="DN1459" i="1"/>
  <c r="DM1459" i="1"/>
  <c r="DL1459" i="1"/>
  <c r="DK1459" i="1"/>
  <c r="DJ1459" i="1"/>
  <c r="DI1459" i="1"/>
  <c r="DH1459" i="1"/>
  <c r="DG1459" i="1"/>
  <c r="DF1459" i="1"/>
  <c r="DE1459" i="1"/>
  <c r="DD1459" i="1"/>
  <c r="DC1459" i="1"/>
  <c r="DB1459" i="1"/>
  <c r="DA1459" i="1"/>
  <c r="CZ1459" i="1"/>
  <c r="CY1459" i="1"/>
  <c r="CX1459" i="1"/>
  <c r="CW1459" i="1"/>
  <c r="CV1459" i="1"/>
  <c r="CU1459" i="1"/>
  <c r="CT1459" i="1"/>
  <c r="CS1459" i="1"/>
  <c r="CR1459" i="1"/>
  <c r="CQ1459" i="1"/>
  <c r="CP1459" i="1"/>
  <c r="CO1459" i="1"/>
  <c r="CN1459" i="1"/>
  <c r="CM1459" i="1"/>
  <c r="CL1459" i="1"/>
  <c r="CK1459" i="1"/>
  <c r="CJ1459" i="1"/>
  <c r="CI1459" i="1"/>
  <c r="CH1459" i="1"/>
  <c r="CG1459" i="1"/>
  <c r="CF1459" i="1"/>
  <c r="CE1459" i="1"/>
  <c r="CD1459" i="1"/>
  <c r="CC1459" i="1"/>
  <c r="CB1459" i="1"/>
  <c r="CA1459" i="1"/>
  <c r="BZ1459" i="1"/>
  <c r="BY1459" i="1"/>
  <c r="BX1459" i="1"/>
  <c r="BW1459" i="1"/>
  <c r="BV1459" i="1"/>
  <c r="BU1459" i="1"/>
  <c r="BT1459" i="1"/>
  <c r="BS1459" i="1"/>
  <c r="BR1459" i="1"/>
  <c r="BQ1459" i="1"/>
  <c r="BP1459" i="1"/>
  <c r="BO1459" i="1"/>
  <c r="BN1459" i="1"/>
  <c r="BJ1459" i="1"/>
  <c r="BI1459" i="1"/>
  <c r="BH1459" i="1"/>
  <c r="BG1459" i="1"/>
  <c r="BF1459" i="1"/>
  <c r="BE1459" i="1"/>
  <c r="BD1459" i="1"/>
  <c r="BC1459" i="1"/>
  <c r="BB1459" i="1"/>
  <c r="BA1459" i="1"/>
  <c r="AZ1459" i="1"/>
  <c r="AY1459" i="1"/>
  <c r="AX1459" i="1"/>
  <c r="AW1459" i="1"/>
  <c r="AV1459" i="1"/>
  <c r="AL1459" i="1"/>
  <c r="AK1459" i="1"/>
  <c r="AJ1459" i="1"/>
  <c r="AI1459" i="1"/>
  <c r="AH1459" i="1"/>
  <c r="AG1459" i="1"/>
  <c r="AF1459" i="1"/>
  <c r="AE1459" i="1"/>
  <c r="AD1459" i="1"/>
  <c r="AC1459" i="1"/>
  <c r="AB1459" i="1"/>
  <c r="AA1459" i="1"/>
  <c r="Z1459" i="1"/>
  <c r="Y1459" i="1"/>
  <c r="X1459" i="1"/>
  <c r="T1459" i="1"/>
  <c r="S1459" i="1"/>
  <c r="R1459" i="1"/>
  <c r="Q1459" i="1"/>
  <c r="P1459" i="1"/>
  <c r="O1459" i="1"/>
  <c r="DO1458" i="1"/>
  <c r="DN1458" i="1"/>
  <c r="DM1458" i="1"/>
  <c r="DL1458" i="1"/>
  <c r="DK1458" i="1"/>
  <c r="DJ1458" i="1"/>
  <c r="DI1458" i="1"/>
  <c r="DH1458" i="1"/>
  <c r="DG1458" i="1"/>
  <c r="DF1458" i="1"/>
  <c r="DE1458" i="1"/>
  <c r="DD1458" i="1"/>
  <c r="DC1458" i="1"/>
  <c r="DB1458" i="1"/>
  <c r="DA1458" i="1"/>
  <c r="CZ1458" i="1"/>
  <c r="CY1458" i="1"/>
  <c r="CX1458" i="1"/>
  <c r="CW1458" i="1"/>
  <c r="CV1458" i="1"/>
  <c r="CU1458" i="1"/>
  <c r="CT1458" i="1"/>
  <c r="CS1458" i="1"/>
  <c r="CR1458" i="1"/>
  <c r="CQ1458" i="1"/>
  <c r="CP1458" i="1"/>
  <c r="CO1458" i="1"/>
  <c r="CN1458" i="1"/>
  <c r="CM1458" i="1"/>
  <c r="CL1458" i="1"/>
  <c r="CK1458" i="1"/>
  <c r="CJ1458" i="1"/>
  <c r="CI1458" i="1"/>
  <c r="CH1458" i="1"/>
  <c r="CG1458" i="1"/>
  <c r="CF1458" i="1"/>
  <c r="CE1458" i="1"/>
  <c r="CD1458" i="1"/>
  <c r="CC1458" i="1"/>
  <c r="CB1458" i="1"/>
  <c r="CA1458" i="1"/>
  <c r="BZ1458" i="1"/>
  <c r="BY1458" i="1"/>
  <c r="BX1458" i="1"/>
  <c r="BW1458" i="1"/>
  <c r="BV1458" i="1"/>
  <c r="BU1458" i="1"/>
  <c r="BT1458" i="1"/>
  <c r="BS1458" i="1"/>
  <c r="BR1458" i="1"/>
  <c r="BQ1458" i="1"/>
  <c r="BP1458" i="1"/>
  <c r="BO1458" i="1"/>
  <c r="BN1458" i="1"/>
  <c r="BJ1458" i="1"/>
  <c r="BI1458" i="1"/>
  <c r="BH1458" i="1"/>
  <c r="BG1458" i="1"/>
  <c r="BF1458" i="1"/>
  <c r="BE1458" i="1"/>
  <c r="BD1458" i="1"/>
  <c r="BC1458" i="1"/>
  <c r="BB1458" i="1"/>
  <c r="BA1458" i="1"/>
  <c r="AZ1458" i="1"/>
  <c r="AY1458" i="1"/>
  <c r="AX1458" i="1"/>
  <c r="AW1458" i="1"/>
  <c r="AV1458" i="1"/>
  <c r="AL1458" i="1"/>
  <c r="AK1458" i="1"/>
  <c r="AJ1458" i="1"/>
  <c r="AI1458" i="1"/>
  <c r="AH1458" i="1"/>
  <c r="AG1458" i="1"/>
  <c r="AF1458" i="1"/>
  <c r="AE1458" i="1"/>
  <c r="AD1458" i="1"/>
  <c r="AC1458" i="1"/>
  <c r="AB1458" i="1"/>
  <c r="AA1458" i="1"/>
  <c r="Z1458" i="1"/>
  <c r="Y1458" i="1"/>
  <c r="X1458" i="1"/>
  <c r="T1458" i="1"/>
  <c r="S1458" i="1"/>
  <c r="R1458" i="1"/>
  <c r="Q1458" i="1"/>
  <c r="P1458" i="1"/>
  <c r="O1458" i="1"/>
  <c r="DO1457" i="1"/>
  <c r="DN1457" i="1"/>
  <c r="DM1457" i="1"/>
  <c r="DL1457" i="1"/>
  <c r="DK1457" i="1"/>
  <c r="DJ1457" i="1"/>
  <c r="DI1457" i="1"/>
  <c r="DH1457" i="1"/>
  <c r="DG1457" i="1"/>
  <c r="DF1457" i="1"/>
  <c r="DE1457" i="1"/>
  <c r="DD1457" i="1"/>
  <c r="DC1457" i="1"/>
  <c r="DB1457" i="1"/>
  <c r="DA1457" i="1"/>
  <c r="CZ1457" i="1"/>
  <c r="CY1457" i="1"/>
  <c r="CX1457" i="1"/>
  <c r="CW1457" i="1"/>
  <c r="CV1457" i="1"/>
  <c r="CU1457" i="1"/>
  <c r="CT1457" i="1"/>
  <c r="CS1457" i="1"/>
  <c r="CR1457" i="1"/>
  <c r="CQ1457" i="1"/>
  <c r="CP1457" i="1"/>
  <c r="CO1457" i="1"/>
  <c r="CN1457" i="1"/>
  <c r="CM1457" i="1"/>
  <c r="CL1457" i="1"/>
  <c r="CK1457" i="1"/>
  <c r="CJ1457" i="1"/>
  <c r="CI1457" i="1"/>
  <c r="CH1457" i="1"/>
  <c r="CG1457" i="1"/>
  <c r="CF1457" i="1"/>
  <c r="CE1457" i="1"/>
  <c r="CD1457" i="1"/>
  <c r="CC1457" i="1"/>
  <c r="CB1457" i="1"/>
  <c r="CA1457" i="1"/>
  <c r="BZ1457" i="1"/>
  <c r="BY1457" i="1"/>
  <c r="BX1457" i="1"/>
  <c r="BW1457" i="1"/>
  <c r="BV1457" i="1"/>
  <c r="BU1457" i="1"/>
  <c r="BT1457" i="1"/>
  <c r="BS1457" i="1"/>
  <c r="BR1457" i="1"/>
  <c r="BQ1457" i="1"/>
  <c r="BP1457" i="1"/>
  <c r="BO1457" i="1"/>
  <c r="BN1457" i="1"/>
  <c r="BM1457" i="1"/>
  <c r="BL1457" i="1"/>
  <c r="BK1457" i="1"/>
  <c r="BG1457" i="1"/>
  <c r="BF1457" i="1"/>
  <c r="BE1457" i="1"/>
  <c r="BD1457" i="1"/>
  <c r="BC1457" i="1"/>
  <c r="BB1457" i="1"/>
  <c r="BA1457" i="1"/>
  <c r="AZ1457" i="1"/>
  <c r="AY1457" i="1"/>
  <c r="AX1457" i="1"/>
  <c r="AW1457" i="1"/>
  <c r="AV1457" i="1"/>
  <c r="AU1457" i="1"/>
  <c r="AT1457" i="1"/>
  <c r="AS1457" i="1"/>
  <c r="AI1457" i="1"/>
  <c r="AH1457" i="1"/>
  <c r="AG1457" i="1"/>
  <c r="AF1457" i="1"/>
  <c r="AE1457" i="1"/>
  <c r="AD1457" i="1"/>
  <c r="AC1457" i="1"/>
  <c r="AB1457" i="1"/>
  <c r="AA1457" i="1"/>
  <c r="Z1457" i="1"/>
  <c r="Y1457" i="1"/>
  <c r="X1457" i="1"/>
  <c r="W1457" i="1"/>
  <c r="V1457" i="1"/>
  <c r="U1457" i="1"/>
  <c r="Q1457" i="1"/>
  <c r="P1457" i="1"/>
  <c r="O1457" i="1"/>
  <c r="DO1456" i="1"/>
  <c r="DN1456" i="1"/>
  <c r="DM1456" i="1"/>
  <c r="DL1456" i="1"/>
  <c r="DK1456" i="1"/>
  <c r="DJ1456" i="1"/>
  <c r="DI1456" i="1"/>
  <c r="DH1456" i="1"/>
  <c r="DG1456" i="1"/>
  <c r="DF1456" i="1"/>
  <c r="DE1456" i="1"/>
  <c r="DD1456" i="1"/>
  <c r="DC1456" i="1"/>
  <c r="DB1456" i="1"/>
  <c r="DA1456" i="1"/>
  <c r="CZ1456" i="1"/>
  <c r="CY1456" i="1"/>
  <c r="CX1456" i="1"/>
  <c r="CW1456" i="1"/>
  <c r="CV1456" i="1"/>
  <c r="CU1456" i="1"/>
  <c r="CT1456" i="1"/>
  <c r="CS1456" i="1"/>
  <c r="CR1456" i="1"/>
  <c r="CQ1456" i="1"/>
  <c r="CP1456" i="1"/>
  <c r="CO1456" i="1"/>
  <c r="CN1456" i="1"/>
  <c r="CM1456" i="1"/>
  <c r="CL1456" i="1"/>
  <c r="CK1456" i="1"/>
  <c r="CJ1456" i="1"/>
  <c r="CI1456" i="1"/>
  <c r="CH1456" i="1"/>
  <c r="CG1456" i="1"/>
  <c r="CF1456" i="1"/>
  <c r="CE1456" i="1"/>
  <c r="CD1456" i="1"/>
  <c r="CC1456" i="1"/>
  <c r="CB1456" i="1"/>
  <c r="CA1456" i="1"/>
  <c r="BZ1456" i="1"/>
  <c r="BY1456" i="1"/>
  <c r="BX1456" i="1"/>
  <c r="BW1456" i="1"/>
  <c r="BV1456" i="1"/>
  <c r="BU1456" i="1"/>
  <c r="BT1456" i="1"/>
  <c r="BS1456" i="1"/>
  <c r="BR1456" i="1"/>
  <c r="BQ1456" i="1"/>
  <c r="BP1456" i="1"/>
  <c r="BO1456" i="1"/>
  <c r="BN1456" i="1"/>
  <c r="BM1456" i="1"/>
  <c r="BL1456" i="1"/>
  <c r="BK1456" i="1"/>
  <c r="BG1456" i="1"/>
  <c r="BF1456" i="1"/>
  <c r="BE1456" i="1"/>
  <c r="BD1456" i="1"/>
  <c r="BC1456" i="1"/>
  <c r="BB1456" i="1"/>
  <c r="BA1456" i="1"/>
  <c r="AZ1456" i="1"/>
  <c r="AY1456" i="1"/>
  <c r="AX1456" i="1"/>
  <c r="AW1456" i="1"/>
  <c r="AV1456" i="1"/>
  <c r="AU1456" i="1"/>
  <c r="AT1456" i="1"/>
  <c r="AS1456" i="1"/>
  <c r="AI1456" i="1"/>
  <c r="AH1456" i="1"/>
  <c r="AG1456" i="1"/>
  <c r="AF1456" i="1"/>
  <c r="AE1456" i="1"/>
  <c r="AD1456" i="1"/>
  <c r="AC1456" i="1"/>
  <c r="AB1456" i="1"/>
  <c r="AA1456" i="1"/>
  <c r="Z1456" i="1"/>
  <c r="Y1456" i="1"/>
  <c r="X1456" i="1"/>
  <c r="W1456" i="1"/>
  <c r="V1456" i="1"/>
  <c r="U1456" i="1"/>
  <c r="Q1456" i="1"/>
  <c r="P1456" i="1"/>
  <c r="O1456" i="1"/>
  <c r="DO1455" i="1"/>
  <c r="DN1455" i="1"/>
  <c r="DM1455" i="1"/>
  <c r="DL1455" i="1"/>
  <c r="DK1455" i="1"/>
  <c r="DJ1455" i="1"/>
  <c r="DI1455" i="1"/>
  <c r="DH1455" i="1"/>
  <c r="DG1455" i="1"/>
  <c r="DF1455" i="1"/>
  <c r="DE1455" i="1"/>
  <c r="DD1455" i="1"/>
  <c r="DC1455" i="1"/>
  <c r="DB1455" i="1"/>
  <c r="DA1455" i="1"/>
  <c r="CZ1455" i="1"/>
  <c r="CY1455" i="1"/>
  <c r="CX1455" i="1"/>
  <c r="CW1455" i="1"/>
  <c r="CV1455" i="1"/>
  <c r="CU1455" i="1"/>
  <c r="CT1455" i="1"/>
  <c r="CS1455" i="1"/>
  <c r="CR1455" i="1"/>
  <c r="CQ1455" i="1"/>
  <c r="CP1455" i="1"/>
  <c r="CO1455" i="1"/>
  <c r="CN1455" i="1"/>
  <c r="CM1455" i="1"/>
  <c r="CL1455" i="1"/>
  <c r="CK1455" i="1"/>
  <c r="CJ1455" i="1"/>
  <c r="CI1455" i="1"/>
  <c r="CH1455" i="1"/>
  <c r="CG1455" i="1"/>
  <c r="CF1455" i="1"/>
  <c r="CE1455" i="1"/>
  <c r="CD1455" i="1"/>
  <c r="CC1455" i="1"/>
  <c r="CB1455" i="1"/>
  <c r="CA1455" i="1"/>
  <c r="BZ1455" i="1"/>
  <c r="BY1455" i="1"/>
  <c r="BX1455" i="1"/>
  <c r="BW1455" i="1"/>
  <c r="BV1455" i="1"/>
  <c r="BU1455" i="1"/>
  <c r="BT1455" i="1"/>
  <c r="BS1455" i="1"/>
  <c r="BR1455" i="1"/>
  <c r="BQ1455" i="1"/>
  <c r="BP1455" i="1"/>
  <c r="BO1455" i="1"/>
  <c r="BN1455" i="1"/>
  <c r="BM1455" i="1"/>
  <c r="BL1455" i="1"/>
  <c r="BK1455" i="1"/>
  <c r="BG1455" i="1"/>
  <c r="BF1455" i="1"/>
  <c r="BE1455" i="1"/>
  <c r="BD1455" i="1"/>
  <c r="BC1455" i="1"/>
  <c r="BB1455" i="1"/>
  <c r="BA1455" i="1"/>
  <c r="AZ1455" i="1"/>
  <c r="AY1455" i="1"/>
  <c r="AX1455" i="1"/>
  <c r="AW1455" i="1"/>
  <c r="AV1455" i="1"/>
  <c r="AU1455" i="1"/>
  <c r="AT1455" i="1"/>
  <c r="AS1455" i="1"/>
  <c r="AI1455" i="1"/>
  <c r="AH1455" i="1"/>
  <c r="AG1455" i="1"/>
  <c r="AF1455" i="1"/>
  <c r="AE1455" i="1"/>
  <c r="AD1455" i="1"/>
  <c r="AC1455" i="1"/>
  <c r="AB1455" i="1"/>
  <c r="AA1455" i="1"/>
  <c r="Z1455" i="1"/>
  <c r="Y1455" i="1"/>
  <c r="X1455" i="1"/>
  <c r="W1455" i="1"/>
  <c r="V1455" i="1"/>
  <c r="U1455" i="1"/>
  <c r="Q1455" i="1"/>
  <c r="P1455" i="1"/>
  <c r="O1455" i="1"/>
  <c r="DO1454" i="1"/>
  <c r="DN1454" i="1"/>
  <c r="DM1454" i="1"/>
  <c r="DL1454" i="1"/>
  <c r="DK1454" i="1"/>
  <c r="DJ1454" i="1"/>
  <c r="DI1454" i="1"/>
  <c r="DH1454" i="1"/>
  <c r="DG1454" i="1"/>
  <c r="DF1454" i="1"/>
  <c r="DE1454" i="1"/>
  <c r="DD1454" i="1"/>
  <c r="DC1454" i="1"/>
  <c r="DB1454" i="1"/>
  <c r="DA1454" i="1"/>
  <c r="CZ1454" i="1"/>
  <c r="CY1454" i="1"/>
  <c r="CX1454" i="1"/>
  <c r="CW1454" i="1"/>
  <c r="CV1454" i="1"/>
  <c r="CU1454" i="1"/>
  <c r="CT1454" i="1"/>
  <c r="CS1454" i="1"/>
  <c r="CR1454" i="1"/>
  <c r="CQ1454" i="1"/>
  <c r="CP1454" i="1"/>
  <c r="CO1454" i="1"/>
  <c r="CN1454" i="1"/>
  <c r="CM1454" i="1"/>
  <c r="CL1454" i="1"/>
  <c r="CK1454" i="1"/>
  <c r="CJ1454" i="1"/>
  <c r="CI1454" i="1"/>
  <c r="CH1454" i="1"/>
  <c r="CG1454" i="1"/>
  <c r="CF1454" i="1"/>
  <c r="CE1454" i="1"/>
  <c r="CD1454" i="1"/>
  <c r="CC1454" i="1"/>
  <c r="CB1454" i="1"/>
  <c r="CA1454" i="1"/>
  <c r="BZ1454" i="1"/>
  <c r="BY1454" i="1"/>
  <c r="BX1454" i="1"/>
  <c r="BW1454" i="1"/>
  <c r="BV1454" i="1"/>
  <c r="BU1454" i="1"/>
  <c r="BT1454" i="1"/>
  <c r="BS1454" i="1"/>
  <c r="BR1454" i="1"/>
  <c r="BQ1454" i="1"/>
  <c r="BP1454" i="1"/>
  <c r="BO1454" i="1"/>
  <c r="BN1454" i="1"/>
  <c r="BM1454" i="1"/>
  <c r="BL1454" i="1"/>
  <c r="BK1454" i="1"/>
  <c r="BJ1454" i="1"/>
  <c r="BI1454" i="1"/>
  <c r="BH1454" i="1"/>
  <c r="BD1454" i="1"/>
  <c r="BC1454" i="1"/>
  <c r="BB1454" i="1"/>
  <c r="BA1454" i="1"/>
  <c r="AZ1454" i="1"/>
  <c r="AY1454" i="1"/>
  <c r="AX1454" i="1"/>
  <c r="AW1454" i="1"/>
  <c r="AV1454" i="1"/>
  <c r="AU1454" i="1"/>
  <c r="AT1454" i="1"/>
  <c r="AS1454" i="1"/>
  <c r="AR1454" i="1"/>
  <c r="AQ1454" i="1"/>
  <c r="AP1454" i="1"/>
  <c r="AI1454" i="1"/>
  <c r="AH1454" i="1"/>
  <c r="AG1454" i="1"/>
  <c r="AF1454" i="1"/>
  <c r="AE1454" i="1"/>
  <c r="AD1454" i="1"/>
  <c r="AC1454" i="1"/>
  <c r="AB1454" i="1"/>
  <c r="AA1454" i="1"/>
  <c r="Z1454" i="1"/>
  <c r="Y1454" i="1"/>
  <c r="X1454" i="1"/>
  <c r="W1454" i="1"/>
  <c r="V1454" i="1"/>
  <c r="U1454" i="1"/>
  <c r="T1454" i="1"/>
  <c r="S1454" i="1"/>
  <c r="R1454" i="1"/>
  <c r="DO1453" i="1"/>
  <c r="DN1453" i="1"/>
  <c r="DM1453" i="1"/>
  <c r="DL1453" i="1"/>
  <c r="DK1453" i="1"/>
  <c r="DJ1453" i="1"/>
  <c r="DI1453" i="1"/>
  <c r="DH1453" i="1"/>
  <c r="DG1453" i="1"/>
  <c r="DF1453" i="1"/>
  <c r="DE1453" i="1"/>
  <c r="DD1453" i="1"/>
  <c r="DC1453" i="1"/>
  <c r="DB1453" i="1"/>
  <c r="DA1453" i="1"/>
  <c r="CZ1453" i="1"/>
  <c r="CY1453" i="1"/>
  <c r="CX1453" i="1"/>
  <c r="CW1453" i="1"/>
  <c r="CV1453" i="1"/>
  <c r="CU1453" i="1"/>
  <c r="CT1453" i="1"/>
  <c r="CS1453" i="1"/>
  <c r="CR1453" i="1"/>
  <c r="CQ1453" i="1"/>
  <c r="CP1453" i="1"/>
  <c r="CO1453" i="1"/>
  <c r="CN1453" i="1"/>
  <c r="CM1453" i="1"/>
  <c r="CL1453" i="1"/>
  <c r="CK1453" i="1"/>
  <c r="CJ1453" i="1"/>
  <c r="CI1453" i="1"/>
  <c r="CH1453" i="1"/>
  <c r="CG1453" i="1"/>
  <c r="CF1453" i="1"/>
  <c r="CE1453" i="1"/>
  <c r="CD1453" i="1"/>
  <c r="CC1453" i="1"/>
  <c r="CB1453" i="1"/>
  <c r="CA1453" i="1"/>
  <c r="BZ1453" i="1"/>
  <c r="BY1453" i="1"/>
  <c r="BX1453" i="1"/>
  <c r="BW1453" i="1"/>
  <c r="BV1453" i="1"/>
  <c r="BU1453" i="1"/>
  <c r="BT1453" i="1"/>
  <c r="BS1453" i="1"/>
  <c r="BR1453" i="1"/>
  <c r="BQ1453" i="1"/>
  <c r="BP1453" i="1"/>
  <c r="BO1453" i="1"/>
  <c r="BN1453" i="1"/>
  <c r="BM1453" i="1"/>
  <c r="BL1453" i="1"/>
  <c r="BK1453" i="1"/>
  <c r="BJ1453" i="1"/>
  <c r="BI1453" i="1"/>
  <c r="BH1453" i="1"/>
  <c r="BD1453" i="1"/>
  <c r="BC1453" i="1"/>
  <c r="BB1453" i="1"/>
  <c r="BA1453" i="1"/>
  <c r="AZ1453" i="1"/>
  <c r="AY1453" i="1"/>
  <c r="AX1453" i="1"/>
  <c r="AW1453" i="1"/>
  <c r="AV1453" i="1"/>
  <c r="AU1453" i="1"/>
  <c r="AT1453" i="1"/>
  <c r="AS1453" i="1"/>
  <c r="AR1453" i="1"/>
  <c r="AQ1453" i="1"/>
  <c r="AP1453" i="1"/>
  <c r="AI1453" i="1"/>
  <c r="AH1453" i="1"/>
  <c r="AG1453" i="1"/>
  <c r="AF1453" i="1"/>
  <c r="AE1453" i="1"/>
  <c r="AD1453" i="1"/>
  <c r="AC1453" i="1"/>
  <c r="AB1453" i="1"/>
  <c r="AA1453" i="1"/>
  <c r="Z1453" i="1"/>
  <c r="Y1453" i="1"/>
  <c r="X1453" i="1"/>
  <c r="W1453" i="1"/>
  <c r="V1453" i="1"/>
  <c r="U1453" i="1"/>
  <c r="T1453" i="1"/>
  <c r="S1453" i="1"/>
  <c r="R1453" i="1"/>
  <c r="DO1452" i="1"/>
  <c r="DN1452" i="1"/>
  <c r="DM1452" i="1"/>
  <c r="DL1452" i="1"/>
  <c r="DK1452" i="1"/>
  <c r="DJ1452" i="1"/>
  <c r="DI1452" i="1"/>
  <c r="DH1452" i="1"/>
  <c r="DG1452" i="1"/>
  <c r="DF1452" i="1"/>
  <c r="DE1452" i="1"/>
  <c r="DD1452" i="1"/>
  <c r="DC1452" i="1"/>
  <c r="DB1452" i="1"/>
  <c r="DA1452" i="1"/>
  <c r="CZ1452" i="1"/>
  <c r="CY1452" i="1"/>
  <c r="CX1452" i="1"/>
  <c r="CW1452" i="1"/>
  <c r="CV1452" i="1"/>
  <c r="CU1452" i="1"/>
  <c r="CT1452" i="1"/>
  <c r="CS1452" i="1"/>
  <c r="CR1452" i="1"/>
  <c r="CQ1452" i="1"/>
  <c r="CP1452" i="1"/>
  <c r="CO1452" i="1"/>
  <c r="CN1452" i="1"/>
  <c r="CM1452" i="1"/>
  <c r="CL1452" i="1"/>
  <c r="CK1452" i="1"/>
  <c r="CJ1452" i="1"/>
  <c r="CI1452" i="1"/>
  <c r="CH1452" i="1"/>
  <c r="CG1452" i="1"/>
  <c r="CF1452" i="1"/>
  <c r="CE1452" i="1"/>
  <c r="CD1452" i="1"/>
  <c r="CC1452" i="1"/>
  <c r="CB1452" i="1"/>
  <c r="CA1452" i="1"/>
  <c r="BZ1452" i="1"/>
  <c r="BY1452" i="1"/>
  <c r="BX1452" i="1"/>
  <c r="BW1452" i="1"/>
  <c r="BV1452" i="1"/>
  <c r="BU1452" i="1"/>
  <c r="BT1452" i="1"/>
  <c r="BS1452" i="1"/>
  <c r="BR1452" i="1"/>
  <c r="BQ1452" i="1"/>
  <c r="BP1452" i="1"/>
  <c r="BO1452" i="1"/>
  <c r="BN1452" i="1"/>
  <c r="BM1452" i="1"/>
  <c r="BL1452" i="1"/>
  <c r="BK1452" i="1"/>
  <c r="BJ1452" i="1"/>
  <c r="BI1452" i="1"/>
  <c r="BH1452" i="1"/>
  <c r="BD1452" i="1"/>
  <c r="BC1452" i="1"/>
  <c r="BB1452" i="1"/>
  <c r="BA1452" i="1"/>
  <c r="AZ1452" i="1"/>
  <c r="AY1452" i="1"/>
  <c r="AX1452" i="1"/>
  <c r="AW1452" i="1"/>
  <c r="AV1452" i="1"/>
  <c r="AU1452" i="1"/>
  <c r="AT1452" i="1"/>
  <c r="AS1452" i="1"/>
  <c r="AR1452" i="1"/>
  <c r="AQ1452" i="1"/>
  <c r="AP1452" i="1"/>
  <c r="AI1452" i="1"/>
  <c r="AH1452" i="1"/>
  <c r="AG1452" i="1"/>
  <c r="AF1452" i="1"/>
  <c r="AE1452" i="1"/>
  <c r="AD1452" i="1"/>
  <c r="AC1452" i="1"/>
  <c r="AB1452" i="1"/>
  <c r="AA1452" i="1"/>
  <c r="Z1452" i="1"/>
  <c r="Y1452" i="1"/>
  <c r="X1452" i="1"/>
  <c r="W1452" i="1"/>
  <c r="V1452" i="1"/>
  <c r="U1452" i="1"/>
  <c r="T1452" i="1"/>
  <c r="S1452" i="1"/>
  <c r="R1452" i="1"/>
  <c r="DO1451" i="1"/>
  <c r="DN1451" i="1"/>
  <c r="DM1451" i="1"/>
  <c r="DL1451" i="1"/>
  <c r="DK1451" i="1"/>
  <c r="DJ1451" i="1"/>
  <c r="DI1451" i="1"/>
  <c r="DH1451" i="1"/>
  <c r="DG1451" i="1"/>
  <c r="DF1451" i="1"/>
  <c r="DE1451" i="1"/>
  <c r="DD1451" i="1"/>
  <c r="DC1451" i="1"/>
  <c r="DB1451" i="1"/>
  <c r="DA1451" i="1"/>
  <c r="CZ1451" i="1"/>
  <c r="CY1451" i="1"/>
  <c r="CX1451" i="1"/>
  <c r="CW1451" i="1"/>
  <c r="CV1451" i="1"/>
  <c r="CU1451" i="1"/>
  <c r="CT1451" i="1"/>
  <c r="CS1451" i="1"/>
  <c r="CR1451" i="1"/>
  <c r="CQ1451" i="1"/>
  <c r="CP1451" i="1"/>
  <c r="CO1451" i="1"/>
  <c r="CN1451" i="1"/>
  <c r="CM1451" i="1"/>
  <c r="CL1451" i="1"/>
  <c r="CK1451" i="1"/>
  <c r="CJ1451" i="1"/>
  <c r="CI1451" i="1"/>
  <c r="CH1451" i="1"/>
  <c r="CG1451" i="1"/>
  <c r="CF1451" i="1"/>
  <c r="CE1451" i="1"/>
  <c r="CD1451" i="1"/>
  <c r="CC1451" i="1"/>
  <c r="CB1451" i="1"/>
  <c r="CA1451" i="1"/>
  <c r="BZ1451" i="1"/>
  <c r="BY1451" i="1"/>
  <c r="BX1451" i="1"/>
  <c r="BW1451" i="1"/>
  <c r="BV1451" i="1"/>
  <c r="BU1451" i="1"/>
  <c r="BT1451" i="1"/>
  <c r="BS1451" i="1"/>
  <c r="BR1451" i="1"/>
  <c r="BQ1451" i="1"/>
  <c r="BP1451" i="1"/>
  <c r="BO1451" i="1"/>
  <c r="BN1451" i="1"/>
  <c r="BM1451" i="1"/>
  <c r="BL1451" i="1"/>
  <c r="BK1451" i="1"/>
  <c r="BJ1451" i="1"/>
  <c r="BI1451" i="1"/>
  <c r="BH1451" i="1"/>
  <c r="BG1451" i="1"/>
  <c r="BF1451" i="1"/>
  <c r="BE1451" i="1"/>
  <c r="BA1451" i="1"/>
  <c r="AZ1451" i="1"/>
  <c r="AY1451" i="1"/>
  <c r="AX1451" i="1"/>
  <c r="AW1451" i="1"/>
  <c r="AV1451" i="1"/>
  <c r="AU1451" i="1"/>
  <c r="AT1451" i="1"/>
  <c r="AS1451" i="1"/>
  <c r="AR1451" i="1"/>
  <c r="AQ1451" i="1"/>
  <c r="AP1451" i="1"/>
  <c r="AO1451" i="1"/>
  <c r="AN1451" i="1"/>
  <c r="AM1451" i="1"/>
  <c r="AL1451" i="1"/>
  <c r="AK1451" i="1"/>
  <c r="AJ1451" i="1"/>
  <c r="AC1451" i="1"/>
  <c r="AB1451" i="1"/>
  <c r="AA1451" i="1"/>
  <c r="Z1451" i="1"/>
  <c r="Y1451" i="1"/>
  <c r="X1451" i="1"/>
  <c r="W1451" i="1"/>
  <c r="V1451" i="1"/>
  <c r="U1451" i="1"/>
  <c r="T1451" i="1"/>
  <c r="S1451" i="1"/>
  <c r="R1451" i="1"/>
  <c r="Q1451" i="1"/>
  <c r="P1451" i="1"/>
  <c r="O1451" i="1"/>
  <c r="DO1450" i="1"/>
  <c r="DN1450" i="1"/>
  <c r="DM1450" i="1"/>
  <c r="DL1450" i="1"/>
  <c r="DK1450" i="1"/>
  <c r="DJ1450" i="1"/>
  <c r="DI1450" i="1"/>
  <c r="DH1450" i="1"/>
  <c r="DG1450" i="1"/>
  <c r="DF1450" i="1"/>
  <c r="DE1450" i="1"/>
  <c r="DD1450" i="1"/>
  <c r="DC1450" i="1"/>
  <c r="DB1450" i="1"/>
  <c r="DA1450" i="1"/>
  <c r="CZ1450" i="1"/>
  <c r="CY1450" i="1"/>
  <c r="CX1450" i="1"/>
  <c r="CW1450" i="1"/>
  <c r="CV1450" i="1"/>
  <c r="CU1450" i="1"/>
  <c r="CT1450" i="1"/>
  <c r="CS1450" i="1"/>
  <c r="CR1450" i="1"/>
  <c r="CQ1450" i="1"/>
  <c r="CP1450" i="1"/>
  <c r="CO1450" i="1"/>
  <c r="CN1450" i="1"/>
  <c r="CM1450" i="1"/>
  <c r="CL1450" i="1"/>
  <c r="CK1450" i="1"/>
  <c r="CJ1450" i="1"/>
  <c r="CI1450" i="1"/>
  <c r="CH1450" i="1"/>
  <c r="CG1450" i="1"/>
  <c r="CF1450" i="1"/>
  <c r="CE1450" i="1"/>
  <c r="CD1450" i="1"/>
  <c r="CC1450" i="1"/>
  <c r="CB1450" i="1"/>
  <c r="CA1450" i="1"/>
  <c r="BZ1450" i="1"/>
  <c r="BY1450" i="1"/>
  <c r="BX1450" i="1"/>
  <c r="BW1450" i="1"/>
  <c r="BV1450" i="1"/>
  <c r="BU1450" i="1"/>
  <c r="BT1450" i="1"/>
  <c r="BS1450" i="1"/>
  <c r="BR1450" i="1"/>
  <c r="BQ1450" i="1"/>
  <c r="BP1450" i="1"/>
  <c r="BO1450" i="1"/>
  <c r="BN1450" i="1"/>
  <c r="BM1450" i="1"/>
  <c r="BL1450" i="1"/>
  <c r="BK1450" i="1"/>
  <c r="BJ1450" i="1"/>
  <c r="BI1450" i="1"/>
  <c r="BH1450" i="1"/>
  <c r="BG1450" i="1"/>
  <c r="BF1450" i="1"/>
  <c r="BE1450" i="1"/>
  <c r="BA1450" i="1"/>
  <c r="AZ1450" i="1"/>
  <c r="AY1450" i="1"/>
  <c r="AX1450" i="1"/>
  <c r="AW1450" i="1"/>
  <c r="AV1450" i="1"/>
  <c r="AU1450" i="1"/>
  <c r="AT1450" i="1"/>
  <c r="AS1450" i="1"/>
  <c r="AR1450" i="1"/>
  <c r="AQ1450" i="1"/>
  <c r="AP1450" i="1"/>
  <c r="AO1450" i="1"/>
  <c r="AN1450" i="1"/>
  <c r="AM1450" i="1"/>
  <c r="AL1450" i="1"/>
  <c r="AK1450" i="1"/>
  <c r="AJ1450" i="1"/>
  <c r="AC1450" i="1"/>
  <c r="AB1450" i="1"/>
  <c r="AA1450" i="1"/>
  <c r="Z1450" i="1"/>
  <c r="Y1450" i="1"/>
  <c r="X1450" i="1"/>
  <c r="W1450" i="1"/>
  <c r="V1450" i="1"/>
  <c r="U1450" i="1"/>
  <c r="T1450" i="1"/>
  <c r="S1450" i="1"/>
  <c r="R1450" i="1"/>
  <c r="Q1450" i="1"/>
  <c r="P1450" i="1"/>
  <c r="O1450" i="1"/>
  <c r="DO1449" i="1"/>
  <c r="DN1449" i="1"/>
  <c r="DM1449" i="1"/>
  <c r="DL1449" i="1"/>
  <c r="DK1449" i="1"/>
  <c r="DJ1449" i="1"/>
  <c r="DI1449" i="1"/>
  <c r="DH1449" i="1"/>
  <c r="DG1449" i="1"/>
  <c r="DF1449" i="1"/>
  <c r="DE1449" i="1"/>
  <c r="DD1449" i="1"/>
  <c r="DC1449" i="1"/>
  <c r="DB1449" i="1"/>
  <c r="DA1449" i="1"/>
  <c r="CZ1449" i="1"/>
  <c r="CY1449" i="1"/>
  <c r="CX1449" i="1"/>
  <c r="CW1449" i="1"/>
  <c r="CV1449" i="1"/>
  <c r="CU1449" i="1"/>
  <c r="CT1449" i="1"/>
  <c r="CS1449" i="1"/>
  <c r="CR1449" i="1"/>
  <c r="CQ1449" i="1"/>
  <c r="CP1449" i="1"/>
  <c r="CO1449" i="1"/>
  <c r="CN1449" i="1"/>
  <c r="CM1449" i="1"/>
  <c r="CL1449" i="1"/>
  <c r="CK1449" i="1"/>
  <c r="CJ1449" i="1"/>
  <c r="CI1449" i="1"/>
  <c r="CH1449" i="1"/>
  <c r="CG1449" i="1"/>
  <c r="CF1449" i="1"/>
  <c r="CE1449" i="1"/>
  <c r="CD1449" i="1"/>
  <c r="CC1449" i="1"/>
  <c r="CB1449" i="1"/>
  <c r="CA1449" i="1"/>
  <c r="BZ1449" i="1"/>
  <c r="BY1449" i="1"/>
  <c r="BX1449" i="1"/>
  <c r="BW1449" i="1"/>
  <c r="BV1449" i="1"/>
  <c r="BU1449" i="1"/>
  <c r="BT1449" i="1"/>
  <c r="BS1449" i="1"/>
  <c r="BR1449" i="1"/>
  <c r="BQ1449" i="1"/>
  <c r="BP1449" i="1"/>
  <c r="BO1449" i="1"/>
  <c r="BN1449" i="1"/>
  <c r="BM1449" i="1"/>
  <c r="BL1449" i="1"/>
  <c r="BK1449" i="1"/>
  <c r="BJ1449" i="1"/>
  <c r="BI1449" i="1"/>
  <c r="BH1449" i="1"/>
  <c r="BG1449" i="1"/>
  <c r="BF1449" i="1"/>
  <c r="BE1449" i="1"/>
  <c r="BA1449" i="1"/>
  <c r="AZ1449" i="1"/>
  <c r="AY1449" i="1"/>
  <c r="AX1449" i="1"/>
  <c r="AW1449" i="1"/>
  <c r="AV1449" i="1"/>
  <c r="AU1449" i="1"/>
  <c r="AT1449" i="1"/>
  <c r="AS1449" i="1"/>
  <c r="AR1449" i="1"/>
  <c r="AQ1449" i="1"/>
  <c r="AP1449" i="1"/>
  <c r="AO1449" i="1"/>
  <c r="AN1449" i="1"/>
  <c r="AM1449" i="1"/>
  <c r="AL1449" i="1"/>
  <c r="AK1449" i="1"/>
  <c r="AJ1449" i="1"/>
  <c r="AC1449" i="1"/>
  <c r="AB1449" i="1"/>
  <c r="AA1449" i="1"/>
  <c r="Z1449" i="1"/>
  <c r="Y1449" i="1"/>
  <c r="X1449" i="1"/>
  <c r="W1449" i="1"/>
  <c r="V1449" i="1"/>
  <c r="U1449" i="1"/>
  <c r="T1449" i="1"/>
  <c r="S1449" i="1"/>
  <c r="R1449" i="1"/>
  <c r="Q1449" i="1"/>
  <c r="P1449" i="1"/>
  <c r="O1449" i="1"/>
  <c r="DO1448" i="1"/>
  <c r="DN1448" i="1"/>
  <c r="DM1448" i="1"/>
  <c r="DL1448" i="1"/>
  <c r="DK1448" i="1"/>
  <c r="DJ1448" i="1"/>
  <c r="DI1448" i="1"/>
  <c r="DH1448" i="1"/>
  <c r="DG1448" i="1"/>
  <c r="DF1448" i="1"/>
  <c r="DE1448" i="1"/>
  <c r="DD1448" i="1"/>
  <c r="DC1448" i="1"/>
  <c r="DB1448" i="1"/>
  <c r="DA1448" i="1"/>
  <c r="CZ1448" i="1"/>
  <c r="CY1448" i="1"/>
  <c r="CX1448" i="1"/>
  <c r="CW1448" i="1"/>
  <c r="CV1448" i="1"/>
  <c r="CU1448" i="1"/>
  <c r="CT1448" i="1"/>
  <c r="CS1448" i="1"/>
  <c r="CR1448" i="1"/>
  <c r="CQ1448" i="1"/>
  <c r="CP1448" i="1"/>
  <c r="CO1448" i="1"/>
  <c r="CN1448" i="1"/>
  <c r="CM1448" i="1"/>
  <c r="CL1448" i="1"/>
  <c r="CK1448" i="1"/>
  <c r="CJ1448" i="1"/>
  <c r="CI1448" i="1"/>
  <c r="CH1448" i="1"/>
  <c r="CG1448" i="1"/>
  <c r="CF1448" i="1"/>
  <c r="CE1448" i="1"/>
  <c r="CD1448" i="1"/>
  <c r="CC1448" i="1"/>
  <c r="CB1448" i="1"/>
  <c r="CA1448" i="1"/>
  <c r="BZ1448" i="1"/>
  <c r="BY1448" i="1"/>
  <c r="BX1448" i="1"/>
  <c r="BW1448" i="1"/>
  <c r="BV1448" i="1"/>
  <c r="BU1448" i="1"/>
  <c r="BT1448" i="1"/>
  <c r="BS1448" i="1"/>
  <c r="BR1448" i="1"/>
  <c r="BQ1448" i="1"/>
  <c r="BP1448" i="1"/>
  <c r="BO1448" i="1"/>
  <c r="BN1448" i="1"/>
  <c r="BM1448" i="1"/>
  <c r="BL1448" i="1"/>
  <c r="BK1448" i="1"/>
  <c r="BJ1448" i="1"/>
  <c r="BI1448" i="1"/>
  <c r="BH1448" i="1"/>
  <c r="BG1448" i="1"/>
  <c r="BF1448" i="1"/>
  <c r="BE1448" i="1"/>
  <c r="BD1448" i="1"/>
  <c r="BC1448" i="1"/>
  <c r="BB1448" i="1"/>
  <c r="AX1448" i="1"/>
  <c r="AW1448" i="1"/>
  <c r="AV1448" i="1"/>
  <c r="AU1448" i="1"/>
  <c r="AT1448" i="1"/>
  <c r="AS1448" i="1"/>
  <c r="AR1448" i="1"/>
  <c r="AQ1448" i="1"/>
  <c r="AP1448" i="1"/>
  <c r="AO1448" i="1"/>
  <c r="AN1448" i="1"/>
  <c r="AM1448" i="1"/>
  <c r="AL1448" i="1"/>
  <c r="AK1448" i="1"/>
  <c r="AJ1448" i="1"/>
  <c r="Z1448" i="1"/>
  <c r="Y1448" i="1"/>
  <c r="X1448" i="1"/>
  <c r="W1448" i="1"/>
  <c r="V1448" i="1"/>
  <c r="U1448" i="1"/>
  <c r="T1448" i="1"/>
  <c r="S1448" i="1"/>
  <c r="R1448" i="1"/>
  <c r="Q1448" i="1"/>
  <c r="P1448" i="1"/>
  <c r="O1448" i="1"/>
  <c r="DO1447" i="1"/>
  <c r="DN1447" i="1"/>
  <c r="DM1447" i="1"/>
  <c r="DL1447" i="1"/>
  <c r="DK1447" i="1"/>
  <c r="DJ1447" i="1"/>
  <c r="DI1447" i="1"/>
  <c r="DH1447" i="1"/>
  <c r="DG1447" i="1"/>
  <c r="DF1447" i="1"/>
  <c r="DE1447" i="1"/>
  <c r="DD1447" i="1"/>
  <c r="DC1447" i="1"/>
  <c r="DB1447" i="1"/>
  <c r="DA1447" i="1"/>
  <c r="CZ1447" i="1"/>
  <c r="CY1447" i="1"/>
  <c r="CX1447" i="1"/>
  <c r="CW1447" i="1"/>
  <c r="CV1447" i="1"/>
  <c r="CU1447" i="1"/>
  <c r="CT1447" i="1"/>
  <c r="CS1447" i="1"/>
  <c r="CR1447" i="1"/>
  <c r="CQ1447" i="1"/>
  <c r="CP1447" i="1"/>
  <c r="CO1447" i="1"/>
  <c r="CN1447" i="1"/>
  <c r="CM1447" i="1"/>
  <c r="CL1447" i="1"/>
  <c r="CK1447" i="1"/>
  <c r="CJ1447" i="1"/>
  <c r="CI1447" i="1"/>
  <c r="CH1447" i="1"/>
  <c r="CG1447" i="1"/>
  <c r="CF1447" i="1"/>
  <c r="CE1447" i="1"/>
  <c r="CD1447" i="1"/>
  <c r="CC1447" i="1"/>
  <c r="CB1447" i="1"/>
  <c r="CA1447" i="1"/>
  <c r="BZ1447" i="1"/>
  <c r="BY1447" i="1"/>
  <c r="BX1447" i="1"/>
  <c r="BW1447" i="1"/>
  <c r="BV1447" i="1"/>
  <c r="BU1447" i="1"/>
  <c r="BT1447" i="1"/>
  <c r="BS1447" i="1"/>
  <c r="BR1447" i="1"/>
  <c r="BQ1447" i="1"/>
  <c r="BP1447" i="1"/>
  <c r="BO1447" i="1"/>
  <c r="BN1447" i="1"/>
  <c r="BM1447" i="1"/>
  <c r="BL1447" i="1"/>
  <c r="BK1447" i="1"/>
  <c r="BJ1447" i="1"/>
  <c r="BI1447" i="1"/>
  <c r="BH1447" i="1"/>
  <c r="BG1447" i="1"/>
  <c r="BF1447" i="1"/>
  <c r="BE1447" i="1"/>
  <c r="BD1447" i="1"/>
  <c r="BC1447" i="1"/>
  <c r="BB1447" i="1"/>
  <c r="AX1447" i="1"/>
  <c r="AW1447" i="1"/>
  <c r="AV1447" i="1"/>
  <c r="AU1447" i="1"/>
  <c r="AT1447" i="1"/>
  <c r="AS1447" i="1"/>
  <c r="AR1447" i="1"/>
  <c r="AQ1447" i="1"/>
  <c r="AP1447" i="1"/>
  <c r="AO1447" i="1"/>
  <c r="AN1447" i="1"/>
  <c r="AM1447" i="1"/>
  <c r="AL1447" i="1"/>
  <c r="AK1447" i="1"/>
  <c r="AJ1447" i="1"/>
  <c r="Z1447" i="1"/>
  <c r="Y1447" i="1"/>
  <c r="X1447" i="1"/>
  <c r="W1447" i="1"/>
  <c r="V1447" i="1"/>
  <c r="U1447" i="1"/>
  <c r="T1447" i="1"/>
  <c r="S1447" i="1"/>
  <c r="R1447" i="1"/>
  <c r="Q1447" i="1"/>
  <c r="P1447" i="1"/>
  <c r="O1447" i="1"/>
  <c r="DO1446" i="1"/>
  <c r="DN1446" i="1"/>
  <c r="DM1446" i="1"/>
  <c r="DL1446" i="1"/>
  <c r="DK1446" i="1"/>
  <c r="DJ1446" i="1"/>
  <c r="DI1446" i="1"/>
  <c r="DH1446" i="1"/>
  <c r="DG1446" i="1"/>
  <c r="DF1446" i="1"/>
  <c r="DE1446" i="1"/>
  <c r="DD1446" i="1"/>
  <c r="DC1446" i="1"/>
  <c r="DB1446" i="1"/>
  <c r="DA1446" i="1"/>
  <c r="CZ1446" i="1"/>
  <c r="CY1446" i="1"/>
  <c r="CX1446" i="1"/>
  <c r="CW1446" i="1"/>
  <c r="CV1446" i="1"/>
  <c r="CU1446" i="1"/>
  <c r="CT1446" i="1"/>
  <c r="CS1446" i="1"/>
  <c r="CR1446" i="1"/>
  <c r="CQ1446" i="1"/>
  <c r="CP1446" i="1"/>
  <c r="CO1446" i="1"/>
  <c r="CN1446" i="1"/>
  <c r="CM1446" i="1"/>
  <c r="CL1446" i="1"/>
  <c r="CK1446" i="1"/>
  <c r="CJ1446" i="1"/>
  <c r="CI1446" i="1"/>
  <c r="CH1446" i="1"/>
  <c r="CG1446" i="1"/>
  <c r="CF1446" i="1"/>
  <c r="CE1446" i="1"/>
  <c r="CD1446" i="1"/>
  <c r="CC1446" i="1"/>
  <c r="CB1446" i="1"/>
  <c r="CA1446" i="1"/>
  <c r="BZ1446" i="1"/>
  <c r="BY1446" i="1"/>
  <c r="BX1446" i="1"/>
  <c r="BW1446" i="1"/>
  <c r="BV1446" i="1"/>
  <c r="BU1446" i="1"/>
  <c r="BT1446" i="1"/>
  <c r="BS1446" i="1"/>
  <c r="BR1446" i="1"/>
  <c r="BQ1446" i="1"/>
  <c r="BP1446" i="1"/>
  <c r="BO1446" i="1"/>
  <c r="BN1446" i="1"/>
  <c r="BM1446" i="1"/>
  <c r="BL1446" i="1"/>
  <c r="BK1446" i="1"/>
  <c r="BJ1446" i="1"/>
  <c r="BI1446" i="1"/>
  <c r="BH1446" i="1"/>
  <c r="BG1446" i="1"/>
  <c r="BF1446" i="1"/>
  <c r="BE1446" i="1"/>
  <c r="BD1446" i="1"/>
  <c r="BC1446" i="1"/>
  <c r="BB1446" i="1"/>
  <c r="AX1446" i="1"/>
  <c r="AW1446" i="1"/>
  <c r="AV1446" i="1"/>
  <c r="AU1446" i="1"/>
  <c r="AT1446" i="1"/>
  <c r="AS1446" i="1"/>
  <c r="AR1446" i="1"/>
  <c r="AQ1446" i="1"/>
  <c r="AP1446" i="1"/>
  <c r="AO1446" i="1"/>
  <c r="AN1446" i="1"/>
  <c r="AM1446" i="1"/>
  <c r="AL1446" i="1"/>
  <c r="AK1446" i="1"/>
  <c r="AJ1446" i="1"/>
  <c r="Z1446" i="1"/>
  <c r="Y1446" i="1"/>
  <c r="X1446" i="1"/>
  <c r="W1446" i="1"/>
  <c r="V1446" i="1"/>
  <c r="U1446" i="1"/>
  <c r="T1446" i="1"/>
  <c r="S1446" i="1"/>
  <c r="R1446" i="1"/>
  <c r="Q1446" i="1"/>
  <c r="P1446" i="1"/>
  <c r="O1446" i="1"/>
  <c r="DO1445" i="1"/>
  <c r="DN1445" i="1"/>
  <c r="DM1445" i="1"/>
  <c r="DL1445" i="1"/>
  <c r="DK1445" i="1"/>
  <c r="DJ1445" i="1"/>
  <c r="DI1445" i="1"/>
  <c r="DH1445" i="1"/>
  <c r="DG1445" i="1"/>
  <c r="DF1445" i="1"/>
  <c r="DE1445" i="1"/>
  <c r="DD1445" i="1"/>
  <c r="DC1445" i="1"/>
  <c r="DB1445" i="1"/>
  <c r="DA1445" i="1"/>
  <c r="CZ1445" i="1"/>
  <c r="CY1445" i="1"/>
  <c r="CX1445" i="1"/>
  <c r="CW1445" i="1"/>
  <c r="CV1445" i="1"/>
  <c r="CU1445" i="1"/>
  <c r="CT1445" i="1"/>
  <c r="CS1445" i="1"/>
  <c r="CR1445" i="1"/>
  <c r="CQ1445" i="1"/>
  <c r="CP1445" i="1"/>
  <c r="CO1445" i="1"/>
  <c r="CN1445" i="1"/>
  <c r="CM1445" i="1"/>
  <c r="CL1445" i="1"/>
  <c r="CK1445" i="1"/>
  <c r="CJ1445" i="1"/>
  <c r="CI1445" i="1"/>
  <c r="CH1445" i="1"/>
  <c r="CG1445" i="1"/>
  <c r="CF1445" i="1"/>
  <c r="CE1445" i="1"/>
  <c r="CD1445" i="1"/>
  <c r="CC1445" i="1"/>
  <c r="CB1445" i="1"/>
  <c r="CA1445" i="1"/>
  <c r="BZ1445" i="1"/>
  <c r="BY1445" i="1"/>
  <c r="BX1445" i="1"/>
  <c r="BW1445" i="1"/>
  <c r="BV1445" i="1"/>
  <c r="BU1445" i="1"/>
  <c r="BT1445" i="1"/>
  <c r="BS1445" i="1"/>
  <c r="BR1445" i="1"/>
  <c r="BQ1445" i="1"/>
  <c r="BP1445" i="1"/>
  <c r="BO1445" i="1"/>
  <c r="BN1445" i="1"/>
  <c r="BM1445" i="1"/>
  <c r="BL1445" i="1"/>
  <c r="BK1445" i="1"/>
  <c r="BJ1445" i="1"/>
  <c r="BI1445" i="1"/>
  <c r="BH1445" i="1"/>
  <c r="BG1445" i="1"/>
  <c r="BF1445" i="1"/>
  <c r="BE1445" i="1"/>
  <c r="BD1445" i="1"/>
  <c r="BC1445" i="1"/>
  <c r="BB1445" i="1"/>
  <c r="BA1445" i="1"/>
  <c r="AZ1445" i="1"/>
  <c r="AY1445" i="1"/>
  <c r="AU1445" i="1"/>
  <c r="AT1445" i="1"/>
  <c r="AS1445" i="1"/>
  <c r="AR1445" i="1"/>
  <c r="AQ1445" i="1"/>
  <c r="AP1445" i="1"/>
  <c r="AO1445" i="1"/>
  <c r="AN1445" i="1"/>
  <c r="AM1445" i="1"/>
  <c r="AL1445" i="1"/>
  <c r="AK1445" i="1"/>
  <c r="AJ1445" i="1"/>
  <c r="AI1445" i="1"/>
  <c r="AH1445" i="1"/>
  <c r="AG1445" i="1"/>
  <c r="W1445" i="1"/>
  <c r="V1445" i="1"/>
  <c r="U1445" i="1"/>
  <c r="T1445" i="1"/>
  <c r="S1445" i="1"/>
  <c r="R1445" i="1"/>
  <c r="Q1445" i="1"/>
  <c r="P1445" i="1"/>
  <c r="O1445" i="1"/>
  <c r="DO1444" i="1"/>
  <c r="DN1444" i="1"/>
  <c r="DM1444" i="1"/>
  <c r="DL1444" i="1"/>
  <c r="DK1444" i="1"/>
  <c r="DJ1444" i="1"/>
  <c r="DI1444" i="1"/>
  <c r="DH1444" i="1"/>
  <c r="DG1444" i="1"/>
  <c r="DF1444" i="1"/>
  <c r="DE1444" i="1"/>
  <c r="DD1444" i="1"/>
  <c r="DC1444" i="1"/>
  <c r="DB1444" i="1"/>
  <c r="DA1444" i="1"/>
  <c r="CZ1444" i="1"/>
  <c r="CY1444" i="1"/>
  <c r="CX1444" i="1"/>
  <c r="CW1444" i="1"/>
  <c r="CV1444" i="1"/>
  <c r="CU1444" i="1"/>
  <c r="CT1444" i="1"/>
  <c r="CS1444" i="1"/>
  <c r="CR1444" i="1"/>
  <c r="CQ1444" i="1"/>
  <c r="CP1444" i="1"/>
  <c r="CO1444" i="1"/>
  <c r="CN1444" i="1"/>
  <c r="CM1444" i="1"/>
  <c r="CL1444" i="1"/>
  <c r="CK1444" i="1"/>
  <c r="CJ1444" i="1"/>
  <c r="CI1444" i="1"/>
  <c r="CH1444" i="1"/>
  <c r="CG1444" i="1"/>
  <c r="CF1444" i="1"/>
  <c r="CE1444" i="1"/>
  <c r="CD1444" i="1"/>
  <c r="CC1444" i="1"/>
  <c r="CB1444" i="1"/>
  <c r="CA1444" i="1"/>
  <c r="BZ1444" i="1"/>
  <c r="BY1444" i="1"/>
  <c r="BX1444" i="1"/>
  <c r="BW1444" i="1"/>
  <c r="BV1444" i="1"/>
  <c r="BU1444" i="1"/>
  <c r="BT1444" i="1"/>
  <c r="BS1444" i="1"/>
  <c r="BR1444" i="1"/>
  <c r="BQ1444" i="1"/>
  <c r="BP1444" i="1"/>
  <c r="BO1444" i="1"/>
  <c r="BN1444" i="1"/>
  <c r="BM1444" i="1"/>
  <c r="BL1444" i="1"/>
  <c r="BK1444" i="1"/>
  <c r="BJ1444" i="1"/>
  <c r="BI1444" i="1"/>
  <c r="BH1444" i="1"/>
  <c r="BG1444" i="1"/>
  <c r="BF1444" i="1"/>
  <c r="BE1444" i="1"/>
  <c r="BD1444" i="1"/>
  <c r="BC1444" i="1"/>
  <c r="BB1444" i="1"/>
  <c r="BA1444" i="1"/>
  <c r="AZ1444" i="1"/>
  <c r="AY1444" i="1"/>
  <c r="AU1444" i="1"/>
  <c r="AT1444" i="1"/>
  <c r="AS1444" i="1"/>
  <c r="AR1444" i="1"/>
  <c r="AQ1444" i="1"/>
  <c r="AP1444" i="1"/>
  <c r="AO1444" i="1"/>
  <c r="AN1444" i="1"/>
  <c r="AM1444" i="1"/>
  <c r="AL1444" i="1"/>
  <c r="AK1444" i="1"/>
  <c r="AJ1444" i="1"/>
  <c r="AI1444" i="1"/>
  <c r="AH1444" i="1"/>
  <c r="AG1444" i="1"/>
  <c r="W1444" i="1"/>
  <c r="V1444" i="1"/>
  <c r="U1444" i="1"/>
  <c r="T1444" i="1"/>
  <c r="S1444" i="1"/>
  <c r="R1444" i="1"/>
  <c r="Q1444" i="1"/>
  <c r="P1444" i="1"/>
  <c r="O1444" i="1"/>
  <c r="DO1443" i="1"/>
  <c r="DN1443" i="1"/>
  <c r="DM1443" i="1"/>
  <c r="DL1443" i="1"/>
  <c r="DK1443" i="1"/>
  <c r="DJ1443" i="1"/>
  <c r="DI1443" i="1"/>
  <c r="DH1443" i="1"/>
  <c r="DG1443" i="1"/>
  <c r="DF1443" i="1"/>
  <c r="DE1443" i="1"/>
  <c r="DD1443" i="1"/>
  <c r="DC1443" i="1"/>
  <c r="DB1443" i="1"/>
  <c r="DA1443" i="1"/>
  <c r="CZ1443" i="1"/>
  <c r="CY1443" i="1"/>
  <c r="CX1443" i="1"/>
  <c r="CW1443" i="1"/>
  <c r="CV1443" i="1"/>
  <c r="CU1443" i="1"/>
  <c r="CT1443" i="1"/>
  <c r="CS1443" i="1"/>
  <c r="CR1443" i="1"/>
  <c r="CQ1443" i="1"/>
  <c r="CP1443" i="1"/>
  <c r="CO1443" i="1"/>
  <c r="CN1443" i="1"/>
  <c r="CM1443" i="1"/>
  <c r="CL1443" i="1"/>
  <c r="CK1443" i="1"/>
  <c r="CJ1443" i="1"/>
  <c r="CI1443" i="1"/>
  <c r="CH1443" i="1"/>
  <c r="CG1443" i="1"/>
  <c r="CF1443" i="1"/>
  <c r="CE1443" i="1"/>
  <c r="CD1443" i="1"/>
  <c r="CC1443" i="1"/>
  <c r="CB1443" i="1"/>
  <c r="CA1443" i="1"/>
  <c r="BZ1443" i="1"/>
  <c r="BY1443" i="1"/>
  <c r="BX1443" i="1"/>
  <c r="BW1443" i="1"/>
  <c r="BV1443" i="1"/>
  <c r="BU1443" i="1"/>
  <c r="BT1443" i="1"/>
  <c r="BS1443" i="1"/>
  <c r="BR1443" i="1"/>
  <c r="BQ1443" i="1"/>
  <c r="BP1443" i="1"/>
  <c r="BO1443" i="1"/>
  <c r="BN1443" i="1"/>
  <c r="BM1443" i="1"/>
  <c r="BL1443" i="1"/>
  <c r="BK1443" i="1"/>
  <c r="BJ1443" i="1"/>
  <c r="BI1443" i="1"/>
  <c r="BH1443" i="1"/>
  <c r="BG1443" i="1"/>
  <c r="BF1443" i="1"/>
  <c r="BE1443" i="1"/>
  <c r="BD1443" i="1"/>
  <c r="BC1443" i="1"/>
  <c r="BB1443" i="1"/>
  <c r="BA1443" i="1"/>
  <c r="AZ1443" i="1"/>
  <c r="AY1443" i="1"/>
  <c r="AU1443" i="1"/>
  <c r="AT1443" i="1"/>
  <c r="AS1443" i="1"/>
  <c r="AR1443" i="1"/>
  <c r="AQ1443" i="1"/>
  <c r="AP1443" i="1"/>
  <c r="AO1443" i="1"/>
  <c r="AN1443" i="1"/>
  <c r="AM1443" i="1"/>
  <c r="AL1443" i="1"/>
  <c r="AK1443" i="1"/>
  <c r="AJ1443" i="1"/>
  <c r="AI1443" i="1"/>
  <c r="AH1443" i="1"/>
  <c r="AG1443" i="1"/>
  <c r="W1443" i="1"/>
  <c r="V1443" i="1"/>
  <c r="U1443" i="1"/>
  <c r="T1443" i="1"/>
  <c r="S1443" i="1"/>
  <c r="R1443" i="1"/>
  <c r="Q1443" i="1"/>
  <c r="P1443" i="1"/>
  <c r="O1443" i="1"/>
  <c r="DO1442" i="1"/>
  <c r="DN1442" i="1"/>
  <c r="DM1442" i="1"/>
  <c r="DL1442" i="1"/>
  <c r="DK1442" i="1"/>
  <c r="DJ1442" i="1"/>
  <c r="DI1442" i="1"/>
  <c r="DH1442" i="1"/>
  <c r="DG1442" i="1"/>
  <c r="DF1442" i="1"/>
  <c r="DE1442" i="1"/>
  <c r="DD1442" i="1"/>
  <c r="DC1442" i="1"/>
  <c r="DB1442" i="1"/>
  <c r="DA1442" i="1"/>
  <c r="CZ1442" i="1"/>
  <c r="CY1442" i="1"/>
  <c r="CX1442" i="1"/>
  <c r="CW1442" i="1"/>
  <c r="CV1442" i="1"/>
  <c r="CU1442" i="1"/>
  <c r="CT1442" i="1"/>
  <c r="CS1442" i="1"/>
  <c r="CR1442" i="1"/>
  <c r="CQ1442" i="1"/>
  <c r="CP1442" i="1"/>
  <c r="CO1442" i="1"/>
  <c r="CN1442" i="1"/>
  <c r="CM1442" i="1"/>
  <c r="CL1442" i="1"/>
  <c r="CK1442" i="1"/>
  <c r="CJ1442" i="1"/>
  <c r="CI1442" i="1"/>
  <c r="CH1442" i="1"/>
  <c r="CG1442" i="1"/>
  <c r="CF1442" i="1"/>
  <c r="CE1442" i="1"/>
  <c r="CD1442" i="1"/>
  <c r="CC1442" i="1"/>
  <c r="CB1442" i="1"/>
  <c r="CA1442" i="1"/>
  <c r="BZ1442" i="1"/>
  <c r="BY1442" i="1"/>
  <c r="BX1442" i="1"/>
  <c r="BW1442" i="1"/>
  <c r="BV1442" i="1"/>
  <c r="BU1442" i="1"/>
  <c r="BT1442" i="1"/>
  <c r="BS1442" i="1"/>
  <c r="BR1442" i="1"/>
  <c r="BQ1442" i="1"/>
  <c r="BP1442" i="1"/>
  <c r="BO1442" i="1"/>
  <c r="BN1442" i="1"/>
  <c r="BM1442" i="1"/>
  <c r="BL1442" i="1"/>
  <c r="BK1442" i="1"/>
  <c r="BJ1442" i="1"/>
  <c r="BI1442" i="1"/>
  <c r="BH1442" i="1"/>
  <c r="BG1442" i="1"/>
  <c r="BF1442" i="1"/>
  <c r="BE1442" i="1"/>
  <c r="BD1442" i="1"/>
  <c r="BC1442" i="1"/>
  <c r="BB1442" i="1"/>
  <c r="BA1442" i="1"/>
  <c r="AZ1442" i="1"/>
  <c r="AY1442" i="1"/>
  <c r="AX1442" i="1"/>
  <c r="AW1442" i="1"/>
  <c r="AV1442" i="1"/>
  <c r="AR1442" i="1"/>
  <c r="AQ1442" i="1"/>
  <c r="AP1442" i="1"/>
  <c r="AO1442" i="1"/>
  <c r="AN1442" i="1"/>
  <c r="AM1442" i="1"/>
  <c r="AL1442" i="1"/>
  <c r="AK1442" i="1"/>
  <c r="AJ1442" i="1"/>
  <c r="AI1442" i="1"/>
  <c r="AH1442" i="1"/>
  <c r="AG1442" i="1"/>
  <c r="AF1442" i="1"/>
  <c r="AE1442" i="1"/>
  <c r="AD1442" i="1"/>
  <c r="T1442" i="1"/>
  <c r="S1442" i="1"/>
  <c r="R1442" i="1"/>
  <c r="Q1442" i="1"/>
  <c r="P1442" i="1"/>
  <c r="O1442" i="1"/>
  <c r="DO1441" i="1"/>
  <c r="DN1441" i="1"/>
  <c r="DM1441" i="1"/>
  <c r="DL1441" i="1"/>
  <c r="DK1441" i="1"/>
  <c r="DJ1441" i="1"/>
  <c r="DI1441" i="1"/>
  <c r="DH1441" i="1"/>
  <c r="DG1441" i="1"/>
  <c r="DF1441" i="1"/>
  <c r="DE1441" i="1"/>
  <c r="DD1441" i="1"/>
  <c r="DC1441" i="1"/>
  <c r="DB1441" i="1"/>
  <c r="DA1441" i="1"/>
  <c r="CZ1441" i="1"/>
  <c r="CY1441" i="1"/>
  <c r="CX1441" i="1"/>
  <c r="CW1441" i="1"/>
  <c r="CV1441" i="1"/>
  <c r="CU1441" i="1"/>
  <c r="CT1441" i="1"/>
  <c r="CS1441" i="1"/>
  <c r="CR1441" i="1"/>
  <c r="CQ1441" i="1"/>
  <c r="CP1441" i="1"/>
  <c r="CO1441" i="1"/>
  <c r="CN1441" i="1"/>
  <c r="CM1441" i="1"/>
  <c r="CL1441" i="1"/>
  <c r="CK1441" i="1"/>
  <c r="CJ1441" i="1"/>
  <c r="CI1441" i="1"/>
  <c r="CH1441" i="1"/>
  <c r="CG1441" i="1"/>
  <c r="CF1441" i="1"/>
  <c r="CE1441" i="1"/>
  <c r="CD1441" i="1"/>
  <c r="CC1441" i="1"/>
  <c r="CB1441" i="1"/>
  <c r="CA1441" i="1"/>
  <c r="BZ1441" i="1"/>
  <c r="BY1441" i="1"/>
  <c r="BX1441" i="1"/>
  <c r="BW1441" i="1"/>
  <c r="BV1441" i="1"/>
  <c r="BU1441" i="1"/>
  <c r="BT1441" i="1"/>
  <c r="BS1441" i="1"/>
  <c r="BR1441" i="1"/>
  <c r="BQ1441" i="1"/>
  <c r="BP1441" i="1"/>
  <c r="BO1441" i="1"/>
  <c r="BN1441" i="1"/>
  <c r="BM1441" i="1"/>
  <c r="BL1441" i="1"/>
  <c r="BK1441" i="1"/>
  <c r="BJ1441" i="1"/>
  <c r="BI1441" i="1"/>
  <c r="BH1441" i="1"/>
  <c r="BG1441" i="1"/>
  <c r="BF1441" i="1"/>
  <c r="BE1441" i="1"/>
  <c r="BD1441" i="1"/>
  <c r="BC1441" i="1"/>
  <c r="BB1441" i="1"/>
  <c r="BA1441" i="1"/>
  <c r="AZ1441" i="1"/>
  <c r="AY1441" i="1"/>
  <c r="AX1441" i="1"/>
  <c r="AW1441" i="1"/>
  <c r="AV1441" i="1"/>
  <c r="AR1441" i="1"/>
  <c r="AQ1441" i="1"/>
  <c r="AP1441" i="1"/>
  <c r="AO1441" i="1"/>
  <c r="AN1441" i="1"/>
  <c r="AM1441" i="1"/>
  <c r="AL1441" i="1"/>
  <c r="AK1441" i="1"/>
  <c r="AJ1441" i="1"/>
  <c r="AI1441" i="1"/>
  <c r="AH1441" i="1"/>
  <c r="AG1441" i="1"/>
  <c r="AF1441" i="1"/>
  <c r="AE1441" i="1"/>
  <c r="AD1441" i="1"/>
  <c r="T1441" i="1"/>
  <c r="S1441" i="1"/>
  <c r="R1441" i="1"/>
  <c r="Q1441" i="1"/>
  <c r="P1441" i="1"/>
  <c r="O1441" i="1"/>
  <c r="DO1440" i="1"/>
  <c r="DN1440" i="1"/>
  <c r="DM1440" i="1"/>
  <c r="DL1440" i="1"/>
  <c r="DK1440" i="1"/>
  <c r="DJ1440" i="1"/>
  <c r="DI1440" i="1"/>
  <c r="DH1440" i="1"/>
  <c r="DG1440" i="1"/>
  <c r="DF1440" i="1"/>
  <c r="DE1440" i="1"/>
  <c r="DD1440" i="1"/>
  <c r="DC1440" i="1"/>
  <c r="DB1440" i="1"/>
  <c r="DA1440" i="1"/>
  <c r="CZ1440" i="1"/>
  <c r="CY1440" i="1"/>
  <c r="CX1440" i="1"/>
  <c r="CW1440" i="1"/>
  <c r="CV1440" i="1"/>
  <c r="CU1440" i="1"/>
  <c r="CT1440" i="1"/>
  <c r="CS1440" i="1"/>
  <c r="CR1440" i="1"/>
  <c r="CQ1440" i="1"/>
  <c r="CP1440" i="1"/>
  <c r="CO1440" i="1"/>
  <c r="CN1440" i="1"/>
  <c r="CM1440" i="1"/>
  <c r="CL1440" i="1"/>
  <c r="CK1440" i="1"/>
  <c r="CJ1440" i="1"/>
  <c r="CI1440" i="1"/>
  <c r="CH1440" i="1"/>
  <c r="CG1440" i="1"/>
  <c r="CF1440" i="1"/>
  <c r="CE1440" i="1"/>
  <c r="CD1440" i="1"/>
  <c r="CC1440" i="1"/>
  <c r="CB1440" i="1"/>
  <c r="CA1440" i="1"/>
  <c r="BZ1440" i="1"/>
  <c r="BY1440" i="1"/>
  <c r="BX1440" i="1"/>
  <c r="BW1440" i="1"/>
  <c r="BV1440" i="1"/>
  <c r="BU1440" i="1"/>
  <c r="BT1440" i="1"/>
  <c r="BS1440" i="1"/>
  <c r="BR1440" i="1"/>
  <c r="BQ1440" i="1"/>
  <c r="BP1440" i="1"/>
  <c r="BO1440" i="1"/>
  <c r="BN1440" i="1"/>
  <c r="BM1440" i="1"/>
  <c r="BL1440" i="1"/>
  <c r="BK1440" i="1"/>
  <c r="BJ1440" i="1"/>
  <c r="BI1440" i="1"/>
  <c r="BH1440" i="1"/>
  <c r="BG1440" i="1"/>
  <c r="BF1440" i="1"/>
  <c r="BE1440" i="1"/>
  <c r="BD1440" i="1"/>
  <c r="BC1440" i="1"/>
  <c r="BB1440" i="1"/>
  <c r="BA1440" i="1"/>
  <c r="AZ1440" i="1"/>
  <c r="AY1440" i="1"/>
  <c r="AX1440" i="1"/>
  <c r="AW1440" i="1"/>
  <c r="AV1440" i="1"/>
  <c r="AR1440" i="1"/>
  <c r="AQ1440" i="1"/>
  <c r="AP1440" i="1"/>
  <c r="AO1440" i="1"/>
  <c r="AN1440" i="1"/>
  <c r="AM1440" i="1"/>
  <c r="AL1440" i="1"/>
  <c r="AK1440" i="1"/>
  <c r="AJ1440" i="1"/>
  <c r="AI1440" i="1"/>
  <c r="AH1440" i="1"/>
  <c r="AG1440" i="1"/>
  <c r="AF1440" i="1"/>
  <c r="AE1440" i="1"/>
  <c r="AD1440" i="1"/>
  <c r="T1440" i="1"/>
  <c r="S1440" i="1"/>
  <c r="R1440" i="1"/>
  <c r="Q1440" i="1"/>
  <c r="P1440" i="1"/>
  <c r="O1440" i="1"/>
  <c r="DO1439" i="1"/>
  <c r="DN1439" i="1"/>
  <c r="DM1439" i="1"/>
  <c r="DL1439" i="1"/>
  <c r="DK1439" i="1"/>
  <c r="DJ1439" i="1"/>
  <c r="DI1439" i="1"/>
  <c r="DH1439" i="1"/>
  <c r="DG1439" i="1"/>
  <c r="DF1439" i="1"/>
  <c r="DE1439" i="1"/>
  <c r="DD1439" i="1"/>
  <c r="DC1439" i="1"/>
  <c r="DB1439" i="1"/>
  <c r="DA1439" i="1"/>
  <c r="CZ1439" i="1"/>
  <c r="CY1439" i="1"/>
  <c r="CX1439" i="1"/>
  <c r="CW1439" i="1"/>
  <c r="CV1439" i="1"/>
  <c r="CU1439" i="1"/>
  <c r="CT1439" i="1"/>
  <c r="CS1439" i="1"/>
  <c r="CR1439" i="1"/>
  <c r="CQ1439" i="1"/>
  <c r="CP1439" i="1"/>
  <c r="CO1439" i="1"/>
  <c r="CN1439" i="1"/>
  <c r="CM1439" i="1"/>
  <c r="CL1439" i="1"/>
  <c r="CK1439" i="1"/>
  <c r="CJ1439" i="1"/>
  <c r="CI1439" i="1"/>
  <c r="CH1439" i="1"/>
  <c r="CG1439" i="1"/>
  <c r="CF1439" i="1"/>
  <c r="CE1439" i="1"/>
  <c r="CD1439" i="1"/>
  <c r="CC1439" i="1"/>
  <c r="CB1439" i="1"/>
  <c r="CA1439" i="1"/>
  <c r="BZ1439" i="1"/>
  <c r="BY1439" i="1"/>
  <c r="BX1439" i="1"/>
  <c r="BW1439" i="1"/>
  <c r="BV1439" i="1"/>
  <c r="BU1439" i="1"/>
  <c r="BT1439" i="1"/>
  <c r="BS1439" i="1"/>
  <c r="BR1439" i="1"/>
  <c r="BQ1439" i="1"/>
  <c r="BP1439" i="1"/>
  <c r="BO1439" i="1"/>
  <c r="BN1439" i="1"/>
  <c r="BM1439" i="1"/>
  <c r="BL1439" i="1"/>
  <c r="BK1439" i="1"/>
  <c r="BJ1439" i="1"/>
  <c r="BI1439" i="1"/>
  <c r="BH1439" i="1"/>
  <c r="BG1439" i="1"/>
  <c r="BF1439" i="1"/>
  <c r="BE1439" i="1"/>
  <c r="BD1439" i="1"/>
  <c r="BC1439" i="1"/>
  <c r="BB1439" i="1"/>
  <c r="BA1439" i="1"/>
  <c r="AZ1439" i="1"/>
  <c r="AY1439" i="1"/>
  <c r="AX1439" i="1"/>
  <c r="AW1439" i="1"/>
  <c r="AV1439" i="1"/>
  <c r="AU1439" i="1"/>
  <c r="AT1439" i="1"/>
  <c r="AS1439" i="1"/>
  <c r="AO1439" i="1"/>
  <c r="AN1439" i="1"/>
  <c r="AM1439" i="1"/>
  <c r="AL1439" i="1"/>
  <c r="AK1439" i="1"/>
  <c r="AJ1439" i="1"/>
  <c r="AI1439" i="1"/>
  <c r="AH1439" i="1"/>
  <c r="AG1439" i="1"/>
  <c r="AF1439" i="1"/>
  <c r="AE1439" i="1"/>
  <c r="AD1439" i="1"/>
  <c r="AC1439" i="1"/>
  <c r="AB1439" i="1"/>
  <c r="AA1439" i="1"/>
  <c r="Q1439" i="1"/>
  <c r="P1439" i="1"/>
  <c r="O1439" i="1"/>
  <c r="DO1438" i="1"/>
  <c r="DN1438" i="1"/>
  <c r="DM1438" i="1"/>
  <c r="DL1438" i="1"/>
  <c r="DK1438" i="1"/>
  <c r="DJ1438" i="1"/>
  <c r="DI1438" i="1"/>
  <c r="DH1438" i="1"/>
  <c r="DG1438" i="1"/>
  <c r="DF1438" i="1"/>
  <c r="DE1438" i="1"/>
  <c r="DD1438" i="1"/>
  <c r="DC1438" i="1"/>
  <c r="DB1438" i="1"/>
  <c r="DA1438" i="1"/>
  <c r="CZ1438" i="1"/>
  <c r="CY1438" i="1"/>
  <c r="CX1438" i="1"/>
  <c r="CW1438" i="1"/>
  <c r="CV1438" i="1"/>
  <c r="CU1438" i="1"/>
  <c r="CT1438" i="1"/>
  <c r="CS1438" i="1"/>
  <c r="CR1438" i="1"/>
  <c r="CQ1438" i="1"/>
  <c r="CP1438" i="1"/>
  <c r="CO1438" i="1"/>
  <c r="CN1438" i="1"/>
  <c r="CM1438" i="1"/>
  <c r="CL1438" i="1"/>
  <c r="CK1438" i="1"/>
  <c r="CJ1438" i="1"/>
  <c r="CI1438" i="1"/>
  <c r="CH1438" i="1"/>
  <c r="CG1438" i="1"/>
  <c r="CF1438" i="1"/>
  <c r="CE1438" i="1"/>
  <c r="CD1438" i="1"/>
  <c r="CC1438" i="1"/>
  <c r="CB1438" i="1"/>
  <c r="CA1438" i="1"/>
  <c r="BZ1438" i="1"/>
  <c r="BY1438" i="1"/>
  <c r="BX1438" i="1"/>
  <c r="BW1438" i="1"/>
  <c r="BV1438" i="1"/>
  <c r="BU1438" i="1"/>
  <c r="BT1438" i="1"/>
  <c r="BS1438" i="1"/>
  <c r="BR1438" i="1"/>
  <c r="BQ1438" i="1"/>
  <c r="BP1438" i="1"/>
  <c r="BO1438" i="1"/>
  <c r="BN1438" i="1"/>
  <c r="BM1438" i="1"/>
  <c r="BL1438" i="1"/>
  <c r="BK1438" i="1"/>
  <c r="BJ1438" i="1"/>
  <c r="BI1438" i="1"/>
  <c r="BH1438" i="1"/>
  <c r="BG1438" i="1"/>
  <c r="BF1438" i="1"/>
  <c r="BE1438" i="1"/>
  <c r="BD1438" i="1"/>
  <c r="BC1438" i="1"/>
  <c r="BB1438" i="1"/>
  <c r="BA1438" i="1"/>
  <c r="AZ1438" i="1"/>
  <c r="AY1438" i="1"/>
  <c r="AX1438" i="1"/>
  <c r="AW1438" i="1"/>
  <c r="AV1438" i="1"/>
  <c r="AU1438" i="1"/>
  <c r="AT1438" i="1"/>
  <c r="AS1438" i="1"/>
  <c r="AO1438" i="1"/>
  <c r="AN1438" i="1"/>
  <c r="AM1438" i="1"/>
  <c r="AL1438" i="1"/>
  <c r="AK1438" i="1"/>
  <c r="AJ1438" i="1"/>
  <c r="AI1438" i="1"/>
  <c r="AH1438" i="1"/>
  <c r="AG1438" i="1"/>
  <c r="AF1438" i="1"/>
  <c r="AE1438" i="1"/>
  <c r="AD1438" i="1"/>
  <c r="AC1438" i="1"/>
  <c r="AB1438" i="1"/>
  <c r="AA1438" i="1"/>
  <c r="Q1438" i="1"/>
  <c r="P1438" i="1"/>
  <c r="O1438" i="1"/>
  <c r="DO1437" i="1"/>
  <c r="DN1437" i="1"/>
  <c r="DM1437" i="1"/>
  <c r="DL1437" i="1"/>
  <c r="DK1437" i="1"/>
  <c r="DJ1437" i="1"/>
  <c r="DI1437" i="1"/>
  <c r="DH1437" i="1"/>
  <c r="DG1437" i="1"/>
  <c r="DF1437" i="1"/>
  <c r="DE1437" i="1"/>
  <c r="DD1437" i="1"/>
  <c r="DC1437" i="1"/>
  <c r="DB1437" i="1"/>
  <c r="DA1437" i="1"/>
  <c r="CZ1437" i="1"/>
  <c r="CY1437" i="1"/>
  <c r="CX1437" i="1"/>
  <c r="CW1437" i="1"/>
  <c r="CV1437" i="1"/>
  <c r="CU1437" i="1"/>
  <c r="CT1437" i="1"/>
  <c r="CS1437" i="1"/>
  <c r="CR1437" i="1"/>
  <c r="CQ1437" i="1"/>
  <c r="CP1437" i="1"/>
  <c r="CO1437" i="1"/>
  <c r="CN1437" i="1"/>
  <c r="CM1437" i="1"/>
  <c r="CL1437" i="1"/>
  <c r="CK1437" i="1"/>
  <c r="CJ1437" i="1"/>
  <c r="CI1437" i="1"/>
  <c r="CH1437" i="1"/>
  <c r="CG1437" i="1"/>
  <c r="CF1437" i="1"/>
  <c r="CE1437" i="1"/>
  <c r="CD1437" i="1"/>
  <c r="CC1437" i="1"/>
  <c r="CB1437" i="1"/>
  <c r="CA1437" i="1"/>
  <c r="BZ1437" i="1"/>
  <c r="BY1437" i="1"/>
  <c r="BX1437" i="1"/>
  <c r="BW1437" i="1"/>
  <c r="BV1437" i="1"/>
  <c r="BU1437" i="1"/>
  <c r="BT1437" i="1"/>
  <c r="BS1437" i="1"/>
  <c r="BR1437" i="1"/>
  <c r="BQ1437" i="1"/>
  <c r="BP1437" i="1"/>
  <c r="BO1437" i="1"/>
  <c r="BN1437" i="1"/>
  <c r="BM1437" i="1"/>
  <c r="BL1437" i="1"/>
  <c r="BK1437" i="1"/>
  <c r="BJ1437" i="1"/>
  <c r="BI1437" i="1"/>
  <c r="BH1437" i="1"/>
  <c r="BG1437" i="1"/>
  <c r="BF1437" i="1"/>
  <c r="BE1437" i="1"/>
  <c r="BD1437" i="1"/>
  <c r="BC1437" i="1"/>
  <c r="BB1437" i="1"/>
  <c r="BA1437" i="1"/>
  <c r="AZ1437" i="1"/>
  <c r="AY1437" i="1"/>
  <c r="AX1437" i="1"/>
  <c r="AW1437" i="1"/>
  <c r="AV1437" i="1"/>
  <c r="AU1437" i="1"/>
  <c r="AT1437" i="1"/>
  <c r="AS1437" i="1"/>
  <c r="AO1437" i="1"/>
  <c r="AN1437" i="1"/>
  <c r="AM1437" i="1"/>
  <c r="AL1437" i="1"/>
  <c r="AK1437" i="1"/>
  <c r="AJ1437" i="1"/>
  <c r="AI1437" i="1"/>
  <c r="AH1437" i="1"/>
  <c r="AG1437" i="1"/>
  <c r="AF1437" i="1"/>
  <c r="AE1437" i="1"/>
  <c r="AD1437" i="1"/>
  <c r="AC1437" i="1"/>
  <c r="AB1437" i="1"/>
  <c r="AA1437" i="1"/>
  <c r="Q1437" i="1"/>
  <c r="P1437" i="1"/>
  <c r="O1437" i="1"/>
  <c r="DO1436" i="1"/>
  <c r="DN1436" i="1"/>
  <c r="DM1436" i="1"/>
  <c r="DL1436" i="1"/>
  <c r="DK1436" i="1"/>
  <c r="DJ1436" i="1"/>
  <c r="DI1436" i="1"/>
  <c r="DH1436" i="1"/>
  <c r="DG1436" i="1"/>
  <c r="DF1436" i="1"/>
  <c r="DE1436" i="1"/>
  <c r="DD1436" i="1"/>
  <c r="DC1436" i="1"/>
  <c r="DB1436" i="1"/>
  <c r="DA1436" i="1"/>
  <c r="CZ1436" i="1"/>
  <c r="CY1436" i="1"/>
  <c r="CX1436" i="1"/>
  <c r="CW1436" i="1"/>
  <c r="CV1436" i="1"/>
  <c r="CU1436" i="1"/>
  <c r="CT1436" i="1"/>
  <c r="CS1436" i="1"/>
  <c r="CR1436" i="1"/>
  <c r="CQ1436" i="1"/>
  <c r="CP1436" i="1"/>
  <c r="CO1436" i="1"/>
  <c r="CN1436" i="1"/>
  <c r="CM1436" i="1"/>
  <c r="CL1436" i="1"/>
  <c r="CK1436" i="1"/>
  <c r="CJ1436" i="1"/>
  <c r="CI1436" i="1"/>
  <c r="CH1436" i="1"/>
  <c r="CG1436" i="1"/>
  <c r="CF1436" i="1"/>
  <c r="CE1436" i="1"/>
  <c r="CD1436" i="1"/>
  <c r="CC1436" i="1"/>
  <c r="CB1436" i="1"/>
  <c r="CA1436" i="1"/>
  <c r="BZ1436" i="1"/>
  <c r="BY1436" i="1"/>
  <c r="BX1436" i="1"/>
  <c r="BW1436" i="1"/>
  <c r="BV1436" i="1"/>
  <c r="BU1436" i="1"/>
  <c r="BT1436" i="1"/>
  <c r="BS1436" i="1"/>
  <c r="BR1436" i="1"/>
  <c r="BQ1436" i="1"/>
  <c r="BP1436" i="1"/>
  <c r="BO1436" i="1"/>
  <c r="BN1436" i="1"/>
  <c r="BM1436" i="1"/>
  <c r="BL1436" i="1"/>
  <c r="BK1436" i="1"/>
  <c r="BJ1436" i="1"/>
  <c r="BI1436" i="1"/>
  <c r="BH1436" i="1"/>
  <c r="BG1436" i="1"/>
  <c r="BF1436" i="1"/>
  <c r="BE1436" i="1"/>
  <c r="BD1436" i="1"/>
  <c r="BC1436" i="1"/>
  <c r="BB1436" i="1"/>
  <c r="BA1436" i="1"/>
  <c r="AZ1436" i="1"/>
  <c r="AY1436" i="1"/>
  <c r="AX1436" i="1"/>
  <c r="AW1436" i="1"/>
  <c r="AV1436" i="1"/>
  <c r="AU1436" i="1"/>
  <c r="AT1436" i="1"/>
  <c r="AS1436" i="1"/>
  <c r="AR1436" i="1"/>
  <c r="AQ1436" i="1"/>
  <c r="AP1436" i="1"/>
  <c r="AL1436" i="1"/>
  <c r="AK1436" i="1"/>
  <c r="AJ1436" i="1"/>
  <c r="AI1436" i="1"/>
  <c r="AH1436" i="1"/>
  <c r="AG1436" i="1"/>
  <c r="AF1436" i="1"/>
  <c r="AE1436" i="1"/>
  <c r="AD1436" i="1"/>
  <c r="AC1436" i="1"/>
  <c r="AB1436" i="1"/>
  <c r="AA1436" i="1"/>
  <c r="Z1436" i="1"/>
  <c r="Y1436" i="1"/>
  <c r="X1436" i="1"/>
  <c r="DO1435" i="1"/>
  <c r="DN1435" i="1"/>
  <c r="DM1435" i="1"/>
  <c r="DL1435" i="1"/>
  <c r="DK1435" i="1"/>
  <c r="DJ1435" i="1"/>
  <c r="DI1435" i="1"/>
  <c r="DH1435" i="1"/>
  <c r="DG1435" i="1"/>
  <c r="DF1435" i="1"/>
  <c r="DE1435" i="1"/>
  <c r="DD1435" i="1"/>
  <c r="DC1435" i="1"/>
  <c r="DB1435" i="1"/>
  <c r="DA1435" i="1"/>
  <c r="CZ1435" i="1"/>
  <c r="CY1435" i="1"/>
  <c r="CX1435" i="1"/>
  <c r="CW1435" i="1"/>
  <c r="CV1435" i="1"/>
  <c r="CU1435" i="1"/>
  <c r="CT1435" i="1"/>
  <c r="CS1435" i="1"/>
  <c r="CR1435" i="1"/>
  <c r="CQ1435" i="1"/>
  <c r="CP1435" i="1"/>
  <c r="CO1435" i="1"/>
  <c r="CN1435" i="1"/>
  <c r="CM1435" i="1"/>
  <c r="CL1435" i="1"/>
  <c r="CK1435" i="1"/>
  <c r="CJ1435" i="1"/>
  <c r="CI1435" i="1"/>
  <c r="CH1435" i="1"/>
  <c r="CG1435" i="1"/>
  <c r="CF1435" i="1"/>
  <c r="CE1435" i="1"/>
  <c r="CD1435" i="1"/>
  <c r="CC1435" i="1"/>
  <c r="CB1435" i="1"/>
  <c r="CA1435" i="1"/>
  <c r="BZ1435" i="1"/>
  <c r="BY1435" i="1"/>
  <c r="BX1435" i="1"/>
  <c r="BW1435" i="1"/>
  <c r="BV1435" i="1"/>
  <c r="BU1435" i="1"/>
  <c r="BT1435" i="1"/>
  <c r="BS1435" i="1"/>
  <c r="BR1435" i="1"/>
  <c r="BQ1435" i="1"/>
  <c r="BP1435" i="1"/>
  <c r="BO1435" i="1"/>
  <c r="BN1435" i="1"/>
  <c r="BM1435" i="1"/>
  <c r="BL1435" i="1"/>
  <c r="BK1435" i="1"/>
  <c r="BJ1435" i="1"/>
  <c r="BI1435" i="1"/>
  <c r="BH1435" i="1"/>
  <c r="BG1435" i="1"/>
  <c r="BF1435" i="1"/>
  <c r="BE1435" i="1"/>
  <c r="BD1435" i="1"/>
  <c r="BC1435" i="1"/>
  <c r="BB1435" i="1"/>
  <c r="BA1435" i="1"/>
  <c r="AZ1435" i="1"/>
  <c r="AY1435" i="1"/>
  <c r="AX1435" i="1"/>
  <c r="AW1435" i="1"/>
  <c r="AV1435" i="1"/>
  <c r="AU1435" i="1"/>
  <c r="AT1435" i="1"/>
  <c r="AS1435" i="1"/>
  <c r="AR1435" i="1"/>
  <c r="AQ1435" i="1"/>
  <c r="AP1435" i="1"/>
  <c r="AL1435" i="1"/>
  <c r="AK1435" i="1"/>
  <c r="AJ1435" i="1"/>
  <c r="AI1435" i="1"/>
  <c r="AH1435" i="1"/>
  <c r="AG1435" i="1"/>
  <c r="AF1435" i="1"/>
  <c r="AE1435" i="1"/>
  <c r="AD1435" i="1"/>
  <c r="AC1435" i="1"/>
  <c r="AB1435" i="1"/>
  <c r="AA1435" i="1"/>
  <c r="Z1435" i="1"/>
  <c r="Y1435" i="1"/>
  <c r="X1435" i="1"/>
  <c r="DO1434" i="1"/>
  <c r="DN1434" i="1"/>
  <c r="DM1434" i="1"/>
  <c r="DL1434" i="1"/>
  <c r="DK1434" i="1"/>
  <c r="DJ1434" i="1"/>
  <c r="DI1434" i="1"/>
  <c r="DH1434" i="1"/>
  <c r="DG1434" i="1"/>
  <c r="DF1434" i="1"/>
  <c r="DE1434" i="1"/>
  <c r="DD1434" i="1"/>
  <c r="DC1434" i="1"/>
  <c r="DB1434" i="1"/>
  <c r="DA1434" i="1"/>
  <c r="CZ1434" i="1"/>
  <c r="CY1434" i="1"/>
  <c r="CX1434" i="1"/>
  <c r="CW1434" i="1"/>
  <c r="CV1434" i="1"/>
  <c r="CU1434" i="1"/>
  <c r="CT1434" i="1"/>
  <c r="CS1434" i="1"/>
  <c r="CR1434" i="1"/>
  <c r="CQ1434" i="1"/>
  <c r="CP1434" i="1"/>
  <c r="CO1434" i="1"/>
  <c r="CN1434" i="1"/>
  <c r="CM1434" i="1"/>
  <c r="CL1434" i="1"/>
  <c r="CK1434" i="1"/>
  <c r="CJ1434" i="1"/>
  <c r="CI1434" i="1"/>
  <c r="CH1434" i="1"/>
  <c r="CG1434" i="1"/>
  <c r="CF1434" i="1"/>
  <c r="CE1434" i="1"/>
  <c r="CD1434" i="1"/>
  <c r="CC1434" i="1"/>
  <c r="CB1434" i="1"/>
  <c r="CA1434" i="1"/>
  <c r="BZ1434" i="1"/>
  <c r="BY1434" i="1"/>
  <c r="BX1434" i="1"/>
  <c r="BW1434" i="1"/>
  <c r="BV1434" i="1"/>
  <c r="BU1434" i="1"/>
  <c r="BT1434" i="1"/>
  <c r="BS1434" i="1"/>
  <c r="BR1434" i="1"/>
  <c r="BQ1434" i="1"/>
  <c r="BP1434" i="1"/>
  <c r="BO1434" i="1"/>
  <c r="BN1434" i="1"/>
  <c r="BM1434" i="1"/>
  <c r="BL1434" i="1"/>
  <c r="BK1434" i="1"/>
  <c r="BJ1434" i="1"/>
  <c r="BI1434" i="1"/>
  <c r="BH1434" i="1"/>
  <c r="BG1434" i="1"/>
  <c r="BF1434" i="1"/>
  <c r="BE1434" i="1"/>
  <c r="BD1434" i="1"/>
  <c r="BC1434" i="1"/>
  <c r="BB1434" i="1"/>
  <c r="BA1434" i="1"/>
  <c r="AZ1434" i="1"/>
  <c r="AY1434" i="1"/>
  <c r="AX1434" i="1"/>
  <c r="AW1434" i="1"/>
  <c r="AV1434" i="1"/>
  <c r="AU1434" i="1"/>
  <c r="AT1434" i="1"/>
  <c r="AS1434" i="1"/>
  <c r="AR1434" i="1"/>
  <c r="AQ1434" i="1"/>
  <c r="AP1434" i="1"/>
  <c r="AL1434" i="1"/>
  <c r="AK1434" i="1"/>
  <c r="AJ1434" i="1"/>
  <c r="AI1434" i="1"/>
  <c r="AH1434" i="1"/>
  <c r="AG1434" i="1"/>
  <c r="AF1434" i="1"/>
  <c r="AE1434" i="1"/>
  <c r="AD1434" i="1"/>
  <c r="AC1434" i="1"/>
  <c r="AB1434" i="1"/>
  <c r="AA1434" i="1"/>
  <c r="Z1434" i="1"/>
  <c r="Y1434" i="1"/>
  <c r="X1434" i="1"/>
  <c r="DO1433" i="1"/>
  <c r="DN1433" i="1"/>
  <c r="DM1433" i="1"/>
  <c r="DL1433" i="1"/>
  <c r="DK1433" i="1"/>
  <c r="DJ1433" i="1"/>
  <c r="DI1433" i="1"/>
  <c r="DH1433" i="1"/>
  <c r="DG1433" i="1"/>
  <c r="DF1433" i="1"/>
  <c r="DE1433" i="1"/>
  <c r="DD1433" i="1"/>
  <c r="DC1433" i="1"/>
  <c r="DB1433" i="1"/>
  <c r="DA1433" i="1"/>
  <c r="CZ1433" i="1"/>
  <c r="CY1433" i="1"/>
  <c r="CX1433" i="1"/>
  <c r="CW1433" i="1"/>
  <c r="CV1433" i="1"/>
  <c r="CU1433" i="1"/>
  <c r="CT1433" i="1"/>
  <c r="CS1433" i="1"/>
  <c r="CR1433" i="1"/>
  <c r="CQ1433" i="1"/>
  <c r="CP1433" i="1"/>
  <c r="CO1433" i="1"/>
  <c r="CN1433" i="1"/>
  <c r="CM1433" i="1"/>
  <c r="CL1433" i="1"/>
  <c r="CK1433" i="1"/>
  <c r="CJ1433" i="1"/>
  <c r="CI1433" i="1"/>
  <c r="CH1433" i="1"/>
  <c r="CG1433" i="1"/>
  <c r="CF1433" i="1"/>
  <c r="CE1433" i="1"/>
  <c r="CD1433" i="1"/>
  <c r="CC1433" i="1"/>
  <c r="CB1433" i="1"/>
  <c r="CA1433" i="1"/>
  <c r="BZ1433" i="1"/>
  <c r="BY1433" i="1"/>
  <c r="BX1433" i="1"/>
  <c r="BW1433" i="1"/>
  <c r="BV1433" i="1"/>
  <c r="BU1433" i="1"/>
  <c r="BT1433" i="1"/>
  <c r="BS1433" i="1"/>
  <c r="BR1433" i="1"/>
  <c r="BQ1433" i="1"/>
  <c r="BP1433" i="1"/>
  <c r="BO1433" i="1"/>
  <c r="BN1433" i="1"/>
  <c r="BM1433" i="1"/>
  <c r="BL1433" i="1"/>
  <c r="BK1433" i="1"/>
  <c r="BJ1433" i="1"/>
  <c r="BI1433" i="1"/>
  <c r="BH1433" i="1"/>
  <c r="BG1433" i="1"/>
  <c r="BF1433" i="1"/>
  <c r="BE1433" i="1"/>
  <c r="BD1433" i="1"/>
  <c r="BC1433" i="1"/>
  <c r="BB1433" i="1"/>
  <c r="BA1433" i="1"/>
  <c r="AZ1433" i="1"/>
  <c r="AY1433" i="1"/>
  <c r="AX1433" i="1"/>
  <c r="AW1433" i="1"/>
  <c r="AV1433" i="1"/>
  <c r="AU1433" i="1"/>
  <c r="AT1433" i="1"/>
  <c r="AS1433" i="1"/>
  <c r="AR1433" i="1"/>
  <c r="AQ1433" i="1"/>
  <c r="AP1433" i="1"/>
  <c r="AO1433" i="1"/>
  <c r="AN1433" i="1"/>
  <c r="AM1433" i="1"/>
  <c r="AI1433" i="1"/>
  <c r="AH1433" i="1"/>
  <c r="AG1433" i="1"/>
  <c r="AF1433" i="1"/>
  <c r="AE1433" i="1"/>
  <c r="AD1433" i="1"/>
  <c r="AC1433" i="1"/>
  <c r="AB1433" i="1"/>
  <c r="AA1433" i="1"/>
  <c r="Z1433" i="1"/>
  <c r="Y1433" i="1"/>
  <c r="X1433" i="1"/>
  <c r="W1433" i="1"/>
  <c r="V1433" i="1"/>
  <c r="U1433" i="1"/>
  <c r="DO1432" i="1"/>
  <c r="DN1432" i="1"/>
  <c r="DM1432" i="1"/>
  <c r="DL1432" i="1"/>
  <c r="DK1432" i="1"/>
  <c r="DJ1432" i="1"/>
  <c r="DI1432" i="1"/>
  <c r="DH1432" i="1"/>
  <c r="DG1432" i="1"/>
  <c r="DF1432" i="1"/>
  <c r="DE1432" i="1"/>
  <c r="DD1432" i="1"/>
  <c r="DC1432" i="1"/>
  <c r="DB1432" i="1"/>
  <c r="DA1432" i="1"/>
  <c r="CZ1432" i="1"/>
  <c r="CY1432" i="1"/>
  <c r="CX1432" i="1"/>
  <c r="CW1432" i="1"/>
  <c r="CV1432" i="1"/>
  <c r="CU1432" i="1"/>
  <c r="CT1432" i="1"/>
  <c r="CS1432" i="1"/>
  <c r="CR1432" i="1"/>
  <c r="CQ1432" i="1"/>
  <c r="CP1432" i="1"/>
  <c r="CO1432" i="1"/>
  <c r="CN1432" i="1"/>
  <c r="CM1432" i="1"/>
  <c r="CL1432" i="1"/>
  <c r="CK1432" i="1"/>
  <c r="CJ1432" i="1"/>
  <c r="CI1432" i="1"/>
  <c r="CH1432" i="1"/>
  <c r="CG1432" i="1"/>
  <c r="CF1432" i="1"/>
  <c r="CE1432" i="1"/>
  <c r="CD1432" i="1"/>
  <c r="CC1432" i="1"/>
  <c r="CB1432" i="1"/>
  <c r="CA1432" i="1"/>
  <c r="BZ1432" i="1"/>
  <c r="BY1432" i="1"/>
  <c r="BX1432" i="1"/>
  <c r="BW1432" i="1"/>
  <c r="BV1432" i="1"/>
  <c r="BU1432" i="1"/>
  <c r="BT1432" i="1"/>
  <c r="BS1432" i="1"/>
  <c r="BR1432" i="1"/>
  <c r="BQ1432" i="1"/>
  <c r="BP1432" i="1"/>
  <c r="BO1432" i="1"/>
  <c r="BN1432" i="1"/>
  <c r="BM1432" i="1"/>
  <c r="BL1432" i="1"/>
  <c r="BK1432" i="1"/>
  <c r="BJ1432" i="1"/>
  <c r="BI1432" i="1"/>
  <c r="BH1432" i="1"/>
  <c r="BG1432" i="1"/>
  <c r="BF1432" i="1"/>
  <c r="BE1432" i="1"/>
  <c r="BD1432" i="1"/>
  <c r="BC1432" i="1"/>
  <c r="BB1432" i="1"/>
  <c r="BA1432" i="1"/>
  <c r="AZ1432" i="1"/>
  <c r="AY1432" i="1"/>
  <c r="AX1432" i="1"/>
  <c r="AW1432" i="1"/>
  <c r="AV1432" i="1"/>
  <c r="AU1432" i="1"/>
  <c r="AT1432" i="1"/>
  <c r="AS1432" i="1"/>
  <c r="AR1432" i="1"/>
  <c r="AQ1432" i="1"/>
  <c r="AP1432" i="1"/>
  <c r="AO1432" i="1"/>
  <c r="AN1432" i="1"/>
  <c r="AM1432" i="1"/>
  <c r="AI1432" i="1"/>
  <c r="AH1432" i="1"/>
  <c r="AG1432" i="1"/>
  <c r="AF1432" i="1"/>
  <c r="AE1432" i="1"/>
  <c r="AD1432" i="1"/>
  <c r="AC1432" i="1"/>
  <c r="AB1432" i="1"/>
  <c r="AA1432" i="1"/>
  <c r="Z1432" i="1"/>
  <c r="Y1432" i="1"/>
  <c r="X1432" i="1"/>
  <c r="W1432" i="1"/>
  <c r="V1432" i="1"/>
  <c r="U1432" i="1"/>
  <c r="DO1431" i="1"/>
  <c r="DN1431" i="1"/>
  <c r="DM1431" i="1"/>
  <c r="DL1431" i="1"/>
  <c r="DK1431" i="1"/>
  <c r="DJ1431" i="1"/>
  <c r="DI1431" i="1"/>
  <c r="DH1431" i="1"/>
  <c r="DG1431" i="1"/>
  <c r="DF1431" i="1"/>
  <c r="DE1431" i="1"/>
  <c r="DD1431" i="1"/>
  <c r="DC1431" i="1"/>
  <c r="DB1431" i="1"/>
  <c r="DA1431" i="1"/>
  <c r="CZ1431" i="1"/>
  <c r="CY1431" i="1"/>
  <c r="CX1431" i="1"/>
  <c r="CW1431" i="1"/>
  <c r="CV1431" i="1"/>
  <c r="CU1431" i="1"/>
  <c r="CT1431" i="1"/>
  <c r="CS1431" i="1"/>
  <c r="CR1431" i="1"/>
  <c r="CQ1431" i="1"/>
  <c r="CP1431" i="1"/>
  <c r="CO1431" i="1"/>
  <c r="CN1431" i="1"/>
  <c r="CM1431" i="1"/>
  <c r="CL1431" i="1"/>
  <c r="CK1431" i="1"/>
  <c r="CJ1431" i="1"/>
  <c r="CI1431" i="1"/>
  <c r="CH1431" i="1"/>
  <c r="CG1431" i="1"/>
  <c r="CF1431" i="1"/>
  <c r="CE1431" i="1"/>
  <c r="CD1431" i="1"/>
  <c r="CC1431" i="1"/>
  <c r="CB1431" i="1"/>
  <c r="CA1431" i="1"/>
  <c r="BZ1431" i="1"/>
  <c r="BY1431" i="1"/>
  <c r="BX1431" i="1"/>
  <c r="BW1431" i="1"/>
  <c r="BV1431" i="1"/>
  <c r="BU1431" i="1"/>
  <c r="BT1431" i="1"/>
  <c r="BS1431" i="1"/>
  <c r="BR1431" i="1"/>
  <c r="BQ1431" i="1"/>
  <c r="BP1431" i="1"/>
  <c r="BO1431" i="1"/>
  <c r="BN1431" i="1"/>
  <c r="BM1431" i="1"/>
  <c r="BL1431" i="1"/>
  <c r="BK1431" i="1"/>
  <c r="BJ1431" i="1"/>
  <c r="BI1431" i="1"/>
  <c r="BH1431" i="1"/>
  <c r="BG1431" i="1"/>
  <c r="BF1431" i="1"/>
  <c r="BE1431" i="1"/>
  <c r="BD1431" i="1"/>
  <c r="BC1431" i="1"/>
  <c r="BB1431" i="1"/>
  <c r="BA1431" i="1"/>
  <c r="AZ1431" i="1"/>
  <c r="AY1431" i="1"/>
  <c r="AX1431" i="1"/>
  <c r="AW1431" i="1"/>
  <c r="AV1431" i="1"/>
  <c r="AU1431" i="1"/>
  <c r="AT1431" i="1"/>
  <c r="AS1431" i="1"/>
  <c r="AR1431" i="1"/>
  <c r="AQ1431" i="1"/>
  <c r="AP1431" i="1"/>
  <c r="AO1431" i="1"/>
  <c r="AN1431" i="1"/>
  <c r="AM1431" i="1"/>
  <c r="AI1431" i="1"/>
  <c r="AH1431" i="1"/>
  <c r="AG1431" i="1"/>
  <c r="AF1431" i="1"/>
  <c r="AE1431" i="1"/>
  <c r="AD1431" i="1"/>
  <c r="AC1431" i="1"/>
  <c r="AB1431" i="1"/>
  <c r="AA1431" i="1"/>
  <c r="Z1431" i="1"/>
  <c r="Y1431" i="1"/>
  <c r="X1431" i="1"/>
  <c r="W1431" i="1"/>
  <c r="V1431" i="1"/>
  <c r="U1431" i="1"/>
  <c r="C1425" i="1"/>
  <c r="N1533" i="1" s="1"/>
  <c r="C1422" i="1"/>
  <c r="N1530" i="1" s="1"/>
  <c r="C1419" i="1"/>
  <c r="N1527" i="1" s="1"/>
  <c r="C1416" i="1"/>
  <c r="N1524" i="1" s="1"/>
  <c r="C1413" i="1"/>
  <c r="N1521" i="1" s="1"/>
  <c r="C1410" i="1"/>
  <c r="N1518" i="1" s="1"/>
  <c r="C1407" i="1"/>
  <c r="N1515" i="1" s="1"/>
  <c r="C1404" i="1"/>
  <c r="N1512" i="1" s="1"/>
  <c r="C1401" i="1"/>
  <c r="N1509" i="1" s="1"/>
  <c r="C1398" i="1"/>
  <c r="N1506" i="1" s="1"/>
  <c r="C1395" i="1"/>
  <c r="N1503" i="1" s="1"/>
  <c r="C1392" i="1"/>
  <c r="N1500" i="1" s="1"/>
  <c r="C1389" i="1"/>
  <c r="N1497" i="1" s="1"/>
  <c r="C1386" i="1"/>
  <c r="N1494" i="1" s="1"/>
  <c r="C1383" i="1"/>
  <c r="N1491" i="1" s="1"/>
  <c r="C1380" i="1"/>
  <c r="N1488" i="1" s="1"/>
  <c r="C1377" i="1"/>
  <c r="N1485" i="1" s="1"/>
  <c r="C1374" i="1"/>
  <c r="N1482" i="1" s="1"/>
  <c r="C1371" i="1"/>
  <c r="N1479" i="1" s="1"/>
  <c r="C1368" i="1"/>
  <c r="N1476" i="1" s="1"/>
  <c r="C1365" i="1"/>
  <c r="N1473" i="1" s="1"/>
  <c r="C1362" i="1"/>
  <c r="N1470" i="1" s="1"/>
  <c r="C1359" i="1"/>
  <c r="N1467" i="1" s="1"/>
  <c r="C1356" i="1"/>
  <c r="N1464" i="1" s="1"/>
  <c r="C1353" i="1"/>
  <c r="N1461" i="1" s="1"/>
  <c r="C1350" i="1"/>
  <c r="N1458" i="1" s="1"/>
  <c r="C1347" i="1"/>
  <c r="N1455" i="1" s="1"/>
  <c r="C1344" i="1"/>
  <c r="N1452" i="1" s="1"/>
  <c r="C1341" i="1"/>
  <c r="N1449" i="1" s="1"/>
  <c r="C1338" i="1"/>
  <c r="N1446" i="1" s="1"/>
  <c r="C1335" i="1"/>
  <c r="N1443" i="1" s="1"/>
  <c r="C1332" i="1"/>
  <c r="N1440" i="1" s="1"/>
  <c r="C1329" i="1"/>
  <c r="N1437" i="1" s="1"/>
  <c r="C1326" i="1"/>
  <c r="N1434" i="1" s="1"/>
  <c r="C1323" i="1"/>
  <c r="N1431" i="1" s="1"/>
  <c r="DT1239" i="1" l="1"/>
  <c r="DT1245" i="1" s="1"/>
  <c r="DT1251" i="1" s="1"/>
  <c r="DT1257" i="1" s="1"/>
  <c r="DT1263" i="1" s="1"/>
  <c r="DT1238" i="1"/>
  <c r="DT1244" i="1" s="1"/>
  <c r="DT1250" i="1" s="1"/>
  <c r="DT1256" i="1" s="1"/>
  <c r="DT1262" i="1" s="1"/>
  <c r="DT1237" i="1"/>
  <c r="DT1243" i="1" s="1"/>
  <c r="DT1249" i="1" s="1"/>
  <c r="DT1255" i="1" s="1"/>
  <c r="DT1261" i="1" s="1"/>
  <c r="DT1236" i="1"/>
  <c r="DT1242" i="1" s="1"/>
  <c r="DT1248" i="1" s="1"/>
  <c r="DT1254" i="1" s="1"/>
  <c r="DT1260" i="1" s="1"/>
  <c r="DT1235" i="1"/>
  <c r="DT1241" i="1" s="1"/>
  <c r="DT1247" i="1" s="1"/>
  <c r="DT1253" i="1" s="1"/>
  <c r="DT1259" i="1" s="1"/>
  <c r="DT1234" i="1"/>
  <c r="DT1240" i="1" s="1"/>
  <c r="DT1246" i="1" s="1"/>
  <c r="DT1252" i="1" s="1"/>
  <c r="DT1258" i="1" s="1"/>
  <c r="DQ1263" i="1"/>
  <c r="DQ1262" i="1"/>
  <c r="DQ1261" i="1"/>
  <c r="DQ1260" i="1"/>
  <c r="DQ1259" i="1"/>
  <c r="DQ1258" i="1"/>
  <c r="DQ1257" i="1"/>
  <c r="DQ1256" i="1"/>
  <c r="DQ1255" i="1"/>
  <c r="DQ1254" i="1"/>
  <c r="DQ1253" i="1"/>
  <c r="DQ1252" i="1"/>
  <c r="DQ1251" i="1"/>
  <c r="DQ1250" i="1"/>
  <c r="DQ1249" i="1"/>
  <c r="DQ1248" i="1"/>
  <c r="DQ1247" i="1"/>
  <c r="DQ1246" i="1"/>
  <c r="DQ1245" i="1"/>
  <c r="DQ1244" i="1"/>
  <c r="DQ1243" i="1"/>
  <c r="DQ1242" i="1"/>
  <c r="DQ1241" i="1"/>
  <c r="DQ1240" i="1"/>
  <c r="DQ1239" i="1"/>
  <c r="DQ1238" i="1"/>
  <c r="DQ1237" i="1"/>
  <c r="DQ1236" i="1"/>
  <c r="DQ1235" i="1"/>
  <c r="DQ1234" i="1"/>
  <c r="AJ1236" i="1"/>
  <c r="AZ1233" i="1" s="1"/>
  <c r="AZ1236" i="1" s="1"/>
  <c r="BP1233" i="1" s="1"/>
  <c r="BP1236" i="1" s="1"/>
  <c r="CF1233" i="1" s="1"/>
  <c r="CF1236" i="1" s="1"/>
  <c r="CV1233" i="1" s="1"/>
  <c r="CV1236" i="1" s="1"/>
  <c r="DL1233" i="1" s="1"/>
  <c r="AM1234" i="1"/>
  <c r="BC1234" i="1" s="1"/>
  <c r="BS1234" i="1" s="1"/>
  <c r="CI1234" i="1" s="1"/>
  <c r="CY1234" i="1" s="1"/>
  <c r="AK1233" i="1"/>
  <c r="AK1234" i="1" s="1"/>
  <c r="AK1235" i="1" s="1"/>
  <c r="AF1262" i="1" l="1"/>
  <c r="C1409" i="1" s="1"/>
  <c r="N1517" i="1" s="1"/>
  <c r="AV1262" i="1"/>
  <c r="AP1961" i="1" s="1"/>
  <c r="DH1262" i="1"/>
  <c r="AP1989" i="1" s="1"/>
  <c r="BL1262" i="1"/>
  <c r="AP1968" i="1" s="1"/>
  <c r="AF1233" i="1"/>
  <c r="AP1785" i="1" s="1"/>
  <c r="CR1234" i="1"/>
  <c r="DH1233" i="1"/>
  <c r="AP1820" i="1" s="1"/>
  <c r="DH1234" i="1"/>
  <c r="CB1261" i="1"/>
  <c r="AP1974" i="1" s="1"/>
  <c r="CR1233" i="1"/>
  <c r="CR1262" i="1"/>
  <c r="BL1247" i="1"/>
  <c r="DH1240" i="1"/>
  <c r="AF1254" i="1"/>
  <c r="AF1255" i="1"/>
  <c r="AF1240" i="1"/>
  <c r="CR1254" i="1"/>
  <c r="AF1241" i="1"/>
  <c r="CR1255" i="1"/>
  <c r="CR1240" i="1"/>
  <c r="DH1254" i="1"/>
  <c r="AP1946" i="1" s="1"/>
  <c r="CR1241" i="1"/>
  <c r="CB1262" i="1"/>
  <c r="AP1975" i="1" s="1"/>
  <c r="BL1261" i="1"/>
  <c r="AP1967" i="1" s="1"/>
  <c r="BL1248" i="1"/>
  <c r="AV1255" i="1"/>
  <c r="AP1919" i="1" s="1"/>
  <c r="BL1240" i="1"/>
  <c r="AF1247" i="1"/>
  <c r="CR1247" i="1"/>
  <c r="BL1254" i="1"/>
  <c r="AP1925" i="1" s="1"/>
  <c r="AF1261" i="1"/>
  <c r="CR1261" i="1"/>
  <c r="AV1241" i="1"/>
  <c r="CB1248" i="1"/>
  <c r="AP1891" i="1" s="1"/>
  <c r="DH1255" i="1"/>
  <c r="AP1947" i="1" s="1"/>
  <c r="BL1241" i="1"/>
  <c r="AF1248" i="1"/>
  <c r="CR1248" i="1"/>
  <c r="BL1255" i="1"/>
  <c r="AP1926" i="1" s="1"/>
  <c r="CB1247" i="1"/>
  <c r="AP1890" i="1" s="1"/>
  <c r="CB1240" i="1"/>
  <c r="AV1247" i="1"/>
  <c r="AP1876" i="1" s="1"/>
  <c r="DH1247" i="1"/>
  <c r="AP1904" i="1" s="1"/>
  <c r="CB1254" i="1"/>
  <c r="AP1932" i="1" s="1"/>
  <c r="AV1261" i="1"/>
  <c r="AP1960" i="1" s="1"/>
  <c r="DH1261" i="1"/>
  <c r="AP1988" i="1" s="1"/>
  <c r="AV1240" i="1"/>
  <c r="AV1254" i="1"/>
  <c r="AP1918" i="1" s="1"/>
  <c r="DH1241" i="1"/>
  <c r="CB1241" i="1"/>
  <c r="AV1248" i="1"/>
  <c r="AP1877" i="1" s="1"/>
  <c r="DH1248" i="1"/>
  <c r="AP1905" i="1" s="1"/>
  <c r="CB1255" i="1"/>
  <c r="W1241" i="1"/>
  <c r="AM1241" i="1" s="1"/>
  <c r="BC1241" i="1" s="1"/>
  <c r="BS1241" i="1" s="1"/>
  <c r="CI1241" i="1" s="1"/>
  <c r="CY1241" i="1" s="1"/>
  <c r="W1248" i="1" s="1"/>
  <c r="AM1248" i="1" s="1"/>
  <c r="BC1248" i="1" s="1"/>
  <c r="BS1248" i="1" s="1"/>
  <c r="AF1234" i="1"/>
  <c r="CB1233" i="1"/>
  <c r="BL1233" i="1"/>
  <c r="AV1234" i="1"/>
  <c r="CB1234" i="1"/>
  <c r="AV1233" i="1"/>
  <c r="AK1236" i="1"/>
  <c r="BA1232" i="1"/>
  <c r="DL1236" i="1"/>
  <c r="AJ1240" i="1" s="1"/>
  <c r="AJ1243" i="1" s="1"/>
  <c r="AZ1240" i="1" s="1"/>
  <c r="AZ1243" i="1" s="1"/>
  <c r="BP1240" i="1" s="1"/>
  <c r="BP1243" i="1" s="1"/>
  <c r="CF1240" i="1" s="1"/>
  <c r="CF1243" i="1" s="1"/>
  <c r="CV1240" i="1" s="1"/>
  <c r="CV1243" i="1" s="1"/>
  <c r="DL1240" i="1" s="1"/>
  <c r="BL1234" i="1"/>
  <c r="AP1954" i="1" l="1"/>
  <c r="AF1236" i="1"/>
  <c r="C1327" i="1" s="1"/>
  <c r="N1435" i="1" s="1"/>
  <c r="C1324" i="1"/>
  <c r="N1432" i="1" s="1"/>
  <c r="DH1237" i="1"/>
  <c r="AP1821" i="1"/>
  <c r="CB1236" i="1"/>
  <c r="AP1806" i="1"/>
  <c r="AF1243" i="1"/>
  <c r="AP1827" i="1"/>
  <c r="C1345" i="1"/>
  <c r="N1453" i="1" s="1"/>
  <c r="AF1237" i="1"/>
  <c r="AP1786" i="1"/>
  <c r="C1325" i="1"/>
  <c r="N1433" i="1" s="1"/>
  <c r="AP1953" i="1"/>
  <c r="C1408" i="1"/>
  <c r="N1516" i="1" s="1"/>
  <c r="CR1251" i="1"/>
  <c r="AP1898" i="1"/>
  <c r="AP1870" i="1"/>
  <c r="C1367" i="1"/>
  <c r="N1475" i="1" s="1"/>
  <c r="AV1243" i="1"/>
  <c r="AP1834" i="1"/>
  <c r="AP1912" i="1"/>
  <c r="C1388" i="1"/>
  <c r="N1496" i="1" s="1"/>
  <c r="AP1911" i="1"/>
  <c r="C1387" i="1"/>
  <c r="N1495" i="1" s="1"/>
  <c r="CB1258" i="1"/>
  <c r="AP1933" i="1"/>
  <c r="BL1244" i="1"/>
  <c r="AP1842" i="1"/>
  <c r="AF1250" i="1"/>
  <c r="AP1869" i="1"/>
  <c r="C1366" i="1"/>
  <c r="N1474" i="1" s="1"/>
  <c r="CR1243" i="1"/>
  <c r="AP1855" i="1"/>
  <c r="BL1250" i="1"/>
  <c r="AP1883" i="1"/>
  <c r="AF1251" i="1"/>
  <c r="CR1265" i="1"/>
  <c r="AP1982" i="1"/>
  <c r="CR1244" i="1"/>
  <c r="AP1856" i="1"/>
  <c r="CR1237" i="1"/>
  <c r="AP1814" i="1"/>
  <c r="CR1250" i="1"/>
  <c r="AP1897" i="1"/>
  <c r="DH1243" i="1"/>
  <c r="AP1862" i="1"/>
  <c r="AV1236" i="1"/>
  <c r="AP1792" i="1"/>
  <c r="CB1237" i="1"/>
  <c r="AP1807" i="1"/>
  <c r="BL1237" i="1"/>
  <c r="AP1800" i="1"/>
  <c r="AF1244" i="1"/>
  <c r="AP1828" i="1"/>
  <c r="C1346" i="1"/>
  <c r="N1454" i="1" s="1"/>
  <c r="CR1236" i="1"/>
  <c r="AP1813" i="1"/>
  <c r="CR1264" i="1"/>
  <c r="AP1981" i="1"/>
  <c r="BL1243" i="1"/>
  <c r="AP1841" i="1"/>
  <c r="CR1258" i="1"/>
  <c r="AP1940" i="1"/>
  <c r="AV1237" i="1"/>
  <c r="AP1793" i="1"/>
  <c r="CB1244" i="1"/>
  <c r="AP1849" i="1"/>
  <c r="DH1236" i="1"/>
  <c r="BL1236" i="1"/>
  <c r="AP1799" i="1"/>
  <c r="DH1244" i="1"/>
  <c r="AP1863" i="1"/>
  <c r="CB1243" i="1"/>
  <c r="AP1848" i="1"/>
  <c r="AV1244" i="1"/>
  <c r="AP1835" i="1"/>
  <c r="BL1251" i="1"/>
  <c r="AP1884" i="1"/>
  <c r="CR1257" i="1"/>
  <c r="AP1939" i="1"/>
  <c r="AP1788" i="1"/>
  <c r="CI1248" i="1"/>
  <c r="CY1248" i="1" s="1"/>
  <c r="W1255" i="1" s="1"/>
  <c r="AM1255" i="1" s="1"/>
  <c r="BC1255" i="1" s="1"/>
  <c r="BS1255" i="1" s="1"/>
  <c r="BL1264" i="1"/>
  <c r="AV1264" i="1"/>
  <c r="AV1250" i="1"/>
  <c r="AV1257" i="1"/>
  <c r="AV1265" i="1"/>
  <c r="CB1251" i="1"/>
  <c r="AF1257" i="1"/>
  <c r="CB1250" i="1"/>
  <c r="AV1258" i="1"/>
  <c r="DL1243" i="1"/>
  <c r="AJ1247" i="1" s="1"/>
  <c r="AJ1250" i="1" s="1"/>
  <c r="AZ1247" i="1" s="1"/>
  <c r="AZ1250" i="1" s="1"/>
  <c r="BP1247" i="1" s="1"/>
  <c r="BP1250" i="1" s="1"/>
  <c r="CF1247" i="1" s="1"/>
  <c r="CF1250" i="1" s="1"/>
  <c r="CV1247" i="1" s="1"/>
  <c r="CV1250" i="1" s="1"/>
  <c r="DL1247" i="1" s="1"/>
  <c r="BL1265" i="1"/>
  <c r="AV1251" i="1"/>
  <c r="DH1251" i="1"/>
  <c r="DH1250" i="1"/>
  <c r="AK1237" i="1"/>
  <c r="BA1234" i="1" s="1"/>
  <c r="BA1235" i="1" s="1"/>
  <c r="BA1233" i="1"/>
  <c r="BL1258" i="1"/>
  <c r="AF1265" i="1"/>
  <c r="AF1264" i="1"/>
  <c r="BL1257" i="1"/>
  <c r="AF1258" i="1"/>
  <c r="CB1257" i="1"/>
  <c r="AP1886" i="1" l="1"/>
  <c r="C1375" i="1"/>
  <c r="N1483" i="1" s="1"/>
  <c r="AP1789" i="1"/>
  <c r="C1328" i="1"/>
  <c r="N1436" i="1" s="1"/>
  <c r="AP1984" i="1"/>
  <c r="C1423" i="1"/>
  <c r="N1531" i="1" s="1"/>
  <c r="AP1810" i="1"/>
  <c r="C1337" i="1"/>
  <c r="N1445" i="1" s="1"/>
  <c r="AP1915" i="1"/>
  <c r="C1391" i="1"/>
  <c r="N1499" i="1" s="1"/>
  <c r="AP1907" i="1"/>
  <c r="C1384" i="1"/>
  <c r="N1492" i="1" s="1"/>
  <c r="AP1880" i="1"/>
  <c r="C1373" i="1"/>
  <c r="N1481" i="1" s="1"/>
  <c r="AP1859" i="1"/>
  <c r="C1361" i="1"/>
  <c r="N1469" i="1" s="1"/>
  <c r="AP1901" i="1"/>
  <c r="C1382" i="1"/>
  <c r="N1490" i="1" s="1"/>
  <c r="AP1830" i="1"/>
  <c r="C1348" i="1"/>
  <c r="N1456" i="1" s="1"/>
  <c r="AP1935" i="1"/>
  <c r="C1399" i="1"/>
  <c r="N1507" i="1" s="1"/>
  <c r="AP1936" i="1"/>
  <c r="C1400" i="1"/>
  <c r="N1508" i="1" s="1"/>
  <c r="AP1796" i="1"/>
  <c r="C1331" i="1"/>
  <c r="N1439" i="1" s="1"/>
  <c r="AP1858" i="1"/>
  <c r="C1360" i="1"/>
  <c r="N1468" i="1" s="1"/>
  <c r="AP1928" i="1"/>
  <c r="C1396" i="1"/>
  <c r="N1504" i="1" s="1"/>
  <c r="AP1942" i="1"/>
  <c r="C1402" i="1"/>
  <c r="N1510" i="1" s="1"/>
  <c r="AP1971" i="1"/>
  <c r="C1418" i="1"/>
  <c r="N1526" i="1" s="1"/>
  <c r="AP1879" i="1"/>
  <c r="C1372" i="1"/>
  <c r="N1480" i="1" s="1"/>
  <c r="AP1943" i="1"/>
  <c r="C1403" i="1"/>
  <c r="N1511" i="1" s="1"/>
  <c r="AP1852" i="1"/>
  <c r="C1358" i="1"/>
  <c r="N1466" i="1" s="1"/>
  <c r="AP1851" i="1"/>
  <c r="C1357" i="1"/>
  <c r="N1465" i="1" s="1"/>
  <c r="AP1908" i="1"/>
  <c r="C1385" i="1"/>
  <c r="N1493" i="1" s="1"/>
  <c r="AP1866" i="1"/>
  <c r="C1364" i="1"/>
  <c r="N1472" i="1" s="1"/>
  <c r="AP1795" i="1"/>
  <c r="C1330" i="1"/>
  <c r="N1438" i="1" s="1"/>
  <c r="AP1956" i="1"/>
  <c r="C1411" i="1"/>
  <c r="N1519" i="1" s="1"/>
  <c r="AP1957" i="1"/>
  <c r="C1412" i="1"/>
  <c r="N1520" i="1" s="1"/>
  <c r="AP1887" i="1"/>
  <c r="C1376" i="1"/>
  <c r="N1484" i="1" s="1"/>
  <c r="AP1802" i="1"/>
  <c r="C1333" i="1"/>
  <c r="N1441" i="1" s="1"/>
  <c r="AP1865" i="1"/>
  <c r="C1363" i="1"/>
  <c r="N1471" i="1" s="1"/>
  <c r="AP1872" i="1"/>
  <c r="C1369" i="1"/>
  <c r="N1477" i="1" s="1"/>
  <c r="AP1809" i="1"/>
  <c r="C1336" i="1"/>
  <c r="N1444" i="1" s="1"/>
  <c r="AP1894" i="1"/>
  <c r="C1379" i="1"/>
  <c r="N1487" i="1" s="1"/>
  <c r="AP1964" i="1"/>
  <c r="C1415" i="1"/>
  <c r="N1523" i="1" s="1"/>
  <c r="AP1816" i="1"/>
  <c r="C1339" i="1"/>
  <c r="N1447" i="1" s="1"/>
  <c r="AP1831" i="1"/>
  <c r="C1349" i="1"/>
  <c r="N1457" i="1" s="1"/>
  <c r="AP1985" i="1"/>
  <c r="C1424" i="1"/>
  <c r="N1532" i="1" s="1"/>
  <c r="AP1929" i="1"/>
  <c r="C1397" i="1"/>
  <c r="N1505" i="1" s="1"/>
  <c r="AP1922" i="1"/>
  <c r="C1394" i="1"/>
  <c r="N1502" i="1" s="1"/>
  <c r="AP1970" i="1"/>
  <c r="C1417" i="1"/>
  <c r="N1525" i="1" s="1"/>
  <c r="AP1823" i="1"/>
  <c r="C1342" i="1"/>
  <c r="N1450" i="1" s="1"/>
  <c r="AP1844" i="1"/>
  <c r="C1354" i="1"/>
  <c r="N1462" i="1" s="1"/>
  <c r="AP1873" i="1"/>
  <c r="C1370" i="1"/>
  <c r="N1478" i="1" s="1"/>
  <c r="AP1914" i="1"/>
  <c r="C1390" i="1"/>
  <c r="N1498" i="1" s="1"/>
  <c r="AP1817" i="1"/>
  <c r="C1340" i="1"/>
  <c r="N1448" i="1" s="1"/>
  <c r="AP1921" i="1"/>
  <c r="C1393" i="1"/>
  <c r="N1501" i="1" s="1"/>
  <c r="AP1963" i="1"/>
  <c r="C1414" i="1"/>
  <c r="N1522" i="1" s="1"/>
  <c r="AP1893" i="1"/>
  <c r="C1378" i="1"/>
  <c r="N1486" i="1" s="1"/>
  <c r="AP1838" i="1"/>
  <c r="C1352" i="1"/>
  <c r="N1460" i="1" s="1"/>
  <c r="AP1803" i="1"/>
  <c r="C1334" i="1"/>
  <c r="N1442" i="1" s="1"/>
  <c r="AP1900" i="1"/>
  <c r="C1381" i="1"/>
  <c r="N1489" i="1" s="1"/>
  <c r="AP1845" i="1"/>
  <c r="C1355" i="1"/>
  <c r="N1463" i="1" s="1"/>
  <c r="AP1837" i="1"/>
  <c r="C1351" i="1"/>
  <c r="N1459" i="1" s="1"/>
  <c r="AP1824" i="1"/>
  <c r="C1343" i="1"/>
  <c r="N1451" i="1" s="1"/>
  <c r="CI1255" i="1"/>
  <c r="CY1255" i="1" s="1"/>
  <c r="W1262" i="1" s="1"/>
  <c r="AM1262" i="1" s="1"/>
  <c r="BC1262" i="1" s="1"/>
  <c r="BS1262" i="1" s="1"/>
  <c r="CI1262" i="1" s="1"/>
  <c r="CY1262" i="1" s="1"/>
  <c r="CB1265" i="1"/>
  <c r="CB1264" i="1"/>
  <c r="DH1258" i="1"/>
  <c r="DH1257" i="1"/>
  <c r="DL1250" i="1"/>
  <c r="AJ1254" i="1" s="1"/>
  <c r="AJ1257" i="1" s="1"/>
  <c r="AZ1254" i="1" s="1"/>
  <c r="AZ1257" i="1" s="1"/>
  <c r="BP1254" i="1" s="1"/>
  <c r="BP1257" i="1" s="1"/>
  <c r="CF1254" i="1" s="1"/>
  <c r="CF1257" i="1" s="1"/>
  <c r="CV1254" i="1" s="1"/>
  <c r="CV1257" i="1" s="1"/>
  <c r="DL1254" i="1" s="1"/>
  <c r="BQ1232" i="1"/>
  <c r="BA1236" i="1"/>
  <c r="AP1950" i="1" l="1"/>
  <c r="C1406" i="1"/>
  <c r="N1514" i="1" s="1"/>
  <c r="AP1978" i="1"/>
  <c r="C1421" i="1"/>
  <c r="N1529" i="1" s="1"/>
  <c r="AP1977" i="1"/>
  <c r="C1420" i="1"/>
  <c r="N1528" i="1" s="1"/>
  <c r="AP1949" i="1"/>
  <c r="C1405" i="1"/>
  <c r="N1513" i="1" s="1"/>
  <c r="DL1257" i="1"/>
  <c r="AJ1261" i="1" s="1"/>
  <c r="AJ1264" i="1" s="1"/>
  <c r="AZ1261" i="1" s="1"/>
  <c r="AZ1264" i="1" s="1"/>
  <c r="BP1261" i="1" s="1"/>
  <c r="BP1264" i="1" s="1"/>
  <c r="CF1261" i="1" s="1"/>
  <c r="CF1264" i="1" s="1"/>
  <c r="DH1264" i="1"/>
  <c r="DH1265" i="1"/>
  <c r="BA1237" i="1"/>
  <c r="BQ1234" i="1" s="1"/>
  <c r="BQ1235" i="1" s="1"/>
  <c r="BQ1233" i="1"/>
  <c r="AP1992" i="1" l="1"/>
  <c r="C1427" i="1"/>
  <c r="N1535" i="1" s="1"/>
  <c r="AP1991" i="1"/>
  <c r="C1426" i="1"/>
  <c r="N1534" i="1" s="1"/>
  <c r="CV1261" i="1"/>
  <c r="CV1264" i="1" s="1"/>
  <c r="DL1261" i="1" s="1"/>
  <c r="DL1264" i="1" s="1"/>
  <c r="CG1232" i="1"/>
  <c r="BQ1236" i="1"/>
  <c r="CG1233" i="1" l="1"/>
  <c r="BQ1237" i="1"/>
  <c r="CG1234" i="1" s="1"/>
  <c r="CG1235" i="1" s="1"/>
  <c r="CW1232" i="1" s="1"/>
  <c r="CG1236" i="1" l="1"/>
  <c r="CW1233" i="1" s="1"/>
  <c r="CG1237" i="1" l="1"/>
  <c r="CW1234" i="1" l="1"/>
  <c r="CW1235" i="1" s="1"/>
  <c r="CW1236" i="1" l="1"/>
  <c r="DM1232" i="1"/>
  <c r="CW1237" i="1" l="1"/>
  <c r="DM1234" i="1" s="1"/>
  <c r="DM1235" i="1" s="1"/>
  <c r="DM1236" i="1" s="1"/>
  <c r="DM1237" i="1" s="1"/>
  <c r="AK1239" i="1" s="1"/>
  <c r="AK1240" i="1" s="1"/>
  <c r="AK1241" i="1" s="1"/>
  <c r="AK1242" i="1" s="1"/>
  <c r="DM1233" i="1"/>
  <c r="AK1243" i="1" l="1"/>
  <c r="BA1239" i="1"/>
  <c r="AK1244" i="1" l="1"/>
  <c r="BA1241" i="1" s="1"/>
  <c r="BA1242" i="1" s="1"/>
  <c r="BA1240" i="1"/>
  <c r="BA1243" i="1" l="1"/>
  <c r="BQ1239" i="1"/>
  <c r="BA1244" i="1" l="1"/>
  <c r="BQ1241" i="1" s="1"/>
  <c r="BQ1242" i="1" s="1"/>
  <c r="BQ1240" i="1"/>
  <c r="CG1239" i="1" l="1"/>
  <c r="BQ1243" i="1"/>
  <c r="BQ1244" i="1" l="1"/>
  <c r="CG1241" i="1" s="1"/>
  <c r="CG1242" i="1" s="1"/>
  <c r="CG1240" i="1"/>
  <c r="CW1239" i="1" l="1"/>
  <c r="CG1243" i="1"/>
  <c r="CW1240" i="1" l="1"/>
  <c r="CG1244" i="1"/>
  <c r="CW1241" i="1" s="1"/>
  <c r="CW1242" i="1" s="1"/>
  <c r="CW1243" i="1" l="1"/>
  <c r="DM1239" i="1"/>
  <c r="CW1244" i="1" l="1"/>
  <c r="DM1241" i="1" s="1"/>
  <c r="DM1242" i="1" s="1"/>
  <c r="DM1243" i="1" s="1"/>
  <c r="DM1244" i="1" s="1"/>
  <c r="AK1246" i="1" s="1"/>
  <c r="AK1247" i="1" s="1"/>
  <c r="AK1248" i="1" s="1"/>
  <c r="AK1249" i="1" s="1"/>
  <c r="DM1240" i="1"/>
  <c r="AK1250" i="1" l="1"/>
  <c r="BA1246" i="1"/>
  <c r="BA1247" i="1" l="1"/>
  <c r="AK1251" i="1"/>
  <c r="BA1248" i="1" s="1"/>
  <c r="BA1249" i="1" s="1"/>
  <c r="BQ1246" i="1" l="1"/>
  <c r="BA1250" i="1"/>
  <c r="BA1251" i="1" l="1"/>
  <c r="BQ1248" i="1" s="1"/>
  <c r="BQ1249" i="1" s="1"/>
  <c r="BQ1247" i="1"/>
  <c r="BQ1250" i="1" l="1"/>
  <c r="CG1246" i="1"/>
  <c r="BQ1251" i="1" l="1"/>
  <c r="CG1248" i="1" s="1"/>
  <c r="CG1249" i="1" s="1"/>
  <c r="CG1247" i="1"/>
  <c r="CW1246" i="1" l="1"/>
  <c r="CG1250" i="1"/>
  <c r="CW1247" i="1" l="1"/>
  <c r="CG1251" i="1"/>
  <c r="CW1248" i="1" s="1"/>
  <c r="CW1249" i="1" s="1"/>
  <c r="CW1250" i="1" l="1"/>
  <c r="DM1246" i="1"/>
  <c r="CW1251" i="1" l="1"/>
  <c r="DM1248" i="1" s="1"/>
  <c r="DM1249" i="1" s="1"/>
  <c r="DM1250" i="1" s="1"/>
  <c r="DM1251" i="1" s="1"/>
  <c r="AK1253" i="1" s="1"/>
  <c r="AK1254" i="1" s="1"/>
  <c r="AK1255" i="1" s="1"/>
  <c r="AK1256" i="1" s="1"/>
  <c r="DM1247" i="1"/>
  <c r="AK1257" i="1" l="1"/>
  <c r="BA1253" i="1"/>
  <c r="AK1258" i="1" l="1"/>
  <c r="BA1255" i="1" s="1"/>
  <c r="BA1256" i="1" s="1"/>
  <c r="BA1254" i="1"/>
  <c r="BA1257" i="1" l="1"/>
  <c r="BQ1253" i="1"/>
  <c r="BQ1254" i="1" l="1"/>
  <c r="BA1258" i="1"/>
  <c r="BQ1255" i="1" s="1"/>
  <c r="BQ1256" i="1" s="1"/>
  <c r="CG1253" i="1" l="1"/>
  <c r="BQ1257" i="1"/>
  <c r="BQ1258" i="1" l="1"/>
  <c r="CG1255" i="1" s="1"/>
  <c r="CG1256" i="1" s="1"/>
  <c r="CG1254" i="1"/>
  <c r="CW1253" i="1" l="1"/>
  <c r="CG1257" i="1"/>
  <c r="CW1254" i="1" l="1"/>
  <c r="CG1258" i="1"/>
  <c r="CW1255" i="1" s="1"/>
  <c r="CW1256" i="1" s="1"/>
  <c r="CW1257" i="1" l="1"/>
  <c r="DM1253" i="1"/>
  <c r="CW1258" i="1" l="1"/>
  <c r="DM1255" i="1" s="1"/>
  <c r="DM1256" i="1" s="1"/>
  <c r="DM1257" i="1" s="1"/>
  <c r="DM1258" i="1" s="1"/>
  <c r="AK1260" i="1" s="1"/>
  <c r="AK1261" i="1" s="1"/>
  <c r="AK1262" i="1" s="1"/>
  <c r="AK1263" i="1" s="1"/>
  <c r="DM1254" i="1"/>
  <c r="BA1260" i="1" l="1"/>
  <c r="AK1264" i="1"/>
  <c r="AC1027" i="1"/>
  <c r="P1789" i="1" s="1"/>
  <c r="AB1027" i="1"/>
  <c r="O1789" i="1" s="1"/>
  <c r="AA1027" i="1"/>
  <c r="N1789" i="1" s="1"/>
  <c r="Z1027" i="1"/>
  <c r="M1789" i="1" s="1"/>
  <c r="Y1027" i="1"/>
  <c r="L1789" i="1" s="1"/>
  <c r="X1027" i="1"/>
  <c r="K1789" i="1" s="1"/>
  <c r="AC1026" i="1"/>
  <c r="P1788" i="1" s="1"/>
  <c r="Z1026" i="1"/>
  <c r="M1788" i="1" s="1"/>
  <c r="Y1026" i="1"/>
  <c r="L1788" i="1" s="1"/>
  <c r="X1026" i="1"/>
  <c r="K1788" i="1" s="1"/>
  <c r="AC1025" i="1"/>
  <c r="P1787" i="1" s="1"/>
  <c r="Z1025" i="1"/>
  <c r="M1787" i="1" s="1"/>
  <c r="Y1025" i="1"/>
  <c r="L1787" i="1" s="1"/>
  <c r="X1025" i="1"/>
  <c r="K1787" i="1" s="1"/>
  <c r="AC1024" i="1"/>
  <c r="P1786" i="1" s="1"/>
  <c r="AB1024" i="1"/>
  <c r="O1786" i="1" s="1"/>
  <c r="AA1024" i="1"/>
  <c r="N1786" i="1" s="1"/>
  <c r="Z1024" i="1"/>
  <c r="M1786" i="1" s="1"/>
  <c r="Y1024" i="1"/>
  <c r="L1786" i="1" s="1"/>
  <c r="X1024" i="1"/>
  <c r="K1786" i="1" s="1"/>
  <c r="AC1023" i="1"/>
  <c r="P1785" i="1" s="1"/>
  <c r="AB1023" i="1"/>
  <c r="O1785" i="1" s="1"/>
  <c r="AA1023" i="1"/>
  <c r="N1785" i="1" s="1"/>
  <c r="Z1023" i="1"/>
  <c r="M1785" i="1" s="1"/>
  <c r="X1023" i="1"/>
  <c r="K1785" i="1" s="1"/>
  <c r="AC1022" i="1"/>
  <c r="P1784" i="1" s="1"/>
  <c r="AB1022" i="1"/>
  <c r="O1784" i="1" s="1"/>
  <c r="AA1022" i="1"/>
  <c r="N1784" i="1" s="1"/>
  <c r="Z1022" i="1"/>
  <c r="M1784" i="1" s="1"/>
  <c r="Y1022" i="1"/>
  <c r="L1784" i="1" s="1"/>
  <c r="X1022" i="1"/>
  <c r="K1784" i="1" s="1"/>
  <c r="S1230" i="1"/>
  <c r="AD1992" i="1" s="1"/>
  <c r="P1230" i="1"/>
  <c r="AA1992" i="1" s="1"/>
  <c r="S1229" i="1"/>
  <c r="AD1991" i="1" s="1"/>
  <c r="P1229" i="1"/>
  <c r="AA1991" i="1" s="1"/>
  <c r="U1228" i="1"/>
  <c r="AF1990" i="1" s="1"/>
  <c r="T1228" i="1"/>
  <c r="AE1990" i="1" s="1"/>
  <c r="R1228" i="1"/>
  <c r="AC1990" i="1" s="1"/>
  <c r="Q1228" i="1"/>
  <c r="AB1990" i="1" s="1"/>
  <c r="S1227" i="1"/>
  <c r="AD1989" i="1" s="1"/>
  <c r="P1227" i="1"/>
  <c r="AA1989" i="1" s="1"/>
  <c r="S1226" i="1"/>
  <c r="AD1988" i="1" s="1"/>
  <c r="P1226" i="1"/>
  <c r="AA1988" i="1" s="1"/>
  <c r="U1225" i="1"/>
  <c r="AF1987" i="1" s="1"/>
  <c r="T1225" i="1"/>
  <c r="AE1987" i="1" s="1"/>
  <c r="R1225" i="1"/>
  <c r="AC1987" i="1" s="1"/>
  <c r="Q1225" i="1"/>
  <c r="AB1987" i="1" s="1"/>
  <c r="S1223" i="1"/>
  <c r="AD1985" i="1" s="1"/>
  <c r="P1223" i="1"/>
  <c r="AA1985" i="1" s="1"/>
  <c r="S1222" i="1"/>
  <c r="AD1984" i="1" s="1"/>
  <c r="P1222" i="1"/>
  <c r="AA1984" i="1" s="1"/>
  <c r="U1221" i="1"/>
  <c r="AF1983" i="1" s="1"/>
  <c r="T1221" i="1"/>
  <c r="AE1983" i="1" s="1"/>
  <c r="R1221" i="1"/>
  <c r="AC1983" i="1" s="1"/>
  <c r="Q1221" i="1"/>
  <c r="AB1983" i="1" s="1"/>
  <c r="S1220" i="1"/>
  <c r="AD1982" i="1" s="1"/>
  <c r="P1220" i="1"/>
  <c r="AA1982" i="1" s="1"/>
  <c r="S1219" i="1"/>
  <c r="AD1981" i="1" s="1"/>
  <c r="P1219" i="1"/>
  <c r="AA1981" i="1" s="1"/>
  <c r="U1218" i="1"/>
  <c r="AF1980" i="1" s="1"/>
  <c r="T1218" i="1"/>
  <c r="AE1980" i="1" s="1"/>
  <c r="R1218" i="1"/>
  <c r="AC1980" i="1" s="1"/>
  <c r="Q1218" i="1"/>
  <c r="AB1980" i="1" s="1"/>
  <c r="S1216" i="1"/>
  <c r="AD1978" i="1" s="1"/>
  <c r="P1216" i="1"/>
  <c r="AA1978" i="1" s="1"/>
  <c r="S1215" i="1"/>
  <c r="AD1977" i="1" s="1"/>
  <c r="P1215" i="1"/>
  <c r="AA1977" i="1" s="1"/>
  <c r="U1214" i="1"/>
  <c r="AF1976" i="1" s="1"/>
  <c r="T1214" i="1"/>
  <c r="AE1976" i="1" s="1"/>
  <c r="R1214" i="1"/>
  <c r="AC1976" i="1" s="1"/>
  <c r="Q1214" i="1"/>
  <c r="AB1976" i="1" s="1"/>
  <c r="S1213" i="1"/>
  <c r="AD1975" i="1" s="1"/>
  <c r="P1213" i="1"/>
  <c r="AA1975" i="1" s="1"/>
  <c r="S1212" i="1"/>
  <c r="AD1974" i="1" s="1"/>
  <c r="P1212" i="1"/>
  <c r="AA1974" i="1" s="1"/>
  <c r="U1211" i="1"/>
  <c r="AF1973" i="1" s="1"/>
  <c r="T1211" i="1"/>
  <c r="AE1973" i="1" s="1"/>
  <c r="R1211" i="1"/>
  <c r="AC1973" i="1" s="1"/>
  <c r="Q1211" i="1"/>
  <c r="AB1973" i="1" s="1"/>
  <c r="S1209" i="1"/>
  <c r="AD1971" i="1" s="1"/>
  <c r="P1209" i="1"/>
  <c r="AA1971" i="1" s="1"/>
  <c r="S1208" i="1"/>
  <c r="AD1970" i="1" s="1"/>
  <c r="P1208" i="1"/>
  <c r="AA1970" i="1" s="1"/>
  <c r="U1207" i="1"/>
  <c r="AF1969" i="1" s="1"/>
  <c r="T1207" i="1"/>
  <c r="AE1969" i="1" s="1"/>
  <c r="R1207" i="1"/>
  <c r="AC1969" i="1" s="1"/>
  <c r="Q1207" i="1"/>
  <c r="AB1969" i="1" s="1"/>
  <c r="S1206" i="1"/>
  <c r="AD1968" i="1" s="1"/>
  <c r="P1206" i="1"/>
  <c r="AA1968" i="1" s="1"/>
  <c r="S1205" i="1"/>
  <c r="AD1967" i="1" s="1"/>
  <c r="P1205" i="1"/>
  <c r="AA1967" i="1" s="1"/>
  <c r="U1204" i="1"/>
  <c r="AF1966" i="1" s="1"/>
  <c r="T1204" i="1"/>
  <c r="AE1966" i="1" s="1"/>
  <c r="R1204" i="1"/>
  <c r="AC1966" i="1" s="1"/>
  <c r="Q1204" i="1"/>
  <c r="AB1966" i="1" s="1"/>
  <c r="S1202" i="1"/>
  <c r="AD1964" i="1" s="1"/>
  <c r="P1202" i="1"/>
  <c r="AA1964" i="1" s="1"/>
  <c r="S1201" i="1"/>
  <c r="AD1963" i="1" s="1"/>
  <c r="P1201" i="1"/>
  <c r="AA1963" i="1" s="1"/>
  <c r="U1200" i="1"/>
  <c r="AF1962" i="1" s="1"/>
  <c r="T1200" i="1"/>
  <c r="AE1962" i="1" s="1"/>
  <c r="R1200" i="1"/>
  <c r="AC1962" i="1" s="1"/>
  <c r="Q1200" i="1"/>
  <c r="AB1962" i="1" s="1"/>
  <c r="S1199" i="1"/>
  <c r="AD1961" i="1" s="1"/>
  <c r="P1199" i="1"/>
  <c r="AA1961" i="1" s="1"/>
  <c r="S1198" i="1"/>
  <c r="AD1960" i="1" s="1"/>
  <c r="P1198" i="1"/>
  <c r="AA1960" i="1" s="1"/>
  <c r="U1197" i="1"/>
  <c r="AF1959" i="1" s="1"/>
  <c r="T1197" i="1"/>
  <c r="AE1959" i="1" s="1"/>
  <c r="R1197" i="1"/>
  <c r="AC1959" i="1" s="1"/>
  <c r="Q1197" i="1"/>
  <c r="AB1959" i="1" s="1"/>
  <c r="S1195" i="1"/>
  <c r="AD1957" i="1" s="1"/>
  <c r="P1195" i="1"/>
  <c r="AA1957" i="1" s="1"/>
  <c r="S1194" i="1"/>
  <c r="AD1956" i="1" s="1"/>
  <c r="P1194" i="1"/>
  <c r="AA1956" i="1" s="1"/>
  <c r="U1193" i="1"/>
  <c r="AF1955" i="1" s="1"/>
  <c r="T1193" i="1"/>
  <c r="AE1955" i="1" s="1"/>
  <c r="R1193" i="1"/>
  <c r="AC1955" i="1" s="1"/>
  <c r="Q1193" i="1"/>
  <c r="AB1955" i="1" s="1"/>
  <c r="S1192" i="1"/>
  <c r="AD1954" i="1" s="1"/>
  <c r="P1192" i="1"/>
  <c r="AA1954" i="1" s="1"/>
  <c r="S1191" i="1"/>
  <c r="AD1953" i="1" s="1"/>
  <c r="P1191" i="1"/>
  <c r="AA1953" i="1" s="1"/>
  <c r="U1190" i="1"/>
  <c r="AF1952" i="1" s="1"/>
  <c r="T1190" i="1"/>
  <c r="AE1952" i="1" s="1"/>
  <c r="R1190" i="1"/>
  <c r="AC1952" i="1" s="1"/>
  <c r="Q1190" i="1"/>
  <c r="AB1952" i="1" s="1"/>
  <c r="S1188" i="1"/>
  <c r="AD1950" i="1" s="1"/>
  <c r="P1188" i="1"/>
  <c r="AA1950" i="1" s="1"/>
  <c r="S1187" i="1"/>
  <c r="AD1949" i="1" s="1"/>
  <c r="P1187" i="1"/>
  <c r="AA1949" i="1" s="1"/>
  <c r="U1186" i="1"/>
  <c r="AF1948" i="1" s="1"/>
  <c r="T1186" i="1"/>
  <c r="AE1948" i="1" s="1"/>
  <c r="R1186" i="1"/>
  <c r="AC1948" i="1" s="1"/>
  <c r="Q1186" i="1"/>
  <c r="AB1948" i="1" s="1"/>
  <c r="S1185" i="1"/>
  <c r="AD1947" i="1" s="1"/>
  <c r="P1185" i="1"/>
  <c r="AA1947" i="1" s="1"/>
  <c r="S1184" i="1"/>
  <c r="AD1946" i="1" s="1"/>
  <c r="P1184" i="1"/>
  <c r="AA1946" i="1" s="1"/>
  <c r="U1183" i="1"/>
  <c r="AF1945" i="1" s="1"/>
  <c r="T1183" i="1"/>
  <c r="AE1945" i="1" s="1"/>
  <c r="R1183" i="1"/>
  <c r="AC1945" i="1" s="1"/>
  <c r="Q1183" i="1"/>
  <c r="AB1945" i="1" s="1"/>
  <c r="S1181" i="1"/>
  <c r="AD1943" i="1" s="1"/>
  <c r="P1181" i="1"/>
  <c r="AA1943" i="1" s="1"/>
  <c r="S1180" i="1"/>
  <c r="AD1942" i="1" s="1"/>
  <c r="P1180" i="1"/>
  <c r="AA1942" i="1" s="1"/>
  <c r="U1179" i="1"/>
  <c r="AF1941" i="1" s="1"/>
  <c r="T1179" i="1"/>
  <c r="AE1941" i="1" s="1"/>
  <c r="R1179" i="1"/>
  <c r="AC1941" i="1" s="1"/>
  <c r="Q1179" i="1"/>
  <c r="AB1941" i="1" s="1"/>
  <c r="S1178" i="1"/>
  <c r="AD1940" i="1" s="1"/>
  <c r="P1178" i="1"/>
  <c r="AA1940" i="1" s="1"/>
  <c r="S1177" i="1"/>
  <c r="AD1939" i="1" s="1"/>
  <c r="P1177" i="1"/>
  <c r="AA1939" i="1" s="1"/>
  <c r="U1176" i="1"/>
  <c r="AF1938" i="1" s="1"/>
  <c r="T1176" i="1"/>
  <c r="AE1938" i="1" s="1"/>
  <c r="R1176" i="1"/>
  <c r="AC1938" i="1" s="1"/>
  <c r="Q1176" i="1"/>
  <c r="AB1938" i="1" s="1"/>
  <c r="S1174" i="1"/>
  <c r="AD1936" i="1" s="1"/>
  <c r="P1174" i="1"/>
  <c r="AA1936" i="1" s="1"/>
  <c r="S1173" i="1"/>
  <c r="AD1935" i="1" s="1"/>
  <c r="P1173" i="1"/>
  <c r="AA1935" i="1" s="1"/>
  <c r="U1172" i="1"/>
  <c r="AF1934" i="1" s="1"/>
  <c r="T1172" i="1"/>
  <c r="AE1934" i="1" s="1"/>
  <c r="R1172" i="1"/>
  <c r="AC1934" i="1" s="1"/>
  <c r="Q1172" i="1"/>
  <c r="AB1934" i="1" s="1"/>
  <c r="S1171" i="1"/>
  <c r="AD1933" i="1" s="1"/>
  <c r="P1171" i="1"/>
  <c r="AA1933" i="1" s="1"/>
  <c r="S1170" i="1"/>
  <c r="AD1932" i="1" s="1"/>
  <c r="P1170" i="1"/>
  <c r="AA1932" i="1" s="1"/>
  <c r="U1169" i="1"/>
  <c r="AF1931" i="1" s="1"/>
  <c r="T1169" i="1"/>
  <c r="AE1931" i="1" s="1"/>
  <c r="R1169" i="1"/>
  <c r="AC1931" i="1" s="1"/>
  <c r="Q1169" i="1"/>
  <c r="AB1931" i="1" s="1"/>
  <c r="S1167" i="1"/>
  <c r="AD1929" i="1" s="1"/>
  <c r="P1167" i="1"/>
  <c r="AA1929" i="1" s="1"/>
  <c r="S1166" i="1"/>
  <c r="AD1928" i="1" s="1"/>
  <c r="P1166" i="1"/>
  <c r="AA1928" i="1" s="1"/>
  <c r="U1165" i="1"/>
  <c r="AF1927" i="1" s="1"/>
  <c r="T1165" i="1"/>
  <c r="AE1927" i="1" s="1"/>
  <c r="R1165" i="1"/>
  <c r="AC1927" i="1" s="1"/>
  <c r="Q1165" i="1"/>
  <c r="AB1927" i="1" s="1"/>
  <c r="S1164" i="1"/>
  <c r="AD1926" i="1" s="1"/>
  <c r="P1164" i="1"/>
  <c r="AA1926" i="1" s="1"/>
  <c r="S1163" i="1"/>
  <c r="AD1925" i="1" s="1"/>
  <c r="P1163" i="1"/>
  <c r="AA1925" i="1" s="1"/>
  <c r="U1162" i="1"/>
  <c r="AF1924" i="1" s="1"/>
  <c r="T1162" i="1"/>
  <c r="AE1924" i="1" s="1"/>
  <c r="R1162" i="1"/>
  <c r="AC1924" i="1" s="1"/>
  <c r="Q1162" i="1"/>
  <c r="AB1924" i="1" s="1"/>
  <c r="S1160" i="1"/>
  <c r="AD1922" i="1" s="1"/>
  <c r="P1160" i="1"/>
  <c r="AA1922" i="1" s="1"/>
  <c r="S1159" i="1"/>
  <c r="AD1921" i="1" s="1"/>
  <c r="P1159" i="1"/>
  <c r="AA1921" i="1" s="1"/>
  <c r="U1158" i="1"/>
  <c r="AF1920" i="1" s="1"/>
  <c r="T1158" i="1"/>
  <c r="AE1920" i="1" s="1"/>
  <c r="R1158" i="1"/>
  <c r="AC1920" i="1" s="1"/>
  <c r="Q1158" i="1"/>
  <c r="AB1920" i="1" s="1"/>
  <c r="S1157" i="1"/>
  <c r="AD1919" i="1" s="1"/>
  <c r="P1157" i="1"/>
  <c r="AA1919" i="1" s="1"/>
  <c r="S1156" i="1"/>
  <c r="AD1918" i="1" s="1"/>
  <c r="P1156" i="1"/>
  <c r="AA1918" i="1" s="1"/>
  <c r="U1155" i="1"/>
  <c r="AF1917" i="1" s="1"/>
  <c r="T1155" i="1"/>
  <c r="AE1917" i="1" s="1"/>
  <c r="R1155" i="1"/>
  <c r="AC1917" i="1" s="1"/>
  <c r="Q1155" i="1"/>
  <c r="AB1917" i="1" s="1"/>
  <c r="S1153" i="1"/>
  <c r="AD1915" i="1" s="1"/>
  <c r="P1153" i="1"/>
  <c r="AA1915" i="1" s="1"/>
  <c r="S1152" i="1"/>
  <c r="AD1914" i="1" s="1"/>
  <c r="P1152" i="1"/>
  <c r="AA1914" i="1" s="1"/>
  <c r="U1151" i="1"/>
  <c r="AF1913" i="1" s="1"/>
  <c r="T1151" i="1"/>
  <c r="AE1913" i="1" s="1"/>
  <c r="R1151" i="1"/>
  <c r="AC1913" i="1" s="1"/>
  <c r="Q1151" i="1"/>
  <c r="AB1913" i="1" s="1"/>
  <c r="S1150" i="1"/>
  <c r="AD1912" i="1" s="1"/>
  <c r="P1150" i="1"/>
  <c r="AA1912" i="1" s="1"/>
  <c r="S1149" i="1"/>
  <c r="AD1911" i="1" s="1"/>
  <c r="P1149" i="1"/>
  <c r="AA1911" i="1" s="1"/>
  <c r="U1148" i="1"/>
  <c r="AF1910" i="1" s="1"/>
  <c r="T1148" i="1"/>
  <c r="AE1910" i="1" s="1"/>
  <c r="R1148" i="1"/>
  <c r="AC1910" i="1" s="1"/>
  <c r="Q1148" i="1"/>
  <c r="AB1910" i="1" s="1"/>
  <c r="S1146" i="1"/>
  <c r="AD1908" i="1" s="1"/>
  <c r="P1146" i="1"/>
  <c r="AA1908" i="1" s="1"/>
  <c r="S1145" i="1"/>
  <c r="AD1907" i="1" s="1"/>
  <c r="P1145" i="1"/>
  <c r="AA1907" i="1" s="1"/>
  <c r="U1144" i="1"/>
  <c r="AF1906" i="1" s="1"/>
  <c r="T1144" i="1"/>
  <c r="AE1906" i="1" s="1"/>
  <c r="R1144" i="1"/>
  <c r="AC1906" i="1" s="1"/>
  <c r="Q1144" i="1"/>
  <c r="AB1906" i="1" s="1"/>
  <c r="S1143" i="1"/>
  <c r="AD1905" i="1" s="1"/>
  <c r="P1143" i="1"/>
  <c r="AA1905" i="1" s="1"/>
  <c r="S1142" i="1"/>
  <c r="AD1904" i="1" s="1"/>
  <c r="P1142" i="1"/>
  <c r="AA1904" i="1" s="1"/>
  <c r="U1141" i="1"/>
  <c r="AF1903" i="1" s="1"/>
  <c r="T1141" i="1"/>
  <c r="AE1903" i="1" s="1"/>
  <c r="R1141" i="1"/>
  <c r="AC1903" i="1" s="1"/>
  <c r="Q1141" i="1"/>
  <c r="AB1903" i="1" s="1"/>
  <c r="S1139" i="1"/>
  <c r="AD1901" i="1" s="1"/>
  <c r="P1139" i="1"/>
  <c r="AA1901" i="1" s="1"/>
  <c r="S1138" i="1"/>
  <c r="AD1900" i="1" s="1"/>
  <c r="P1138" i="1"/>
  <c r="AA1900" i="1" s="1"/>
  <c r="U1137" i="1"/>
  <c r="AF1899" i="1" s="1"/>
  <c r="T1137" i="1"/>
  <c r="AE1899" i="1" s="1"/>
  <c r="R1137" i="1"/>
  <c r="AC1899" i="1" s="1"/>
  <c r="Q1137" i="1"/>
  <c r="AB1899" i="1" s="1"/>
  <c r="S1136" i="1"/>
  <c r="AD1898" i="1" s="1"/>
  <c r="P1136" i="1"/>
  <c r="AA1898" i="1" s="1"/>
  <c r="S1135" i="1"/>
  <c r="AD1897" i="1" s="1"/>
  <c r="P1135" i="1"/>
  <c r="AA1897" i="1" s="1"/>
  <c r="U1134" i="1"/>
  <c r="AF1896" i="1" s="1"/>
  <c r="T1134" i="1"/>
  <c r="AE1896" i="1" s="1"/>
  <c r="R1134" i="1"/>
  <c r="AC1896" i="1" s="1"/>
  <c r="Q1134" i="1"/>
  <c r="AB1896" i="1" s="1"/>
  <c r="S1132" i="1"/>
  <c r="AD1894" i="1" s="1"/>
  <c r="P1132" i="1"/>
  <c r="AA1894" i="1" s="1"/>
  <c r="S1131" i="1"/>
  <c r="AD1893" i="1" s="1"/>
  <c r="P1131" i="1"/>
  <c r="AA1893" i="1" s="1"/>
  <c r="U1130" i="1"/>
  <c r="AF1892" i="1" s="1"/>
  <c r="T1130" i="1"/>
  <c r="AE1892" i="1" s="1"/>
  <c r="R1130" i="1"/>
  <c r="AC1892" i="1" s="1"/>
  <c r="Q1130" i="1"/>
  <c r="AB1892" i="1" s="1"/>
  <c r="S1129" i="1"/>
  <c r="AD1891" i="1" s="1"/>
  <c r="P1129" i="1"/>
  <c r="AA1891" i="1" s="1"/>
  <c r="S1128" i="1"/>
  <c r="AD1890" i="1" s="1"/>
  <c r="P1128" i="1"/>
  <c r="AA1890" i="1" s="1"/>
  <c r="U1127" i="1"/>
  <c r="AF1889" i="1" s="1"/>
  <c r="T1127" i="1"/>
  <c r="AE1889" i="1" s="1"/>
  <c r="R1127" i="1"/>
  <c r="AC1889" i="1" s="1"/>
  <c r="Q1127" i="1"/>
  <c r="AB1889" i="1" s="1"/>
  <c r="S1125" i="1"/>
  <c r="AD1887" i="1" s="1"/>
  <c r="P1125" i="1"/>
  <c r="AA1887" i="1" s="1"/>
  <c r="S1124" i="1"/>
  <c r="AD1886" i="1" s="1"/>
  <c r="P1124" i="1"/>
  <c r="AA1886" i="1" s="1"/>
  <c r="U1123" i="1"/>
  <c r="AF1885" i="1" s="1"/>
  <c r="T1123" i="1"/>
  <c r="AE1885" i="1" s="1"/>
  <c r="R1123" i="1"/>
  <c r="AC1885" i="1" s="1"/>
  <c r="Q1123" i="1"/>
  <c r="AB1885" i="1" s="1"/>
  <c r="S1122" i="1"/>
  <c r="AD1884" i="1" s="1"/>
  <c r="P1122" i="1"/>
  <c r="AA1884" i="1" s="1"/>
  <c r="S1121" i="1"/>
  <c r="AD1883" i="1" s="1"/>
  <c r="P1121" i="1"/>
  <c r="AA1883" i="1" s="1"/>
  <c r="U1120" i="1"/>
  <c r="AF1882" i="1" s="1"/>
  <c r="T1120" i="1"/>
  <c r="AE1882" i="1" s="1"/>
  <c r="R1120" i="1"/>
  <c r="AC1882" i="1" s="1"/>
  <c r="Q1120" i="1"/>
  <c r="AB1882" i="1" s="1"/>
  <c r="S1118" i="1"/>
  <c r="AD1880" i="1" s="1"/>
  <c r="P1118" i="1"/>
  <c r="AA1880" i="1" s="1"/>
  <c r="S1117" i="1"/>
  <c r="AD1879" i="1" s="1"/>
  <c r="P1117" i="1"/>
  <c r="AA1879" i="1" s="1"/>
  <c r="U1116" i="1"/>
  <c r="AF1878" i="1" s="1"/>
  <c r="T1116" i="1"/>
  <c r="AE1878" i="1" s="1"/>
  <c r="R1116" i="1"/>
  <c r="AC1878" i="1" s="1"/>
  <c r="Q1116" i="1"/>
  <c r="AB1878" i="1" s="1"/>
  <c r="S1115" i="1"/>
  <c r="AD1877" i="1" s="1"/>
  <c r="P1115" i="1"/>
  <c r="AA1877" i="1" s="1"/>
  <c r="S1114" i="1"/>
  <c r="AD1876" i="1" s="1"/>
  <c r="P1114" i="1"/>
  <c r="AA1876" i="1" s="1"/>
  <c r="U1113" i="1"/>
  <c r="AF1875" i="1" s="1"/>
  <c r="T1113" i="1"/>
  <c r="AE1875" i="1" s="1"/>
  <c r="R1113" i="1"/>
  <c r="AC1875" i="1" s="1"/>
  <c r="Q1113" i="1"/>
  <c r="AB1875" i="1" s="1"/>
  <c r="S1111" i="1"/>
  <c r="AD1873" i="1" s="1"/>
  <c r="P1111" i="1"/>
  <c r="AA1873" i="1" s="1"/>
  <c r="S1110" i="1"/>
  <c r="AD1872" i="1" s="1"/>
  <c r="P1110" i="1"/>
  <c r="AA1872" i="1" s="1"/>
  <c r="U1109" i="1"/>
  <c r="AF1871" i="1" s="1"/>
  <c r="T1109" i="1"/>
  <c r="AE1871" i="1" s="1"/>
  <c r="R1109" i="1"/>
  <c r="AC1871" i="1" s="1"/>
  <c r="Q1109" i="1"/>
  <c r="AB1871" i="1" s="1"/>
  <c r="S1108" i="1"/>
  <c r="AD1870" i="1" s="1"/>
  <c r="P1108" i="1"/>
  <c r="AA1870" i="1" s="1"/>
  <c r="S1107" i="1"/>
  <c r="AD1869" i="1" s="1"/>
  <c r="P1107" i="1"/>
  <c r="AA1869" i="1" s="1"/>
  <c r="U1106" i="1"/>
  <c r="AF1868" i="1" s="1"/>
  <c r="T1106" i="1"/>
  <c r="AE1868" i="1" s="1"/>
  <c r="R1106" i="1"/>
  <c r="AC1868" i="1" s="1"/>
  <c r="Q1106" i="1"/>
  <c r="AB1868" i="1" s="1"/>
  <c r="S1104" i="1"/>
  <c r="AD1866" i="1" s="1"/>
  <c r="P1104" i="1"/>
  <c r="AA1866" i="1" s="1"/>
  <c r="S1103" i="1"/>
  <c r="AD1865" i="1" s="1"/>
  <c r="P1103" i="1"/>
  <c r="AA1865" i="1" s="1"/>
  <c r="U1102" i="1"/>
  <c r="AF1864" i="1" s="1"/>
  <c r="T1102" i="1"/>
  <c r="AE1864" i="1" s="1"/>
  <c r="R1102" i="1"/>
  <c r="AC1864" i="1" s="1"/>
  <c r="Q1102" i="1"/>
  <c r="AB1864" i="1" s="1"/>
  <c r="S1101" i="1"/>
  <c r="AD1863" i="1" s="1"/>
  <c r="P1101" i="1"/>
  <c r="AA1863" i="1" s="1"/>
  <c r="S1100" i="1"/>
  <c r="AD1862" i="1" s="1"/>
  <c r="P1100" i="1"/>
  <c r="AA1862" i="1" s="1"/>
  <c r="U1099" i="1"/>
  <c r="AF1861" i="1" s="1"/>
  <c r="T1099" i="1"/>
  <c r="AE1861" i="1" s="1"/>
  <c r="R1099" i="1"/>
  <c r="AC1861" i="1" s="1"/>
  <c r="Q1099" i="1"/>
  <c r="AB1861" i="1" s="1"/>
  <c r="S1097" i="1"/>
  <c r="AD1859" i="1" s="1"/>
  <c r="P1097" i="1"/>
  <c r="AA1859" i="1" s="1"/>
  <c r="S1096" i="1"/>
  <c r="AD1858" i="1" s="1"/>
  <c r="P1096" i="1"/>
  <c r="AA1858" i="1" s="1"/>
  <c r="U1095" i="1"/>
  <c r="AF1857" i="1" s="1"/>
  <c r="T1095" i="1"/>
  <c r="AE1857" i="1" s="1"/>
  <c r="R1095" i="1"/>
  <c r="AC1857" i="1" s="1"/>
  <c r="Q1095" i="1"/>
  <c r="AB1857" i="1" s="1"/>
  <c r="S1094" i="1"/>
  <c r="AD1856" i="1" s="1"/>
  <c r="P1094" i="1"/>
  <c r="AA1856" i="1" s="1"/>
  <c r="S1093" i="1"/>
  <c r="AD1855" i="1" s="1"/>
  <c r="P1093" i="1"/>
  <c r="AA1855" i="1" s="1"/>
  <c r="U1092" i="1"/>
  <c r="AF1854" i="1" s="1"/>
  <c r="T1092" i="1"/>
  <c r="AE1854" i="1" s="1"/>
  <c r="R1092" i="1"/>
  <c r="AC1854" i="1" s="1"/>
  <c r="Q1092" i="1"/>
  <c r="AB1854" i="1" s="1"/>
  <c r="S1090" i="1"/>
  <c r="AD1852" i="1" s="1"/>
  <c r="P1090" i="1"/>
  <c r="AA1852" i="1" s="1"/>
  <c r="S1089" i="1"/>
  <c r="AD1851" i="1" s="1"/>
  <c r="P1089" i="1"/>
  <c r="AA1851" i="1" s="1"/>
  <c r="U1088" i="1"/>
  <c r="AF1850" i="1" s="1"/>
  <c r="T1088" i="1"/>
  <c r="AE1850" i="1" s="1"/>
  <c r="R1088" i="1"/>
  <c r="AC1850" i="1" s="1"/>
  <c r="Q1088" i="1"/>
  <c r="AB1850" i="1" s="1"/>
  <c r="S1087" i="1"/>
  <c r="AD1849" i="1" s="1"/>
  <c r="P1087" i="1"/>
  <c r="AA1849" i="1" s="1"/>
  <c r="S1086" i="1"/>
  <c r="AD1848" i="1" s="1"/>
  <c r="P1086" i="1"/>
  <c r="AA1848" i="1" s="1"/>
  <c r="U1085" i="1"/>
  <c r="AF1847" i="1" s="1"/>
  <c r="T1085" i="1"/>
  <c r="AE1847" i="1" s="1"/>
  <c r="R1085" i="1"/>
  <c r="AC1847" i="1" s="1"/>
  <c r="Q1085" i="1"/>
  <c r="AB1847" i="1" s="1"/>
  <c r="S1083" i="1"/>
  <c r="AD1845" i="1" s="1"/>
  <c r="P1083" i="1"/>
  <c r="AA1845" i="1" s="1"/>
  <c r="S1082" i="1"/>
  <c r="AD1844" i="1" s="1"/>
  <c r="P1082" i="1"/>
  <c r="AA1844" i="1" s="1"/>
  <c r="U1081" i="1"/>
  <c r="AF1843" i="1" s="1"/>
  <c r="T1081" i="1"/>
  <c r="AE1843" i="1" s="1"/>
  <c r="R1081" i="1"/>
  <c r="AC1843" i="1" s="1"/>
  <c r="Q1081" i="1"/>
  <c r="AB1843" i="1" s="1"/>
  <c r="S1080" i="1"/>
  <c r="AD1842" i="1" s="1"/>
  <c r="P1080" i="1"/>
  <c r="AA1842" i="1" s="1"/>
  <c r="S1079" i="1"/>
  <c r="AD1841" i="1" s="1"/>
  <c r="P1079" i="1"/>
  <c r="AA1841" i="1" s="1"/>
  <c r="U1078" i="1"/>
  <c r="AF1840" i="1" s="1"/>
  <c r="T1078" i="1"/>
  <c r="AE1840" i="1" s="1"/>
  <c r="R1078" i="1"/>
  <c r="AC1840" i="1" s="1"/>
  <c r="Q1078" i="1"/>
  <c r="AB1840" i="1" s="1"/>
  <c r="S1076" i="1"/>
  <c r="AD1838" i="1" s="1"/>
  <c r="P1076" i="1"/>
  <c r="AA1838" i="1" s="1"/>
  <c r="S1075" i="1"/>
  <c r="AD1837" i="1" s="1"/>
  <c r="P1075" i="1"/>
  <c r="AA1837" i="1" s="1"/>
  <c r="U1074" i="1"/>
  <c r="AF1836" i="1" s="1"/>
  <c r="T1074" i="1"/>
  <c r="AE1836" i="1" s="1"/>
  <c r="R1074" i="1"/>
  <c r="AC1836" i="1" s="1"/>
  <c r="Q1074" i="1"/>
  <c r="AB1836" i="1" s="1"/>
  <c r="S1073" i="1"/>
  <c r="AD1835" i="1" s="1"/>
  <c r="P1073" i="1"/>
  <c r="AA1835" i="1" s="1"/>
  <c r="S1072" i="1"/>
  <c r="AD1834" i="1" s="1"/>
  <c r="P1072" i="1"/>
  <c r="AA1834" i="1" s="1"/>
  <c r="U1071" i="1"/>
  <c r="AF1833" i="1" s="1"/>
  <c r="T1071" i="1"/>
  <c r="AE1833" i="1" s="1"/>
  <c r="R1071" i="1"/>
  <c r="AC1833" i="1" s="1"/>
  <c r="Q1071" i="1"/>
  <c r="AB1833" i="1" s="1"/>
  <c r="S1069" i="1"/>
  <c r="AD1831" i="1" s="1"/>
  <c r="P1069" i="1"/>
  <c r="AA1831" i="1" s="1"/>
  <c r="S1068" i="1"/>
  <c r="AD1830" i="1" s="1"/>
  <c r="P1068" i="1"/>
  <c r="AA1830" i="1" s="1"/>
  <c r="U1067" i="1"/>
  <c r="AF1829" i="1" s="1"/>
  <c r="T1067" i="1"/>
  <c r="AE1829" i="1" s="1"/>
  <c r="R1067" i="1"/>
  <c r="AC1829" i="1" s="1"/>
  <c r="Q1067" i="1"/>
  <c r="AB1829" i="1" s="1"/>
  <c r="S1066" i="1"/>
  <c r="AD1828" i="1" s="1"/>
  <c r="P1066" i="1"/>
  <c r="AA1828" i="1" s="1"/>
  <c r="S1065" i="1"/>
  <c r="AD1827" i="1" s="1"/>
  <c r="P1065" i="1"/>
  <c r="AA1827" i="1" s="1"/>
  <c r="U1064" i="1"/>
  <c r="AF1826" i="1" s="1"/>
  <c r="T1064" i="1"/>
  <c r="AE1826" i="1" s="1"/>
  <c r="R1064" i="1"/>
  <c r="AC1826" i="1" s="1"/>
  <c r="Q1064" i="1"/>
  <c r="AB1826" i="1" s="1"/>
  <c r="S1062" i="1"/>
  <c r="AD1824" i="1" s="1"/>
  <c r="P1062" i="1"/>
  <c r="AA1824" i="1" s="1"/>
  <c r="S1061" i="1"/>
  <c r="AD1823" i="1" s="1"/>
  <c r="P1061" i="1"/>
  <c r="AA1823" i="1" s="1"/>
  <c r="U1060" i="1"/>
  <c r="AF1822" i="1" s="1"/>
  <c r="T1060" i="1"/>
  <c r="AE1822" i="1" s="1"/>
  <c r="R1060" i="1"/>
  <c r="AC1822" i="1" s="1"/>
  <c r="Q1060" i="1"/>
  <c r="AB1822" i="1" s="1"/>
  <c r="S1059" i="1"/>
  <c r="AD1821" i="1" s="1"/>
  <c r="P1059" i="1"/>
  <c r="AA1821" i="1" s="1"/>
  <c r="S1058" i="1"/>
  <c r="AD1820" i="1" s="1"/>
  <c r="P1058" i="1"/>
  <c r="AA1820" i="1" s="1"/>
  <c r="U1057" i="1"/>
  <c r="AF1819" i="1" s="1"/>
  <c r="T1057" i="1"/>
  <c r="AE1819" i="1" s="1"/>
  <c r="R1057" i="1"/>
  <c r="AC1819" i="1" s="1"/>
  <c r="Q1057" i="1"/>
  <c r="AB1819" i="1" s="1"/>
  <c r="S1055" i="1"/>
  <c r="AD1817" i="1" s="1"/>
  <c r="P1055" i="1"/>
  <c r="AA1817" i="1" s="1"/>
  <c r="S1054" i="1"/>
  <c r="AD1816" i="1" s="1"/>
  <c r="P1054" i="1"/>
  <c r="AA1816" i="1" s="1"/>
  <c r="U1053" i="1"/>
  <c r="AF1815" i="1" s="1"/>
  <c r="T1053" i="1"/>
  <c r="AE1815" i="1" s="1"/>
  <c r="R1053" i="1"/>
  <c r="AC1815" i="1" s="1"/>
  <c r="Q1053" i="1"/>
  <c r="AB1815" i="1" s="1"/>
  <c r="S1052" i="1"/>
  <c r="AD1814" i="1" s="1"/>
  <c r="P1052" i="1"/>
  <c r="AA1814" i="1" s="1"/>
  <c r="S1051" i="1"/>
  <c r="AD1813" i="1" s="1"/>
  <c r="P1051" i="1"/>
  <c r="AA1813" i="1" s="1"/>
  <c r="U1050" i="1"/>
  <c r="AF1812" i="1" s="1"/>
  <c r="T1050" i="1"/>
  <c r="AE1812" i="1" s="1"/>
  <c r="R1050" i="1"/>
  <c r="AC1812" i="1" s="1"/>
  <c r="Q1050" i="1"/>
  <c r="AB1812" i="1" s="1"/>
  <c r="S1048" i="1"/>
  <c r="AD1810" i="1" s="1"/>
  <c r="P1048" i="1"/>
  <c r="AA1810" i="1" s="1"/>
  <c r="S1047" i="1"/>
  <c r="AD1809" i="1" s="1"/>
  <c r="P1047" i="1"/>
  <c r="AA1809" i="1" s="1"/>
  <c r="U1046" i="1"/>
  <c r="AF1808" i="1" s="1"/>
  <c r="T1046" i="1"/>
  <c r="AE1808" i="1" s="1"/>
  <c r="R1046" i="1"/>
  <c r="AC1808" i="1" s="1"/>
  <c r="Q1046" i="1"/>
  <c r="AB1808" i="1" s="1"/>
  <c r="S1045" i="1"/>
  <c r="AD1807" i="1" s="1"/>
  <c r="P1045" i="1"/>
  <c r="AA1807" i="1" s="1"/>
  <c r="S1044" i="1"/>
  <c r="AD1806" i="1" s="1"/>
  <c r="P1044" i="1"/>
  <c r="AA1806" i="1" s="1"/>
  <c r="U1043" i="1"/>
  <c r="AF1805" i="1" s="1"/>
  <c r="T1043" i="1"/>
  <c r="AE1805" i="1" s="1"/>
  <c r="R1043" i="1"/>
  <c r="AC1805" i="1" s="1"/>
  <c r="Q1043" i="1"/>
  <c r="AB1805" i="1" s="1"/>
  <c r="S1041" i="1"/>
  <c r="AD1803" i="1" s="1"/>
  <c r="P1041" i="1"/>
  <c r="AA1803" i="1" s="1"/>
  <c r="S1040" i="1"/>
  <c r="AD1802" i="1" s="1"/>
  <c r="P1040" i="1"/>
  <c r="AA1802" i="1" s="1"/>
  <c r="U1039" i="1"/>
  <c r="AF1801" i="1" s="1"/>
  <c r="T1039" i="1"/>
  <c r="AE1801" i="1" s="1"/>
  <c r="R1039" i="1"/>
  <c r="AC1801" i="1" s="1"/>
  <c r="Q1039" i="1"/>
  <c r="AB1801" i="1" s="1"/>
  <c r="S1038" i="1"/>
  <c r="AD1800" i="1" s="1"/>
  <c r="P1038" i="1"/>
  <c r="AA1800" i="1" s="1"/>
  <c r="S1037" i="1"/>
  <c r="AD1799" i="1" s="1"/>
  <c r="P1037" i="1"/>
  <c r="AA1799" i="1" s="1"/>
  <c r="U1036" i="1"/>
  <c r="AF1798" i="1" s="1"/>
  <c r="T1036" i="1"/>
  <c r="AE1798" i="1" s="1"/>
  <c r="R1036" i="1"/>
  <c r="AC1798" i="1" s="1"/>
  <c r="Q1036" i="1"/>
  <c r="AB1798" i="1" s="1"/>
  <c r="S1034" i="1"/>
  <c r="AD1796" i="1" s="1"/>
  <c r="P1034" i="1"/>
  <c r="AA1796" i="1" s="1"/>
  <c r="S1033" i="1"/>
  <c r="AD1795" i="1" s="1"/>
  <c r="P1033" i="1"/>
  <c r="AA1795" i="1" s="1"/>
  <c r="U1032" i="1"/>
  <c r="AF1794" i="1" s="1"/>
  <c r="T1032" i="1"/>
  <c r="AE1794" i="1" s="1"/>
  <c r="R1032" i="1"/>
  <c r="AC1794" i="1" s="1"/>
  <c r="Q1032" i="1"/>
  <c r="AB1794" i="1" s="1"/>
  <c r="S1031" i="1"/>
  <c r="AD1793" i="1" s="1"/>
  <c r="P1031" i="1"/>
  <c r="AA1793" i="1" s="1"/>
  <c r="S1030" i="1"/>
  <c r="AD1792" i="1" s="1"/>
  <c r="P1030" i="1"/>
  <c r="AA1792" i="1" s="1"/>
  <c r="U1029" i="1"/>
  <c r="AF1791" i="1" s="1"/>
  <c r="T1029" i="1"/>
  <c r="AE1791" i="1" s="1"/>
  <c r="R1029" i="1"/>
  <c r="AC1791" i="1" s="1"/>
  <c r="Q1029" i="1"/>
  <c r="AB1791" i="1" s="1"/>
  <c r="S1027" i="1"/>
  <c r="AD1789" i="1" s="1"/>
  <c r="P1027" i="1"/>
  <c r="AA1789" i="1" s="1"/>
  <c r="S1026" i="1"/>
  <c r="AD1788" i="1" s="1"/>
  <c r="P1026" i="1"/>
  <c r="AA1788" i="1" s="1"/>
  <c r="U1025" i="1"/>
  <c r="AF1787" i="1" s="1"/>
  <c r="T1025" i="1"/>
  <c r="AE1787" i="1" s="1"/>
  <c r="R1025" i="1"/>
  <c r="AC1787" i="1" s="1"/>
  <c r="Q1025" i="1"/>
  <c r="AB1787" i="1" s="1"/>
  <c r="S1024" i="1"/>
  <c r="AD1786" i="1" s="1"/>
  <c r="P1024" i="1"/>
  <c r="AA1786" i="1" s="1"/>
  <c r="S1023" i="1"/>
  <c r="AD1785" i="1" s="1"/>
  <c r="P1023" i="1"/>
  <c r="AA1785" i="1" s="1"/>
  <c r="U1022" i="1"/>
  <c r="AF1784" i="1" s="1"/>
  <c r="T1022" i="1"/>
  <c r="AE1784" i="1" s="1"/>
  <c r="R1022" i="1"/>
  <c r="AC1784" i="1" s="1"/>
  <c r="Q1022" i="1"/>
  <c r="AB1784" i="1" s="1"/>
  <c r="S1020" i="1"/>
  <c r="AD1782" i="1" s="1"/>
  <c r="P1020" i="1"/>
  <c r="AA1782" i="1" s="1"/>
  <c r="S1019" i="1"/>
  <c r="AD1781" i="1" s="1"/>
  <c r="P1019" i="1"/>
  <c r="AA1781" i="1" s="1"/>
  <c r="U1018" i="1"/>
  <c r="AF1780" i="1" s="1"/>
  <c r="T1018" i="1"/>
  <c r="AE1780" i="1" s="1"/>
  <c r="R1018" i="1"/>
  <c r="AC1780" i="1" s="1"/>
  <c r="Q1018" i="1"/>
  <c r="AB1780" i="1" s="1"/>
  <c r="S1017" i="1"/>
  <c r="AD1779" i="1" s="1"/>
  <c r="P1017" i="1"/>
  <c r="AA1779" i="1" s="1"/>
  <c r="S1016" i="1"/>
  <c r="AD1778" i="1" s="1"/>
  <c r="P1016" i="1"/>
  <c r="AA1778" i="1" s="1"/>
  <c r="U1015" i="1"/>
  <c r="AF1777" i="1" s="1"/>
  <c r="T1015" i="1"/>
  <c r="AE1777" i="1" s="1"/>
  <c r="R1015" i="1"/>
  <c r="AC1777" i="1" s="1"/>
  <c r="Q1015" i="1"/>
  <c r="AB1777" i="1" s="1"/>
  <c r="S1013" i="1"/>
  <c r="AD1775" i="1" s="1"/>
  <c r="P1013" i="1"/>
  <c r="AA1775" i="1" s="1"/>
  <c r="S1012" i="1"/>
  <c r="AD1774" i="1" s="1"/>
  <c r="P1012" i="1"/>
  <c r="AA1774" i="1" s="1"/>
  <c r="U1011" i="1"/>
  <c r="AF1773" i="1" s="1"/>
  <c r="T1011" i="1"/>
  <c r="AE1773" i="1" s="1"/>
  <c r="R1011" i="1"/>
  <c r="AC1773" i="1" s="1"/>
  <c r="Q1011" i="1"/>
  <c r="AB1773" i="1" s="1"/>
  <c r="S1010" i="1"/>
  <c r="AD1772" i="1" s="1"/>
  <c r="P1010" i="1"/>
  <c r="AA1772" i="1" s="1"/>
  <c r="S1009" i="1"/>
  <c r="AD1771" i="1" s="1"/>
  <c r="P1009" i="1"/>
  <c r="AA1771" i="1" s="1"/>
  <c r="U1008" i="1"/>
  <c r="AF1770" i="1" s="1"/>
  <c r="T1008" i="1"/>
  <c r="AE1770" i="1" s="1"/>
  <c r="R1008" i="1"/>
  <c r="AC1770" i="1" s="1"/>
  <c r="Q1008" i="1"/>
  <c r="AB1770" i="1" s="1"/>
  <c r="S1006" i="1"/>
  <c r="AD1768" i="1" s="1"/>
  <c r="P1006" i="1"/>
  <c r="AA1768" i="1" s="1"/>
  <c r="S1005" i="1"/>
  <c r="AD1767" i="1" s="1"/>
  <c r="P1005" i="1"/>
  <c r="AA1767" i="1" s="1"/>
  <c r="U1004" i="1"/>
  <c r="AF1766" i="1" s="1"/>
  <c r="T1004" i="1"/>
  <c r="AE1766" i="1" s="1"/>
  <c r="R1004" i="1"/>
  <c r="AC1766" i="1" s="1"/>
  <c r="Q1004" i="1"/>
  <c r="AB1766" i="1" s="1"/>
  <c r="S1003" i="1"/>
  <c r="AD1765" i="1" s="1"/>
  <c r="P1003" i="1"/>
  <c r="AA1765" i="1" s="1"/>
  <c r="S1002" i="1"/>
  <c r="AD1764" i="1" s="1"/>
  <c r="P1002" i="1"/>
  <c r="AA1764" i="1" s="1"/>
  <c r="U1001" i="1"/>
  <c r="AF1763" i="1" s="1"/>
  <c r="T1001" i="1"/>
  <c r="AE1763" i="1" s="1"/>
  <c r="R1001" i="1"/>
  <c r="AC1763" i="1" s="1"/>
  <c r="Q1001" i="1"/>
  <c r="AB1763" i="1" s="1"/>
  <c r="S999" i="1"/>
  <c r="AD1761" i="1" s="1"/>
  <c r="P999" i="1"/>
  <c r="AA1761" i="1" s="1"/>
  <c r="S998" i="1"/>
  <c r="AD1760" i="1" s="1"/>
  <c r="P998" i="1"/>
  <c r="AA1760" i="1" s="1"/>
  <c r="U997" i="1"/>
  <c r="AF1759" i="1" s="1"/>
  <c r="T997" i="1"/>
  <c r="AE1759" i="1" s="1"/>
  <c r="R997" i="1"/>
  <c r="AC1759" i="1" s="1"/>
  <c r="Q997" i="1"/>
  <c r="AB1759" i="1" s="1"/>
  <c r="S996" i="1"/>
  <c r="AD1758" i="1" s="1"/>
  <c r="P996" i="1"/>
  <c r="AA1758" i="1" s="1"/>
  <c r="S995" i="1"/>
  <c r="AD1757" i="1" s="1"/>
  <c r="P995" i="1"/>
  <c r="AA1757" i="1" s="1"/>
  <c r="U994" i="1"/>
  <c r="AF1756" i="1" s="1"/>
  <c r="T994" i="1"/>
  <c r="AE1756" i="1" s="1"/>
  <c r="R994" i="1"/>
  <c r="AC1756" i="1" s="1"/>
  <c r="Q994" i="1"/>
  <c r="AB1756" i="1" s="1"/>
  <c r="S992" i="1"/>
  <c r="AD1754" i="1" s="1"/>
  <c r="P992" i="1"/>
  <c r="AA1754" i="1" s="1"/>
  <c r="S991" i="1"/>
  <c r="AD1753" i="1" s="1"/>
  <c r="P991" i="1"/>
  <c r="AA1753" i="1" s="1"/>
  <c r="U990" i="1"/>
  <c r="AF1752" i="1" s="1"/>
  <c r="T990" i="1"/>
  <c r="AE1752" i="1" s="1"/>
  <c r="R990" i="1"/>
  <c r="AC1752" i="1" s="1"/>
  <c r="Q990" i="1"/>
  <c r="AB1752" i="1" s="1"/>
  <c r="S989" i="1"/>
  <c r="AD1751" i="1" s="1"/>
  <c r="P989" i="1"/>
  <c r="AA1751" i="1" s="1"/>
  <c r="S988" i="1"/>
  <c r="AD1750" i="1" s="1"/>
  <c r="P988" i="1"/>
  <c r="AA1750" i="1" s="1"/>
  <c r="U987" i="1"/>
  <c r="AF1749" i="1" s="1"/>
  <c r="T987" i="1"/>
  <c r="AE1749" i="1" s="1"/>
  <c r="R987" i="1"/>
  <c r="AC1749" i="1" s="1"/>
  <c r="Q987" i="1"/>
  <c r="AB1749" i="1" s="1"/>
  <c r="S985" i="1"/>
  <c r="AD1747" i="1" s="1"/>
  <c r="P985" i="1"/>
  <c r="AA1747" i="1" s="1"/>
  <c r="S984" i="1"/>
  <c r="AD1746" i="1" s="1"/>
  <c r="P984" i="1"/>
  <c r="AA1746" i="1" s="1"/>
  <c r="U983" i="1"/>
  <c r="AF1745" i="1" s="1"/>
  <c r="T983" i="1"/>
  <c r="AE1745" i="1" s="1"/>
  <c r="R983" i="1"/>
  <c r="AC1745" i="1" s="1"/>
  <c r="Q983" i="1"/>
  <c r="AB1745" i="1" s="1"/>
  <c r="S982" i="1"/>
  <c r="AD1744" i="1" s="1"/>
  <c r="P982" i="1"/>
  <c r="AA1744" i="1" s="1"/>
  <c r="S981" i="1"/>
  <c r="AD1743" i="1" s="1"/>
  <c r="P981" i="1"/>
  <c r="AA1743" i="1" s="1"/>
  <c r="U980" i="1"/>
  <c r="AF1742" i="1" s="1"/>
  <c r="T980" i="1"/>
  <c r="AE1742" i="1" s="1"/>
  <c r="R980" i="1"/>
  <c r="AC1742" i="1" s="1"/>
  <c r="Q980" i="1"/>
  <c r="AB1742" i="1" s="1"/>
  <c r="S978" i="1"/>
  <c r="AD1740" i="1" s="1"/>
  <c r="P978" i="1"/>
  <c r="AA1740" i="1" s="1"/>
  <c r="S977" i="1"/>
  <c r="AD1739" i="1" s="1"/>
  <c r="P977" i="1"/>
  <c r="AA1739" i="1" s="1"/>
  <c r="U976" i="1"/>
  <c r="AF1738" i="1" s="1"/>
  <c r="T976" i="1"/>
  <c r="AE1738" i="1" s="1"/>
  <c r="R976" i="1"/>
  <c r="AC1738" i="1" s="1"/>
  <c r="Q976" i="1"/>
  <c r="AB1738" i="1" s="1"/>
  <c r="S975" i="1"/>
  <c r="AD1737" i="1" s="1"/>
  <c r="P975" i="1"/>
  <c r="AA1737" i="1" s="1"/>
  <c r="S974" i="1"/>
  <c r="AD1736" i="1" s="1"/>
  <c r="P974" i="1"/>
  <c r="AA1736" i="1" s="1"/>
  <c r="U973" i="1"/>
  <c r="AF1735" i="1" s="1"/>
  <c r="T973" i="1"/>
  <c r="AE1735" i="1" s="1"/>
  <c r="R973" i="1"/>
  <c r="AC1735" i="1" s="1"/>
  <c r="Q973" i="1"/>
  <c r="AB1735" i="1" s="1"/>
  <c r="S971" i="1"/>
  <c r="AD1733" i="1" s="1"/>
  <c r="P971" i="1"/>
  <c r="AA1733" i="1" s="1"/>
  <c r="S970" i="1"/>
  <c r="AD1732" i="1" s="1"/>
  <c r="P970" i="1"/>
  <c r="AA1732" i="1" s="1"/>
  <c r="U969" i="1"/>
  <c r="AF1731" i="1" s="1"/>
  <c r="T969" i="1"/>
  <c r="AE1731" i="1" s="1"/>
  <c r="R969" i="1"/>
  <c r="AC1731" i="1" s="1"/>
  <c r="Q969" i="1"/>
  <c r="AB1731" i="1" s="1"/>
  <c r="S968" i="1"/>
  <c r="AD1730" i="1" s="1"/>
  <c r="P968" i="1"/>
  <c r="AA1730" i="1" s="1"/>
  <c r="S967" i="1"/>
  <c r="AD1729" i="1" s="1"/>
  <c r="P967" i="1"/>
  <c r="AA1729" i="1" s="1"/>
  <c r="U966" i="1"/>
  <c r="AF1728" i="1" s="1"/>
  <c r="T966" i="1"/>
  <c r="AE1728" i="1" s="1"/>
  <c r="R966" i="1"/>
  <c r="AC1728" i="1" s="1"/>
  <c r="Q966" i="1"/>
  <c r="AB1728" i="1" s="1"/>
  <c r="S964" i="1"/>
  <c r="AD1726" i="1" s="1"/>
  <c r="P964" i="1"/>
  <c r="AA1726" i="1" s="1"/>
  <c r="S963" i="1"/>
  <c r="AD1725" i="1" s="1"/>
  <c r="P963" i="1"/>
  <c r="AA1725" i="1" s="1"/>
  <c r="U962" i="1"/>
  <c r="AF1724" i="1" s="1"/>
  <c r="T962" i="1"/>
  <c r="AE1724" i="1" s="1"/>
  <c r="R962" i="1"/>
  <c r="AC1724" i="1" s="1"/>
  <c r="Q962" i="1"/>
  <c r="AB1724" i="1" s="1"/>
  <c r="S961" i="1"/>
  <c r="AD1723" i="1" s="1"/>
  <c r="P961" i="1"/>
  <c r="AA1723" i="1" s="1"/>
  <c r="S960" i="1"/>
  <c r="AD1722" i="1" s="1"/>
  <c r="P960" i="1"/>
  <c r="AA1722" i="1" s="1"/>
  <c r="U959" i="1"/>
  <c r="AF1721" i="1" s="1"/>
  <c r="T959" i="1"/>
  <c r="AE1721" i="1" s="1"/>
  <c r="R959" i="1"/>
  <c r="AC1721" i="1" s="1"/>
  <c r="Q959" i="1"/>
  <c r="AB1721" i="1" s="1"/>
  <c r="S957" i="1"/>
  <c r="AD1719" i="1" s="1"/>
  <c r="P957" i="1"/>
  <c r="AA1719" i="1" s="1"/>
  <c r="S956" i="1"/>
  <c r="AD1718" i="1" s="1"/>
  <c r="P956" i="1"/>
  <c r="AA1718" i="1" s="1"/>
  <c r="U955" i="1"/>
  <c r="AF1717" i="1" s="1"/>
  <c r="T955" i="1"/>
  <c r="AE1717" i="1" s="1"/>
  <c r="R955" i="1"/>
  <c r="AC1717" i="1" s="1"/>
  <c r="Q955" i="1"/>
  <c r="AB1717" i="1" s="1"/>
  <c r="S954" i="1"/>
  <c r="AD1716" i="1" s="1"/>
  <c r="P954" i="1"/>
  <c r="AA1716" i="1" s="1"/>
  <c r="S953" i="1"/>
  <c r="AD1715" i="1" s="1"/>
  <c r="P953" i="1"/>
  <c r="AA1715" i="1" s="1"/>
  <c r="U952" i="1"/>
  <c r="AF1714" i="1" s="1"/>
  <c r="T952" i="1"/>
  <c r="AE1714" i="1" s="1"/>
  <c r="R952" i="1"/>
  <c r="AC1714" i="1" s="1"/>
  <c r="Q952" i="1"/>
  <c r="AB1714" i="1" s="1"/>
  <c r="S950" i="1"/>
  <c r="AD1712" i="1" s="1"/>
  <c r="P950" i="1"/>
  <c r="AA1712" i="1" s="1"/>
  <c r="S949" i="1"/>
  <c r="AD1711" i="1" s="1"/>
  <c r="P949" i="1"/>
  <c r="AA1711" i="1" s="1"/>
  <c r="U948" i="1"/>
  <c r="AF1710" i="1" s="1"/>
  <c r="T948" i="1"/>
  <c r="AE1710" i="1" s="1"/>
  <c r="R948" i="1"/>
  <c r="AC1710" i="1" s="1"/>
  <c r="Q948" i="1"/>
  <c r="AB1710" i="1" s="1"/>
  <c r="S947" i="1"/>
  <c r="AD1709" i="1" s="1"/>
  <c r="P947" i="1"/>
  <c r="AA1709" i="1" s="1"/>
  <c r="S946" i="1"/>
  <c r="AD1708" i="1" s="1"/>
  <c r="P946" i="1"/>
  <c r="AA1708" i="1" s="1"/>
  <c r="U945" i="1"/>
  <c r="AF1707" i="1" s="1"/>
  <c r="T945" i="1"/>
  <c r="AE1707" i="1" s="1"/>
  <c r="R945" i="1"/>
  <c r="AC1707" i="1" s="1"/>
  <c r="Q945" i="1"/>
  <c r="AB1707" i="1" s="1"/>
  <c r="S943" i="1"/>
  <c r="AD1705" i="1" s="1"/>
  <c r="P943" i="1"/>
  <c r="AA1705" i="1" s="1"/>
  <c r="S942" i="1"/>
  <c r="AD1704" i="1" s="1"/>
  <c r="P942" i="1"/>
  <c r="AA1704" i="1" s="1"/>
  <c r="U941" i="1"/>
  <c r="AF1703" i="1" s="1"/>
  <c r="T941" i="1"/>
  <c r="AE1703" i="1" s="1"/>
  <c r="R941" i="1"/>
  <c r="AC1703" i="1" s="1"/>
  <c r="Q941" i="1"/>
  <c r="AB1703" i="1" s="1"/>
  <c r="S940" i="1"/>
  <c r="AD1702" i="1" s="1"/>
  <c r="P940" i="1"/>
  <c r="AA1702" i="1" s="1"/>
  <c r="S939" i="1"/>
  <c r="AD1701" i="1" s="1"/>
  <c r="P939" i="1"/>
  <c r="AA1701" i="1" s="1"/>
  <c r="U938" i="1"/>
  <c r="AF1700" i="1" s="1"/>
  <c r="T938" i="1"/>
  <c r="AE1700" i="1" s="1"/>
  <c r="R938" i="1"/>
  <c r="AC1700" i="1" s="1"/>
  <c r="Q938" i="1"/>
  <c r="AB1700" i="1" s="1"/>
  <c r="S936" i="1"/>
  <c r="AD1698" i="1" s="1"/>
  <c r="P936" i="1"/>
  <c r="AA1698" i="1" s="1"/>
  <c r="S935" i="1"/>
  <c r="AD1697" i="1" s="1"/>
  <c r="P935" i="1"/>
  <c r="AA1697" i="1" s="1"/>
  <c r="U934" i="1"/>
  <c r="AF1696" i="1" s="1"/>
  <c r="T934" i="1"/>
  <c r="AE1696" i="1" s="1"/>
  <c r="R934" i="1"/>
  <c r="AC1696" i="1" s="1"/>
  <c r="Q934" i="1"/>
  <c r="AB1696" i="1" s="1"/>
  <c r="S933" i="1"/>
  <c r="AD1695" i="1" s="1"/>
  <c r="P933" i="1"/>
  <c r="AA1695" i="1" s="1"/>
  <c r="S932" i="1"/>
  <c r="AD1694" i="1" s="1"/>
  <c r="P932" i="1"/>
  <c r="AA1694" i="1" s="1"/>
  <c r="U931" i="1"/>
  <c r="AF1693" i="1" s="1"/>
  <c r="T931" i="1"/>
  <c r="AE1693" i="1" s="1"/>
  <c r="R931" i="1"/>
  <c r="AC1693" i="1" s="1"/>
  <c r="Q931" i="1"/>
  <c r="AB1693" i="1" s="1"/>
  <c r="S929" i="1"/>
  <c r="AD1691" i="1" s="1"/>
  <c r="P929" i="1"/>
  <c r="AA1691" i="1" s="1"/>
  <c r="S928" i="1"/>
  <c r="AD1690" i="1" s="1"/>
  <c r="P928" i="1"/>
  <c r="AA1690" i="1" s="1"/>
  <c r="U927" i="1"/>
  <c r="AF1689" i="1" s="1"/>
  <c r="T927" i="1"/>
  <c r="AE1689" i="1" s="1"/>
  <c r="R927" i="1"/>
  <c r="AC1689" i="1" s="1"/>
  <c r="Q927" i="1"/>
  <c r="AB1689" i="1" s="1"/>
  <c r="S926" i="1"/>
  <c r="AD1688" i="1" s="1"/>
  <c r="P926" i="1"/>
  <c r="AA1688" i="1" s="1"/>
  <c r="S925" i="1"/>
  <c r="AD1687" i="1" s="1"/>
  <c r="P925" i="1"/>
  <c r="AA1687" i="1" s="1"/>
  <c r="U924" i="1"/>
  <c r="AF1686" i="1" s="1"/>
  <c r="T924" i="1"/>
  <c r="AE1686" i="1" s="1"/>
  <c r="R924" i="1"/>
  <c r="AC1686" i="1" s="1"/>
  <c r="Q924" i="1"/>
  <c r="AB1686" i="1" s="1"/>
  <c r="S922" i="1"/>
  <c r="AD1684" i="1" s="1"/>
  <c r="P922" i="1"/>
  <c r="AA1684" i="1" s="1"/>
  <c r="S921" i="1"/>
  <c r="AD1683" i="1" s="1"/>
  <c r="P921" i="1"/>
  <c r="AA1683" i="1" s="1"/>
  <c r="U920" i="1"/>
  <c r="AF1682" i="1" s="1"/>
  <c r="T920" i="1"/>
  <c r="AE1682" i="1" s="1"/>
  <c r="R920" i="1"/>
  <c r="AC1682" i="1" s="1"/>
  <c r="Q920" i="1"/>
  <c r="AB1682" i="1" s="1"/>
  <c r="S919" i="1"/>
  <c r="AD1681" i="1" s="1"/>
  <c r="P919" i="1"/>
  <c r="AA1681" i="1" s="1"/>
  <c r="S918" i="1"/>
  <c r="AD1680" i="1" s="1"/>
  <c r="P918" i="1"/>
  <c r="AA1680" i="1" s="1"/>
  <c r="U917" i="1"/>
  <c r="AF1679" i="1" s="1"/>
  <c r="T917" i="1"/>
  <c r="AE1679" i="1" s="1"/>
  <c r="R917" i="1"/>
  <c r="AC1679" i="1" s="1"/>
  <c r="Q917" i="1"/>
  <c r="AB1679" i="1" s="1"/>
  <c r="S915" i="1"/>
  <c r="AD1677" i="1" s="1"/>
  <c r="P915" i="1"/>
  <c r="AA1677" i="1" s="1"/>
  <c r="S914" i="1"/>
  <c r="AD1676" i="1" s="1"/>
  <c r="P914" i="1"/>
  <c r="AA1676" i="1" s="1"/>
  <c r="U913" i="1"/>
  <c r="AF1675" i="1" s="1"/>
  <c r="T913" i="1"/>
  <c r="AE1675" i="1" s="1"/>
  <c r="R913" i="1"/>
  <c r="AC1675" i="1" s="1"/>
  <c r="Q913" i="1"/>
  <c r="AB1675" i="1" s="1"/>
  <c r="S912" i="1"/>
  <c r="AD1674" i="1" s="1"/>
  <c r="P912" i="1"/>
  <c r="AA1674" i="1" s="1"/>
  <c r="S911" i="1"/>
  <c r="AD1673" i="1" s="1"/>
  <c r="P911" i="1"/>
  <c r="AA1673" i="1" s="1"/>
  <c r="U910" i="1"/>
  <c r="AF1672" i="1" s="1"/>
  <c r="T910" i="1"/>
  <c r="AE1672" i="1" s="1"/>
  <c r="R910" i="1"/>
  <c r="AC1672" i="1" s="1"/>
  <c r="Q910" i="1"/>
  <c r="AB1672" i="1" s="1"/>
  <c r="S908" i="1"/>
  <c r="AD1670" i="1" s="1"/>
  <c r="P908" i="1"/>
  <c r="AA1670" i="1" s="1"/>
  <c r="S907" i="1"/>
  <c r="AD1669" i="1" s="1"/>
  <c r="P907" i="1"/>
  <c r="AA1669" i="1" s="1"/>
  <c r="U906" i="1"/>
  <c r="AF1668" i="1" s="1"/>
  <c r="T906" i="1"/>
  <c r="AE1668" i="1" s="1"/>
  <c r="R906" i="1"/>
  <c r="AC1668" i="1" s="1"/>
  <c r="Q906" i="1"/>
  <c r="AB1668" i="1" s="1"/>
  <c r="S905" i="1"/>
  <c r="AD1667" i="1" s="1"/>
  <c r="P905" i="1"/>
  <c r="AA1667" i="1" s="1"/>
  <c r="S904" i="1"/>
  <c r="AD1666" i="1" s="1"/>
  <c r="P904" i="1"/>
  <c r="AA1666" i="1" s="1"/>
  <c r="U903" i="1"/>
  <c r="AF1665" i="1" s="1"/>
  <c r="T903" i="1"/>
  <c r="AE1665" i="1" s="1"/>
  <c r="R903" i="1"/>
  <c r="AC1665" i="1" s="1"/>
  <c r="Q903" i="1"/>
  <c r="AB1665" i="1" s="1"/>
  <c r="S901" i="1"/>
  <c r="AD1663" i="1" s="1"/>
  <c r="P901" i="1"/>
  <c r="AA1663" i="1" s="1"/>
  <c r="S900" i="1"/>
  <c r="AD1662" i="1" s="1"/>
  <c r="P900" i="1"/>
  <c r="AA1662" i="1" s="1"/>
  <c r="U899" i="1"/>
  <c r="AF1661" i="1" s="1"/>
  <c r="T899" i="1"/>
  <c r="AE1661" i="1" s="1"/>
  <c r="R899" i="1"/>
  <c r="AC1661" i="1" s="1"/>
  <c r="Q899" i="1"/>
  <c r="AB1661" i="1" s="1"/>
  <c r="S898" i="1"/>
  <c r="AD1660" i="1" s="1"/>
  <c r="P898" i="1"/>
  <c r="AA1660" i="1" s="1"/>
  <c r="S897" i="1"/>
  <c r="AD1659" i="1" s="1"/>
  <c r="P897" i="1"/>
  <c r="AA1659" i="1" s="1"/>
  <c r="U896" i="1"/>
  <c r="AF1658" i="1" s="1"/>
  <c r="T896" i="1"/>
  <c r="AE1658" i="1" s="1"/>
  <c r="R896" i="1"/>
  <c r="AC1658" i="1" s="1"/>
  <c r="Q896" i="1"/>
  <c r="AB1658" i="1" s="1"/>
  <c r="S894" i="1"/>
  <c r="AD1656" i="1" s="1"/>
  <c r="P894" i="1"/>
  <c r="AA1656" i="1" s="1"/>
  <c r="S893" i="1"/>
  <c r="AD1655" i="1" s="1"/>
  <c r="P893" i="1"/>
  <c r="AA1655" i="1" s="1"/>
  <c r="U892" i="1"/>
  <c r="AF1654" i="1" s="1"/>
  <c r="T892" i="1"/>
  <c r="AE1654" i="1" s="1"/>
  <c r="R892" i="1"/>
  <c r="AC1654" i="1" s="1"/>
  <c r="Q892" i="1"/>
  <c r="AB1654" i="1" s="1"/>
  <c r="S891" i="1"/>
  <c r="AD1653" i="1" s="1"/>
  <c r="P891" i="1"/>
  <c r="AA1653" i="1" s="1"/>
  <c r="S890" i="1"/>
  <c r="AD1652" i="1" s="1"/>
  <c r="P890" i="1"/>
  <c r="AA1652" i="1" s="1"/>
  <c r="U889" i="1"/>
  <c r="AF1651" i="1" s="1"/>
  <c r="T889" i="1"/>
  <c r="AE1651" i="1" s="1"/>
  <c r="R889" i="1"/>
  <c r="AC1651" i="1" s="1"/>
  <c r="Q889" i="1"/>
  <c r="AB1651" i="1" s="1"/>
  <c r="S887" i="1"/>
  <c r="AD1649" i="1" s="1"/>
  <c r="P887" i="1"/>
  <c r="AA1649" i="1" s="1"/>
  <c r="S886" i="1"/>
  <c r="AD1648" i="1" s="1"/>
  <c r="P886" i="1"/>
  <c r="AA1648" i="1" s="1"/>
  <c r="U885" i="1"/>
  <c r="AF1647" i="1" s="1"/>
  <c r="T885" i="1"/>
  <c r="AE1647" i="1" s="1"/>
  <c r="R885" i="1"/>
  <c r="AC1647" i="1" s="1"/>
  <c r="Q885" i="1"/>
  <c r="AB1647" i="1" s="1"/>
  <c r="S884" i="1"/>
  <c r="AD1646" i="1" s="1"/>
  <c r="P884" i="1"/>
  <c r="AA1646" i="1" s="1"/>
  <c r="S883" i="1"/>
  <c r="AD1645" i="1" s="1"/>
  <c r="P883" i="1"/>
  <c r="AA1645" i="1" s="1"/>
  <c r="U882" i="1"/>
  <c r="AF1644" i="1" s="1"/>
  <c r="T882" i="1"/>
  <c r="AE1644" i="1" s="1"/>
  <c r="R882" i="1"/>
  <c r="AC1644" i="1" s="1"/>
  <c r="Q882" i="1"/>
  <c r="AB1644" i="1" s="1"/>
  <c r="S880" i="1"/>
  <c r="AD1642" i="1" s="1"/>
  <c r="P880" i="1"/>
  <c r="AA1642" i="1" s="1"/>
  <c r="S879" i="1"/>
  <c r="AD1641" i="1" s="1"/>
  <c r="P879" i="1"/>
  <c r="AA1641" i="1" s="1"/>
  <c r="U878" i="1"/>
  <c r="AF1640" i="1" s="1"/>
  <c r="T878" i="1"/>
  <c r="AE1640" i="1" s="1"/>
  <c r="R878" i="1"/>
  <c r="AC1640" i="1" s="1"/>
  <c r="Q878" i="1"/>
  <c r="AB1640" i="1" s="1"/>
  <c r="S877" i="1"/>
  <c r="AD1639" i="1" s="1"/>
  <c r="P877" i="1"/>
  <c r="AA1639" i="1" s="1"/>
  <c r="S876" i="1"/>
  <c r="AD1638" i="1" s="1"/>
  <c r="P876" i="1"/>
  <c r="AA1638" i="1" s="1"/>
  <c r="U875" i="1"/>
  <c r="AF1637" i="1" s="1"/>
  <c r="T875" i="1"/>
  <c r="AE1637" i="1" s="1"/>
  <c r="R875" i="1"/>
  <c r="AC1637" i="1" s="1"/>
  <c r="Q875" i="1"/>
  <c r="AB1637" i="1" s="1"/>
  <c r="S873" i="1"/>
  <c r="AD1635" i="1" s="1"/>
  <c r="P873" i="1"/>
  <c r="AA1635" i="1" s="1"/>
  <c r="S872" i="1"/>
  <c r="AD1634" i="1" s="1"/>
  <c r="P872" i="1"/>
  <c r="AA1634" i="1" s="1"/>
  <c r="U871" i="1"/>
  <c r="AF1633" i="1" s="1"/>
  <c r="T871" i="1"/>
  <c r="AE1633" i="1" s="1"/>
  <c r="R871" i="1"/>
  <c r="AC1633" i="1" s="1"/>
  <c r="Q871" i="1"/>
  <c r="AB1633" i="1" s="1"/>
  <c r="S870" i="1"/>
  <c r="AD1632" i="1" s="1"/>
  <c r="P870" i="1"/>
  <c r="AA1632" i="1" s="1"/>
  <c r="S869" i="1"/>
  <c r="AD1631" i="1" s="1"/>
  <c r="P869" i="1"/>
  <c r="AA1631" i="1" s="1"/>
  <c r="U868" i="1"/>
  <c r="AF1630" i="1" s="1"/>
  <c r="T868" i="1"/>
  <c r="AE1630" i="1" s="1"/>
  <c r="R868" i="1"/>
  <c r="AC1630" i="1" s="1"/>
  <c r="Q868" i="1"/>
  <c r="AB1630" i="1" s="1"/>
  <c r="S866" i="1"/>
  <c r="AD1628" i="1" s="1"/>
  <c r="P866" i="1"/>
  <c r="AA1628" i="1" s="1"/>
  <c r="S865" i="1"/>
  <c r="AD1627" i="1" s="1"/>
  <c r="P865" i="1"/>
  <c r="AA1627" i="1" s="1"/>
  <c r="U864" i="1"/>
  <c r="AF1626" i="1" s="1"/>
  <c r="T864" i="1"/>
  <c r="AE1626" i="1" s="1"/>
  <c r="R864" i="1"/>
  <c r="AC1626" i="1" s="1"/>
  <c r="Q864" i="1"/>
  <c r="AB1626" i="1" s="1"/>
  <c r="S863" i="1"/>
  <c r="AD1625" i="1" s="1"/>
  <c r="P863" i="1"/>
  <c r="AA1625" i="1" s="1"/>
  <c r="S862" i="1"/>
  <c r="AD1624" i="1" s="1"/>
  <c r="P862" i="1"/>
  <c r="AA1624" i="1" s="1"/>
  <c r="U861" i="1"/>
  <c r="AF1623" i="1" s="1"/>
  <c r="T861" i="1"/>
  <c r="AE1623" i="1" s="1"/>
  <c r="R861" i="1"/>
  <c r="AC1623" i="1" s="1"/>
  <c r="Q861" i="1"/>
  <c r="AB1623" i="1" s="1"/>
  <c r="S859" i="1"/>
  <c r="AD1621" i="1" s="1"/>
  <c r="P859" i="1"/>
  <c r="AA1621" i="1" s="1"/>
  <c r="S858" i="1"/>
  <c r="AD1620" i="1" s="1"/>
  <c r="P858" i="1"/>
  <c r="AA1620" i="1" s="1"/>
  <c r="U857" i="1"/>
  <c r="AF1619" i="1" s="1"/>
  <c r="T857" i="1"/>
  <c r="AE1619" i="1" s="1"/>
  <c r="R857" i="1"/>
  <c r="AC1619" i="1" s="1"/>
  <c r="Q857" i="1"/>
  <c r="AB1619" i="1" s="1"/>
  <c r="S856" i="1"/>
  <c r="AD1618" i="1" s="1"/>
  <c r="P856" i="1"/>
  <c r="AA1618" i="1" s="1"/>
  <c r="S855" i="1"/>
  <c r="AD1617" i="1" s="1"/>
  <c r="P855" i="1"/>
  <c r="AA1617" i="1" s="1"/>
  <c r="U854" i="1"/>
  <c r="AF1616" i="1" s="1"/>
  <c r="T854" i="1"/>
  <c r="AE1616" i="1" s="1"/>
  <c r="R854" i="1"/>
  <c r="AC1616" i="1" s="1"/>
  <c r="Q854" i="1"/>
  <c r="AB1616" i="1" s="1"/>
  <c r="S852" i="1"/>
  <c r="AD1614" i="1" s="1"/>
  <c r="P852" i="1"/>
  <c r="AA1614" i="1" s="1"/>
  <c r="S851" i="1"/>
  <c r="AD1613" i="1" s="1"/>
  <c r="P851" i="1"/>
  <c r="AA1613" i="1" s="1"/>
  <c r="U850" i="1"/>
  <c r="AF1612" i="1" s="1"/>
  <c r="T850" i="1"/>
  <c r="AE1612" i="1" s="1"/>
  <c r="R850" i="1"/>
  <c r="AC1612" i="1" s="1"/>
  <c r="Q850" i="1"/>
  <c r="AB1612" i="1" s="1"/>
  <c r="S849" i="1"/>
  <c r="AD1611" i="1" s="1"/>
  <c r="P849" i="1"/>
  <c r="AA1611" i="1" s="1"/>
  <c r="S848" i="1"/>
  <c r="AD1610" i="1" s="1"/>
  <c r="P848" i="1"/>
  <c r="AA1610" i="1" s="1"/>
  <c r="U847" i="1"/>
  <c r="AF1609" i="1" s="1"/>
  <c r="T847" i="1"/>
  <c r="AE1609" i="1" s="1"/>
  <c r="R847" i="1"/>
  <c r="AC1609" i="1" s="1"/>
  <c r="Q847" i="1"/>
  <c r="AB1609" i="1" s="1"/>
  <c r="S845" i="1"/>
  <c r="AD1607" i="1" s="1"/>
  <c r="P845" i="1"/>
  <c r="AA1607" i="1" s="1"/>
  <c r="S844" i="1"/>
  <c r="AD1606" i="1" s="1"/>
  <c r="P844" i="1"/>
  <c r="AA1606" i="1" s="1"/>
  <c r="U843" i="1"/>
  <c r="AF1605" i="1" s="1"/>
  <c r="T843" i="1"/>
  <c r="AE1605" i="1" s="1"/>
  <c r="R843" i="1"/>
  <c r="AC1605" i="1" s="1"/>
  <c r="Q843" i="1"/>
  <c r="AB1605" i="1" s="1"/>
  <c r="S842" i="1"/>
  <c r="AD1604" i="1" s="1"/>
  <c r="P842" i="1"/>
  <c r="AA1604" i="1" s="1"/>
  <c r="S841" i="1"/>
  <c r="AD1603" i="1" s="1"/>
  <c r="P841" i="1"/>
  <c r="AA1603" i="1" s="1"/>
  <c r="U840" i="1"/>
  <c r="AF1602" i="1" s="1"/>
  <c r="T840" i="1"/>
  <c r="AE1602" i="1" s="1"/>
  <c r="R840" i="1"/>
  <c r="AC1602" i="1" s="1"/>
  <c r="Q840" i="1"/>
  <c r="AB1602" i="1" s="1"/>
  <c r="S838" i="1"/>
  <c r="AD1600" i="1" s="1"/>
  <c r="P838" i="1"/>
  <c r="AA1600" i="1" s="1"/>
  <c r="S837" i="1"/>
  <c r="AD1599" i="1" s="1"/>
  <c r="P837" i="1"/>
  <c r="AA1599" i="1" s="1"/>
  <c r="U836" i="1"/>
  <c r="AF1598" i="1" s="1"/>
  <c r="T836" i="1"/>
  <c r="AE1598" i="1" s="1"/>
  <c r="R836" i="1"/>
  <c r="AC1598" i="1" s="1"/>
  <c r="Q836" i="1"/>
  <c r="AB1598" i="1" s="1"/>
  <c r="S835" i="1"/>
  <c r="AD1597" i="1" s="1"/>
  <c r="P835" i="1"/>
  <c r="AA1597" i="1" s="1"/>
  <c r="S834" i="1"/>
  <c r="AD1596" i="1" s="1"/>
  <c r="P834" i="1"/>
  <c r="AA1596" i="1" s="1"/>
  <c r="U833" i="1"/>
  <c r="AF1595" i="1" s="1"/>
  <c r="T833" i="1"/>
  <c r="AE1595" i="1" s="1"/>
  <c r="R833" i="1"/>
  <c r="AC1595" i="1" s="1"/>
  <c r="Q833" i="1"/>
  <c r="AB1595" i="1" s="1"/>
  <c r="S831" i="1"/>
  <c r="AD1593" i="1" s="1"/>
  <c r="P831" i="1"/>
  <c r="AA1593" i="1" s="1"/>
  <c r="S830" i="1"/>
  <c r="AD1592" i="1" s="1"/>
  <c r="P830" i="1"/>
  <c r="AA1592" i="1" s="1"/>
  <c r="U829" i="1"/>
  <c r="AF1591" i="1" s="1"/>
  <c r="T829" i="1"/>
  <c r="AE1591" i="1" s="1"/>
  <c r="R829" i="1"/>
  <c r="AC1591" i="1" s="1"/>
  <c r="Q829" i="1"/>
  <c r="AB1591" i="1" s="1"/>
  <c r="S828" i="1"/>
  <c r="AD1590" i="1" s="1"/>
  <c r="P828" i="1"/>
  <c r="AA1590" i="1" s="1"/>
  <c r="S827" i="1"/>
  <c r="AD1589" i="1" s="1"/>
  <c r="P827" i="1"/>
  <c r="AA1589" i="1" s="1"/>
  <c r="U826" i="1"/>
  <c r="AF1588" i="1" s="1"/>
  <c r="T826" i="1"/>
  <c r="AE1588" i="1" s="1"/>
  <c r="R826" i="1"/>
  <c r="AC1588" i="1" s="1"/>
  <c r="Q826" i="1"/>
  <c r="AB1588" i="1" s="1"/>
  <c r="S824" i="1"/>
  <c r="AD1586" i="1" s="1"/>
  <c r="P824" i="1"/>
  <c r="AA1586" i="1" s="1"/>
  <c r="S823" i="1"/>
  <c r="AD1585" i="1" s="1"/>
  <c r="P823" i="1"/>
  <c r="AA1585" i="1" s="1"/>
  <c r="U822" i="1"/>
  <c r="AF1584" i="1" s="1"/>
  <c r="T822" i="1"/>
  <c r="AE1584" i="1" s="1"/>
  <c r="R822" i="1"/>
  <c r="AC1584" i="1" s="1"/>
  <c r="Q822" i="1"/>
  <c r="AB1584" i="1" s="1"/>
  <c r="S821" i="1"/>
  <c r="AD1583" i="1" s="1"/>
  <c r="P821" i="1"/>
  <c r="AA1583" i="1" s="1"/>
  <c r="S820" i="1"/>
  <c r="AD1582" i="1" s="1"/>
  <c r="P820" i="1"/>
  <c r="AA1582" i="1" s="1"/>
  <c r="U819" i="1"/>
  <c r="AF1581" i="1" s="1"/>
  <c r="T819" i="1"/>
  <c r="AE1581" i="1" s="1"/>
  <c r="R819" i="1"/>
  <c r="AC1581" i="1" s="1"/>
  <c r="Q819" i="1"/>
  <c r="AB1581" i="1" s="1"/>
  <c r="S817" i="1"/>
  <c r="AD1579" i="1" s="1"/>
  <c r="P817" i="1"/>
  <c r="AA1579" i="1" s="1"/>
  <c r="S816" i="1"/>
  <c r="AD1578" i="1" s="1"/>
  <c r="P816" i="1"/>
  <c r="AA1578" i="1" s="1"/>
  <c r="U815" i="1"/>
  <c r="AF1577" i="1" s="1"/>
  <c r="T815" i="1"/>
  <c r="AE1577" i="1" s="1"/>
  <c r="R815" i="1"/>
  <c r="AC1577" i="1" s="1"/>
  <c r="Q815" i="1"/>
  <c r="AB1577" i="1" s="1"/>
  <c r="S814" i="1"/>
  <c r="AD1576" i="1" s="1"/>
  <c r="P814" i="1"/>
  <c r="AA1576" i="1" s="1"/>
  <c r="S813" i="1"/>
  <c r="AD1575" i="1" s="1"/>
  <c r="P813" i="1"/>
  <c r="AA1575" i="1" s="1"/>
  <c r="U812" i="1"/>
  <c r="AF1574" i="1" s="1"/>
  <c r="T812" i="1"/>
  <c r="AE1574" i="1" s="1"/>
  <c r="R812" i="1"/>
  <c r="AC1574" i="1" s="1"/>
  <c r="Q812" i="1"/>
  <c r="AB1574" i="1" s="1"/>
  <c r="S810" i="1"/>
  <c r="AD1572" i="1" s="1"/>
  <c r="P810" i="1"/>
  <c r="AA1572" i="1" s="1"/>
  <c r="S809" i="1"/>
  <c r="AD1571" i="1" s="1"/>
  <c r="P809" i="1"/>
  <c r="AA1571" i="1" s="1"/>
  <c r="U808" i="1"/>
  <c r="AF1570" i="1" s="1"/>
  <c r="T808" i="1"/>
  <c r="AE1570" i="1" s="1"/>
  <c r="R808" i="1"/>
  <c r="AC1570" i="1" s="1"/>
  <c r="Q808" i="1"/>
  <c r="AB1570" i="1" s="1"/>
  <c r="S807" i="1"/>
  <c r="AD1569" i="1" s="1"/>
  <c r="P807" i="1"/>
  <c r="AA1569" i="1" s="1"/>
  <c r="S806" i="1"/>
  <c r="AD1568" i="1" s="1"/>
  <c r="P806" i="1"/>
  <c r="AA1568" i="1" s="1"/>
  <c r="U805" i="1"/>
  <c r="AF1567" i="1" s="1"/>
  <c r="T805" i="1"/>
  <c r="AE1567" i="1" s="1"/>
  <c r="R805" i="1"/>
  <c r="AC1567" i="1" s="1"/>
  <c r="Q805" i="1"/>
  <c r="AB1567" i="1" s="1"/>
  <c r="S803" i="1"/>
  <c r="AD1565" i="1" s="1"/>
  <c r="P803" i="1"/>
  <c r="AA1565" i="1" s="1"/>
  <c r="S802" i="1"/>
  <c r="AD1564" i="1" s="1"/>
  <c r="P802" i="1"/>
  <c r="AA1564" i="1" s="1"/>
  <c r="U801" i="1"/>
  <c r="AF1563" i="1" s="1"/>
  <c r="T801" i="1"/>
  <c r="AE1563" i="1" s="1"/>
  <c r="R801" i="1"/>
  <c r="AC1563" i="1" s="1"/>
  <c r="Q801" i="1"/>
  <c r="AB1563" i="1" s="1"/>
  <c r="S800" i="1"/>
  <c r="AD1562" i="1" s="1"/>
  <c r="P800" i="1"/>
  <c r="AA1562" i="1" s="1"/>
  <c r="S799" i="1"/>
  <c r="AD1561" i="1" s="1"/>
  <c r="P799" i="1"/>
  <c r="AA1561" i="1" s="1"/>
  <c r="U798" i="1"/>
  <c r="AF1560" i="1" s="1"/>
  <c r="T798" i="1"/>
  <c r="AE1560" i="1" s="1"/>
  <c r="R798" i="1"/>
  <c r="AC1560" i="1" s="1"/>
  <c r="Q798" i="1"/>
  <c r="AB1560" i="1" s="1"/>
  <c r="S796" i="1"/>
  <c r="AD1558" i="1" s="1"/>
  <c r="P796" i="1"/>
  <c r="AA1558" i="1" s="1"/>
  <c r="S795" i="1"/>
  <c r="AD1557" i="1" s="1"/>
  <c r="P795" i="1"/>
  <c r="AA1557" i="1" s="1"/>
  <c r="U794" i="1"/>
  <c r="AF1556" i="1" s="1"/>
  <c r="T794" i="1"/>
  <c r="AE1556" i="1" s="1"/>
  <c r="R794" i="1"/>
  <c r="AC1556" i="1" s="1"/>
  <c r="Q794" i="1"/>
  <c r="AB1556" i="1" s="1"/>
  <c r="S793" i="1"/>
  <c r="AD1555" i="1" s="1"/>
  <c r="P793" i="1"/>
  <c r="AA1555" i="1" s="1"/>
  <c r="S792" i="1"/>
  <c r="AD1554" i="1" s="1"/>
  <c r="P792" i="1"/>
  <c r="AA1554" i="1" s="1"/>
  <c r="U791" i="1"/>
  <c r="AF1553" i="1" s="1"/>
  <c r="T791" i="1"/>
  <c r="AE1553" i="1" s="1"/>
  <c r="R791" i="1"/>
  <c r="AC1553" i="1" s="1"/>
  <c r="Q791" i="1"/>
  <c r="AB1553" i="1" s="1"/>
  <c r="S789" i="1"/>
  <c r="AD1551" i="1" s="1"/>
  <c r="P789" i="1"/>
  <c r="AA1551" i="1" s="1"/>
  <c r="S788" i="1"/>
  <c r="AD1550" i="1" s="1"/>
  <c r="P788" i="1"/>
  <c r="AA1550" i="1" s="1"/>
  <c r="U787" i="1"/>
  <c r="AF1549" i="1" s="1"/>
  <c r="T787" i="1"/>
  <c r="AE1549" i="1" s="1"/>
  <c r="R787" i="1"/>
  <c r="AC1549" i="1" s="1"/>
  <c r="Q787" i="1"/>
  <c r="AB1549" i="1" s="1"/>
  <c r="S786" i="1"/>
  <c r="AD1548" i="1" s="1"/>
  <c r="P786" i="1"/>
  <c r="AA1548" i="1" s="1"/>
  <c r="H786" i="1"/>
  <c r="H793" i="1" s="1"/>
  <c r="H800" i="1" s="1"/>
  <c r="H807" i="1" s="1"/>
  <c r="H814" i="1" s="1"/>
  <c r="H821" i="1" s="1"/>
  <c r="H828" i="1" s="1"/>
  <c r="H835" i="1" s="1"/>
  <c r="H842" i="1" s="1"/>
  <c r="H849" i="1" s="1"/>
  <c r="H856" i="1" s="1"/>
  <c r="H863" i="1" s="1"/>
  <c r="H870" i="1" s="1"/>
  <c r="H877" i="1" s="1"/>
  <c r="H884" i="1" s="1"/>
  <c r="H891" i="1" s="1"/>
  <c r="H898" i="1" s="1"/>
  <c r="H905" i="1" s="1"/>
  <c r="H912" i="1" s="1"/>
  <c r="H919" i="1" s="1"/>
  <c r="H926" i="1" s="1"/>
  <c r="H933" i="1" s="1"/>
  <c r="H940" i="1" s="1"/>
  <c r="H947" i="1" s="1"/>
  <c r="H954" i="1" s="1"/>
  <c r="H961" i="1" s="1"/>
  <c r="H968" i="1" s="1"/>
  <c r="H975" i="1" s="1"/>
  <c r="H982" i="1" s="1"/>
  <c r="H989" i="1" s="1"/>
  <c r="H996" i="1" s="1"/>
  <c r="H1003" i="1" s="1"/>
  <c r="H1010" i="1" s="1"/>
  <c r="H1017" i="1" s="1"/>
  <c r="H1024" i="1" s="1"/>
  <c r="H1031" i="1" s="1"/>
  <c r="H1038" i="1" s="1"/>
  <c r="H1045" i="1" s="1"/>
  <c r="H1052" i="1" s="1"/>
  <c r="H1059" i="1" s="1"/>
  <c r="H1066" i="1" s="1"/>
  <c r="H1073" i="1" s="1"/>
  <c r="H1080" i="1" s="1"/>
  <c r="H1087" i="1" s="1"/>
  <c r="H1094" i="1" s="1"/>
  <c r="H1101" i="1" s="1"/>
  <c r="H1108" i="1" s="1"/>
  <c r="H1115" i="1" s="1"/>
  <c r="H1122" i="1" s="1"/>
  <c r="H1129" i="1" s="1"/>
  <c r="H1136" i="1" s="1"/>
  <c r="H1143" i="1" s="1"/>
  <c r="H1150" i="1" s="1"/>
  <c r="H1157" i="1" s="1"/>
  <c r="H1164" i="1" s="1"/>
  <c r="H1171" i="1" s="1"/>
  <c r="H1178" i="1" s="1"/>
  <c r="H1185" i="1" s="1"/>
  <c r="H1192" i="1" s="1"/>
  <c r="H1199" i="1" s="1"/>
  <c r="H1206" i="1" s="1"/>
  <c r="H1213" i="1" s="1"/>
  <c r="H1220" i="1" s="1"/>
  <c r="H1227" i="1" s="1"/>
  <c r="S785" i="1"/>
  <c r="AD1547" i="1" s="1"/>
  <c r="P785" i="1"/>
  <c r="AA1547" i="1" s="1"/>
  <c r="U784" i="1"/>
  <c r="AF1546" i="1" s="1"/>
  <c r="T784" i="1"/>
  <c r="AE1546" i="1" s="1"/>
  <c r="R784" i="1"/>
  <c r="AC1546" i="1" s="1"/>
  <c r="Q784" i="1"/>
  <c r="AB1546" i="1" s="1"/>
  <c r="AC782" i="1"/>
  <c r="AB782" i="1"/>
  <c r="AA782" i="1"/>
  <c r="Z782" i="1"/>
  <c r="Y782" i="1"/>
  <c r="X782" i="1"/>
  <c r="S782" i="1"/>
  <c r="AD1544" i="1" s="1"/>
  <c r="P782" i="1"/>
  <c r="AA1544" i="1" s="1"/>
  <c r="AC781" i="1"/>
  <c r="AB781" i="1"/>
  <c r="AA781" i="1"/>
  <c r="Z781" i="1"/>
  <c r="Y781" i="1"/>
  <c r="X781" i="1"/>
  <c r="S781" i="1"/>
  <c r="AD1543" i="1" s="1"/>
  <c r="P781" i="1"/>
  <c r="AA1543" i="1" s="1"/>
  <c r="AC780" i="1"/>
  <c r="AB780" i="1"/>
  <c r="AA780" i="1"/>
  <c r="Z780" i="1"/>
  <c r="Y780" i="1"/>
  <c r="X780" i="1"/>
  <c r="U780" i="1"/>
  <c r="AF1542" i="1" s="1"/>
  <c r="T780" i="1"/>
  <c r="AE1542" i="1" s="1"/>
  <c r="R780" i="1"/>
  <c r="AC1542" i="1" s="1"/>
  <c r="Q780" i="1"/>
  <c r="AB1542" i="1" s="1"/>
  <c r="AC779" i="1"/>
  <c r="AB779" i="1"/>
  <c r="AA779" i="1"/>
  <c r="Z779" i="1"/>
  <c r="Y779" i="1"/>
  <c r="X779" i="1"/>
  <c r="S779" i="1"/>
  <c r="AD1541" i="1" s="1"/>
  <c r="P779" i="1"/>
  <c r="AA1541" i="1" s="1"/>
  <c r="AC778" i="1"/>
  <c r="AB778" i="1"/>
  <c r="AA778" i="1"/>
  <c r="Z778" i="1"/>
  <c r="Y778" i="1"/>
  <c r="X778" i="1"/>
  <c r="S778" i="1"/>
  <c r="AD1540" i="1" s="1"/>
  <c r="P778" i="1"/>
  <c r="AA1540" i="1" s="1"/>
  <c r="AC777" i="1"/>
  <c r="AB777" i="1"/>
  <c r="AA777" i="1"/>
  <c r="Z777" i="1"/>
  <c r="Y777" i="1"/>
  <c r="X777" i="1"/>
  <c r="U777" i="1"/>
  <c r="AF1539" i="1" s="1"/>
  <c r="T777" i="1"/>
  <c r="AE1539" i="1" s="1"/>
  <c r="R777" i="1"/>
  <c r="AC1539" i="1" s="1"/>
  <c r="Q777" i="1"/>
  <c r="AB1539" i="1" s="1"/>
  <c r="AI774" i="1"/>
  <c r="AA1026" i="1" s="1"/>
  <c r="N1788" i="1" s="1"/>
  <c r="AK773" i="1"/>
  <c r="AB1025" i="1" s="1"/>
  <c r="O1787" i="1" s="1"/>
  <c r="AI773" i="1"/>
  <c r="AA1025" i="1" s="1"/>
  <c r="N1787" i="1" s="1"/>
  <c r="AE771" i="1"/>
  <c r="Y1023" i="1" s="1"/>
  <c r="L1785" i="1" s="1"/>
  <c r="C322" i="1"/>
  <c r="C329" i="1" s="1"/>
  <c r="C336" i="1" s="1"/>
  <c r="C343" i="1" s="1"/>
  <c r="C350" i="1" s="1"/>
  <c r="C357" i="1" s="1"/>
  <c r="C364" i="1" s="1"/>
  <c r="C371" i="1" s="1"/>
  <c r="C378" i="1" s="1"/>
  <c r="C385" i="1" s="1"/>
  <c r="C392" i="1" s="1"/>
  <c r="C399" i="1" s="1"/>
  <c r="C406" i="1" s="1"/>
  <c r="C413" i="1" s="1"/>
  <c r="C420" i="1" s="1"/>
  <c r="C427" i="1" s="1"/>
  <c r="C434" i="1" s="1"/>
  <c r="C441" i="1" s="1"/>
  <c r="C448" i="1" s="1"/>
  <c r="C455" i="1" s="1"/>
  <c r="C462" i="1" s="1"/>
  <c r="C469" i="1" s="1"/>
  <c r="C476" i="1" s="1"/>
  <c r="C483" i="1" s="1"/>
  <c r="C490" i="1" s="1"/>
  <c r="C497" i="1" s="1"/>
  <c r="C504" i="1" s="1"/>
  <c r="C511" i="1" s="1"/>
  <c r="C518" i="1" s="1"/>
  <c r="C525" i="1" s="1"/>
  <c r="C532" i="1" s="1"/>
  <c r="C539" i="1" s="1"/>
  <c r="C546" i="1" s="1"/>
  <c r="C553" i="1" s="1"/>
  <c r="C560" i="1" s="1"/>
  <c r="C567" i="1" s="1"/>
  <c r="C574" i="1" s="1"/>
  <c r="C581" i="1" s="1"/>
  <c r="C588" i="1" s="1"/>
  <c r="C595" i="1" s="1"/>
  <c r="C602" i="1" s="1"/>
  <c r="C609" i="1" s="1"/>
  <c r="C616" i="1" s="1"/>
  <c r="C623" i="1" s="1"/>
  <c r="C630" i="1" s="1"/>
  <c r="C637" i="1" s="1"/>
  <c r="C644" i="1" s="1"/>
  <c r="C651" i="1" s="1"/>
  <c r="C658" i="1" s="1"/>
  <c r="C665" i="1" s="1"/>
  <c r="C672" i="1" s="1"/>
  <c r="C679" i="1" s="1"/>
  <c r="C686" i="1" s="1"/>
  <c r="C693" i="1" s="1"/>
  <c r="C700" i="1" s="1"/>
  <c r="C707" i="1" s="1"/>
  <c r="C714" i="1" s="1"/>
  <c r="C721" i="1" s="1"/>
  <c r="C728" i="1" s="1"/>
  <c r="C735" i="1" s="1"/>
  <c r="C742" i="1" s="1"/>
  <c r="C749" i="1" s="1"/>
  <c r="C756" i="1" s="1"/>
  <c r="C763" i="1" s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67" i="1"/>
  <c r="N260" i="1"/>
  <c r="N253" i="1"/>
  <c r="N246" i="1"/>
  <c r="N239" i="1"/>
  <c r="BD8" i="1" a="1"/>
  <c r="BD8" i="1" s="1"/>
  <c r="K303" i="1" s="1"/>
  <c r="BD7" i="1" a="1"/>
  <c r="BD7" i="1" s="1"/>
  <c r="H303" i="1" s="1"/>
  <c r="AU8" i="1" a="1"/>
  <c r="AU8" i="1" s="1"/>
  <c r="K302" i="1" s="1"/>
  <c r="AU7" i="1" a="1"/>
  <c r="AU7" i="1" s="1"/>
  <c r="H302" i="1" s="1"/>
  <c r="AL8" i="1" a="1"/>
  <c r="AL8" i="1" s="1"/>
  <c r="K301" i="1" s="1"/>
  <c r="AL7" i="1" a="1"/>
  <c r="AL7" i="1" s="1"/>
  <c r="H301" i="1" s="1"/>
  <c r="AC8" i="1" a="1"/>
  <c r="AC8" i="1" s="1"/>
  <c r="K300" i="1" s="1"/>
  <c r="AC7" i="1" a="1"/>
  <c r="AC7" i="1" s="1"/>
  <c r="H300" i="1" s="1"/>
  <c r="T8" i="1" a="1"/>
  <c r="T8" i="1" s="1"/>
  <c r="K299" i="1" s="1"/>
  <c r="T7" i="1" a="1"/>
  <c r="T7" i="1" s="1"/>
  <c r="H299" i="1" s="1"/>
  <c r="K8" i="1" a="1"/>
  <c r="K8" i="1" s="1"/>
  <c r="K298" i="1" s="1"/>
  <c r="K7" i="1" a="1"/>
  <c r="K7" i="1" s="1"/>
  <c r="H298" i="1" s="1"/>
  <c r="BD17" i="1" a="1"/>
  <c r="BD17" i="1" s="1"/>
  <c r="K297" i="1" s="1"/>
  <c r="BD16" i="1" a="1"/>
  <c r="BD16" i="1" s="1"/>
  <c r="H297" i="1" s="1"/>
  <c r="AU17" i="1" a="1"/>
  <c r="AU17" i="1" s="1"/>
  <c r="K296" i="1" s="1"/>
  <c r="AU16" i="1" a="1"/>
  <c r="AU16" i="1" s="1"/>
  <c r="H296" i="1" s="1"/>
  <c r="AL17" i="1" a="1"/>
  <c r="AL17" i="1" s="1"/>
  <c r="K295" i="1" s="1"/>
  <c r="AL16" i="1" a="1"/>
  <c r="AL16" i="1" s="1"/>
  <c r="H295" i="1" s="1"/>
  <c r="AC17" i="1" a="1"/>
  <c r="AC17" i="1" s="1"/>
  <c r="K294" i="1" s="1"/>
  <c r="AC16" i="1" a="1"/>
  <c r="AC16" i="1" s="1"/>
  <c r="H294" i="1" s="1"/>
  <c r="T17" i="1" a="1"/>
  <c r="T17" i="1" s="1"/>
  <c r="K293" i="1" s="1"/>
  <c r="T16" i="1" a="1"/>
  <c r="T16" i="1" s="1"/>
  <c r="H293" i="1" s="1"/>
  <c r="K17" i="1" a="1"/>
  <c r="K17" i="1" s="1"/>
  <c r="K292" i="1" s="1"/>
  <c r="K16" i="1" a="1"/>
  <c r="K16" i="1" s="1"/>
  <c r="H292" i="1" s="1"/>
  <c r="BD26" i="1" a="1"/>
  <c r="BD26" i="1" s="1"/>
  <c r="K291" i="1" s="1"/>
  <c r="BD25" i="1" a="1"/>
  <c r="BD25" i="1" s="1"/>
  <c r="H291" i="1" s="1"/>
  <c r="AU26" i="1" a="1"/>
  <c r="AU26" i="1" s="1"/>
  <c r="K290" i="1" s="1"/>
  <c r="AU25" i="1" a="1"/>
  <c r="AU25" i="1" s="1"/>
  <c r="H290" i="1" s="1"/>
  <c r="AL26" i="1" a="1"/>
  <c r="AL26" i="1" s="1"/>
  <c r="K289" i="1" s="1"/>
  <c r="AL25" i="1" a="1"/>
  <c r="AL25" i="1" s="1"/>
  <c r="H289" i="1" s="1"/>
  <c r="AC26" i="1" a="1"/>
  <c r="AC26" i="1" s="1"/>
  <c r="K288" i="1" s="1"/>
  <c r="AC25" i="1" a="1"/>
  <c r="AC25" i="1" s="1"/>
  <c r="H288" i="1" s="1"/>
  <c r="T26" i="1" a="1"/>
  <c r="T26" i="1" s="1"/>
  <c r="K287" i="1" s="1"/>
  <c r="T25" i="1" a="1"/>
  <c r="T25" i="1" s="1"/>
  <c r="H287" i="1" s="1"/>
  <c r="K26" i="1" a="1"/>
  <c r="K26" i="1" s="1"/>
  <c r="K286" i="1" s="1"/>
  <c r="K25" i="1" a="1"/>
  <c r="K25" i="1" s="1"/>
  <c r="H286" i="1" s="1"/>
  <c r="BD35" i="1" a="1"/>
  <c r="BD35" i="1" s="1"/>
  <c r="K285" i="1" s="1"/>
  <c r="BD34" i="1" a="1"/>
  <c r="BD34" i="1" s="1"/>
  <c r="H285" i="1" s="1"/>
  <c r="AU35" i="1" a="1"/>
  <c r="AU35" i="1" s="1"/>
  <c r="K284" i="1" s="1"/>
  <c r="AU34" i="1" a="1"/>
  <c r="AU34" i="1" s="1"/>
  <c r="H284" i="1" s="1"/>
  <c r="AL35" i="1" a="1"/>
  <c r="AL35" i="1" s="1"/>
  <c r="K283" i="1" s="1"/>
  <c r="AL34" i="1" a="1"/>
  <c r="AL34" i="1" s="1"/>
  <c r="H283" i="1" s="1"/>
  <c r="AC35" i="1" a="1"/>
  <c r="AC35" i="1" s="1"/>
  <c r="K282" i="1" s="1"/>
  <c r="AC34" i="1" a="1"/>
  <c r="AC34" i="1" s="1"/>
  <c r="H282" i="1" s="1"/>
  <c r="T35" i="1" a="1"/>
  <c r="T35" i="1" s="1"/>
  <c r="K281" i="1" s="1"/>
  <c r="T34" i="1" a="1"/>
  <c r="T34" i="1" s="1"/>
  <c r="H281" i="1" s="1"/>
  <c r="K35" i="1" a="1"/>
  <c r="K35" i="1" s="1"/>
  <c r="K280" i="1" s="1"/>
  <c r="K34" i="1" a="1"/>
  <c r="K34" i="1" s="1"/>
  <c r="H280" i="1" s="1"/>
  <c r="BD44" i="1" a="1"/>
  <c r="BD44" i="1" s="1"/>
  <c r="K279" i="1" s="1"/>
  <c r="BD43" i="1" a="1"/>
  <c r="BD43" i="1" s="1"/>
  <c r="H279" i="1" s="1"/>
  <c r="AU44" i="1" a="1"/>
  <c r="AU44" i="1" s="1"/>
  <c r="K278" i="1" s="1"/>
  <c r="AU43" i="1" a="1"/>
  <c r="AU43" i="1" s="1"/>
  <c r="H278" i="1" s="1"/>
  <c r="AL44" i="1" a="1"/>
  <c r="AL44" i="1" s="1"/>
  <c r="K277" i="1" s="1"/>
  <c r="AL43" i="1" a="1"/>
  <c r="AL43" i="1" s="1"/>
  <c r="H277" i="1" s="1"/>
  <c r="AC44" i="1" a="1"/>
  <c r="AC44" i="1" s="1"/>
  <c r="K276" i="1" s="1"/>
  <c r="AC43" i="1" a="1"/>
  <c r="AC43" i="1" s="1"/>
  <c r="H276" i="1" s="1"/>
  <c r="T44" i="1" a="1"/>
  <c r="T44" i="1" s="1"/>
  <c r="K275" i="1" s="1"/>
  <c r="T43" i="1" a="1"/>
  <c r="T43" i="1" s="1"/>
  <c r="H275" i="1" s="1"/>
  <c r="K44" i="1" a="1"/>
  <c r="K44" i="1" s="1"/>
  <c r="K274" i="1" s="1"/>
  <c r="K43" i="1" a="1"/>
  <c r="K43" i="1" s="1"/>
  <c r="H274" i="1" s="1"/>
  <c r="BI10" i="1" a="1"/>
  <c r="BI10" i="1" s="1"/>
  <c r="K273" i="1" s="1"/>
  <c r="BH10" i="1" a="1"/>
  <c r="BH10" i="1" s="1"/>
  <c r="H273" i="1" s="1"/>
  <c r="AZ10" i="1" a="1"/>
  <c r="AZ10" i="1" s="1"/>
  <c r="K272" i="1" s="1"/>
  <c r="AY10" i="1" a="1"/>
  <c r="AY10" i="1" s="1"/>
  <c r="H272" i="1" s="1"/>
  <c r="AQ10" i="1" a="1"/>
  <c r="AQ10" i="1" s="1"/>
  <c r="K271" i="1" s="1"/>
  <c r="AP10" i="1" a="1"/>
  <c r="AP10" i="1" s="1"/>
  <c r="H271" i="1" s="1"/>
  <c r="AH10" i="1" a="1"/>
  <c r="AH10" i="1" s="1"/>
  <c r="K270" i="1" s="1"/>
  <c r="AG10" i="1" a="1"/>
  <c r="AG10" i="1" s="1"/>
  <c r="H270" i="1" s="1"/>
  <c r="Y10" i="1" a="1"/>
  <c r="Y10" i="1" s="1"/>
  <c r="K269" i="1" s="1"/>
  <c r="X10" i="1" a="1"/>
  <c r="X10" i="1" s="1"/>
  <c r="H269" i="1" s="1"/>
  <c r="P10" i="1" a="1"/>
  <c r="P10" i="1" s="1"/>
  <c r="K268" i="1" s="1"/>
  <c r="O10" i="1" a="1"/>
  <c r="O10" i="1" s="1"/>
  <c r="H268" i="1" s="1"/>
  <c r="G10" i="1" a="1"/>
  <c r="G10" i="1" s="1"/>
  <c r="K267" i="1" s="1"/>
  <c r="F10" i="1" a="1"/>
  <c r="F10" i="1" s="1"/>
  <c r="H267" i="1" s="1"/>
  <c r="BI19" i="1" a="1"/>
  <c r="BI19" i="1" s="1"/>
  <c r="K266" i="1" s="1"/>
  <c r="BH19" i="1" a="1"/>
  <c r="BH19" i="1" s="1"/>
  <c r="H266" i="1" s="1"/>
  <c r="AZ19" i="1" a="1"/>
  <c r="AZ19" i="1" s="1"/>
  <c r="K265" i="1" s="1"/>
  <c r="AY19" i="1" a="1"/>
  <c r="AY19" i="1" s="1"/>
  <c r="H265" i="1" s="1"/>
  <c r="AQ19" i="1" a="1"/>
  <c r="AQ19" i="1" s="1"/>
  <c r="K264" i="1" s="1"/>
  <c r="AP19" i="1" a="1"/>
  <c r="AP19" i="1" s="1"/>
  <c r="H264" i="1" s="1"/>
  <c r="AH19" i="1" a="1"/>
  <c r="AH19" i="1" s="1"/>
  <c r="K263" i="1" s="1"/>
  <c r="AG19" i="1" a="1"/>
  <c r="AG19" i="1" s="1"/>
  <c r="H263" i="1" s="1"/>
  <c r="Y19" i="1" a="1"/>
  <c r="Y19" i="1" s="1"/>
  <c r="K262" i="1" s="1"/>
  <c r="X19" i="1" a="1"/>
  <c r="X19" i="1" s="1"/>
  <c r="H262" i="1" s="1"/>
  <c r="P19" i="1" a="1"/>
  <c r="P19" i="1" s="1"/>
  <c r="K261" i="1" s="1"/>
  <c r="O19" i="1" a="1"/>
  <c r="O19" i="1" s="1"/>
  <c r="H261" i="1" s="1"/>
  <c r="G19" i="1" a="1"/>
  <c r="G19" i="1" s="1"/>
  <c r="K260" i="1" s="1"/>
  <c r="F19" i="1" a="1"/>
  <c r="F19" i="1" s="1"/>
  <c r="H260" i="1" s="1"/>
  <c r="BI28" i="1" a="1"/>
  <c r="BI28" i="1" s="1"/>
  <c r="K259" i="1" s="1"/>
  <c r="BH28" i="1" a="1"/>
  <c r="BH28" i="1" s="1"/>
  <c r="H259" i="1" s="1"/>
  <c r="AZ28" i="1" a="1"/>
  <c r="AZ28" i="1" s="1"/>
  <c r="K258" i="1" s="1"/>
  <c r="AY28" i="1" a="1"/>
  <c r="AY28" i="1" s="1"/>
  <c r="H258" i="1" s="1"/>
  <c r="AQ28" i="1" a="1"/>
  <c r="AQ28" i="1" s="1"/>
  <c r="K257" i="1" s="1"/>
  <c r="AP28" i="1" a="1"/>
  <c r="AP28" i="1" s="1"/>
  <c r="H257" i="1" s="1"/>
  <c r="AH28" i="1" a="1"/>
  <c r="AH28" i="1" s="1"/>
  <c r="K256" i="1" s="1"/>
  <c r="AG28" i="1" a="1"/>
  <c r="AG28" i="1" s="1"/>
  <c r="H256" i="1" s="1"/>
  <c r="Y28" i="1" a="1"/>
  <c r="Y28" i="1" s="1"/>
  <c r="K255" i="1" s="1"/>
  <c r="X28" i="1" a="1"/>
  <c r="X28" i="1" s="1"/>
  <c r="H255" i="1" s="1"/>
  <c r="P28" i="1" a="1"/>
  <c r="P28" i="1" s="1"/>
  <c r="K254" i="1" s="1"/>
  <c r="O28" i="1" a="1"/>
  <c r="O28" i="1" s="1"/>
  <c r="H254" i="1" s="1"/>
  <c r="G28" i="1" a="1"/>
  <c r="G28" i="1" s="1"/>
  <c r="K253" i="1" s="1"/>
  <c r="F28" i="1" a="1"/>
  <c r="F28" i="1" s="1"/>
  <c r="H253" i="1" s="1"/>
  <c r="BI37" i="1" a="1"/>
  <c r="BI37" i="1" s="1"/>
  <c r="K252" i="1" s="1"/>
  <c r="BH37" i="1" a="1"/>
  <c r="BH37" i="1" s="1"/>
  <c r="H252" i="1" s="1"/>
  <c r="AZ37" i="1" a="1"/>
  <c r="AZ37" i="1" s="1"/>
  <c r="K251" i="1" s="1"/>
  <c r="AY37" i="1" a="1"/>
  <c r="AY37" i="1" s="1"/>
  <c r="H251" i="1" s="1"/>
  <c r="AQ37" i="1" a="1"/>
  <c r="AQ37" i="1" s="1"/>
  <c r="K250" i="1" s="1"/>
  <c r="AP37" i="1" a="1"/>
  <c r="AP37" i="1" s="1"/>
  <c r="H250" i="1" s="1"/>
  <c r="AH37" i="1" a="1"/>
  <c r="AH37" i="1" s="1"/>
  <c r="K249" i="1" s="1"/>
  <c r="AG37" i="1" a="1"/>
  <c r="AG37" i="1" s="1"/>
  <c r="H249" i="1" s="1"/>
  <c r="Y37" i="1" a="1"/>
  <c r="Y37" i="1" s="1"/>
  <c r="K248" i="1" s="1"/>
  <c r="X37" i="1" a="1"/>
  <c r="X37" i="1" s="1"/>
  <c r="H248" i="1" s="1"/>
  <c r="P37" i="1" a="1"/>
  <c r="P37" i="1" s="1"/>
  <c r="K247" i="1" s="1"/>
  <c r="O37" i="1" a="1"/>
  <c r="O37" i="1" s="1"/>
  <c r="H247" i="1" s="1"/>
  <c r="G37" i="1" a="1"/>
  <c r="G37" i="1" s="1"/>
  <c r="K246" i="1" s="1"/>
  <c r="F37" i="1" a="1"/>
  <c r="F37" i="1" s="1"/>
  <c r="H246" i="1" s="1"/>
  <c r="BI46" i="1" a="1"/>
  <c r="BI46" i="1" s="1"/>
  <c r="K245" i="1" s="1"/>
  <c r="BH46" i="1" a="1"/>
  <c r="BH46" i="1" s="1"/>
  <c r="H245" i="1" s="1"/>
  <c r="AZ46" i="1" a="1"/>
  <c r="AZ46" i="1" s="1"/>
  <c r="K244" i="1" s="1"/>
  <c r="AY46" i="1" a="1"/>
  <c r="AY46" i="1" s="1"/>
  <c r="H244" i="1" s="1"/>
  <c r="AQ46" i="1" a="1"/>
  <c r="AQ46" i="1" s="1"/>
  <c r="K243" i="1" s="1"/>
  <c r="AP46" i="1" a="1"/>
  <c r="AP46" i="1" s="1"/>
  <c r="H243" i="1" s="1"/>
  <c r="AH46" i="1" a="1"/>
  <c r="AH46" i="1" s="1"/>
  <c r="K242" i="1" s="1"/>
  <c r="AG46" i="1" a="1"/>
  <c r="AG46" i="1" s="1"/>
  <c r="H242" i="1" s="1"/>
  <c r="Y46" i="1" a="1"/>
  <c r="Y46" i="1" s="1"/>
  <c r="K241" i="1" s="1"/>
  <c r="X46" i="1" a="1"/>
  <c r="X46" i="1" s="1"/>
  <c r="H241" i="1" s="1"/>
  <c r="P46" i="1" a="1"/>
  <c r="P46" i="1" s="1"/>
  <c r="K240" i="1" s="1"/>
  <c r="O46" i="1" a="1"/>
  <c r="O46" i="1" s="1"/>
  <c r="H240" i="1" s="1"/>
  <c r="G46" i="1" a="1"/>
  <c r="G46" i="1" s="1"/>
  <c r="K239" i="1" s="1"/>
  <c r="F46" i="1" a="1"/>
  <c r="F46" i="1" s="1"/>
  <c r="H239" i="1" s="1"/>
  <c r="EL124" i="1"/>
  <c r="EL123" i="1"/>
  <c r="DT123" i="1"/>
  <c r="DT124" i="1" s="1"/>
  <c r="DQ123" i="1"/>
  <c r="CZ123" i="1"/>
  <c r="CZ124" i="1" s="1"/>
  <c r="CW123" i="1"/>
  <c r="BN28" i="1"/>
  <c r="Q260" i="1" l="1"/>
  <c r="G460" i="1" s="1"/>
  <c r="P924" i="1" s="1"/>
  <c r="AA1686" i="1" s="1"/>
  <c r="Q280" i="1"/>
  <c r="G600" i="1" s="1"/>
  <c r="Q288" i="1"/>
  <c r="G656" i="1" s="1"/>
  <c r="Q246" i="1"/>
  <c r="G362" i="1" s="1"/>
  <c r="P826" i="1" s="1"/>
  <c r="AA1588" i="1" s="1"/>
  <c r="AF246" i="1"/>
  <c r="AK246" i="1" s="1"/>
  <c r="Q278" i="1"/>
  <c r="G586" i="1" s="1"/>
  <c r="G589" i="1" s="1"/>
  <c r="P1053" i="1" s="1"/>
  <c r="AA1815" i="1" s="1"/>
  <c r="Q286" i="1"/>
  <c r="G642" i="1" s="1"/>
  <c r="P1106" i="1" s="1"/>
  <c r="AA1868" i="1" s="1"/>
  <c r="Q294" i="1"/>
  <c r="G698" i="1" s="1"/>
  <c r="G701" i="1" s="1"/>
  <c r="P1165" i="1" s="1"/>
  <c r="AA1927" i="1" s="1"/>
  <c r="Q302" i="1"/>
  <c r="G754" i="1" s="1"/>
  <c r="G757" i="1" s="1"/>
  <c r="P1221" i="1" s="1"/>
  <c r="AA1983" i="1" s="1"/>
  <c r="Q293" i="1"/>
  <c r="G691" i="1" s="1"/>
  <c r="P1155" i="1" s="1"/>
  <c r="AA1917" i="1" s="1"/>
  <c r="Q301" i="1"/>
  <c r="G747" i="1" s="1"/>
  <c r="P1211" i="1" s="1"/>
  <c r="AA1973" i="1" s="1"/>
  <c r="Y789" i="1"/>
  <c r="L1544" i="1"/>
  <c r="Z784" i="1"/>
  <c r="M1539" i="1"/>
  <c r="Z785" i="1"/>
  <c r="M1540" i="1"/>
  <c r="Z786" i="1"/>
  <c r="M1541" i="1"/>
  <c r="X787" i="1"/>
  <c r="K1542" i="1"/>
  <c r="X788" i="1"/>
  <c r="K1543" i="1"/>
  <c r="X789" i="1"/>
  <c r="K1544" i="1"/>
  <c r="AA785" i="1"/>
  <c r="N1540" i="1"/>
  <c r="AB784" i="1"/>
  <c r="O1539" i="1"/>
  <c r="AB785" i="1"/>
  <c r="O1540" i="1"/>
  <c r="AB786" i="1"/>
  <c r="O1541" i="1"/>
  <c r="Z787" i="1"/>
  <c r="M1542" i="1"/>
  <c r="Z788" i="1"/>
  <c r="M1543" i="1"/>
  <c r="Z789" i="1"/>
  <c r="M1544" i="1"/>
  <c r="AC784" i="1"/>
  <c r="P1539" i="1"/>
  <c r="AC785" i="1"/>
  <c r="P1540" i="1"/>
  <c r="AC786" i="1"/>
  <c r="P1541" i="1"/>
  <c r="AA787" i="1"/>
  <c r="N1542" i="1"/>
  <c r="AA788" i="1"/>
  <c r="N1543" i="1"/>
  <c r="AA789" i="1"/>
  <c r="N1544" i="1"/>
  <c r="Y787" i="1"/>
  <c r="L1542" i="1"/>
  <c r="AB787" i="1"/>
  <c r="O1542" i="1"/>
  <c r="AB788" i="1"/>
  <c r="O1543" i="1"/>
  <c r="AB789" i="1"/>
  <c r="O1544" i="1"/>
  <c r="AA786" i="1"/>
  <c r="N1541" i="1"/>
  <c r="AC787" i="1"/>
  <c r="P1542" i="1"/>
  <c r="AC788" i="1"/>
  <c r="P1543" i="1"/>
  <c r="AC789" i="1"/>
  <c r="P1544" i="1"/>
  <c r="Y788" i="1"/>
  <c r="L1543" i="1"/>
  <c r="X784" i="1"/>
  <c r="K1546" i="1" s="1"/>
  <c r="K1539" i="1"/>
  <c r="X785" i="1"/>
  <c r="K1540" i="1"/>
  <c r="X786" i="1"/>
  <c r="K1541" i="1"/>
  <c r="AA784" i="1"/>
  <c r="N1539" i="1"/>
  <c r="Q284" i="1"/>
  <c r="G628" i="1" s="1"/>
  <c r="V628" i="1" s="1"/>
  <c r="S1092" i="1" s="1"/>
  <c r="AD1854" i="1" s="1"/>
  <c r="Y784" i="1"/>
  <c r="L1539" i="1"/>
  <c r="Y785" i="1"/>
  <c r="L1540" i="1"/>
  <c r="Y786" i="1"/>
  <c r="L1541" i="1"/>
  <c r="AB1030" i="1"/>
  <c r="Y1029" i="1"/>
  <c r="AK1265" i="1"/>
  <c r="BA1262" i="1" s="1"/>
  <c r="BA1263" i="1" s="1"/>
  <c r="BA1261" i="1"/>
  <c r="X1033" i="1"/>
  <c r="Q279" i="1"/>
  <c r="G593" i="1" s="1"/>
  <c r="G596" i="1" s="1"/>
  <c r="P1060" i="1" s="1"/>
  <c r="AA1822" i="1" s="1"/>
  <c r="Q287" i="1"/>
  <c r="G649" i="1" s="1"/>
  <c r="G652" i="1" s="1"/>
  <c r="P1116" i="1" s="1"/>
  <c r="AA1878" i="1" s="1"/>
  <c r="Q303" i="1"/>
  <c r="G761" i="1" s="1"/>
  <c r="V761" i="1" s="1"/>
  <c r="AF281" i="1"/>
  <c r="AK281" i="1" s="1"/>
  <c r="V289" i="1"/>
  <c r="L664" i="1" s="1"/>
  <c r="AA664" i="1" s="1"/>
  <c r="T1128" i="1" s="1"/>
  <c r="AE1890" i="1" s="1"/>
  <c r="AF297" i="1"/>
  <c r="Q281" i="1"/>
  <c r="G607" i="1" s="1"/>
  <c r="P1071" i="1" s="1"/>
  <c r="AA1833" i="1" s="1"/>
  <c r="Q297" i="1"/>
  <c r="G719" i="1" s="1"/>
  <c r="P1183" i="1" s="1"/>
  <c r="AA1945" i="1" s="1"/>
  <c r="Q267" i="1"/>
  <c r="G509" i="1" s="1"/>
  <c r="P973" i="1" s="1"/>
  <c r="AA1735" i="1" s="1"/>
  <c r="Q274" i="1"/>
  <c r="G558" i="1" s="1"/>
  <c r="G561" i="1" s="1"/>
  <c r="P1025" i="1" s="1"/>
  <c r="AA1787" i="1" s="1"/>
  <c r="Q290" i="1"/>
  <c r="G670" i="1" s="1"/>
  <c r="V670" i="1" s="1"/>
  <c r="S1134" i="1" s="1"/>
  <c r="AD1896" i="1" s="1"/>
  <c r="Q298" i="1"/>
  <c r="G726" i="1" s="1"/>
  <c r="Q275" i="1"/>
  <c r="G565" i="1" s="1"/>
  <c r="P1029" i="1" s="1"/>
  <c r="AA1791" i="1" s="1"/>
  <c r="Q291" i="1"/>
  <c r="G677" i="1" s="1"/>
  <c r="G680" i="1" s="1"/>
  <c r="P1144" i="1" s="1"/>
  <c r="AA1906" i="1" s="1"/>
  <c r="Q299" i="1"/>
  <c r="G733" i="1" s="1"/>
  <c r="P1197" i="1" s="1"/>
  <c r="AA1959" i="1" s="1"/>
  <c r="Q285" i="1"/>
  <c r="G635" i="1" s="1"/>
  <c r="P1099" i="1" s="1"/>
  <c r="AA1861" i="1" s="1"/>
  <c r="Q239" i="1"/>
  <c r="G313" i="1" s="1"/>
  <c r="P777" i="1" s="1"/>
  <c r="AA1539" i="1" s="1"/>
  <c r="Q292" i="1"/>
  <c r="G684" i="1" s="1"/>
  <c r="G687" i="1" s="1"/>
  <c r="P1151" i="1" s="1"/>
  <c r="AA1913" i="1" s="1"/>
  <c r="Q300" i="1"/>
  <c r="G740" i="1" s="1"/>
  <c r="P1204" i="1" s="1"/>
  <c r="AA1966" i="1" s="1"/>
  <c r="AA239" i="1"/>
  <c r="L315" i="1" s="1"/>
  <c r="Q314" i="1" s="1"/>
  <c r="AF239" i="1"/>
  <c r="Q315" i="1" s="1"/>
  <c r="R779" i="1" s="1"/>
  <c r="AC1541" i="1" s="1"/>
  <c r="P1120" i="1"/>
  <c r="AA1882" i="1" s="1"/>
  <c r="G659" i="1"/>
  <c r="P1123" i="1" s="1"/>
  <c r="AA1885" i="1" s="1"/>
  <c r="V656" i="1"/>
  <c r="S1120" i="1" s="1"/>
  <c r="AD1882" i="1" s="1"/>
  <c r="P1064" i="1"/>
  <c r="AA1826" i="1" s="1"/>
  <c r="V600" i="1"/>
  <c r="S1064" i="1" s="1"/>
  <c r="AD1826" i="1" s="1"/>
  <c r="Q282" i="1"/>
  <c r="G614" i="1" s="1"/>
  <c r="Q283" i="1"/>
  <c r="G621" i="1" s="1"/>
  <c r="V621" i="1" s="1"/>
  <c r="S1085" i="1" s="1"/>
  <c r="AD1847" i="1" s="1"/>
  <c r="Q295" i="1"/>
  <c r="G705" i="1" s="1"/>
  <c r="V705" i="1" s="1"/>
  <c r="Q276" i="1"/>
  <c r="G572" i="1" s="1"/>
  <c r="P1036" i="1" s="1"/>
  <c r="AA1798" i="1" s="1"/>
  <c r="Q296" i="1"/>
  <c r="G712" i="1" s="1"/>
  <c r="P1176" i="1" s="1"/>
  <c r="AA1938" i="1" s="1"/>
  <c r="V253" i="1"/>
  <c r="L412" i="1" s="1"/>
  <c r="Q876" i="1" s="1"/>
  <c r="AB1638" i="1" s="1"/>
  <c r="AA253" i="1"/>
  <c r="L413" i="1" s="1"/>
  <c r="Q877" i="1" s="1"/>
  <c r="AB1639" i="1" s="1"/>
  <c r="Q253" i="1"/>
  <c r="G411" i="1" s="1"/>
  <c r="P875" i="1" s="1"/>
  <c r="AA1637" i="1" s="1"/>
  <c r="Q277" i="1"/>
  <c r="G579" i="1" s="1"/>
  <c r="P1043" i="1" s="1"/>
  <c r="AA1805" i="1" s="1"/>
  <c r="Q289" i="1"/>
  <c r="G663" i="1" s="1"/>
  <c r="AA246" i="1"/>
  <c r="L364" i="1" s="1"/>
  <c r="Q828" i="1" s="1"/>
  <c r="AB1590" i="1" s="1"/>
  <c r="AK774" i="1"/>
  <c r="G603" i="1"/>
  <c r="P1067" i="1" s="1"/>
  <c r="AA1829" i="1" s="1"/>
  <c r="AA274" i="1"/>
  <c r="L560" i="1" s="1"/>
  <c r="V274" i="1"/>
  <c r="L559" i="1" s="1"/>
  <c r="AF274" i="1"/>
  <c r="V278" i="1"/>
  <c r="L587" i="1" s="1"/>
  <c r="Q1051" i="1" s="1"/>
  <c r="AB1813" i="1" s="1"/>
  <c r="AF278" i="1"/>
  <c r="AA278" i="1"/>
  <c r="L588" i="1" s="1"/>
  <c r="L591" i="1" s="1"/>
  <c r="AF282" i="1"/>
  <c r="AA282" i="1"/>
  <c r="L616" i="1" s="1"/>
  <c r="V282" i="1"/>
  <c r="L615" i="1" s="1"/>
  <c r="AF286" i="1"/>
  <c r="AA286" i="1"/>
  <c r="L644" i="1" s="1"/>
  <c r="V286" i="1"/>
  <c r="L643" i="1" s="1"/>
  <c r="Q1107" i="1" s="1"/>
  <c r="AB1869" i="1" s="1"/>
  <c r="AF290" i="1"/>
  <c r="AA290" i="1"/>
  <c r="L672" i="1" s="1"/>
  <c r="AA672" i="1" s="1"/>
  <c r="T1136" i="1" s="1"/>
  <c r="AE1898" i="1" s="1"/>
  <c r="V290" i="1"/>
  <c r="L671" i="1" s="1"/>
  <c r="AF294" i="1"/>
  <c r="AA294" i="1"/>
  <c r="L700" i="1" s="1"/>
  <c r="L703" i="1" s="1"/>
  <c r="V294" i="1"/>
  <c r="L699" i="1" s="1"/>
  <c r="V298" i="1"/>
  <c r="L727" i="1" s="1"/>
  <c r="Q1191" i="1" s="1"/>
  <c r="AB1953" i="1" s="1"/>
  <c r="AA298" i="1"/>
  <c r="L728" i="1" s="1"/>
  <c r="Q1192" i="1" s="1"/>
  <c r="AB1954" i="1" s="1"/>
  <c r="AF298" i="1"/>
  <c r="AF302" i="1"/>
  <c r="AA302" i="1"/>
  <c r="L756" i="1" s="1"/>
  <c r="Q1220" i="1" s="1"/>
  <c r="AB1982" i="1" s="1"/>
  <c r="V302" i="1"/>
  <c r="L755" i="1" s="1"/>
  <c r="Q1219" i="1" s="1"/>
  <c r="AB1981" i="1" s="1"/>
  <c r="V267" i="1"/>
  <c r="L510" i="1" s="1"/>
  <c r="AF267" i="1"/>
  <c r="AA267" i="1"/>
  <c r="L511" i="1" s="1"/>
  <c r="Q975" i="1" s="1"/>
  <c r="AB1737" i="1" s="1"/>
  <c r="AF275" i="1"/>
  <c r="AA275" i="1"/>
  <c r="L567" i="1" s="1"/>
  <c r="Q566" i="1" s="1"/>
  <c r="V275" i="1"/>
  <c r="L566" i="1" s="1"/>
  <c r="Q1030" i="1" s="1"/>
  <c r="AB1792" i="1" s="1"/>
  <c r="AF279" i="1"/>
  <c r="AA279" i="1"/>
  <c r="L595" i="1" s="1"/>
  <c r="V279" i="1"/>
  <c r="L594" i="1" s="1"/>
  <c r="Q1058" i="1" s="1"/>
  <c r="AB1820" i="1" s="1"/>
  <c r="AF283" i="1"/>
  <c r="AA283" i="1"/>
  <c r="L623" i="1" s="1"/>
  <c r="AA623" i="1" s="1"/>
  <c r="T1087" i="1" s="1"/>
  <c r="AE1849" i="1" s="1"/>
  <c r="V283" i="1"/>
  <c r="L622" i="1" s="1"/>
  <c r="Q1086" i="1" s="1"/>
  <c r="AB1848" i="1" s="1"/>
  <c r="AA287" i="1"/>
  <c r="L651" i="1" s="1"/>
  <c r="V287" i="1"/>
  <c r="L650" i="1" s="1"/>
  <c r="AF287" i="1"/>
  <c r="AF291" i="1"/>
  <c r="V291" i="1"/>
  <c r="L678" i="1" s="1"/>
  <c r="AA678" i="1" s="1"/>
  <c r="T1142" i="1" s="1"/>
  <c r="AE1904" i="1" s="1"/>
  <c r="AA291" i="1"/>
  <c r="L679" i="1" s="1"/>
  <c r="AA679" i="1" s="1"/>
  <c r="T1143" i="1" s="1"/>
  <c r="AE1905" i="1" s="1"/>
  <c r="AF295" i="1"/>
  <c r="AA295" i="1"/>
  <c r="L707" i="1" s="1"/>
  <c r="V295" i="1"/>
  <c r="L706" i="1" s="1"/>
  <c r="Q1170" i="1" s="1"/>
  <c r="AB1932" i="1" s="1"/>
  <c r="AF299" i="1"/>
  <c r="AA299" i="1"/>
  <c r="L735" i="1" s="1"/>
  <c r="V299" i="1"/>
  <c r="L734" i="1" s="1"/>
  <c r="Q1198" i="1" s="1"/>
  <c r="AB1960" i="1" s="1"/>
  <c r="AF303" i="1"/>
  <c r="AA303" i="1"/>
  <c r="L763" i="1" s="1"/>
  <c r="Q1227" i="1" s="1"/>
  <c r="AB1989" i="1" s="1"/>
  <c r="V303" i="1"/>
  <c r="L762" i="1" s="1"/>
  <c r="V260" i="1"/>
  <c r="L461" i="1" s="1"/>
  <c r="Q925" i="1" s="1"/>
  <c r="AB1687" i="1" s="1"/>
  <c r="AA260" i="1"/>
  <c r="L462" i="1" s="1"/>
  <c r="Q926" i="1" s="1"/>
  <c r="AB1688" i="1" s="1"/>
  <c r="AF260" i="1"/>
  <c r="V276" i="1"/>
  <c r="L573" i="1" s="1"/>
  <c r="AA276" i="1"/>
  <c r="L574" i="1" s="1"/>
  <c r="L577" i="1" s="1"/>
  <c r="AF276" i="1"/>
  <c r="AF280" i="1"/>
  <c r="V280" i="1"/>
  <c r="L601" i="1" s="1"/>
  <c r="AA280" i="1"/>
  <c r="L602" i="1" s="1"/>
  <c r="AF284" i="1"/>
  <c r="AA284" i="1"/>
  <c r="L630" i="1" s="1"/>
  <c r="Q629" i="1" s="1"/>
  <c r="V284" i="1"/>
  <c r="L629" i="1" s="1"/>
  <c r="Q1093" i="1" s="1"/>
  <c r="AB1855" i="1" s="1"/>
  <c r="AF288" i="1"/>
  <c r="AA288" i="1"/>
  <c r="L658" i="1" s="1"/>
  <c r="AA658" i="1" s="1"/>
  <c r="T1122" i="1" s="1"/>
  <c r="AE1884" i="1" s="1"/>
  <c r="V288" i="1"/>
  <c r="L657" i="1" s="1"/>
  <c r="AF292" i="1"/>
  <c r="AA292" i="1"/>
  <c r="L686" i="1" s="1"/>
  <c r="Q685" i="1" s="1"/>
  <c r="V292" i="1"/>
  <c r="L685" i="1" s="1"/>
  <c r="Q1149" i="1" s="1"/>
  <c r="AB1911" i="1" s="1"/>
  <c r="AA296" i="1"/>
  <c r="L714" i="1" s="1"/>
  <c r="V296" i="1"/>
  <c r="L713" i="1" s="1"/>
  <c r="Q1177" i="1" s="1"/>
  <c r="AB1939" i="1" s="1"/>
  <c r="AF296" i="1"/>
  <c r="V300" i="1"/>
  <c r="L741" i="1" s="1"/>
  <c r="Q1205" i="1" s="1"/>
  <c r="AB1967" i="1" s="1"/>
  <c r="AF300" i="1"/>
  <c r="AA300" i="1"/>
  <c r="L742" i="1" s="1"/>
  <c r="Q1206" i="1" s="1"/>
  <c r="AB1968" i="1" s="1"/>
  <c r="AF277" i="1"/>
  <c r="AA277" i="1"/>
  <c r="L581" i="1" s="1"/>
  <c r="Q580" i="1" s="1"/>
  <c r="V277" i="1"/>
  <c r="L580" i="1" s="1"/>
  <c r="L583" i="1" s="1"/>
  <c r="AA285" i="1"/>
  <c r="L637" i="1" s="1"/>
  <c r="Q1101" i="1" s="1"/>
  <c r="AB1863" i="1" s="1"/>
  <c r="V285" i="1"/>
  <c r="L636" i="1" s="1"/>
  <c r="L639" i="1" s="1"/>
  <c r="AF285" i="1"/>
  <c r="AF293" i="1"/>
  <c r="AA293" i="1"/>
  <c r="L693" i="1" s="1"/>
  <c r="Q1157" i="1" s="1"/>
  <c r="AB1919" i="1" s="1"/>
  <c r="V293" i="1"/>
  <c r="L692" i="1" s="1"/>
  <c r="L695" i="1" s="1"/>
  <c r="AF301" i="1"/>
  <c r="AA301" i="1"/>
  <c r="L749" i="1" s="1"/>
  <c r="V301" i="1"/>
  <c r="L748" i="1" s="1"/>
  <c r="Q1212" i="1" s="1"/>
  <c r="AB1974" i="1" s="1"/>
  <c r="AA289" i="1"/>
  <c r="L665" i="1" s="1"/>
  <c r="AF253" i="1"/>
  <c r="AF289" i="1"/>
  <c r="V297" i="1"/>
  <c r="L720" i="1" s="1"/>
  <c r="Q1184" i="1" s="1"/>
  <c r="AB1946" i="1" s="1"/>
  <c r="AA297" i="1"/>
  <c r="L721" i="1" s="1"/>
  <c r="V281" i="1"/>
  <c r="L608" i="1" s="1"/>
  <c r="AA608" i="1" s="1"/>
  <c r="T1072" i="1" s="1"/>
  <c r="AE1834" i="1" s="1"/>
  <c r="AA281" i="1"/>
  <c r="L609" i="1" s="1"/>
  <c r="V239" i="1"/>
  <c r="L314" i="1" s="1"/>
  <c r="Q778" i="1" s="1"/>
  <c r="AB1540" i="1" s="1"/>
  <c r="V246" i="1"/>
  <c r="L363" i="1" s="1"/>
  <c r="N240" i="1"/>
  <c r="V240" i="1" s="1"/>
  <c r="L321" i="1" s="1"/>
  <c r="N247" i="1"/>
  <c r="AA247" i="1" s="1"/>
  <c r="L371" i="1" s="1"/>
  <c r="N254" i="1"/>
  <c r="AA254" i="1" s="1"/>
  <c r="L420" i="1" s="1"/>
  <c r="Q884" i="1" s="1"/>
  <c r="AB1646" i="1" s="1"/>
  <c r="N261" i="1"/>
  <c r="AA261" i="1" s="1"/>
  <c r="L469" i="1" s="1"/>
  <c r="Q933" i="1" s="1"/>
  <c r="AB1695" i="1" s="1"/>
  <c r="N268" i="1"/>
  <c r="V268" i="1" s="1"/>
  <c r="L517" i="1" s="1"/>
  <c r="Q981" i="1" s="1"/>
  <c r="AB1743" i="1" s="1"/>
  <c r="DZ123" i="1"/>
  <c r="DF123" i="1"/>
  <c r="CW124" i="1"/>
  <c r="DC124" i="1" s="1"/>
  <c r="DQ124" i="1"/>
  <c r="DW124" i="1" s="1"/>
  <c r="G365" i="1" l="1"/>
  <c r="P829" i="1" s="1"/>
  <c r="AA1591" i="1" s="1"/>
  <c r="P1050" i="1"/>
  <c r="AA1812" i="1" s="1"/>
  <c r="V586" i="1"/>
  <c r="S1050" i="1" s="1"/>
  <c r="AD1812" i="1" s="1"/>
  <c r="G463" i="1"/>
  <c r="P927" i="1" s="1"/>
  <c r="AA1689" i="1" s="1"/>
  <c r="G645" i="1"/>
  <c r="P1109" i="1" s="1"/>
  <c r="AA1871" i="1" s="1"/>
  <c r="V460" i="1"/>
  <c r="S924" i="1" s="1"/>
  <c r="AD1686" i="1" s="1"/>
  <c r="V642" i="1"/>
  <c r="V645" i="1" s="1"/>
  <c r="S1109" i="1" s="1"/>
  <c r="AD1871" i="1" s="1"/>
  <c r="V362" i="1"/>
  <c r="S826" i="1" s="1"/>
  <c r="AD1588" i="1" s="1"/>
  <c r="Q364" i="1"/>
  <c r="R828" i="1" s="1"/>
  <c r="AC1590" i="1" s="1"/>
  <c r="P1113" i="1"/>
  <c r="AA1875" i="1" s="1"/>
  <c r="P1162" i="1"/>
  <c r="AA1924" i="1" s="1"/>
  <c r="V698" i="1"/>
  <c r="V701" i="1" s="1"/>
  <c r="S1165" i="1" s="1"/>
  <c r="AD1927" i="1" s="1"/>
  <c r="P1218" i="1"/>
  <c r="AA1980" i="1" s="1"/>
  <c r="V754" i="1"/>
  <c r="V757" i="1" s="1"/>
  <c r="S1221" i="1" s="1"/>
  <c r="AD1983" i="1" s="1"/>
  <c r="G750" i="1"/>
  <c r="P1214" i="1" s="1"/>
  <c r="AA1976" i="1" s="1"/>
  <c r="V691" i="1"/>
  <c r="V694" i="1" s="1"/>
  <c r="S1158" i="1" s="1"/>
  <c r="AD1920" i="1" s="1"/>
  <c r="G694" i="1"/>
  <c r="P1158" i="1" s="1"/>
  <c r="AA1920" i="1" s="1"/>
  <c r="V747" i="1"/>
  <c r="V750" i="1" s="1"/>
  <c r="S1214" i="1" s="1"/>
  <c r="AD1976" i="1" s="1"/>
  <c r="L667" i="1"/>
  <c r="Q1131" i="1" s="1"/>
  <c r="AB1893" i="1" s="1"/>
  <c r="V607" i="1"/>
  <c r="S1071" i="1" s="1"/>
  <c r="AD1833" i="1" s="1"/>
  <c r="Q609" i="1"/>
  <c r="R1073" i="1" s="1"/>
  <c r="AC1835" i="1" s="1"/>
  <c r="P1092" i="1"/>
  <c r="AA1854" i="1" s="1"/>
  <c r="G610" i="1"/>
  <c r="P1074" i="1" s="1"/>
  <c r="AA1836" i="1" s="1"/>
  <c r="X791" i="1"/>
  <c r="K1553" i="1" s="1"/>
  <c r="V649" i="1"/>
  <c r="V652" i="1" s="1"/>
  <c r="S1116" i="1" s="1"/>
  <c r="AD1878" i="1" s="1"/>
  <c r="Y792" i="1"/>
  <c r="L1547" i="1"/>
  <c r="Z794" i="1"/>
  <c r="M1549" i="1"/>
  <c r="AA792" i="1"/>
  <c r="N1547" i="1"/>
  <c r="X792" i="1"/>
  <c r="K1547" i="1"/>
  <c r="AC795" i="1"/>
  <c r="P1550" i="1"/>
  <c r="Y1036" i="1"/>
  <c r="L1791" i="1"/>
  <c r="Y791" i="1"/>
  <c r="L1546" i="1"/>
  <c r="AB793" i="1"/>
  <c r="O1548" i="1"/>
  <c r="AB795" i="1"/>
  <c r="O1550" i="1"/>
  <c r="AB1037" i="1"/>
  <c r="O1792" i="1"/>
  <c r="AC794" i="1"/>
  <c r="P1549" i="1"/>
  <c r="AB794" i="1"/>
  <c r="O1549" i="1"/>
  <c r="AA794" i="1"/>
  <c r="N1549" i="1"/>
  <c r="X796" i="1"/>
  <c r="K1551" i="1"/>
  <c r="Z792" i="1"/>
  <c r="M1547" i="1"/>
  <c r="AC791" i="1"/>
  <c r="P1546" i="1"/>
  <c r="Z796" i="1"/>
  <c r="M1551" i="1"/>
  <c r="AB792" i="1"/>
  <c r="O1547" i="1"/>
  <c r="Z793" i="1"/>
  <c r="M1548" i="1"/>
  <c r="X1040" i="1"/>
  <c r="K1795" i="1"/>
  <c r="AA791" i="1"/>
  <c r="N1546" i="1"/>
  <c r="Y795" i="1"/>
  <c r="L1550" i="1"/>
  <c r="AA793" i="1"/>
  <c r="N1548" i="1"/>
  <c r="Y794" i="1"/>
  <c r="L1549" i="1"/>
  <c r="AC793" i="1"/>
  <c r="P1548" i="1"/>
  <c r="X795" i="1"/>
  <c r="K1550" i="1"/>
  <c r="Z791" i="1"/>
  <c r="M1546" i="1"/>
  <c r="G631" i="1"/>
  <c r="P1095" i="1" s="1"/>
  <c r="AA1857" i="1" s="1"/>
  <c r="Y793" i="1"/>
  <c r="L1548" i="1"/>
  <c r="Z795" i="1"/>
  <c r="M1550" i="1"/>
  <c r="AB791" i="1"/>
  <c r="O1546" i="1"/>
  <c r="AA795" i="1"/>
  <c r="N1550" i="1"/>
  <c r="X793" i="1"/>
  <c r="K1548" i="1"/>
  <c r="AC796" i="1"/>
  <c r="P1551" i="1"/>
  <c r="AB796" i="1"/>
  <c r="O1551" i="1"/>
  <c r="AA796" i="1"/>
  <c r="N1551" i="1"/>
  <c r="AC792" i="1"/>
  <c r="P1547" i="1"/>
  <c r="X794" i="1"/>
  <c r="K1549" i="1"/>
  <c r="Y796" i="1"/>
  <c r="L1551" i="1"/>
  <c r="G575" i="1"/>
  <c r="P1039" i="1" s="1"/>
  <c r="AA1801" i="1" s="1"/>
  <c r="V708" i="1"/>
  <c r="S1172" i="1" s="1"/>
  <c r="AD1934" i="1" s="1"/>
  <c r="S1169" i="1"/>
  <c r="AD1931" i="1" s="1"/>
  <c r="V764" i="1"/>
  <c r="S1228" i="1" s="1"/>
  <c r="AD1990" i="1" s="1"/>
  <c r="S1225" i="1"/>
  <c r="AD1987" i="1" s="1"/>
  <c r="AA703" i="1"/>
  <c r="T1167" i="1" s="1"/>
  <c r="AE1929" i="1" s="1"/>
  <c r="Q1167" i="1"/>
  <c r="AB1929" i="1" s="1"/>
  <c r="Q720" i="1"/>
  <c r="R1184" i="1" s="1"/>
  <c r="AC1946" i="1" s="1"/>
  <c r="Q1185" i="1"/>
  <c r="AB1947" i="1" s="1"/>
  <c r="Q706" i="1"/>
  <c r="Q709" i="1" s="1"/>
  <c r="R1173" i="1" s="1"/>
  <c r="AC1935" i="1" s="1"/>
  <c r="Q1171" i="1"/>
  <c r="AB1933" i="1" s="1"/>
  <c r="AA762" i="1"/>
  <c r="T1226" i="1" s="1"/>
  <c r="AE1988" i="1" s="1"/>
  <c r="Q1226" i="1"/>
  <c r="AB1988" i="1" s="1"/>
  <c r="L702" i="1"/>
  <c r="Q1163" i="1"/>
  <c r="AB1925" i="1" s="1"/>
  <c r="Q699" i="1"/>
  <c r="Q702" i="1" s="1"/>
  <c r="R1166" i="1" s="1"/>
  <c r="AC1928" i="1" s="1"/>
  <c r="Q1164" i="1"/>
  <c r="AB1926" i="1" s="1"/>
  <c r="AB1026" i="1"/>
  <c r="O1788" i="1" s="1"/>
  <c r="V593" i="1"/>
  <c r="S1057" i="1" s="1"/>
  <c r="AD1819" i="1" s="1"/>
  <c r="Q734" i="1"/>
  <c r="R1198" i="1" s="1"/>
  <c r="AC1960" i="1" s="1"/>
  <c r="Q1199" i="1"/>
  <c r="AB1961" i="1" s="1"/>
  <c r="P1057" i="1"/>
  <c r="AA1819" i="1" s="1"/>
  <c r="G512" i="1"/>
  <c r="P976" i="1" s="1"/>
  <c r="AA1738" i="1" s="1"/>
  <c r="L765" i="1"/>
  <c r="BQ1260" i="1"/>
  <c r="BA1264" i="1"/>
  <c r="L752" i="1"/>
  <c r="Q1213" i="1"/>
  <c r="AB1975" i="1" s="1"/>
  <c r="AA714" i="1"/>
  <c r="T1178" i="1" s="1"/>
  <c r="AE1940" i="1" s="1"/>
  <c r="Q1178" i="1"/>
  <c r="AB1940" i="1" s="1"/>
  <c r="G764" i="1"/>
  <c r="P1228" i="1" s="1"/>
  <c r="AA1990" i="1" s="1"/>
  <c r="P1225" i="1"/>
  <c r="AA1987" i="1" s="1"/>
  <c r="G708" i="1"/>
  <c r="P1172" i="1" s="1"/>
  <c r="AA1934" i="1" s="1"/>
  <c r="P1169" i="1"/>
  <c r="AA1931" i="1" s="1"/>
  <c r="G729" i="1"/>
  <c r="P1193" i="1" s="1"/>
  <c r="AA1955" i="1" s="1"/>
  <c r="P1190" i="1"/>
  <c r="AA1952" i="1" s="1"/>
  <c r="L731" i="1"/>
  <c r="AA728" i="1"/>
  <c r="T1192" i="1" s="1"/>
  <c r="AE1954" i="1" s="1"/>
  <c r="Q727" i="1"/>
  <c r="R1191" i="1" s="1"/>
  <c r="AC1953" i="1" s="1"/>
  <c r="AK301" i="1"/>
  <c r="Q749" i="1"/>
  <c r="R1213" i="1" s="1"/>
  <c r="AC1975" i="1" s="1"/>
  <c r="AA706" i="1"/>
  <c r="T1170" i="1" s="1"/>
  <c r="AE1932" i="1" s="1"/>
  <c r="L709" i="1"/>
  <c r="AK298" i="1"/>
  <c r="Q728" i="1"/>
  <c r="R1192" i="1" s="1"/>
  <c r="AC1954" i="1" s="1"/>
  <c r="V635" i="1"/>
  <c r="V638" i="1" s="1"/>
  <c r="S1102" i="1" s="1"/>
  <c r="AD1864" i="1" s="1"/>
  <c r="G743" i="1"/>
  <c r="P1207" i="1" s="1"/>
  <c r="AA1969" i="1" s="1"/>
  <c r="V740" i="1"/>
  <c r="AA707" i="1"/>
  <c r="T1171" i="1" s="1"/>
  <c r="AE1933" i="1" s="1"/>
  <c r="AA720" i="1"/>
  <c r="T1184" i="1" s="1"/>
  <c r="AE1946" i="1" s="1"/>
  <c r="L723" i="1"/>
  <c r="L745" i="1"/>
  <c r="AA742" i="1"/>
  <c r="T1206" i="1" s="1"/>
  <c r="AE1968" i="1" s="1"/>
  <c r="Q741" i="1"/>
  <c r="R1205" i="1" s="1"/>
  <c r="AC1967" i="1" s="1"/>
  <c r="AK295" i="1"/>
  <c r="Q707" i="1"/>
  <c r="R1171" i="1" s="1"/>
  <c r="AC1933" i="1" s="1"/>
  <c r="L730" i="1"/>
  <c r="AA727" i="1"/>
  <c r="T1191" i="1" s="1"/>
  <c r="AE1953" i="1" s="1"/>
  <c r="Q1128" i="1"/>
  <c r="AB1890" i="1" s="1"/>
  <c r="V712" i="1"/>
  <c r="G715" i="1"/>
  <c r="P1179" i="1" s="1"/>
  <c r="AA1941" i="1" s="1"/>
  <c r="AA700" i="1"/>
  <c r="T1164" i="1" s="1"/>
  <c r="AE1926" i="1" s="1"/>
  <c r="AK300" i="1"/>
  <c r="Q742" i="1"/>
  <c r="R1206" i="1" s="1"/>
  <c r="AC1968" i="1" s="1"/>
  <c r="L766" i="1"/>
  <c r="AA763" i="1"/>
  <c r="T1227" i="1" s="1"/>
  <c r="AE1989" i="1" s="1"/>
  <c r="Q762" i="1"/>
  <c r="R1226" i="1" s="1"/>
  <c r="AC1988" i="1" s="1"/>
  <c r="G722" i="1"/>
  <c r="P1186" i="1" s="1"/>
  <c r="AA1948" i="1" s="1"/>
  <c r="V719" i="1"/>
  <c r="V733" i="1"/>
  <c r="G736" i="1"/>
  <c r="P1200" i="1" s="1"/>
  <c r="AA1962" i="1" s="1"/>
  <c r="AA741" i="1"/>
  <c r="T1205" i="1" s="1"/>
  <c r="AE1967" i="1" s="1"/>
  <c r="L744" i="1"/>
  <c r="AK303" i="1"/>
  <c r="Q763" i="1"/>
  <c r="R1227" i="1" s="1"/>
  <c r="AC1989" i="1" s="1"/>
  <c r="AK296" i="1"/>
  <c r="Q714" i="1"/>
  <c r="R1178" i="1" s="1"/>
  <c r="AC1940" i="1" s="1"/>
  <c r="AA734" i="1"/>
  <c r="T1198" i="1" s="1"/>
  <c r="AE1960" i="1" s="1"/>
  <c r="L737" i="1"/>
  <c r="AA755" i="1"/>
  <c r="T1219" i="1" s="1"/>
  <c r="AE1981" i="1" s="1"/>
  <c r="L758" i="1"/>
  <c r="AK294" i="1"/>
  <c r="Q700" i="1"/>
  <c r="R1164" i="1" s="1"/>
  <c r="AC1926" i="1" s="1"/>
  <c r="V565" i="1"/>
  <c r="V568" i="1" s="1"/>
  <c r="S1032" i="1" s="1"/>
  <c r="AD1794" i="1" s="1"/>
  <c r="P1022" i="1"/>
  <c r="AA1784" i="1" s="1"/>
  <c r="V509" i="1"/>
  <c r="V512" i="1" s="1"/>
  <c r="S976" i="1" s="1"/>
  <c r="AD1738" i="1" s="1"/>
  <c r="AK297" i="1"/>
  <c r="Q721" i="1"/>
  <c r="R1185" i="1" s="1"/>
  <c r="AC1947" i="1" s="1"/>
  <c r="AA699" i="1"/>
  <c r="T1163" i="1" s="1"/>
  <c r="AE1925" i="1" s="1"/>
  <c r="AA721" i="1"/>
  <c r="T1185" i="1" s="1"/>
  <c r="AE1947" i="1" s="1"/>
  <c r="L724" i="1"/>
  <c r="AA748" i="1"/>
  <c r="T1212" i="1" s="1"/>
  <c r="AE1974" i="1" s="1"/>
  <c r="L751" i="1"/>
  <c r="L716" i="1"/>
  <c r="AA713" i="1"/>
  <c r="T1177" i="1" s="1"/>
  <c r="AE1939" i="1" s="1"/>
  <c r="AA735" i="1"/>
  <c r="T1199" i="1" s="1"/>
  <c r="AE1961" i="1" s="1"/>
  <c r="L738" i="1"/>
  <c r="L759" i="1"/>
  <c r="Q755" i="1"/>
  <c r="R1219" i="1" s="1"/>
  <c r="AC1981" i="1" s="1"/>
  <c r="AA756" i="1"/>
  <c r="T1220" i="1" s="1"/>
  <c r="AE1982" i="1" s="1"/>
  <c r="V726" i="1"/>
  <c r="Q748" i="1"/>
  <c r="R1212" i="1" s="1"/>
  <c r="AC1974" i="1" s="1"/>
  <c r="AA749" i="1"/>
  <c r="T1213" i="1" s="1"/>
  <c r="AE1975" i="1" s="1"/>
  <c r="Q713" i="1"/>
  <c r="R1177" i="1" s="1"/>
  <c r="AC1939" i="1" s="1"/>
  <c r="L717" i="1"/>
  <c r="AK299" i="1"/>
  <c r="Q735" i="1"/>
  <c r="R1199" i="1" s="1"/>
  <c r="AC1961" i="1" s="1"/>
  <c r="AK302" i="1"/>
  <c r="Q756" i="1"/>
  <c r="R1220" i="1" s="1"/>
  <c r="AC1982" i="1" s="1"/>
  <c r="L710" i="1"/>
  <c r="V684" i="1"/>
  <c r="V687" i="1" s="1"/>
  <c r="S1151" i="1" s="1"/>
  <c r="AD1913" i="1" s="1"/>
  <c r="P1148" i="1"/>
  <c r="AA1910" i="1" s="1"/>
  <c r="S1106" i="1"/>
  <c r="AD1868" i="1" s="1"/>
  <c r="G673" i="1"/>
  <c r="P1137" i="1" s="1"/>
  <c r="AA1899" i="1" s="1"/>
  <c r="P1134" i="1"/>
  <c r="AA1896" i="1" s="1"/>
  <c r="V558" i="1"/>
  <c r="S1022" i="1" s="1"/>
  <c r="AD1784" i="1" s="1"/>
  <c r="V673" i="1"/>
  <c r="S1137" i="1" s="1"/>
  <c r="AD1899" i="1" s="1"/>
  <c r="G638" i="1"/>
  <c r="P1102" i="1" s="1"/>
  <c r="AA1864" i="1" s="1"/>
  <c r="Q318" i="1"/>
  <c r="AF315" i="1" s="1"/>
  <c r="U779" i="1" s="1"/>
  <c r="AF1541" i="1" s="1"/>
  <c r="V603" i="1"/>
  <c r="S1067" i="1" s="1"/>
  <c r="AD1829" i="1" s="1"/>
  <c r="AF318" i="1"/>
  <c r="U782" i="1" s="1"/>
  <c r="AF1544" i="1" s="1"/>
  <c r="V579" i="1"/>
  <c r="V582" i="1" s="1"/>
  <c r="S1046" i="1" s="1"/>
  <c r="AD1808" i="1" s="1"/>
  <c r="G414" i="1"/>
  <c r="P878" i="1" s="1"/>
  <c r="AA1640" i="1" s="1"/>
  <c r="AA413" i="1"/>
  <c r="T877" i="1" s="1"/>
  <c r="AE1639" i="1" s="1"/>
  <c r="V677" i="1"/>
  <c r="AK239" i="1"/>
  <c r="V659" i="1"/>
  <c r="S1123" i="1" s="1"/>
  <c r="AD1885" i="1" s="1"/>
  <c r="L415" i="1"/>
  <c r="Q879" i="1" s="1"/>
  <c r="AB1641" i="1" s="1"/>
  <c r="P1141" i="1"/>
  <c r="AA1903" i="1" s="1"/>
  <c r="V572" i="1"/>
  <c r="V575" i="1" s="1"/>
  <c r="S1039" i="1" s="1"/>
  <c r="AD1801" i="1" s="1"/>
  <c r="L646" i="1"/>
  <c r="Q1110" i="1" s="1"/>
  <c r="AB1872" i="1" s="1"/>
  <c r="G568" i="1"/>
  <c r="P1032" i="1" s="1"/>
  <c r="AA1794" i="1" s="1"/>
  <c r="V313" i="1"/>
  <c r="S777" i="1" s="1"/>
  <c r="AD1539" i="1" s="1"/>
  <c r="P1085" i="1"/>
  <c r="AA1847" i="1" s="1"/>
  <c r="AA574" i="1"/>
  <c r="T1038" i="1" s="1"/>
  <c r="AE1800" i="1" s="1"/>
  <c r="V631" i="1"/>
  <c r="S1095" i="1" s="1"/>
  <c r="AD1857" i="1" s="1"/>
  <c r="AA686" i="1"/>
  <c r="T1150" i="1" s="1"/>
  <c r="AE1912" i="1" s="1"/>
  <c r="Q1150" i="1"/>
  <c r="AB1912" i="1" s="1"/>
  <c r="G582" i="1"/>
  <c r="P1046" i="1" s="1"/>
  <c r="AA1808" i="1" s="1"/>
  <c r="V624" i="1"/>
  <c r="S1088" i="1" s="1"/>
  <c r="AD1850" i="1" s="1"/>
  <c r="G624" i="1"/>
  <c r="P1088" i="1" s="1"/>
  <c r="AA1850" i="1" s="1"/>
  <c r="G316" i="1"/>
  <c r="P780" i="1" s="1"/>
  <c r="AA1542" i="1" s="1"/>
  <c r="L367" i="1"/>
  <c r="AA367" i="1" s="1"/>
  <c r="T831" i="1" s="1"/>
  <c r="AE1593" i="1" s="1"/>
  <c r="Q363" i="1"/>
  <c r="R827" i="1" s="1"/>
  <c r="AC1589" i="1" s="1"/>
  <c r="AA364" i="1"/>
  <c r="T828" i="1" s="1"/>
  <c r="AE1590" i="1" s="1"/>
  <c r="AA412" i="1"/>
  <c r="T876" i="1" s="1"/>
  <c r="AE1638" i="1" s="1"/>
  <c r="AK292" i="1"/>
  <c r="Q686" i="1"/>
  <c r="Q1065" i="1"/>
  <c r="AB1827" i="1" s="1"/>
  <c r="L604" i="1"/>
  <c r="AA601" i="1"/>
  <c r="T1065" i="1" s="1"/>
  <c r="AE1827" i="1" s="1"/>
  <c r="Q1108" i="1"/>
  <c r="AB1870" i="1" s="1"/>
  <c r="AA644" i="1"/>
  <c r="T1108" i="1" s="1"/>
  <c r="AE1870" i="1" s="1"/>
  <c r="Q643" i="1"/>
  <c r="L647" i="1"/>
  <c r="AK274" i="1"/>
  <c r="Q560" i="1"/>
  <c r="Q1087" i="1"/>
  <c r="AB1849" i="1" s="1"/>
  <c r="AA566" i="1"/>
  <c r="T1030" i="1" s="1"/>
  <c r="AE1792" i="1" s="1"/>
  <c r="Q1136" i="1"/>
  <c r="AB1898" i="1" s="1"/>
  <c r="Q1072" i="1"/>
  <c r="AB1834" i="1" s="1"/>
  <c r="Q1045" i="1"/>
  <c r="AB1807" i="1" s="1"/>
  <c r="AA692" i="1"/>
  <c r="T1156" i="1" s="1"/>
  <c r="AE1918" i="1" s="1"/>
  <c r="Q468" i="1"/>
  <c r="R932" i="1" s="1"/>
  <c r="AC1694" i="1" s="1"/>
  <c r="L472" i="1"/>
  <c r="AA472" i="1" s="1"/>
  <c r="T936" i="1" s="1"/>
  <c r="AE1698" i="1" s="1"/>
  <c r="L416" i="1"/>
  <c r="Q880" i="1" s="1"/>
  <c r="AB1642" i="1" s="1"/>
  <c r="AK289" i="1"/>
  <c r="Q665" i="1"/>
  <c r="AK293" i="1"/>
  <c r="Q693" i="1"/>
  <c r="Q1121" i="1"/>
  <c r="AB1883" i="1" s="1"/>
  <c r="L660" i="1"/>
  <c r="AA657" i="1"/>
  <c r="T1121" i="1" s="1"/>
  <c r="AE1883" i="1" s="1"/>
  <c r="AK280" i="1"/>
  <c r="Q602" i="1"/>
  <c r="AK283" i="1"/>
  <c r="Q623" i="1"/>
  <c r="AK267" i="1"/>
  <c r="Q511" i="1"/>
  <c r="AK286" i="1"/>
  <c r="Q644" i="1"/>
  <c r="Q1023" i="1"/>
  <c r="AB1785" i="1" s="1"/>
  <c r="AA559" i="1"/>
  <c r="T1023" i="1" s="1"/>
  <c r="AE1785" i="1" s="1"/>
  <c r="L682" i="1"/>
  <c r="Q1146" i="1" s="1"/>
  <c r="AB1908" i="1" s="1"/>
  <c r="AA517" i="1"/>
  <c r="T981" i="1" s="1"/>
  <c r="AE1743" i="1" s="1"/>
  <c r="Q1156" i="1"/>
  <c r="AB1918" i="1" s="1"/>
  <c r="AA594" i="1"/>
  <c r="T1058" i="1" s="1"/>
  <c r="AE1820" i="1" s="1"/>
  <c r="L465" i="1"/>
  <c r="AA465" i="1" s="1"/>
  <c r="T929" i="1" s="1"/>
  <c r="AE1691" i="1" s="1"/>
  <c r="L590" i="1"/>
  <c r="AA590" i="1" s="1"/>
  <c r="T1054" i="1" s="1"/>
  <c r="AE1816" i="1" s="1"/>
  <c r="L633" i="1"/>
  <c r="Q1097" i="1" s="1"/>
  <c r="AB1859" i="1" s="1"/>
  <c r="AA469" i="1"/>
  <c r="T933" i="1" s="1"/>
  <c r="AE1695" i="1" s="1"/>
  <c r="AK253" i="1"/>
  <c r="Q413" i="1"/>
  <c r="AK285" i="1"/>
  <c r="Q637" i="1"/>
  <c r="Q1122" i="1"/>
  <c r="AB1884" i="1" s="1"/>
  <c r="L661" i="1"/>
  <c r="AK276" i="1"/>
  <c r="Q574" i="1"/>
  <c r="Q974" i="1"/>
  <c r="AB1736" i="1" s="1"/>
  <c r="AA510" i="1"/>
  <c r="T974" i="1" s="1"/>
  <c r="AE1736" i="1" s="1"/>
  <c r="Q1079" i="1"/>
  <c r="AB1841" i="1" s="1"/>
  <c r="L618" i="1"/>
  <c r="AA615" i="1"/>
  <c r="T1079" i="1" s="1"/>
  <c r="AE1841" i="1" s="1"/>
  <c r="Q1024" i="1"/>
  <c r="AB1786" i="1" s="1"/>
  <c r="Q559" i="1"/>
  <c r="AA560" i="1"/>
  <c r="T1024" i="1" s="1"/>
  <c r="AE1786" i="1" s="1"/>
  <c r="L681" i="1"/>
  <c r="Q1145" i="1" s="1"/>
  <c r="AB1907" i="1" s="1"/>
  <c r="L514" i="1"/>
  <c r="AA514" i="1" s="1"/>
  <c r="T978" i="1" s="1"/>
  <c r="AE1740" i="1" s="1"/>
  <c r="L423" i="1"/>
  <c r="Q887" i="1" s="1"/>
  <c r="AB1649" i="1" s="1"/>
  <c r="Q678" i="1"/>
  <c r="R1142" i="1" s="1"/>
  <c r="AC1904" i="1" s="1"/>
  <c r="L597" i="1"/>
  <c r="Q1061" i="1" s="1"/>
  <c r="AB1823" i="1" s="1"/>
  <c r="AA462" i="1"/>
  <c r="T926" i="1" s="1"/>
  <c r="AE1688" i="1" s="1"/>
  <c r="AA587" i="1"/>
  <c r="T1051" i="1" s="1"/>
  <c r="AE1813" i="1" s="1"/>
  <c r="V411" i="1"/>
  <c r="S875" i="1" s="1"/>
  <c r="AD1637" i="1" s="1"/>
  <c r="AA363" i="1"/>
  <c r="T827" i="1" s="1"/>
  <c r="AE1589" i="1" s="1"/>
  <c r="Q827" i="1"/>
  <c r="AB1589" i="1" s="1"/>
  <c r="L366" i="1"/>
  <c r="Q1129" i="1"/>
  <c r="AB1891" i="1" s="1"/>
  <c r="Q664" i="1"/>
  <c r="L668" i="1"/>
  <c r="AA665" i="1"/>
  <c r="T1129" i="1" s="1"/>
  <c r="AE1891" i="1" s="1"/>
  <c r="Q1100" i="1"/>
  <c r="AB1862" i="1" s="1"/>
  <c r="AA636" i="1"/>
  <c r="T1100" i="1" s="1"/>
  <c r="AE1862" i="1" s="1"/>
  <c r="AK288" i="1"/>
  <c r="Q658" i="1"/>
  <c r="Q1038" i="1"/>
  <c r="AB1800" i="1" s="1"/>
  <c r="Q573" i="1"/>
  <c r="AK291" i="1"/>
  <c r="Q679" i="1"/>
  <c r="Q1059" i="1"/>
  <c r="AB1821" i="1" s="1"/>
  <c r="Q594" i="1"/>
  <c r="L598" i="1"/>
  <c r="AA595" i="1"/>
  <c r="T1059" i="1" s="1"/>
  <c r="AE1821" i="1" s="1"/>
  <c r="Q1080" i="1"/>
  <c r="AB1842" i="1" s="1"/>
  <c r="AA616" i="1"/>
  <c r="T1080" i="1" s="1"/>
  <c r="AE1842" i="1" s="1"/>
  <c r="L619" i="1"/>
  <c r="Q615" i="1"/>
  <c r="Q1142" i="1"/>
  <c r="AB1904" i="1" s="1"/>
  <c r="AA511" i="1"/>
  <c r="T975" i="1" s="1"/>
  <c r="AE1737" i="1" s="1"/>
  <c r="AA461" i="1"/>
  <c r="T925" i="1" s="1"/>
  <c r="AE1687" i="1" s="1"/>
  <c r="L317" i="1"/>
  <c r="Q781" i="1" s="1"/>
  <c r="AB1543" i="1" s="1"/>
  <c r="AA622" i="1"/>
  <c r="T1086" i="1" s="1"/>
  <c r="AE1848" i="1" s="1"/>
  <c r="Q461" i="1"/>
  <c r="Q464" i="1" s="1"/>
  <c r="R928" i="1" s="1"/>
  <c r="AC1690" i="1" s="1"/>
  <c r="AA420" i="1"/>
  <c r="T884" i="1" s="1"/>
  <c r="AE1646" i="1" s="1"/>
  <c r="Q1143" i="1"/>
  <c r="AB1905" i="1" s="1"/>
  <c r="L675" i="1"/>
  <c r="Q1139" i="1" s="1"/>
  <c r="AB1901" i="1" s="1"/>
  <c r="L563" i="1"/>
  <c r="AA563" i="1" s="1"/>
  <c r="T1027" i="1" s="1"/>
  <c r="AE1789" i="1" s="1"/>
  <c r="Q510" i="1"/>
  <c r="R974" i="1" s="1"/>
  <c r="AC1736" i="1" s="1"/>
  <c r="Q835" i="1"/>
  <c r="AB1597" i="1" s="1"/>
  <c r="Q370" i="1"/>
  <c r="L374" i="1"/>
  <c r="AA371" i="1"/>
  <c r="T835" i="1" s="1"/>
  <c r="AE1597" i="1" s="1"/>
  <c r="Q1037" i="1"/>
  <c r="AB1799" i="1" s="1"/>
  <c r="AA573" i="1"/>
  <c r="T1037" i="1" s="1"/>
  <c r="AE1799" i="1" s="1"/>
  <c r="L576" i="1"/>
  <c r="AK287" i="1"/>
  <c r="Q651" i="1"/>
  <c r="AK279" i="1"/>
  <c r="Q595" i="1"/>
  <c r="Q1135" i="1"/>
  <c r="AB1897" i="1" s="1"/>
  <c r="AA671" i="1"/>
  <c r="T1135" i="1" s="1"/>
  <c r="AE1897" i="1" s="1"/>
  <c r="L674" i="1"/>
  <c r="AK282" i="1"/>
  <c r="Q616" i="1"/>
  <c r="Q419" i="1"/>
  <c r="Q422" i="1" s="1"/>
  <c r="R886" i="1" s="1"/>
  <c r="AC1648" i="1" s="1"/>
  <c r="L632" i="1"/>
  <c r="Q1096" i="1" s="1"/>
  <c r="AB1858" i="1" s="1"/>
  <c r="AA314" i="1"/>
  <c r="T778" i="1" s="1"/>
  <c r="AE1540" i="1" s="1"/>
  <c r="AA637" i="1"/>
  <c r="T1101" i="1" s="1"/>
  <c r="AE1863" i="1" s="1"/>
  <c r="AA693" i="1"/>
  <c r="T1157" i="1" s="1"/>
  <c r="AE1919" i="1" s="1"/>
  <c r="L513" i="1"/>
  <c r="Q977" i="1" s="1"/>
  <c r="AB1739" i="1" s="1"/>
  <c r="P1078" i="1"/>
  <c r="AA1840" i="1" s="1"/>
  <c r="G617" i="1"/>
  <c r="P1081" i="1" s="1"/>
  <c r="AA1843" i="1" s="1"/>
  <c r="V614" i="1"/>
  <c r="Q785" i="1"/>
  <c r="AB1547" i="1" s="1"/>
  <c r="AA321" i="1"/>
  <c r="T785" i="1" s="1"/>
  <c r="AE1547" i="1" s="1"/>
  <c r="L324" i="1"/>
  <c r="Q1073" i="1"/>
  <c r="AB1835" i="1" s="1"/>
  <c r="Q608" i="1"/>
  <c r="L612" i="1"/>
  <c r="AA609" i="1"/>
  <c r="T1073" i="1" s="1"/>
  <c r="AE1835" i="1" s="1"/>
  <c r="Q1044" i="1"/>
  <c r="AB1806" i="1" s="1"/>
  <c r="AA580" i="1"/>
  <c r="T1044" i="1" s="1"/>
  <c r="AE1806" i="1" s="1"/>
  <c r="Q1094" i="1"/>
  <c r="AB1856" i="1" s="1"/>
  <c r="AA630" i="1"/>
  <c r="T1094" i="1" s="1"/>
  <c r="AE1856" i="1" s="1"/>
  <c r="AK260" i="1"/>
  <c r="Q462" i="1"/>
  <c r="Q1114" i="1"/>
  <c r="AB1876" i="1" s="1"/>
  <c r="L653" i="1"/>
  <c r="AA650" i="1"/>
  <c r="T1114" i="1" s="1"/>
  <c r="AE1876" i="1" s="1"/>
  <c r="Q1052" i="1"/>
  <c r="AB1814" i="1" s="1"/>
  <c r="Q587" i="1"/>
  <c r="AA588" i="1"/>
  <c r="T1052" i="1" s="1"/>
  <c r="AE1814" i="1" s="1"/>
  <c r="AA629" i="1"/>
  <c r="T1093" i="1" s="1"/>
  <c r="AE1855" i="1" s="1"/>
  <c r="AA581" i="1"/>
  <c r="T1045" i="1" s="1"/>
  <c r="AE1807" i="1" s="1"/>
  <c r="L640" i="1"/>
  <c r="Q1104" i="1" s="1"/>
  <c r="AB1866" i="1" s="1"/>
  <c r="L688" i="1"/>
  <c r="Q1152" i="1" s="1"/>
  <c r="AB1914" i="1" s="1"/>
  <c r="L625" i="1"/>
  <c r="Q1089" i="1" s="1"/>
  <c r="AB1851" i="1" s="1"/>
  <c r="L696" i="1"/>
  <c r="Q1160" i="1" s="1"/>
  <c r="AB1922" i="1" s="1"/>
  <c r="Q412" i="1"/>
  <c r="Q415" i="1" s="1"/>
  <c r="R879" i="1" s="1"/>
  <c r="AC1641" i="1" s="1"/>
  <c r="Q779" i="1"/>
  <c r="AB1541" i="1" s="1"/>
  <c r="L318" i="1"/>
  <c r="AA315" i="1"/>
  <c r="T779" i="1" s="1"/>
  <c r="AE1541" i="1" s="1"/>
  <c r="AK284" i="1"/>
  <c r="Q630" i="1"/>
  <c r="Q1115" i="1"/>
  <c r="AB1877" i="1" s="1"/>
  <c r="Q650" i="1"/>
  <c r="L654" i="1"/>
  <c r="AA651" i="1"/>
  <c r="T1115" i="1" s="1"/>
  <c r="AE1877" i="1" s="1"/>
  <c r="L570" i="1"/>
  <c r="AA567" i="1"/>
  <c r="T1031" i="1" s="1"/>
  <c r="AE1793" i="1" s="1"/>
  <c r="AK290" i="1"/>
  <c r="Q672" i="1"/>
  <c r="AK278" i="1"/>
  <c r="Q588" i="1"/>
  <c r="L689" i="1"/>
  <c r="AA689" i="1" s="1"/>
  <c r="T1153" i="1" s="1"/>
  <c r="AE1915" i="1" s="1"/>
  <c r="L626" i="1"/>
  <c r="Q1090" i="1" s="1"/>
  <c r="AB1852" i="1" s="1"/>
  <c r="L464" i="1"/>
  <c r="Q928" i="1" s="1"/>
  <c r="AB1690" i="1" s="1"/>
  <c r="L584" i="1"/>
  <c r="Q1048" i="1" s="1"/>
  <c r="AB1810" i="1" s="1"/>
  <c r="AA643" i="1"/>
  <c r="T1107" i="1" s="1"/>
  <c r="AE1869" i="1" s="1"/>
  <c r="L562" i="1"/>
  <c r="AA562" i="1" s="1"/>
  <c r="T1026" i="1" s="1"/>
  <c r="AE1788" i="1" s="1"/>
  <c r="Q636" i="1"/>
  <c r="AF636" i="1" s="1"/>
  <c r="Q692" i="1"/>
  <c r="R1156" i="1" s="1"/>
  <c r="AC1918" i="1" s="1"/>
  <c r="Q1031" i="1"/>
  <c r="AB1793" i="1" s="1"/>
  <c r="P1127" i="1"/>
  <c r="AA1889" i="1" s="1"/>
  <c r="G666" i="1"/>
  <c r="P1130" i="1" s="1"/>
  <c r="AA1892" i="1" s="1"/>
  <c r="V663" i="1"/>
  <c r="AK277" i="1"/>
  <c r="Q581" i="1"/>
  <c r="Q1066" i="1"/>
  <c r="AB1828" i="1" s="1"/>
  <c r="AA602" i="1"/>
  <c r="T1066" i="1" s="1"/>
  <c r="AE1828" i="1" s="1"/>
  <c r="Q601" i="1"/>
  <c r="AK275" i="1"/>
  <c r="Q567" i="1"/>
  <c r="Q622" i="1"/>
  <c r="R1086" i="1" s="1"/>
  <c r="AC1848" i="1" s="1"/>
  <c r="L569" i="1"/>
  <c r="Q1033" i="1" s="1"/>
  <c r="AB1795" i="1" s="1"/>
  <c r="L520" i="1"/>
  <c r="Q984" i="1" s="1"/>
  <c r="AB1746" i="1" s="1"/>
  <c r="Q671" i="1"/>
  <c r="Q674" i="1" s="1"/>
  <c r="R1138" i="1" s="1"/>
  <c r="AC1900" i="1" s="1"/>
  <c r="Q657" i="1"/>
  <c r="R1121" i="1" s="1"/>
  <c r="AC1883" i="1" s="1"/>
  <c r="L611" i="1"/>
  <c r="AA611" i="1" s="1"/>
  <c r="T1075" i="1" s="1"/>
  <c r="AE1837" i="1" s="1"/>
  <c r="AA685" i="1"/>
  <c r="T1149" i="1" s="1"/>
  <c r="AE1911" i="1" s="1"/>
  <c r="L605" i="1"/>
  <c r="Q1069" i="1" s="1"/>
  <c r="AB1831" i="1" s="1"/>
  <c r="R1149" i="1"/>
  <c r="AC1911" i="1" s="1"/>
  <c r="Q688" i="1"/>
  <c r="R1152" i="1" s="1"/>
  <c r="AC1914" i="1" s="1"/>
  <c r="AF685" i="1"/>
  <c r="R1044" i="1"/>
  <c r="AC1806" i="1" s="1"/>
  <c r="AF580" i="1"/>
  <c r="Q583" i="1"/>
  <c r="R1047" i="1" s="1"/>
  <c r="AC1809" i="1" s="1"/>
  <c r="Q317" i="1"/>
  <c r="R781" i="1" s="1"/>
  <c r="AC1543" i="1" s="1"/>
  <c r="AF314" i="1"/>
  <c r="R778" i="1"/>
  <c r="AC1540" i="1" s="1"/>
  <c r="Q1103" i="1"/>
  <c r="AB1865" i="1" s="1"/>
  <c r="AA639" i="1"/>
  <c r="T1103" i="1" s="1"/>
  <c r="AE1865" i="1" s="1"/>
  <c r="R1093" i="1"/>
  <c r="AC1855" i="1" s="1"/>
  <c r="Q632" i="1"/>
  <c r="R1096" i="1" s="1"/>
  <c r="AC1858" i="1" s="1"/>
  <c r="AF629" i="1"/>
  <c r="Q1041" i="1"/>
  <c r="AB1803" i="1" s="1"/>
  <c r="AA577" i="1"/>
  <c r="T1041" i="1" s="1"/>
  <c r="AE1803" i="1" s="1"/>
  <c r="Q1159" i="1"/>
  <c r="AB1921" i="1" s="1"/>
  <c r="AA695" i="1"/>
  <c r="T1159" i="1" s="1"/>
  <c r="AE1921" i="1" s="1"/>
  <c r="Q1055" i="1"/>
  <c r="AB1817" i="1" s="1"/>
  <c r="AA591" i="1"/>
  <c r="T1055" i="1" s="1"/>
  <c r="AE1817" i="1" s="1"/>
  <c r="Q1047" i="1"/>
  <c r="AB1809" i="1" s="1"/>
  <c r="AA583" i="1"/>
  <c r="T1047" i="1" s="1"/>
  <c r="AE1809" i="1" s="1"/>
  <c r="R1030" i="1"/>
  <c r="AC1792" i="1" s="1"/>
  <c r="Q569" i="1"/>
  <c r="R1033" i="1" s="1"/>
  <c r="AC1795" i="1" s="1"/>
  <c r="AF566" i="1"/>
  <c r="V261" i="1"/>
  <c r="L468" i="1" s="1"/>
  <c r="Q261" i="1"/>
  <c r="G467" i="1" s="1"/>
  <c r="AA268" i="1"/>
  <c r="L518" i="1" s="1"/>
  <c r="AF261" i="1"/>
  <c r="AF240" i="1"/>
  <c r="AF268" i="1"/>
  <c r="Q254" i="1"/>
  <c r="G418" i="1" s="1"/>
  <c r="AF247" i="1"/>
  <c r="Q268" i="1"/>
  <c r="G516" i="1" s="1"/>
  <c r="V254" i="1"/>
  <c r="L419" i="1" s="1"/>
  <c r="V247" i="1"/>
  <c r="L370" i="1" s="1"/>
  <c r="Q247" i="1"/>
  <c r="G369" i="1" s="1"/>
  <c r="AF254" i="1"/>
  <c r="Q240" i="1"/>
  <c r="G320" i="1" s="1"/>
  <c r="AA240" i="1"/>
  <c r="L322" i="1" s="1"/>
  <c r="N269" i="1"/>
  <c r="N262" i="1"/>
  <c r="N255" i="1"/>
  <c r="N248" i="1"/>
  <c r="N241" i="1"/>
  <c r="V589" i="1" l="1"/>
  <c r="S1053" i="1" s="1"/>
  <c r="AD1815" i="1" s="1"/>
  <c r="V463" i="1"/>
  <c r="S927" i="1" s="1"/>
  <c r="AD1689" i="1" s="1"/>
  <c r="V365" i="1"/>
  <c r="S829" i="1" s="1"/>
  <c r="AD1591" i="1" s="1"/>
  <c r="AF367" i="1"/>
  <c r="U831" i="1" s="1"/>
  <c r="AF1593" i="1" s="1"/>
  <c r="S1162" i="1"/>
  <c r="AD1924" i="1" s="1"/>
  <c r="AA633" i="1"/>
  <c r="T1097" i="1" s="1"/>
  <c r="AE1859" i="1" s="1"/>
  <c r="S1211" i="1"/>
  <c r="AD1973" i="1" s="1"/>
  <c r="R782" i="1"/>
  <c r="AC1544" i="1" s="1"/>
  <c r="Q929" i="1"/>
  <c r="AB1691" i="1" s="1"/>
  <c r="Q1153" i="1"/>
  <c r="AB1915" i="1" s="1"/>
  <c r="Q367" i="1"/>
  <c r="AF364" i="1" s="1"/>
  <c r="U828" i="1" s="1"/>
  <c r="AF1590" i="1" s="1"/>
  <c r="S1218" i="1"/>
  <c r="AD1980" i="1" s="1"/>
  <c r="V596" i="1"/>
  <c r="S1060" i="1" s="1"/>
  <c r="AD1822" i="1" s="1"/>
  <c r="AF612" i="1"/>
  <c r="U1076" i="1" s="1"/>
  <c r="AF1838" i="1" s="1"/>
  <c r="X798" i="1"/>
  <c r="K1560" i="1" s="1"/>
  <c r="S1155" i="1"/>
  <c r="AD1917" i="1" s="1"/>
  <c r="S1113" i="1"/>
  <c r="AD1875" i="1" s="1"/>
  <c r="AA667" i="1"/>
  <c r="T1131" i="1" s="1"/>
  <c r="AE1893" i="1" s="1"/>
  <c r="S1148" i="1"/>
  <c r="AD1910" i="1" s="1"/>
  <c r="Q612" i="1"/>
  <c r="V610" i="1"/>
  <c r="S1074" i="1" s="1"/>
  <c r="AD1836" i="1" s="1"/>
  <c r="S1029" i="1"/>
  <c r="AD1791" i="1" s="1"/>
  <c r="S973" i="1"/>
  <c r="AD1735" i="1" s="1"/>
  <c r="S1099" i="1"/>
  <c r="AD1861" i="1" s="1"/>
  <c r="S1043" i="1"/>
  <c r="AD1805" i="1" s="1"/>
  <c r="Q737" i="1"/>
  <c r="R1201" i="1" s="1"/>
  <c r="AC1963" i="1" s="1"/>
  <c r="Y1043" i="1"/>
  <c r="L1798" i="1"/>
  <c r="AA803" i="1"/>
  <c r="N1558" i="1"/>
  <c r="AA802" i="1"/>
  <c r="N1557" i="1"/>
  <c r="AC800" i="1"/>
  <c r="P1555" i="1"/>
  <c r="AA798" i="1"/>
  <c r="N1553" i="1"/>
  <c r="AC798" i="1"/>
  <c r="P1553" i="1"/>
  <c r="AC802" i="1"/>
  <c r="P1557" i="1"/>
  <c r="AB802" i="1"/>
  <c r="O1557" i="1"/>
  <c r="Y803" i="1"/>
  <c r="L1558" i="1"/>
  <c r="AB803" i="1"/>
  <c r="O1558" i="1"/>
  <c r="Y801" i="1"/>
  <c r="L1556" i="1"/>
  <c r="X1047" i="1"/>
  <c r="K1802" i="1"/>
  <c r="X799" i="1"/>
  <c r="K1554" i="1"/>
  <c r="AB799" i="1"/>
  <c r="O1554" i="1"/>
  <c r="AB798" i="1"/>
  <c r="O1553" i="1"/>
  <c r="Z803" i="1"/>
  <c r="M1558" i="1"/>
  <c r="Z799" i="1"/>
  <c r="M1554" i="1"/>
  <c r="AC801" i="1"/>
  <c r="P1556" i="1"/>
  <c r="X801" i="1"/>
  <c r="K1556" i="1"/>
  <c r="AC803" i="1"/>
  <c r="P1558" i="1"/>
  <c r="Z798" i="1"/>
  <c r="M1553" i="1"/>
  <c r="AA800" i="1"/>
  <c r="N1555" i="1"/>
  <c r="AB800" i="1"/>
  <c r="O1555" i="1"/>
  <c r="Z802" i="1"/>
  <c r="M1557" i="1"/>
  <c r="X803" i="1"/>
  <c r="K1558" i="1"/>
  <c r="AA799" i="1"/>
  <c r="N1554" i="1"/>
  <c r="AB801" i="1"/>
  <c r="O1556" i="1"/>
  <c r="AC799" i="1"/>
  <c r="P1554" i="1"/>
  <c r="X800" i="1"/>
  <c r="K1555" i="1"/>
  <c r="X802" i="1"/>
  <c r="K1557" i="1"/>
  <c r="Y802" i="1"/>
  <c r="L1557" i="1"/>
  <c r="Z800" i="1"/>
  <c r="M1555" i="1"/>
  <c r="AB1044" i="1"/>
  <c r="O1799" i="1"/>
  <c r="Y799" i="1"/>
  <c r="L1554" i="1"/>
  <c r="Y800" i="1"/>
  <c r="L1555" i="1"/>
  <c r="AA801" i="1"/>
  <c r="N1556" i="1"/>
  <c r="Y798" i="1"/>
  <c r="L1553" i="1"/>
  <c r="Z801" i="1"/>
  <c r="M1556" i="1"/>
  <c r="V561" i="1"/>
  <c r="S1025" i="1" s="1"/>
  <c r="AD1787" i="1" s="1"/>
  <c r="AA675" i="1"/>
  <c r="T1139" i="1" s="1"/>
  <c r="AE1901" i="1" s="1"/>
  <c r="AA317" i="1"/>
  <c r="T781" i="1" s="1"/>
  <c r="AE1543" i="1" s="1"/>
  <c r="AF734" i="1"/>
  <c r="AF737" i="1" s="1"/>
  <c r="U1201" i="1" s="1"/>
  <c r="AF1963" i="1" s="1"/>
  <c r="AA766" i="1"/>
  <c r="T1230" i="1" s="1"/>
  <c r="AE1992" i="1" s="1"/>
  <c r="Q1230" i="1"/>
  <c r="AB1992" i="1" s="1"/>
  <c r="BQ1261" i="1"/>
  <c r="BA1265" i="1"/>
  <c r="BQ1262" i="1" s="1"/>
  <c r="BQ1263" i="1" s="1"/>
  <c r="AA737" i="1"/>
  <c r="T1201" i="1" s="1"/>
  <c r="AE1963" i="1" s="1"/>
  <c r="Q1201" i="1"/>
  <c r="AB1963" i="1" s="1"/>
  <c r="AA730" i="1"/>
  <c r="T1194" i="1" s="1"/>
  <c r="AE1956" i="1" s="1"/>
  <c r="Q1194" i="1"/>
  <c r="AB1956" i="1" s="1"/>
  <c r="AA710" i="1"/>
  <c r="T1174" i="1" s="1"/>
  <c r="AE1936" i="1" s="1"/>
  <c r="Q1174" i="1"/>
  <c r="AB1936" i="1" s="1"/>
  <c r="AA716" i="1"/>
  <c r="T1180" i="1" s="1"/>
  <c r="AE1942" i="1" s="1"/>
  <c r="Q1180" i="1"/>
  <c r="AB1942" i="1" s="1"/>
  <c r="V743" i="1"/>
  <c r="S1207" i="1" s="1"/>
  <c r="AD1969" i="1" s="1"/>
  <c r="S1204" i="1"/>
  <c r="AD1966" i="1" s="1"/>
  <c r="AA765" i="1"/>
  <c r="T1229" i="1" s="1"/>
  <c r="AE1991" i="1" s="1"/>
  <c r="Q1229" i="1"/>
  <c r="AB1991" i="1" s="1"/>
  <c r="V729" i="1"/>
  <c r="S1193" i="1" s="1"/>
  <c r="AD1955" i="1" s="1"/>
  <c r="S1190" i="1"/>
  <c r="AD1952" i="1" s="1"/>
  <c r="AA751" i="1"/>
  <c r="T1215" i="1" s="1"/>
  <c r="AE1977" i="1" s="1"/>
  <c r="Q1215" i="1"/>
  <c r="AB1977" i="1" s="1"/>
  <c r="V736" i="1"/>
  <c r="S1200" i="1" s="1"/>
  <c r="AD1962" i="1" s="1"/>
  <c r="S1197" i="1"/>
  <c r="AD1959" i="1" s="1"/>
  <c r="V722" i="1"/>
  <c r="S1186" i="1" s="1"/>
  <c r="AD1948" i="1" s="1"/>
  <c r="S1183" i="1"/>
  <c r="AD1945" i="1" s="1"/>
  <c r="AA724" i="1"/>
  <c r="T1188" i="1" s="1"/>
  <c r="AE1950" i="1" s="1"/>
  <c r="Q1188" i="1"/>
  <c r="AB1950" i="1" s="1"/>
  <c r="AA731" i="1"/>
  <c r="T1195" i="1" s="1"/>
  <c r="AE1957" i="1" s="1"/>
  <c r="Q1195" i="1"/>
  <c r="AB1957" i="1" s="1"/>
  <c r="AF699" i="1"/>
  <c r="R1163" i="1"/>
  <c r="AC1925" i="1" s="1"/>
  <c r="Q723" i="1"/>
  <c r="R1187" i="1" s="1"/>
  <c r="AC1949" i="1" s="1"/>
  <c r="AA759" i="1"/>
  <c r="T1223" i="1" s="1"/>
  <c r="AE1985" i="1" s="1"/>
  <c r="Q1223" i="1"/>
  <c r="AB1985" i="1" s="1"/>
  <c r="V715" i="1"/>
  <c r="S1179" i="1" s="1"/>
  <c r="AD1941" i="1" s="1"/>
  <c r="S1176" i="1"/>
  <c r="AD1938" i="1" s="1"/>
  <c r="AA745" i="1"/>
  <c r="T1209" i="1" s="1"/>
  <c r="AE1971" i="1" s="1"/>
  <c r="Q1209" i="1"/>
  <c r="AB1971" i="1" s="1"/>
  <c r="AF720" i="1"/>
  <c r="AA717" i="1"/>
  <c r="T1181" i="1" s="1"/>
  <c r="AE1943" i="1" s="1"/>
  <c r="Q1181" i="1"/>
  <c r="AB1943" i="1" s="1"/>
  <c r="AA738" i="1"/>
  <c r="T1202" i="1" s="1"/>
  <c r="AE1964" i="1" s="1"/>
  <c r="Q1202" i="1"/>
  <c r="AB1964" i="1" s="1"/>
  <c r="AA758" i="1"/>
  <c r="T1222" i="1" s="1"/>
  <c r="AE1984" i="1" s="1"/>
  <c r="Q1222" i="1"/>
  <c r="AB1984" i="1" s="1"/>
  <c r="AA744" i="1"/>
  <c r="T1208" i="1" s="1"/>
  <c r="AE1970" i="1" s="1"/>
  <c r="Q1208" i="1"/>
  <c r="AB1970" i="1" s="1"/>
  <c r="AA723" i="1"/>
  <c r="T1187" i="1" s="1"/>
  <c r="AE1949" i="1" s="1"/>
  <c r="Q1187" i="1"/>
  <c r="AB1949" i="1" s="1"/>
  <c r="AA709" i="1"/>
  <c r="T1173" i="1" s="1"/>
  <c r="AE1935" i="1" s="1"/>
  <c r="Q1173" i="1"/>
  <c r="AB1935" i="1" s="1"/>
  <c r="AA752" i="1"/>
  <c r="T1216" i="1" s="1"/>
  <c r="AE1978" i="1" s="1"/>
  <c r="Q1216" i="1"/>
  <c r="AB1978" i="1" s="1"/>
  <c r="AA702" i="1"/>
  <c r="T1166" i="1" s="1"/>
  <c r="AE1928" i="1" s="1"/>
  <c r="Q1166" i="1"/>
  <c r="AB1928" i="1" s="1"/>
  <c r="AF706" i="1"/>
  <c r="R1170" i="1"/>
  <c r="AC1932" i="1" s="1"/>
  <c r="Q831" i="1"/>
  <c r="AB1593" i="1" s="1"/>
  <c r="Q1026" i="1"/>
  <c r="AB1788" i="1" s="1"/>
  <c r="V316" i="1"/>
  <c r="S780" i="1" s="1"/>
  <c r="AD1542" i="1" s="1"/>
  <c r="AF762" i="1"/>
  <c r="Q765" i="1"/>
  <c r="R1229" i="1" s="1"/>
  <c r="AC1991" i="1" s="1"/>
  <c r="Q978" i="1"/>
  <c r="AB1740" i="1" s="1"/>
  <c r="Q660" i="1"/>
  <c r="R1124" i="1" s="1"/>
  <c r="AC1886" i="1" s="1"/>
  <c r="AF713" i="1"/>
  <c r="Q716" i="1"/>
  <c r="R1180" i="1" s="1"/>
  <c r="AC1942" i="1" s="1"/>
  <c r="AF724" i="1"/>
  <c r="U1188" i="1" s="1"/>
  <c r="AF1950" i="1" s="1"/>
  <c r="Q724" i="1"/>
  <c r="AF745" i="1"/>
  <c r="U1209" i="1" s="1"/>
  <c r="AF1971" i="1" s="1"/>
  <c r="Q745" i="1"/>
  <c r="AF752" i="1"/>
  <c r="U1216" i="1" s="1"/>
  <c r="AF1978" i="1" s="1"/>
  <c r="Q752" i="1"/>
  <c r="Q751" i="1"/>
  <c r="R1215" i="1" s="1"/>
  <c r="AC1977" i="1" s="1"/>
  <c r="AF748" i="1"/>
  <c r="AF710" i="1"/>
  <c r="U1174" i="1" s="1"/>
  <c r="AF1936" i="1" s="1"/>
  <c r="Q710" i="1"/>
  <c r="R925" i="1"/>
  <c r="AC1687" i="1" s="1"/>
  <c r="AF759" i="1"/>
  <c r="U1223" i="1" s="1"/>
  <c r="AF1985" i="1" s="1"/>
  <c r="Q759" i="1"/>
  <c r="AF717" i="1"/>
  <c r="U1181" i="1" s="1"/>
  <c r="AF1943" i="1" s="1"/>
  <c r="Q717" i="1"/>
  <c r="AF727" i="1"/>
  <c r="Q730" i="1"/>
  <c r="R1194" i="1" s="1"/>
  <c r="AC1956" i="1" s="1"/>
  <c r="Q744" i="1"/>
  <c r="R1208" i="1" s="1"/>
  <c r="AC1970" i="1" s="1"/>
  <c r="AF741" i="1"/>
  <c r="AF738" i="1"/>
  <c r="U1202" i="1" s="1"/>
  <c r="AF1964" i="1" s="1"/>
  <c r="Q738" i="1"/>
  <c r="AF755" i="1"/>
  <c r="Q758" i="1"/>
  <c r="R1222" i="1" s="1"/>
  <c r="AC1984" i="1" s="1"/>
  <c r="AF703" i="1"/>
  <c r="U1167" i="1" s="1"/>
  <c r="AF1929" i="1" s="1"/>
  <c r="Q703" i="1"/>
  <c r="AF766" i="1"/>
  <c r="U1230" i="1" s="1"/>
  <c r="AF1992" i="1" s="1"/>
  <c r="Q766" i="1"/>
  <c r="AF731" i="1"/>
  <c r="U1195" i="1" s="1"/>
  <c r="AF1957" i="1" s="1"/>
  <c r="Q731" i="1"/>
  <c r="R1100" i="1"/>
  <c r="AC1862" i="1" s="1"/>
  <c r="Q681" i="1"/>
  <c r="R1145" i="1" s="1"/>
  <c r="AC1907" i="1" s="1"/>
  <c r="S1036" i="1"/>
  <c r="AD1798" i="1" s="1"/>
  <c r="AA646" i="1"/>
  <c r="T1110" i="1" s="1"/>
  <c r="AE1872" i="1" s="1"/>
  <c r="Q1075" i="1"/>
  <c r="AB1837" i="1" s="1"/>
  <c r="AA682" i="1"/>
  <c r="T1146" i="1" s="1"/>
  <c r="AE1908" i="1" s="1"/>
  <c r="AA626" i="1"/>
  <c r="T1090" i="1" s="1"/>
  <c r="AE1852" i="1" s="1"/>
  <c r="V414" i="1"/>
  <c r="S878" i="1" s="1"/>
  <c r="AD1640" i="1" s="1"/>
  <c r="Q366" i="1"/>
  <c r="R830" i="1" s="1"/>
  <c r="AC1592" i="1" s="1"/>
  <c r="AA415" i="1"/>
  <c r="T879" i="1" s="1"/>
  <c r="AE1641" i="1" s="1"/>
  <c r="AF363" i="1"/>
  <c r="U827" i="1" s="1"/>
  <c r="AF1589" i="1" s="1"/>
  <c r="S1141" i="1"/>
  <c r="AD1903" i="1" s="1"/>
  <c r="V680" i="1"/>
  <c r="S1144" i="1" s="1"/>
  <c r="AD1906" i="1" s="1"/>
  <c r="AA696" i="1"/>
  <c r="T1160" i="1" s="1"/>
  <c r="AE1922" i="1" s="1"/>
  <c r="Q936" i="1"/>
  <c r="AB1698" i="1" s="1"/>
  <c r="AA520" i="1"/>
  <c r="T984" i="1" s="1"/>
  <c r="AE1746" i="1" s="1"/>
  <c r="Q1054" i="1"/>
  <c r="AB1816" i="1" s="1"/>
  <c r="AF468" i="1"/>
  <c r="AF471" i="1" s="1"/>
  <c r="U935" i="1" s="1"/>
  <c r="AF1697" i="1" s="1"/>
  <c r="AA569" i="1"/>
  <c r="T1033" i="1" s="1"/>
  <c r="AE1795" i="1" s="1"/>
  <c r="AA632" i="1"/>
  <c r="T1096" i="1" s="1"/>
  <c r="AE1858" i="1" s="1"/>
  <c r="AA597" i="1"/>
  <c r="T1061" i="1" s="1"/>
  <c r="AE1823" i="1" s="1"/>
  <c r="R876" i="1"/>
  <c r="AC1638" i="1" s="1"/>
  <c r="AF419" i="1"/>
  <c r="U883" i="1" s="1"/>
  <c r="AF1645" i="1" s="1"/>
  <c r="Q639" i="1"/>
  <c r="R1103" i="1" s="1"/>
  <c r="AC1865" i="1" s="1"/>
  <c r="R883" i="1"/>
  <c r="AC1645" i="1" s="1"/>
  <c r="Q471" i="1"/>
  <c r="R935" i="1" s="1"/>
  <c r="AC1697" i="1" s="1"/>
  <c r="AF692" i="1"/>
  <c r="U1156" i="1" s="1"/>
  <c r="AF1918" i="1" s="1"/>
  <c r="AF412" i="1"/>
  <c r="AF415" i="1" s="1"/>
  <c r="U879" i="1" s="1"/>
  <c r="AF1641" i="1" s="1"/>
  <c r="AA625" i="1"/>
  <c r="T1089" i="1" s="1"/>
  <c r="AE1851" i="1" s="1"/>
  <c r="AF461" i="1"/>
  <c r="AF464" i="1" s="1"/>
  <c r="U928" i="1" s="1"/>
  <c r="AF1690" i="1" s="1"/>
  <c r="Q695" i="1"/>
  <c r="R1159" i="1" s="1"/>
  <c r="AC1921" i="1" s="1"/>
  <c r="AF510" i="1"/>
  <c r="AF513" i="1" s="1"/>
  <c r="U977" i="1" s="1"/>
  <c r="AF1739" i="1" s="1"/>
  <c r="Q513" i="1"/>
  <c r="R977" i="1" s="1"/>
  <c r="AC1739" i="1" s="1"/>
  <c r="AF678" i="1"/>
  <c r="AF681" i="1" s="1"/>
  <c r="U1145" i="1" s="1"/>
  <c r="AF1907" i="1" s="1"/>
  <c r="Q625" i="1"/>
  <c r="R1089" i="1" s="1"/>
  <c r="AC1851" i="1" s="1"/>
  <c r="AF622" i="1"/>
  <c r="AF625" i="1" s="1"/>
  <c r="U1089" i="1" s="1"/>
  <c r="AF1851" i="1" s="1"/>
  <c r="AA688" i="1"/>
  <c r="T1152" i="1" s="1"/>
  <c r="AE1914" i="1" s="1"/>
  <c r="AA584" i="1"/>
  <c r="T1048" i="1" s="1"/>
  <c r="AE1810" i="1" s="1"/>
  <c r="AA605" i="1"/>
  <c r="T1069" i="1" s="1"/>
  <c r="AE1831" i="1" s="1"/>
  <c r="AA416" i="1"/>
  <c r="T880" i="1" s="1"/>
  <c r="AE1642" i="1" s="1"/>
  <c r="AF671" i="1"/>
  <c r="U1135" i="1" s="1"/>
  <c r="AF1897" i="1" s="1"/>
  <c r="R1135" i="1"/>
  <c r="AC1897" i="1" s="1"/>
  <c r="AK268" i="1"/>
  <c r="Q518" i="1"/>
  <c r="R1031" i="1"/>
  <c r="AC1793" i="1" s="1"/>
  <c r="Q570" i="1"/>
  <c r="AF570" i="1"/>
  <c r="U1034" i="1" s="1"/>
  <c r="AF1796" i="1" s="1"/>
  <c r="S1127" i="1"/>
  <c r="AD1889" i="1" s="1"/>
  <c r="V666" i="1"/>
  <c r="S1130" i="1" s="1"/>
  <c r="AD1892" i="1" s="1"/>
  <c r="R926" i="1"/>
  <c r="AC1688" i="1" s="1"/>
  <c r="AF465" i="1"/>
  <c r="U929" i="1" s="1"/>
  <c r="AF1691" i="1" s="1"/>
  <c r="Q465" i="1"/>
  <c r="Q611" i="1"/>
  <c r="R1075" i="1" s="1"/>
  <c r="AC1837" i="1" s="1"/>
  <c r="R1072" i="1"/>
  <c r="AC1834" i="1" s="1"/>
  <c r="AF608" i="1"/>
  <c r="Q1138" i="1"/>
  <c r="AB1900" i="1" s="1"/>
  <c r="AA674" i="1"/>
  <c r="T1138" i="1" s="1"/>
  <c r="AE1900" i="1" s="1"/>
  <c r="R877" i="1"/>
  <c r="AC1639" i="1" s="1"/>
  <c r="Q416" i="1"/>
  <c r="AF416" i="1"/>
  <c r="U880" i="1" s="1"/>
  <c r="AF1642" i="1" s="1"/>
  <c r="R1087" i="1"/>
  <c r="AC1849" i="1" s="1"/>
  <c r="AF626" i="1"/>
  <c r="U1090" i="1" s="1"/>
  <c r="AF1852" i="1" s="1"/>
  <c r="Q626" i="1"/>
  <c r="AF643" i="1"/>
  <c r="R1107" i="1"/>
  <c r="AC1869" i="1" s="1"/>
  <c r="Q646" i="1"/>
  <c r="R1110" i="1" s="1"/>
  <c r="AC1872" i="1" s="1"/>
  <c r="R1065" i="1"/>
  <c r="AC1827" i="1" s="1"/>
  <c r="AF601" i="1"/>
  <c r="Q604" i="1"/>
  <c r="R1068" i="1" s="1"/>
  <c r="AC1830" i="1" s="1"/>
  <c r="R1079" i="1"/>
  <c r="AC1841" i="1" s="1"/>
  <c r="Q618" i="1"/>
  <c r="R1082" i="1" s="1"/>
  <c r="AC1844" i="1" s="1"/>
  <c r="AF615" i="1"/>
  <c r="R1143" i="1"/>
  <c r="AC1905" i="1" s="1"/>
  <c r="AF682" i="1"/>
  <c r="U1146" i="1" s="1"/>
  <c r="AF1908" i="1" s="1"/>
  <c r="Q682" i="1"/>
  <c r="R1058" i="1"/>
  <c r="AC1820" i="1" s="1"/>
  <c r="AF594" i="1"/>
  <c r="Q597" i="1"/>
  <c r="R1061" i="1" s="1"/>
  <c r="AC1823" i="1" s="1"/>
  <c r="Q1034" i="1"/>
  <c r="AB1796" i="1" s="1"/>
  <c r="AA570" i="1"/>
  <c r="T1034" i="1" s="1"/>
  <c r="AE1796" i="1" s="1"/>
  <c r="Q1027" i="1"/>
  <c r="AB1789" i="1" s="1"/>
  <c r="Q788" i="1"/>
  <c r="AB1550" i="1" s="1"/>
  <c r="AA324" i="1"/>
  <c r="T788" i="1" s="1"/>
  <c r="AE1550" i="1" s="1"/>
  <c r="Q1083" i="1"/>
  <c r="AB1845" i="1" s="1"/>
  <c r="AA619" i="1"/>
  <c r="T1083" i="1" s="1"/>
  <c r="AE1845" i="1" s="1"/>
  <c r="Q1132" i="1"/>
  <c r="AB1894" i="1" s="1"/>
  <c r="AA668" i="1"/>
  <c r="T1132" i="1" s="1"/>
  <c r="AE1894" i="1" s="1"/>
  <c r="R1038" i="1"/>
  <c r="AC1800" i="1" s="1"/>
  <c r="AF577" i="1"/>
  <c r="U1041" i="1" s="1"/>
  <c r="AF1803" i="1" s="1"/>
  <c r="Q577" i="1"/>
  <c r="AF605" i="1"/>
  <c r="U1069" i="1" s="1"/>
  <c r="AF1831" i="1" s="1"/>
  <c r="Q605" i="1"/>
  <c r="R1066" i="1"/>
  <c r="AC1828" i="1" s="1"/>
  <c r="AK240" i="1"/>
  <c r="Q322" i="1"/>
  <c r="Q782" i="1"/>
  <c r="AB1544" i="1" s="1"/>
  <c r="AA318" i="1"/>
  <c r="T782" i="1" s="1"/>
  <c r="AE1544" i="1" s="1"/>
  <c r="R1129" i="1"/>
  <c r="AC1891" i="1" s="1"/>
  <c r="AF668" i="1"/>
  <c r="U1132" i="1" s="1"/>
  <c r="AF1894" i="1" s="1"/>
  <c r="Q668" i="1"/>
  <c r="AA464" i="1"/>
  <c r="T928" i="1" s="1"/>
  <c r="AE1690" i="1" s="1"/>
  <c r="AA513" i="1"/>
  <c r="T977" i="1" s="1"/>
  <c r="AE1739" i="1" s="1"/>
  <c r="AA423" i="1"/>
  <c r="T887" i="1" s="1"/>
  <c r="AE1649" i="1" s="1"/>
  <c r="AF657" i="1"/>
  <c r="AF660" i="1" s="1"/>
  <c r="U1124" i="1" s="1"/>
  <c r="AF1886" i="1" s="1"/>
  <c r="Q1118" i="1"/>
  <c r="AB1880" i="1" s="1"/>
  <c r="AA654" i="1"/>
  <c r="T1118" i="1" s="1"/>
  <c r="AE1880" i="1" s="1"/>
  <c r="AF587" i="1"/>
  <c r="R1051" i="1"/>
  <c r="AC1813" i="1" s="1"/>
  <c r="Q590" i="1"/>
  <c r="R1054" i="1" s="1"/>
  <c r="AC1816" i="1" s="1"/>
  <c r="R1059" i="1"/>
  <c r="AC1821" i="1" s="1"/>
  <c r="Q598" i="1"/>
  <c r="AF598" i="1"/>
  <c r="U1062" i="1" s="1"/>
  <c r="AF1824" i="1" s="1"/>
  <c r="Q838" i="1"/>
  <c r="AB1600" i="1" s="1"/>
  <c r="AA374" i="1"/>
  <c r="T838" i="1" s="1"/>
  <c r="AE1600" i="1" s="1"/>
  <c r="AF573" i="1"/>
  <c r="R1037" i="1"/>
  <c r="AC1799" i="1" s="1"/>
  <c r="Q576" i="1"/>
  <c r="R1040" i="1" s="1"/>
  <c r="AC1802" i="1" s="1"/>
  <c r="R1128" i="1"/>
  <c r="AC1890" i="1" s="1"/>
  <c r="AF664" i="1"/>
  <c r="Q667" i="1"/>
  <c r="R1131" i="1" s="1"/>
  <c r="AC1893" i="1" s="1"/>
  <c r="R1023" i="1"/>
  <c r="AC1785" i="1" s="1"/>
  <c r="AF559" i="1"/>
  <c r="Q562" i="1"/>
  <c r="R1026" i="1" s="1"/>
  <c r="AC1788" i="1" s="1"/>
  <c r="Q1068" i="1"/>
  <c r="AB1830" i="1" s="1"/>
  <c r="AA604" i="1"/>
  <c r="T1068" i="1" s="1"/>
  <c r="AE1830" i="1" s="1"/>
  <c r="Q786" i="1"/>
  <c r="AB1548" i="1" s="1"/>
  <c r="AA322" i="1"/>
  <c r="T786" i="1" s="1"/>
  <c r="AE1548" i="1" s="1"/>
  <c r="Q321" i="1"/>
  <c r="L325" i="1"/>
  <c r="Q1076" i="1"/>
  <c r="AB1838" i="1" s="1"/>
  <c r="AA612" i="1"/>
  <c r="T1076" i="1" s="1"/>
  <c r="AE1838" i="1" s="1"/>
  <c r="AK254" i="1"/>
  <c r="Q420" i="1"/>
  <c r="P833" i="1"/>
  <c r="AA1595" i="1" s="1"/>
  <c r="G372" i="1"/>
  <c r="P836" i="1" s="1"/>
  <c r="AA1598" i="1" s="1"/>
  <c r="V369" i="1"/>
  <c r="Q982" i="1"/>
  <c r="AB1744" i="1" s="1"/>
  <c r="AA518" i="1"/>
  <c r="T982" i="1" s="1"/>
  <c r="AE1744" i="1" s="1"/>
  <c r="L521" i="1"/>
  <c r="Q517" i="1"/>
  <c r="Q883" i="1"/>
  <c r="AB1645" i="1" s="1"/>
  <c r="L422" i="1"/>
  <c r="AA419" i="1"/>
  <c r="T883" i="1" s="1"/>
  <c r="AE1645" i="1" s="1"/>
  <c r="P980" i="1"/>
  <c r="AA1742" i="1" s="1"/>
  <c r="V516" i="1"/>
  <c r="G519" i="1"/>
  <c r="P983" i="1" s="1"/>
  <c r="AA1745" i="1" s="1"/>
  <c r="Q932" i="1"/>
  <c r="AB1694" i="1" s="1"/>
  <c r="L471" i="1"/>
  <c r="AA468" i="1"/>
  <c r="T932" i="1" s="1"/>
  <c r="AE1694" i="1" s="1"/>
  <c r="AA681" i="1"/>
  <c r="T1145" i="1" s="1"/>
  <c r="AE1907" i="1" s="1"/>
  <c r="R1045" i="1"/>
  <c r="AC1807" i="1" s="1"/>
  <c r="Q584" i="1"/>
  <c r="AF584" i="1"/>
  <c r="U1048" i="1" s="1"/>
  <c r="AF1810" i="1" s="1"/>
  <c r="R1052" i="1"/>
  <c r="AC1814" i="1" s="1"/>
  <c r="AF591" i="1"/>
  <c r="U1055" i="1" s="1"/>
  <c r="AF1817" i="1" s="1"/>
  <c r="Q591" i="1"/>
  <c r="R1114" i="1"/>
  <c r="AC1876" i="1" s="1"/>
  <c r="AF650" i="1"/>
  <c r="Q653" i="1"/>
  <c r="R1117" i="1" s="1"/>
  <c r="AC1879" i="1" s="1"/>
  <c r="R834" i="1"/>
  <c r="AC1596" i="1" s="1"/>
  <c r="AF370" i="1"/>
  <c r="Q373" i="1"/>
  <c r="R837" i="1" s="1"/>
  <c r="AC1599" i="1" s="1"/>
  <c r="Q1125" i="1"/>
  <c r="AB1887" i="1" s="1"/>
  <c r="AA661" i="1"/>
  <c r="T1125" i="1" s="1"/>
  <c r="AE1887" i="1" s="1"/>
  <c r="Q647" i="1"/>
  <c r="R1108" i="1"/>
  <c r="AC1870" i="1" s="1"/>
  <c r="AF647" i="1"/>
  <c r="U1111" i="1" s="1"/>
  <c r="AF1873" i="1" s="1"/>
  <c r="R1024" i="1"/>
  <c r="AC1786" i="1" s="1"/>
  <c r="AF563" i="1"/>
  <c r="U1027" i="1" s="1"/>
  <c r="AF1789" i="1" s="1"/>
  <c r="Q563" i="1"/>
  <c r="P784" i="1"/>
  <c r="AA1546" i="1" s="1"/>
  <c r="G323" i="1"/>
  <c r="P787" i="1" s="1"/>
  <c r="AA1549" i="1" s="1"/>
  <c r="V320" i="1"/>
  <c r="Q1040" i="1"/>
  <c r="AB1802" i="1" s="1"/>
  <c r="AA576" i="1"/>
  <c r="T1040" i="1" s="1"/>
  <c r="AE1802" i="1" s="1"/>
  <c r="Q696" i="1"/>
  <c r="R1157" i="1"/>
  <c r="AC1919" i="1" s="1"/>
  <c r="AF696" i="1"/>
  <c r="U1160" i="1" s="1"/>
  <c r="AF1922" i="1" s="1"/>
  <c r="AK261" i="1"/>
  <c r="Q469" i="1"/>
  <c r="Q834" i="1"/>
  <c r="AB1596" i="1" s="1"/>
  <c r="AA370" i="1"/>
  <c r="T834" i="1" s="1"/>
  <c r="AE1596" i="1" s="1"/>
  <c r="L373" i="1"/>
  <c r="P931" i="1"/>
  <c r="AA1693" i="1" s="1"/>
  <c r="G470" i="1"/>
  <c r="P934" i="1" s="1"/>
  <c r="AA1696" i="1" s="1"/>
  <c r="V467" i="1"/>
  <c r="AK247" i="1"/>
  <c r="Q371" i="1"/>
  <c r="AA640" i="1"/>
  <c r="T1104" i="1" s="1"/>
  <c r="AE1866" i="1" s="1"/>
  <c r="S1078" i="1"/>
  <c r="AD1840" i="1" s="1"/>
  <c r="V617" i="1"/>
  <c r="S1081" i="1" s="1"/>
  <c r="AD1843" i="1" s="1"/>
  <c r="AF654" i="1"/>
  <c r="U1118" i="1" s="1"/>
  <c r="AF1880" i="1" s="1"/>
  <c r="Q654" i="1"/>
  <c r="R1115" i="1"/>
  <c r="AC1877" i="1" s="1"/>
  <c r="AF661" i="1"/>
  <c r="U1125" i="1" s="1"/>
  <c r="AF1887" i="1" s="1"/>
  <c r="Q661" i="1"/>
  <c r="R1122" i="1"/>
  <c r="AC1884" i="1" s="1"/>
  <c r="Q830" i="1"/>
  <c r="AB1592" i="1" s="1"/>
  <c r="AA366" i="1"/>
  <c r="T830" i="1" s="1"/>
  <c r="AE1592" i="1" s="1"/>
  <c r="Q1124" i="1"/>
  <c r="AB1886" i="1" s="1"/>
  <c r="AA660" i="1"/>
  <c r="T1124" i="1" s="1"/>
  <c r="AE1886" i="1" s="1"/>
  <c r="R1150" i="1"/>
  <c r="AC1912" i="1" s="1"/>
  <c r="AF689" i="1"/>
  <c r="U1153" i="1" s="1"/>
  <c r="AF1915" i="1" s="1"/>
  <c r="Q689" i="1"/>
  <c r="P882" i="1"/>
  <c r="AA1644" i="1" s="1"/>
  <c r="V418" i="1"/>
  <c r="G421" i="1"/>
  <c r="P885" i="1" s="1"/>
  <c r="AA1647" i="1" s="1"/>
  <c r="R1136" i="1"/>
  <c r="AC1898" i="1" s="1"/>
  <c r="AF675" i="1"/>
  <c r="U1139" i="1" s="1"/>
  <c r="AF1901" i="1" s="1"/>
  <c r="Q675" i="1"/>
  <c r="R1094" i="1"/>
  <c r="AC1856" i="1" s="1"/>
  <c r="AF633" i="1"/>
  <c r="U1097" i="1" s="1"/>
  <c r="AF1859" i="1" s="1"/>
  <c r="Q633" i="1"/>
  <c r="Q1117" i="1"/>
  <c r="AB1879" i="1" s="1"/>
  <c r="AA653" i="1"/>
  <c r="T1117" i="1" s="1"/>
  <c r="AE1879" i="1" s="1"/>
  <c r="R1080" i="1"/>
  <c r="AC1842" i="1" s="1"/>
  <c r="AF619" i="1"/>
  <c r="U1083" i="1" s="1"/>
  <c r="AF1845" i="1" s="1"/>
  <c r="Q619" i="1"/>
  <c r="Q1062" i="1"/>
  <c r="AB1824" i="1" s="1"/>
  <c r="AA598" i="1"/>
  <c r="T1062" i="1" s="1"/>
  <c r="AE1824" i="1" s="1"/>
  <c r="Q1082" i="1"/>
  <c r="AB1844" i="1" s="1"/>
  <c r="AA618" i="1"/>
  <c r="T1082" i="1" s="1"/>
  <c r="AE1844" i="1" s="1"/>
  <c r="R1101" i="1"/>
  <c r="AC1863" i="1" s="1"/>
  <c r="Q640" i="1"/>
  <c r="AF640" i="1"/>
  <c r="U1104" i="1" s="1"/>
  <c r="AF1866" i="1" s="1"/>
  <c r="R975" i="1"/>
  <c r="AC1737" i="1" s="1"/>
  <c r="AF514" i="1"/>
  <c r="U978" i="1" s="1"/>
  <c r="AF1740" i="1" s="1"/>
  <c r="Q514" i="1"/>
  <c r="Q1111" i="1"/>
  <c r="AB1873" i="1" s="1"/>
  <c r="AA647" i="1"/>
  <c r="T1111" i="1" s="1"/>
  <c r="AE1873" i="1" s="1"/>
  <c r="U1100" i="1"/>
  <c r="AF1862" i="1" s="1"/>
  <c r="AF639" i="1"/>
  <c r="U1103" i="1" s="1"/>
  <c r="AF1865" i="1" s="1"/>
  <c r="U778" i="1"/>
  <c r="AF1540" i="1" s="1"/>
  <c r="AF317" i="1"/>
  <c r="U781" i="1" s="1"/>
  <c r="AF1543" i="1" s="1"/>
  <c r="U1149" i="1"/>
  <c r="AF1911" i="1" s="1"/>
  <c r="AF688" i="1"/>
  <c r="U1152" i="1" s="1"/>
  <c r="AF1914" i="1" s="1"/>
  <c r="U1093" i="1"/>
  <c r="AF1855" i="1" s="1"/>
  <c r="AF632" i="1"/>
  <c r="U1096" i="1" s="1"/>
  <c r="AF1858" i="1" s="1"/>
  <c r="U1044" i="1"/>
  <c r="AF1806" i="1" s="1"/>
  <c r="AF583" i="1"/>
  <c r="U1047" i="1" s="1"/>
  <c r="AF1809" i="1" s="1"/>
  <c r="U1030" i="1"/>
  <c r="AF1792" i="1" s="1"/>
  <c r="AF569" i="1"/>
  <c r="U1033" i="1" s="1"/>
  <c r="AF1795" i="1" s="1"/>
  <c r="AA248" i="1"/>
  <c r="L378" i="1" s="1"/>
  <c r="V248" i="1"/>
  <c r="L377" i="1" s="1"/>
  <c r="Q248" i="1"/>
  <c r="G376" i="1" s="1"/>
  <c r="AF248" i="1"/>
  <c r="AF269" i="1"/>
  <c r="Q269" i="1"/>
  <c r="G523" i="1" s="1"/>
  <c r="V269" i="1"/>
  <c r="L524" i="1" s="1"/>
  <c r="AA269" i="1"/>
  <c r="L525" i="1" s="1"/>
  <c r="AA255" i="1"/>
  <c r="L427" i="1" s="1"/>
  <c r="V255" i="1"/>
  <c r="L426" i="1" s="1"/>
  <c r="AF255" i="1"/>
  <c r="Q255" i="1"/>
  <c r="G425" i="1" s="1"/>
  <c r="V262" i="1"/>
  <c r="L475" i="1" s="1"/>
  <c r="Q262" i="1"/>
  <c r="G474" i="1" s="1"/>
  <c r="AA262" i="1"/>
  <c r="L476" i="1" s="1"/>
  <c r="AF262" i="1"/>
  <c r="AA241" i="1"/>
  <c r="L329" i="1" s="1"/>
  <c r="AF241" i="1"/>
  <c r="V241" i="1"/>
  <c r="L328" i="1" s="1"/>
  <c r="Q241" i="1"/>
  <c r="G327" i="1" s="1"/>
  <c r="N242" i="1"/>
  <c r="N263" i="1"/>
  <c r="N256" i="1"/>
  <c r="N249" i="1"/>
  <c r="N270" i="1"/>
  <c r="X805" i="1" l="1"/>
  <c r="K1567" i="1" s="1"/>
  <c r="R831" i="1"/>
  <c r="AC1593" i="1" s="1"/>
  <c r="U1142" i="1"/>
  <c r="AF1904" i="1" s="1"/>
  <c r="AF609" i="1"/>
  <c r="U1073" i="1" s="1"/>
  <c r="AF1835" i="1" s="1"/>
  <c r="R1076" i="1"/>
  <c r="AC1838" i="1" s="1"/>
  <c r="U925" i="1"/>
  <c r="AF1687" i="1" s="1"/>
  <c r="U974" i="1"/>
  <c r="AF1736" i="1" s="1"/>
  <c r="U1198" i="1"/>
  <c r="AF1960" i="1" s="1"/>
  <c r="Z805" i="1"/>
  <c r="M1560" i="1"/>
  <c r="Y807" i="1"/>
  <c r="L1562" i="1"/>
  <c r="Z807" i="1"/>
  <c r="M1562" i="1"/>
  <c r="AC806" i="1"/>
  <c r="P1561" i="1"/>
  <c r="AC808" i="1"/>
  <c r="P1563" i="1"/>
  <c r="AC807" i="1"/>
  <c r="P1562" i="1"/>
  <c r="AB806" i="1"/>
  <c r="O1561" i="1"/>
  <c r="U1086" i="1"/>
  <c r="AF1848" i="1" s="1"/>
  <c r="Z808" i="1"/>
  <c r="M1563" i="1"/>
  <c r="Y809" i="1"/>
  <c r="L1564" i="1"/>
  <c r="Z806" i="1"/>
  <c r="M1561" i="1"/>
  <c r="AC809" i="1"/>
  <c r="P1564" i="1"/>
  <c r="AA809" i="1"/>
  <c r="N1564" i="1"/>
  <c r="Z809" i="1"/>
  <c r="M1564" i="1"/>
  <c r="AB808" i="1"/>
  <c r="O1563" i="1"/>
  <c r="AC810" i="1"/>
  <c r="P1565" i="1"/>
  <c r="X806" i="1"/>
  <c r="K1561" i="1"/>
  <c r="Y810" i="1"/>
  <c r="L1565" i="1"/>
  <c r="Y805" i="1"/>
  <c r="L1560" i="1"/>
  <c r="Y806" i="1"/>
  <c r="L1561" i="1"/>
  <c r="X809" i="1"/>
  <c r="K1564" i="1"/>
  <c r="Z810" i="1"/>
  <c r="M1565" i="1"/>
  <c r="AC805" i="1"/>
  <c r="P1560" i="1"/>
  <c r="AA810" i="1"/>
  <c r="N1565" i="1"/>
  <c r="AA806" i="1"/>
  <c r="N1561" i="1"/>
  <c r="AB807" i="1"/>
  <c r="O1562" i="1"/>
  <c r="X808" i="1"/>
  <c r="K1563" i="1"/>
  <c r="X1054" i="1"/>
  <c r="K1809" i="1"/>
  <c r="AB810" i="1"/>
  <c r="O1565" i="1"/>
  <c r="AA808" i="1"/>
  <c r="N1563" i="1"/>
  <c r="AB1051" i="1"/>
  <c r="O1806" i="1"/>
  <c r="X807" i="1"/>
  <c r="K1562" i="1"/>
  <c r="AB805" i="1"/>
  <c r="O1560" i="1"/>
  <c r="AA805" i="1"/>
  <c r="N1560" i="1"/>
  <c r="Y1050" i="1"/>
  <c r="L1805" i="1"/>
  <c r="X810" i="1"/>
  <c r="K1565" i="1"/>
  <c r="AA807" i="1"/>
  <c r="N1562" i="1"/>
  <c r="Y808" i="1"/>
  <c r="L1563" i="1"/>
  <c r="AB809" i="1"/>
  <c r="O1564" i="1"/>
  <c r="AF728" i="1"/>
  <c r="U1192" i="1" s="1"/>
  <c r="AF1954" i="1" s="1"/>
  <c r="R1195" i="1"/>
  <c r="AC1957" i="1" s="1"/>
  <c r="AF735" i="1"/>
  <c r="U1199" i="1" s="1"/>
  <c r="AF1961" i="1" s="1"/>
  <c r="R1202" i="1"/>
  <c r="AC1964" i="1" s="1"/>
  <c r="AF756" i="1"/>
  <c r="U1220" i="1" s="1"/>
  <c r="AF1982" i="1" s="1"/>
  <c r="R1223" i="1"/>
  <c r="AC1985" i="1" s="1"/>
  <c r="AF723" i="1"/>
  <c r="U1187" i="1" s="1"/>
  <c r="AF1949" i="1" s="1"/>
  <c r="U1184" i="1"/>
  <c r="AF1946" i="1" s="1"/>
  <c r="AF742" i="1"/>
  <c r="U1206" i="1" s="1"/>
  <c r="AF1968" i="1" s="1"/>
  <c r="R1209" i="1"/>
  <c r="AC1971" i="1" s="1"/>
  <c r="AF702" i="1"/>
  <c r="U1166" i="1" s="1"/>
  <c r="AF1928" i="1" s="1"/>
  <c r="U1163" i="1"/>
  <c r="AF1925" i="1" s="1"/>
  <c r="AF763" i="1"/>
  <c r="U1227" i="1" s="1"/>
  <c r="AF1989" i="1" s="1"/>
  <c r="R1230" i="1"/>
  <c r="AC1992" i="1" s="1"/>
  <c r="AF744" i="1"/>
  <c r="U1208" i="1" s="1"/>
  <c r="AF1970" i="1" s="1"/>
  <c r="U1205" i="1"/>
  <c r="AF1967" i="1" s="1"/>
  <c r="AF765" i="1"/>
  <c r="U1229" i="1" s="1"/>
  <c r="AF1991" i="1" s="1"/>
  <c r="U1226" i="1"/>
  <c r="AF1988" i="1" s="1"/>
  <c r="BQ1264" i="1"/>
  <c r="CG1260" i="1"/>
  <c r="AF707" i="1"/>
  <c r="U1171" i="1" s="1"/>
  <c r="AF1933" i="1" s="1"/>
  <c r="R1174" i="1"/>
  <c r="AC1936" i="1" s="1"/>
  <c r="AF721" i="1"/>
  <c r="U1185" i="1" s="1"/>
  <c r="AF1947" i="1" s="1"/>
  <c r="R1188" i="1"/>
  <c r="AC1950" i="1" s="1"/>
  <c r="AF700" i="1"/>
  <c r="U1164" i="1" s="1"/>
  <c r="AF1926" i="1" s="1"/>
  <c r="R1167" i="1"/>
  <c r="AC1929" i="1" s="1"/>
  <c r="AF730" i="1"/>
  <c r="U1194" i="1" s="1"/>
  <c r="AF1956" i="1" s="1"/>
  <c r="U1191" i="1"/>
  <c r="AF1953" i="1" s="1"/>
  <c r="AF751" i="1"/>
  <c r="U1215" i="1" s="1"/>
  <c r="AF1977" i="1" s="1"/>
  <c r="U1212" i="1"/>
  <c r="AF1974" i="1" s="1"/>
  <c r="AF714" i="1"/>
  <c r="U1178" i="1" s="1"/>
  <c r="AF1940" i="1" s="1"/>
  <c r="R1181" i="1"/>
  <c r="AC1943" i="1" s="1"/>
  <c r="AF716" i="1"/>
  <c r="U1180" i="1" s="1"/>
  <c r="AF1942" i="1" s="1"/>
  <c r="U1177" i="1"/>
  <c r="AF1939" i="1" s="1"/>
  <c r="AF758" i="1"/>
  <c r="U1222" i="1" s="1"/>
  <c r="AF1984" i="1" s="1"/>
  <c r="U1219" i="1"/>
  <c r="AF1981" i="1" s="1"/>
  <c r="AF749" i="1"/>
  <c r="U1213" i="1" s="1"/>
  <c r="AF1975" i="1" s="1"/>
  <c r="R1216" i="1"/>
  <c r="AC1978" i="1" s="1"/>
  <c r="AF709" i="1"/>
  <c r="U1173" i="1" s="1"/>
  <c r="AF1935" i="1" s="1"/>
  <c r="U1170" i="1"/>
  <c r="AF1932" i="1" s="1"/>
  <c r="AF777" i="1" a="1"/>
  <c r="U1121" i="1"/>
  <c r="AF1883" i="1" s="1"/>
  <c r="AF366" i="1"/>
  <c r="U830" i="1" s="1"/>
  <c r="AF1592" i="1" s="1"/>
  <c r="AF695" i="1"/>
  <c r="U1159" i="1" s="1"/>
  <c r="AF1921" i="1" s="1"/>
  <c r="AF422" i="1"/>
  <c r="U886" i="1" s="1"/>
  <c r="AF1648" i="1" s="1"/>
  <c r="U932" i="1"/>
  <c r="AF1694" i="1" s="1"/>
  <c r="AF674" i="1"/>
  <c r="U1138" i="1" s="1"/>
  <c r="AF1900" i="1" s="1"/>
  <c r="U876" i="1"/>
  <c r="AF1638" i="1" s="1"/>
  <c r="AK262" i="1"/>
  <c r="Q476" i="1"/>
  <c r="Q989" i="1"/>
  <c r="AB1751" i="1" s="1"/>
  <c r="Q524" i="1"/>
  <c r="AA525" i="1"/>
  <c r="T989" i="1" s="1"/>
  <c r="AE1751" i="1" s="1"/>
  <c r="L528" i="1"/>
  <c r="R1083" i="1"/>
  <c r="AC1845" i="1" s="1"/>
  <c r="AF616" i="1"/>
  <c r="U1080" i="1" s="1"/>
  <c r="AF1842" i="1" s="1"/>
  <c r="R1139" i="1"/>
  <c r="AC1901" i="1" s="1"/>
  <c r="AF672" i="1"/>
  <c r="U1136" i="1" s="1"/>
  <c r="AF1898" i="1" s="1"/>
  <c r="S931" i="1"/>
  <c r="AD1693" i="1" s="1"/>
  <c r="V470" i="1"/>
  <c r="S934" i="1" s="1"/>
  <c r="AD1696" i="1" s="1"/>
  <c r="R1027" i="1"/>
  <c r="AC1789" i="1" s="1"/>
  <c r="AF560" i="1"/>
  <c r="U1024" i="1" s="1"/>
  <c r="AF1786" i="1" s="1"/>
  <c r="U1023" i="1"/>
  <c r="AF1785" i="1" s="1"/>
  <c r="AF562" i="1"/>
  <c r="U1026" i="1" s="1"/>
  <c r="AF1788" i="1" s="1"/>
  <c r="R1041" i="1"/>
  <c r="AC1803" i="1" s="1"/>
  <c r="AF574" i="1"/>
  <c r="U1038" i="1" s="1"/>
  <c r="AF1800" i="1" s="1"/>
  <c r="Q940" i="1"/>
  <c r="AB1702" i="1" s="1"/>
  <c r="L479" i="1"/>
  <c r="Q475" i="1"/>
  <c r="AA476" i="1"/>
  <c r="T940" i="1" s="1"/>
  <c r="AE1702" i="1" s="1"/>
  <c r="Q988" i="1"/>
  <c r="AB1750" i="1" s="1"/>
  <c r="AA524" i="1"/>
  <c r="T988" i="1" s="1"/>
  <c r="AE1750" i="1" s="1"/>
  <c r="L527" i="1"/>
  <c r="AF651" i="1"/>
  <c r="U1115" i="1" s="1"/>
  <c r="AF1877" i="1" s="1"/>
  <c r="R1118" i="1"/>
  <c r="AC1880" i="1" s="1"/>
  <c r="AF373" i="1"/>
  <c r="U837" i="1" s="1"/>
  <c r="AF1599" i="1" s="1"/>
  <c r="U834" i="1"/>
  <c r="AF1596" i="1" s="1"/>
  <c r="S980" i="1"/>
  <c r="AD1742" i="1" s="1"/>
  <c r="V519" i="1"/>
  <c r="S983" i="1" s="1"/>
  <c r="AD1745" i="1" s="1"/>
  <c r="Q789" i="1"/>
  <c r="AB1551" i="1" s="1"/>
  <c r="AA325" i="1"/>
  <c r="T789" i="1" s="1"/>
  <c r="AE1551" i="1" s="1"/>
  <c r="P938" i="1"/>
  <c r="AA1700" i="1" s="1"/>
  <c r="G477" i="1"/>
  <c r="P941" i="1" s="1"/>
  <c r="AA1703" i="1" s="1"/>
  <c r="V474" i="1"/>
  <c r="P987" i="1"/>
  <c r="AA1749" i="1" s="1"/>
  <c r="V523" i="1"/>
  <c r="G526" i="1"/>
  <c r="P990" i="1" s="1"/>
  <c r="AA1752" i="1" s="1"/>
  <c r="R1104" i="1"/>
  <c r="AC1866" i="1" s="1"/>
  <c r="AF637" i="1"/>
  <c r="U1101" i="1" s="1"/>
  <c r="AF1863" i="1" s="1"/>
  <c r="R1160" i="1"/>
  <c r="AC1922" i="1" s="1"/>
  <c r="AF693" i="1"/>
  <c r="U1157" i="1" s="1"/>
  <c r="AF1919" i="1" s="1"/>
  <c r="R1048" i="1"/>
  <c r="AC1810" i="1" s="1"/>
  <c r="AF581" i="1"/>
  <c r="U1045" i="1" s="1"/>
  <c r="AF1807" i="1" s="1"/>
  <c r="V372" i="1"/>
  <c r="S836" i="1" s="1"/>
  <c r="AD1598" i="1" s="1"/>
  <c r="S833" i="1"/>
  <c r="AD1595" i="1" s="1"/>
  <c r="R785" i="1"/>
  <c r="AC1547" i="1" s="1"/>
  <c r="Q324" i="1"/>
  <c r="R788" i="1" s="1"/>
  <c r="AC1550" i="1" s="1"/>
  <c r="AF321" i="1"/>
  <c r="U1079" i="1"/>
  <c r="AF1841" i="1" s="1"/>
  <c r="AF618" i="1"/>
  <c r="U1082" i="1" s="1"/>
  <c r="AF1844" i="1" s="1"/>
  <c r="AF646" i="1"/>
  <c r="U1110" i="1" s="1"/>
  <c r="AF1872" i="1" s="1"/>
  <c r="U1107" i="1"/>
  <c r="AF1869" i="1" s="1"/>
  <c r="Q939" i="1"/>
  <c r="AB1701" i="1" s="1"/>
  <c r="L478" i="1"/>
  <c r="AA475" i="1"/>
  <c r="T939" i="1" s="1"/>
  <c r="AE1701" i="1" s="1"/>
  <c r="AK269" i="1"/>
  <c r="Q525" i="1"/>
  <c r="Q837" i="1"/>
  <c r="AB1599" i="1" s="1"/>
  <c r="AA373" i="1"/>
  <c r="T837" i="1" s="1"/>
  <c r="AE1599" i="1" s="1"/>
  <c r="U1128" i="1"/>
  <c r="AF1890" i="1" s="1"/>
  <c r="AF667" i="1"/>
  <c r="U1131" i="1" s="1"/>
  <c r="AF1893" i="1" s="1"/>
  <c r="R1062" i="1"/>
  <c r="AC1824" i="1" s="1"/>
  <c r="AF595" i="1"/>
  <c r="U1059" i="1" s="1"/>
  <c r="AF1821" i="1" s="1"/>
  <c r="R786" i="1"/>
  <c r="AC1548" i="1" s="1"/>
  <c r="Q325" i="1"/>
  <c r="AF325" i="1"/>
  <c r="U789" i="1" s="1"/>
  <c r="AF1551" i="1" s="1"/>
  <c r="R1090" i="1"/>
  <c r="AC1852" i="1" s="1"/>
  <c r="AF623" i="1"/>
  <c r="U1087" i="1" s="1"/>
  <c r="AF1849" i="1" s="1"/>
  <c r="U1072" i="1"/>
  <c r="AF1834" i="1" s="1"/>
  <c r="AF611" i="1"/>
  <c r="U1075" i="1" s="1"/>
  <c r="AF1837" i="1" s="1"/>
  <c r="G330" i="1"/>
  <c r="P794" i="1" s="1"/>
  <c r="AA1556" i="1" s="1"/>
  <c r="V327" i="1"/>
  <c r="P791" i="1"/>
  <c r="AA1553" i="1" s="1"/>
  <c r="P889" i="1"/>
  <c r="AA1651" i="1" s="1"/>
  <c r="V425" i="1"/>
  <c r="G428" i="1"/>
  <c r="P892" i="1" s="1"/>
  <c r="AA1654" i="1" s="1"/>
  <c r="AK248" i="1"/>
  <c r="Q378" i="1"/>
  <c r="V421" i="1"/>
  <c r="S885" i="1" s="1"/>
  <c r="AD1647" i="1" s="1"/>
  <c r="S882" i="1"/>
  <c r="AD1644" i="1" s="1"/>
  <c r="AF653" i="1"/>
  <c r="U1117" i="1" s="1"/>
  <c r="AF1879" i="1" s="1"/>
  <c r="U1114" i="1"/>
  <c r="AF1876" i="1" s="1"/>
  <c r="Q886" i="1"/>
  <c r="AB1648" i="1" s="1"/>
  <c r="AA422" i="1"/>
  <c r="T886" i="1" s="1"/>
  <c r="AE1648" i="1" s="1"/>
  <c r="R1034" i="1"/>
  <c r="AC1796" i="1" s="1"/>
  <c r="AF567" i="1"/>
  <c r="U1031" i="1" s="1"/>
  <c r="AF1793" i="1" s="1"/>
  <c r="Q792" i="1"/>
  <c r="AB1554" i="1" s="1"/>
  <c r="AA328" i="1"/>
  <c r="T792" i="1" s="1"/>
  <c r="AE1554" i="1" s="1"/>
  <c r="L331" i="1"/>
  <c r="AK255" i="1"/>
  <c r="Q427" i="1"/>
  <c r="P840" i="1"/>
  <c r="AA1602" i="1" s="1"/>
  <c r="G379" i="1"/>
  <c r="P843" i="1" s="1"/>
  <c r="AA1605" i="1" s="1"/>
  <c r="V376" i="1"/>
  <c r="R1097" i="1"/>
  <c r="AC1859" i="1" s="1"/>
  <c r="AF630" i="1"/>
  <c r="U1094" i="1" s="1"/>
  <c r="AF1856" i="1" s="1"/>
  <c r="S784" i="1"/>
  <c r="AD1546" i="1" s="1"/>
  <c r="V323" i="1"/>
  <c r="S787" i="1" s="1"/>
  <c r="AD1549" i="1" s="1"/>
  <c r="R1111" i="1"/>
  <c r="AC1873" i="1" s="1"/>
  <c r="AF644" i="1"/>
  <c r="U1108" i="1" s="1"/>
  <c r="AF1870" i="1" s="1"/>
  <c r="R884" i="1"/>
  <c r="AC1646" i="1" s="1"/>
  <c r="AF423" i="1"/>
  <c r="U887" i="1" s="1"/>
  <c r="AF1649" i="1" s="1"/>
  <c r="Q423" i="1"/>
  <c r="U1058" i="1"/>
  <c r="AF1820" i="1" s="1"/>
  <c r="AF597" i="1"/>
  <c r="U1061" i="1" s="1"/>
  <c r="AF1823" i="1" s="1"/>
  <c r="AK241" i="1"/>
  <c r="Q329" i="1"/>
  <c r="Q890" i="1"/>
  <c r="AB1652" i="1" s="1"/>
  <c r="AA426" i="1"/>
  <c r="T890" i="1" s="1"/>
  <c r="AE1652" i="1" s="1"/>
  <c r="L429" i="1"/>
  <c r="Q841" i="1"/>
  <c r="AB1603" i="1" s="1"/>
  <c r="AA377" i="1"/>
  <c r="T841" i="1" s="1"/>
  <c r="AE1603" i="1" s="1"/>
  <c r="L380" i="1"/>
  <c r="R978" i="1"/>
  <c r="AC1740" i="1" s="1"/>
  <c r="AF511" i="1"/>
  <c r="U975" i="1" s="1"/>
  <c r="AF1737" i="1" s="1"/>
  <c r="R1153" i="1"/>
  <c r="AC1915" i="1" s="1"/>
  <c r="AF686" i="1"/>
  <c r="U1150" i="1" s="1"/>
  <c r="AF1912" i="1" s="1"/>
  <c r="R1125" i="1"/>
  <c r="AC1887" i="1" s="1"/>
  <c r="AF658" i="1"/>
  <c r="U1122" i="1" s="1"/>
  <c r="AF1884" i="1" s="1"/>
  <c r="R835" i="1"/>
  <c r="AC1597" i="1" s="1"/>
  <c r="Q374" i="1"/>
  <c r="AF374" i="1"/>
  <c r="U838" i="1" s="1"/>
  <c r="AF1600" i="1" s="1"/>
  <c r="R933" i="1"/>
  <c r="AC1695" i="1" s="1"/>
  <c r="AF472" i="1"/>
  <c r="U936" i="1" s="1"/>
  <c r="AF1698" i="1" s="1"/>
  <c r="Q472" i="1"/>
  <c r="R1055" i="1"/>
  <c r="AC1817" i="1" s="1"/>
  <c r="AF588" i="1"/>
  <c r="U1052" i="1" s="1"/>
  <c r="AF1814" i="1" s="1"/>
  <c r="Q935" i="1"/>
  <c r="AB1697" i="1" s="1"/>
  <c r="AA471" i="1"/>
  <c r="T935" i="1" s="1"/>
  <c r="AE1697" i="1" s="1"/>
  <c r="Q520" i="1"/>
  <c r="R984" i="1" s="1"/>
  <c r="AC1746" i="1" s="1"/>
  <c r="AF517" i="1"/>
  <c r="R981" i="1"/>
  <c r="AC1743" i="1" s="1"/>
  <c r="R1132" i="1"/>
  <c r="AC1894" i="1" s="1"/>
  <c r="AF665" i="1"/>
  <c r="U1129" i="1" s="1"/>
  <c r="AF1891" i="1" s="1"/>
  <c r="R1069" i="1"/>
  <c r="AC1831" i="1" s="1"/>
  <c r="AF602" i="1"/>
  <c r="U1066" i="1" s="1"/>
  <c r="AF1828" i="1" s="1"/>
  <c r="U1065" i="1"/>
  <c r="AF1827" i="1" s="1"/>
  <c r="AF604" i="1"/>
  <c r="U1068" i="1" s="1"/>
  <c r="AF1830" i="1" s="1"/>
  <c r="R929" i="1"/>
  <c r="AC1691" i="1" s="1"/>
  <c r="AF462" i="1"/>
  <c r="U926" i="1" s="1"/>
  <c r="AF1688" i="1" s="1"/>
  <c r="R982" i="1"/>
  <c r="AC1744" i="1" s="1"/>
  <c r="AF521" i="1"/>
  <c r="U985" i="1" s="1"/>
  <c r="AF1747" i="1" s="1"/>
  <c r="Q521" i="1"/>
  <c r="Q793" i="1"/>
  <c r="AB1555" i="1" s="1"/>
  <c r="L332" i="1"/>
  <c r="Q328" i="1"/>
  <c r="AA329" i="1"/>
  <c r="T793" i="1" s="1"/>
  <c r="AE1555" i="1" s="1"/>
  <c r="Q891" i="1"/>
  <c r="AB1653" i="1" s="1"/>
  <c r="L430" i="1"/>
  <c r="AA427" i="1"/>
  <c r="T891" i="1" s="1"/>
  <c r="AE1653" i="1" s="1"/>
  <c r="Q426" i="1"/>
  <c r="Q842" i="1"/>
  <c r="AB1604" i="1" s="1"/>
  <c r="Q377" i="1"/>
  <c r="L381" i="1"/>
  <c r="AA378" i="1"/>
  <c r="T842" i="1" s="1"/>
  <c r="AE1604" i="1" s="1"/>
  <c r="Q985" i="1"/>
  <c r="AB1747" i="1" s="1"/>
  <c r="AA521" i="1"/>
  <c r="T985" i="1" s="1"/>
  <c r="AE1747" i="1" s="1"/>
  <c r="AF576" i="1"/>
  <c r="U1040" i="1" s="1"/>
  <c r="AF1802" i="1" s="1"/>
  <c r="U1037" i="1"/>
  <c r="AF1799" i="1" s="1"/>
  <c r="U1051" i="1"/>
  <c r="AF1813" i="1" s="1"/>
  <c r="AF590" i="1"/>
  <c r="U1054" i="1" s="1"/>
  <c r="AF1816" i="1" s="1"/>
  <c r="R1146" i="1"/>
  <c r="AC1908" i="1" s="1"/>
  <c r="AF679" i="1"/>
  <c r="U1143" i="1" s="1"/>
  <c r="AF1905" i="1" s="1"/>
  <c r="R880" i="1"/>
  <c r="AC1642" i="1" s="1"/>
  <c r="AF413" i="1"/>
  <c r="U877" i="1" s="1"/>
  <c r="AF1639" i="1" s="1"/>
  <c r="AA256" i="1"/>
  <c r="L434" i="1" s="1"/>
  <c r="V256" i="1"/>
  <c r="L433" i="1" s="1"/>
  <c r="AF256" i="1"/>
  <c r="Q256" i="1"/>
  <c r="G432" i="1" s="1"/>
  <c r="AF263" i="1"/>
  <c r="AA263" i="1"/>
  <c r="L483" i="1" s="1"/>
  <c r="V263" i="1"/>
  <c r="L482" i="1" s="1"/>
  <c r="Q263" i="1"/>
  <c r="G481" i="1" s="1"/>
  <c r="Q249" i="1"/>
  <c r="G383" i="1" s="1"/>
  <c r="V249" i="1"/>
  <c r="L384" i="1" s="1"/>
  <c r="AF249" i="1"/>
  <c r="AA249" i="1"/>
  <c r="L385" i="1" s="1"/>
  <c r="V270" i="1"/>
  <c r="L531" i="1" s="1"/>
  <c r="AA270" i="1"/>
  <c r="L532" i="1" s="1"/>
  <c r="Q270" i="1"/>
  <c r="G530" i="1" s="1"/>
  <c r="AF270" i="1"/>
  <c r="AF242" i="1"/>
  <c r="V242" i="1"/>
  <c r="L335" i="1" s="1"/>
  <c r="AA242" i="1"/>
  <c r="L336" i="1" s="1"/>
  <c r="Q242" i="1"/>
  <c r="G334" i="1" s="1"/>
  <c r="N264" i="1"/>
  <c r="N271" i="1"/>
  <c r="N257" i="1"/>
  <c r="N243" i="1"/>
  <c r="N250" i="1"/>
  <c r="X812" i="1" l="1"/>
  <c r="K1574" i="1" s="1"/>
  <c r="AA812" i="1"/>
  <c r="N1567" i="1"/>
  <c r="AC816" i="1"/>
  <c r="P1571" i="1"/>
  <c r="AC813" i="1"/>
  <c r="P1568" i="1"/>
  <c r="AB815" i="1"/>
  <c r="O1570" i="1"/>
  <c r="Z813" i="1"/>
  <c r="M1568" i="1"/>
  <c r="AB813" i="1"/>
  <c r="O1568" i="1"/>
  <c r="Z814" i="1"/>
  <c r="M1569" i="1"/>
  <c r="X817" i="1"/>
  <c r="K1572" i="1"/>
  <c r="AB812" i="1"/>
  <c r="O1567" i="1"/>
  <c r="AB817" i="1"/>
  <c r="O1572" i="1"/>
  <c r="AA813" i="1"/>
  <c r="N1568" i="1"/>
  <c r="Z817" i="1"/>
  <c r="M1572" i="1"/>
  <c r="Y817" i="1"/>
  <c r="L1572" i="1"/>
  <c r="Z816" i="1"/>
  <c r="M1571" i="1"/>
  <c r="Y816" i="1"/>
  <c r="L1571" i="1"/>
  <c r="AC814" i="1"/>
  <c r="P1569" i="1"/>
  <c r="Y814" i="1"/>
  <c r="L1569" i="1"/>
  <c r="AA814" i="1"/>
  <c r="N1569" i="1"/>
  <c r="AA815" i="1"/>
  <c r="N1570" i="1"/>
  <c r="AB814" i="1"/>
  <c r="O1569" i="1"/>
  <c r="AC812" i="1"/>
  <c r="P1567" i="1"/>
  <c r="AB816" i="1"/>
  <c r="O1571" i="1"/>
  <c r="X814" i="1"/>
  <c r="K1569" i="1"/>
  <c r="X1061" i="1"/>
  <c r="K1816" i="1"/>
  <c r="X816" i="1"/>
  <c r="K1571" i="1"/>
  <c r="X813" i="1"/>
  <c r="K1568" i="1"/>
  <c r="Y812" i="1"/>
  <c r="L1567" i="1"/>
  <c r="AA816" i="1"/>
  <c r="N1571" i="1"/>
  <c r="Z815" i="1"/>
  <c r="M1570" i="1"/>
  <c r="AC815" i="1"/>
  <c r="P1570" i="1"/>
  <c r="Y815" i="1"/>
  <c r="L1570" i="1"/>
  <c r="Y1057" i="1"/>
  <c r="L1812" i="1"/>
  <c r="AB1058" i="1"/>
  <c r="O1813" i="1"/>
  <c r="X815" i="1"/>
  <c r="K1570" i="1"/>
  <c r="AA817" i="1"/>
  <c r="N1572" i="1"/>
  <c r="Y813" i="1"/>
  <c r="L1568" i="1"/>
  <c r="AC817" i="1"/>
  <c r="P1572" i="1"/>
  <c r="Z812" i="1"/>
  <c r="M1567" i="1"/>
  <c r="AF777" i="1"/>
  <c r="N1302" i="1" s="1"/>
  <c r="M1998" i="1" s="1"/>
  <c r="N1325" i="1"/>
  <c r="M2021" i="1" s="1"/>
  <c r="AJ1304" i="1"/>
  <c r="AI2000" i="1" s="1"/>
  <c r="P1304" i="1"/>
  <c r="O2000" i="1" s="1"/>
  <c r="AJ1303" i="1"/>
  <c r="AI1999" i="1" s="1"/>
  <c r="P1323" i="1"/>
  <c r="O2019" i="1" s="1"/>
  <c r="P1302" i="1"/>
  <c r="O1998" i="1" s="1"/>
  <c r="O1325" i="1"/>
  <c r="N2021" i="1" s="1"/>
  <c r="P1324" i="1"/>
  <c r="O2020" i="1" s="1"/>
  <c r="AI1304" i="1"/>
  <c r="AH2000" i="1" s="1"/>
  <c r="O1304" i="1"/>
  <c r="N2000" i="1" s="1"/>
  <c r="O1324" i="1"/>
  <c r="N2020" i="1" s="1"/>
  <c r="N1304" i="1"/>
  <c r="M2000" i="1" s="1"/>
  <c r="N1324" i="1"/>
  <c r="M2020" i="1" s="1"/>
  <c r="AI1303" i="1"/>
  <c r="AH1999" i="1" s="1"/>
  <c r="AK1303" i="1"/>
  <c r="AJ1999" i="1" s="1"/>
  <c r="N1323" i="1"/>
  <c r="M2019" i="1" s="1"/>
  <c r="O1302" i="1"/>
  <c r="N1998" i="1" s="1"/>
  <c r="P1303" i="1"/>
  <c r="O1999" i="1" s="1"/>
  <c r="O1303" i="1"/>
  <c r="N1999" i="1" s="1"/>
  <c r="AJ1302" i="1"/>
  <c r="AI1998" i="1" s="1"/>
  <c r="AI1302" i="1"/>
  <c r="AH1998" i="1" s="1"/>
  <c r="O1323" i="1"/>
  <c r="N2019" i="1" s="1"/>
  <c r="AK1302" i="1"/>
  <c r="AJ1998" i="1" s="1"/>
  <c r="N1303" i="1"/>
  <c r="M1999" i="1" s="1"/>
  <c r="P1325" i="1"/>
  <c r="O2021" i="1" s="1"/>
  <c r="AK1304" i="1"/>
  <c r="AJ2000" i="1" s="1"/>
  <c r="CG1261" i="1"/>
  <c r="BQ1265" i="1"/>
  <c r="CG1262" i="1" s="1"/>
  <c r="CG1263" i="1" s="1"/>
  <c r="Q996" i="1"/>
  <c r="AB1758" i="1" s="1"/>
  <c r="Q531" i="1"/>
  <c r="AA532" i="1"/>
  <c r="T996" i="1" s="1"/>
  <c r="AE1758" i="1" s="1"/>
  <c r="L535" i="1"/>
  <c r="Q947" i="1"/>
  <c r="AB1709" i="1" s="1"/>
  <c r="L486" i="1"/>
  <c r="AA483" i="1"/>
  <c r="T947" i="1" s="1"/>
  <c r="AE1709" i="1" s="1"/>
  <c r="Q482" i="1"/>
  <c r="Q995" i="1"/>
  <c r="AB1757" i="1" s="1"/>
  <c r="L534" i="1"/>
  <c r="AA531" i="1"/>
  <c r="T995" i="1" s="1"/>
  <c r="AE1757" i="1" s="1"/>
  <c r="AK263" i="1"/>
  <c r="Q483" i="1"/>
  <c r="Q893" i="1"/>
  <c r="AB1655" i="1" s="1"/>
  <c r="AA429" i="1"/>
  <c r="T893" i="1" s="1"/>
  <c r="AE1655" i="1" s="1"/>
  <c r="S840" i="1"/>
  <c r="AD1602" i="1" s="1"/>
  <c r="V379" i="1"/>
  <c r="S843" i="1" s="1"/>
  <c r="AD1605" i="1" s="1"/>
  <c r="R842" i="1"/>
  <c r="AC1604" i="1" s="1"/>
  <c r="AF381" i="1"/>
  <c r="U845" i="1" s="1"/>
  <c r="AF1607" i="1" s="1"/>
  <c r="Q381" i="1"/>
  <c r="Q942" i="1"/>
  <c r="AB1704" i="1" s="1"/>
  <c r="AA478" i="1"/>
  <c r="T942" i="1" s="1"/>
  <c r="AE1704" i="1" s="1"/>
  <c r="P798" i="1"/>
  <c r="AA1560" i="1" s="1"/>
  <c r="G337" i="1"/>
  <c r="P801" i="1" s="1"/>
  <c r="AA1563" i="1" s="1"/>
  <c r="V334" i="1"/>
  <c r="Q849" i="1"/>
  <c r="AB1611" i="1" s="1"/>
  <c r="AA385" i="1"/>
  <c r="T849" i="1" s="1"/>
  <c r="AE1611" i="1" s="1"/>
  <c r="L388" i="1"/>
  <c r="Q384" i="1"/>
  <c r="P896" i="1"/>
  <c r="AA1658" i="1" s="1"/>
  <c r="G435" i="1"/>
  <c r="P899" i="1" s="1"/>
  <c r="AA1661" i="1" s="1"/>
  <c r="V432" i="1"/>
  <c r="Q894" i="1"/>
  <c r="AB1656" i="1" s="1"/>
  <c r="AA430" i="1"/>
  <c r="T894" i="1" s="1"/>
  <c r="AE1656" i="1" s="1"/>
  <c r="R936" i="1"/>
  <c r="AC1698" i="1" s="1"/>
  <c r="AF469" i="1"/>
  <c r="U933" i="1" s="1"/>
  <c r="AF1695" i="1" s="1"/>
  <c r="Q800" i="1"/>
  <c r="AB1562" i="1" s="1"/>
  <c r="AA336" i="1"/>
  <c r="T800" i="1" s="1"/>
  <c r="AE1562" i="1" s="1"/>
  <c r="Q335" i="1"/>
  <c r="L339" i="1"/>
  <c r="AK249" i="1"/>
  <c r="Q385" i="1"/>
  <c r="AK256" i="1"/>
  <c r="Q434" i="1"/>
  <c r="S987" i="1"/>
  <c r="AD1749" i="1" s="1"/>
  <c r="V526" i="1"/>
  <c r="S990" i="1" s="1"/>
  <c r="AD1752" i="1" s="1"/>
  <c r="AA528" i="1"/>
  <c r="T992" i="1" s="1"/>
  <c r="AE1754" i="1" s="1"/>
  <c r="Q992" i="1"/>
  <c r="AB1754" i="1" s="1"/>
  <c r="Q848" i="1"/>
  <c r="AB1610" i="1" s="1"/>
  <c r="L387" i="1"/>
  <c r="AA384" i="1"/>
  <c r="T848" i="1" s="1"/>
  <c r="AE1610" i="1" s="1"/>
  <c r="U981" i="1"/>
  <c r="AF1743" i="1" s="1"/>
  <c r="AF520" i="1"/>
  <c r="U984" i="1" s="1"/>
  <c r="AF1746" i="1" s="1"/>
  <c r="R793" i="1"/>
  <c r="AC1555" i="1" s="1"/>
  <c r="AF332" i="1"/>
  <c r="U796" i="1" s="1"/>
  <c r="AF1558" i="1" s="1"/>
  <c r="Q332" i="1"/>
  <c r="R891" i="1"/>
  <c r="AC1653" i="1" s="1"/>
  <c r="Q430" i="1"/>
  <c r="AF430" i="1"/>
  <c r="U894" i="1" s="1"/>
  <c r="AF1656" i="1" s="1"/>
  <c r="S889" i="1"/>
  <c r="AD1651" i="1" s="1"/>
  <c r="V428" i="1"/>
  <c r="S892" i="1" s="1"/>
  <c r="AD1654" i="1" s="1"/>
  <c r="Q478" i="1"/>
  <c r="R942" i="1" s="1"/>
  <c r="AC1704" i="1" s="1"/>
  <c r="AF475" i="1"/>
  <c r="R939" i="1"/>
  <c r="AC1701" i="1" s="1"/>
  <c r="Q897" i="1"/>
  <c r="AB1659" i="1" s="1"/>
  <c r="L436" i="1"/>
  <c r="AA433" i="1"/>
  <c r="T897" i="1" s="1"/>
  <c r="AE1659" i="1" s="1"/>
  <c r="AK242" i="1"/>
  <c r="Q336" i="1"/>
  <c r="P847" i="1"/>
  <c r="AA1609" i="1" s="1"/>
  <c r="V383" i="1"/>
  <c r="G386" i="1"/>
  <c r="P850" i="1" s="1"/>
  <c r="AA1612" i="1" s="1"/>
  <c r="Q898" i="1"/>
  <c r="AB1660" i="1" s="1"/>
  <c r="L437" i="1"/>
  <c r="AA434" i="1"/>
  <c r="T898" i="1" s="1"/>
  <c r="AE1660" i="1" s="1"/>
  <c r="Q433" i="1"/>
  <c r="AA381" i="1"/>
  <c r="T845" i="1" s="1"/>
  <c r="AE1607" i="1" s="1"/>
  <c r="Q845" i="1"/>
  <c r="AB1607" i="1" s="1"/>
  <c r="R792" i="1"/>
  <c r="AC1554" i="1" s="1"/>
  <c r="Q331" i="1"/>
  <c r="R795" i="1" s="1"/>
  <c r="AC1557" i="1" s="1"/>
  <c r="AF328" i="1"/>
  <c r="V477" i="1"/>
  <c r="S941" i="1" s="1"/>
  <c r="AD1703" i="1" s="1"/>
  <c r="S938" i="1"/>
  <c r="AD1700" i="1" s="1"/>
  <c r="Q943" i="1"/>
  <c r="AB1705" i="1" s="1"/>
  <c r="AA479" i="1"/>
  <c r="T943" i="1" s="1"/>
  <c r="AE1705" i="1" s="1"/>
  <c r="Q527" i="1"/>
  <c r="R991" i="1" s="1"/>
  <c r="AC1753" i="1" s="1"/>
  <c r="AF524" i="1"/>
  <c r="R988" i="1"/>
  <c r="AC1750" i="1" s="1"/>
  <c r="Q799" i="1"/>
  <c r="AB1561" i="1" s="1"/>
  <c r="AA335" i="1"/>
  <c r="T799" i="1" s="1"/>
  <c r="AE1561" i="1" s="1"/>
  <c r="L338" i="1"/>
  <c r="AK270" i="1"/>
  <c r="Q532" i="1"/>
  <c r="P945" i="1"/>
  <c r="AA1707" i="1" s="1"/>
  <c r="V481" i="1"/>
  <c r="G484" i="1"/>
  <c r="P948" i="1" s="1"/>
  <c r="AA1710" i="1" s="1"/>
  <c r="R841" i="1"/>
  <c r="AC1603" i="1" s="1"/>
  <c r="AF377" i="1"/>
  <c r="Q380" i="1"/>
  <c r="R844" i="1" s="1"/>
  <c r="AC1606" i="1" s="1"/>
  <c r="Q796" i="1"/>
  <c r="AB1558" i="1" s="1"/>
  <c r="AA332" i="1"/>
  <c r="T796" i="1" s="1"/>
  <c r="AE1558" i="1" s="1"/>
  <c r="R838" i="1"/>
  <c r="AC1600" i="1" s="1"/>
  <c r="AF371" i="1"/>
  <c r="U835" i="1" s="1"/>
  <c r="AF1597" i="1" s="1"/>
  <c r="Q844" i="1"/>
  <c r="AB1606" i="1" s="1"/>
  <c r="AA380" i="1"/>
  <c r="T844" i="1" s="1"/>
  <c r="AE1606" i="1" s="1"/>
  <c r="Q795" i="1"/>
  <c r="AB1557" i="1" s="1"/>
  <c r="AA331" i="1"/>
  <c r="T795" i="1" s="1"/>
  <c r="AE1557" i="1" s="1"/>
  <c r="R789" i="1"/>
  <c r="AC1551" i="1" s="1"/>
  <c r="AF322" i="1"/>
  <c r="U786" i="1" s="1"/>
  <c r="AF1548" i="1" s="1"/>
  <c r="R989" i="1"/>
  <c r="AC1751" i="1" s="1"/>
  <c r="AF528" i="1"/>
  <c r="U992" i="1" s="1"/>
  <c r="AF1754" i="1" s="1"/>
  <c r="Q528" i="1"/>
  <c r="P994" i="1"/>
  <c r="AA1756" i="1" s="1"/>
  <c r="V530" i="1"/>
  <c r="G533" i="1"/>
  <c r="P997" i="1" s="1"/>
  <c r="AA1759" i="1" s="1"/>
  <c r="Q946" i="1"/>
  <c r="AB1708" i="1" s="1"/>
  <c r="L485" i="1"/>
  <c r="AA482" i="1"/>
  <c r="T946" i="1" s="1"/>
  <c r="AE1708" i="1" s="1"/>
  <c r="V330" i="1"/>
  <c r="S794" i="1" s="1"/>
  <c r="AD1556" i="1" s="1"/>
  <c r="S791" i="1"/>
  <c r="AD1553" i="1" s="1"/>
  <c r="AF324" i="1"/>
  <c r="U788" i="1" s="1"/>
  <c r="AF1550" i="1" s="1"/>
  <c r="U785" i="1"/>
  <c r="AF1547" i="1" s="1"/>
  <c r="R940" i="1"/>
  <c r="AC1702" i="1" s="1"/>
  <c r="AF479" i="1"/>
  <c r="U943" i="1" s="1"/>
  <c r="AF1705" i="1" s="1"/>
  <c r="Q479" i="1"/>
  <c r="R890" i="1"/>
  <c r="AC1652" i="1" s="1"/>
  <c r="AF426" i="1"/>
  <c r="Q429" i="1"/>
  <c r="R893" i="1" s="1"/>
  <c r="AC1655" i="1" s="1"/>
  <c r="R985" i="1"/>
  <c r="AC1747" i="1" s="1"/>
  <c r="AF518" i="1"/>
  <c r="U982" i="1" s="1"/>
  <c r="AF1744" i="1" s="1"/>
  <c r="R887" i="1"/>
  <c r="AC1649" i="1" s="1"/>
  <c r="AF420" i="1"/>
  <c r="U884" i="1" s="1"/>
  <c r="AF1646" i="1" s="1"/>
  <c r="Q991" i="1"/>
  <c r="AB1753" i="1" s="1"/>
  <c r="AA527" i="1"/>
  <c r="T991" i="1" s="1"/>
  <c r="AE1753" i="1" s="1"/>
  <c r="X819" i="1"/>
  <c r="K1581" i="1" s="1"/>
  <c r="Q271" i="1"/>
  <c r="G537" i="1" s="1"/>
  <c r="AF271" i="1"/>
  <c r="AA271" i="1"/>
  <c r="L539" i="1" s="1"/>
  <c r="V271" i="1"/>
  <c r="L538" i="1" s="1"/>
  <c r="Q264" i="1"/>
  <c r="G488" i="1" s="1"/>
  <c r="AF264" i="1"/>
  <c r="AA264" i="1"/>
  <c r="L490" i="1" s="1"/>
  <c r="V264" i="1"/>
  <c r="L489" i="1" s="1"/>
  <c r="Q257" i="1"/>
  <c r="G439" i="1" s="1"/>
  <c r="V257" i="1"/>
  <c r="L440" i="1" s="1"/>
  <c r="AA257" i="1"/>
  <c r="L441" i="1" s="1"/>
  <c r="AF257" i="1"/>
  <c r="Q250" i="1"/>
  <c r="G390" i="1" s="1"/>
  <c r="AF250" i="1"/>
  <c r="AA250" i="1"/>
  <c r="L392" i="1" s="1"/>
  <c r="V250" i="1"/>
  <c r="L391" i="1" s="1"/>
  <c r="V243" i="1"/>
  <c r="L342" i="1" s="1"/>
  <c r="Q243" i="1"/>
  <c r="G341" i="1" s="1"/>
  <c r="AA243" i="1"/>
  <c r="L343" i="1" s="1"/>
  <c r="AF243" i="1"/>
  <c r="N272" i="1"/>
  <c r="N251" i="1"/>
  <c r="N258" i="1"/>
  <c r="N265" i="1"/>
  <c r="N244" i="1"/>
  <c r="AC820" i="1" l="1"/>
  <c r="P1575" i="1"/>
  <c r="AC824" i="1"/>
  <c r="P1579" i="1"/>
  <c r="AB1065" i="1"/>
  <c r="O1820" i="1"/>
  <c r="AA820" i="1"/>
  <c r="N1575" i="1"/>
  <c r="Z821" i="1"/>
  <c r="M1576" i="1"/>
  <c r="X820" i="1"/>
  <c r="K1575" i="1"/>
  <c r="Y820" i="1"/>
  <c r="L1575" i="1"/>
  <c r="Y1064" i="1"/>
  <c r="L1819" i="1"/>
  <c r="AB824" i="1"/>
  <c r="O1579" i="1"/>
  <c r="AB820" i="1"/>
  <c r="O1575" i="1"/>
  <c r="AA821" i="1"/>
  <c r="N1576" i="1"/>
  <c r="AA823" i="1"/>
  <c r="N1578" i="1"/>
  <c r="X823" i="1"/>
  <c r="K1578" i="1"/>
  <c r="AC819" i="1"/>
  <c r="P1574" i="1"/>
  <c r="Y821" i="1"/>
  <c r="L1576" i="1"/>
  <c r="AC823" i="1"/>
  <c r="P1578" i="1"/>
  <c r="AB823" i="1"/>
  <c r="O1578" i="1"/>
  <c r="AA824" i="1"/>
  <c r="N1579" i="1"/>
  <c r="Y822" i="1"/>
  <c r="L1577" i="1"/>
  <c r="Y824" i="1"/>
  <c r="L1579" i="1"/>
  <c r="AB819" i="1"/>
  <c r="O1574" i="1"/>
  <c r="Z820" i="1"/>
  <c r="M1575" i="1"/>
  <c r="Z822" i="1"/>
  <c r="M1577" i="1"/>
  <c r="X1068" i="1"/>
  <c r="K1823" i="1"/>
  <c r="AB821" i="1"/>
  <c r="O1576" i="1"/>
  <c r="AC821" i="1"/>
  <c r="P1576" i="1"/>
  <c r="Z823" i="1"/>
  <c r="M1578" i="1"/>
  <c r="Z819" i="1"/>
  <c r="M1574" i="1"/>
  <c r="X822" i="1"/>
  <c r="K1577" i="1"/>
  <c r="Y819" i="1"/>
  <c r="L1574" i="1"/>
  <c r="Z824" i="1"/>
  <c r="M1579" i="1"/>
  <c r="X824" i="1"/>
  <c r="K1579" i="1"/>
  <c r="AC822" i="1"/>
  <c r="P1577" i="1"/>
  <c r="X821" i="1"/>
  <c r="K1576" i="1"/>
  <c r="AA822" i="1"/>
  <c r="N1577" i="1"/>
  <c r="Y823" i="1"/>
  <c r="L1578" i="1"/>
  <c r="AB822" i="1"/>
  <c r="O1577" i="1"/>
  <c r="AA819" i="1"/>
  <c r="N1574" i="1"/>
  <c r="CW1260" i="1"/>
  <c r="CG1264" i="1"/>
  <c r="AF784" i="1" a="1"/>
  <c r="Q338" i="1"/>
  <c r="R802" i="1" s="1"/>
  <c r="AC1564" i="1" s="1"/>
  <c r="R799" i="1"/>
  <c r="AC1561" i="1" s="1"/>
  <c r="AF335" i="1"/>
  <c r="AK243" i="1"/>
  <c r="Q343" i="1"/>
  <c r="AK257" i="1"/>
  <c r="Q441" i="1"/>
  <c r="Q1002" i="1"/>
  <c r="AB1764" i="1" s="1"/>
  <c r="L541" i="1"/>
  <c r="AA538" i="1"/>
  <c r="T1002" i="1" s="1"/>
  <c r="AE1764" i="1" s="1"/>
  <c r="AF329" i="1"/>
  <c r="U793" i="1" s="1"/>
  <c r="AF1555" i="1" s="1"/>
  <c r="R796" i="1"/>
  <c r="AC1558" i="1" s="1"/>
  <c r="Q803" i="1"/>
  <c r="AB1565" i="1" s="1"/>
  <c r="AA339" i="1"/>
  <c r="T803" i="1" s="1"/>
  <c r="AE1565" i="1" s="1"/>
  <c r="S896" i="1"/>
  <c r="AD1658" i="1" s="1"/>
  <c r="V435" i="1"/>
  <c r="S899" i="1" s="1"/>
  <c r="AD1661" i="1" s="1"/>
  <c r="R946" i="1"/>
  <c r="AC1708" i="1" s="1"/>
  <c r="Q485" i="1"/>
  <c r="R949" i="1" s="1"/>
  <c r="AC1711" i="1" s="1"/>
  <c r="AF482" i="1"/>
  <c r="Q1003" i="1"/>
  <c r="AB1765" i="1" s="1"/>
  <c r="AA539" i="1"/>
  <c r="T1003" i="1" s="1"/>
  <c r="AE1765" i="1" s="1"/>
  <c r="Q538" i="1"/>
  <c r="L542" i="1"/>
  <c r="R943" i="1"/>
  <c r="AC1705" i="1" s="1"/>
  <c r="AF476" i="1"/>
  <c r="U940" i="1" s="1"/>
  <c r="AF1702" i="1" s="1"/>
  <c r="AA485" i="1"/>
  <c r="T949" i="1" s="1"/>
  <c r="AE1711" i="1" s="1"/>
  <c r="Q949" i="1"/>
  <c r="AB1711" i="1" s="1"/>
  <c r="V484" i="1"/>
  <c r="S948" i="1" s="1"/>
  <c r="AD1710" i="1" s="1"/>
  <c r="S945" i="1"/>
  <c r="AD1707" i="1" s="1"/>
  <c r="U988" i="1"/>
  <c r="AF1750" i="1" s="1"/>
  <c r="AF527" i="1"/>
  <c r="U991" i="1" s="1"/>
  <c r="AF1753" i="1" s="1"/>
  <c r="S847" i="1"/>
  <c r="AD1609" i="1" s="1"/>
  <c r="V386" i="1"/>
  <c r="S850" i="1" s="1"/>
  <c r="AD1612" i="1" s="1"/>
  <c r="U939" i="1"/>
  <c r="AF1701" i="1" s="1"/>
  <c r="AF478" i="1"/>
  <c r="U942" i="1" s="1"/>
  <c r="AF1704" i="1" s="1"/>
  <c r="P805" i="1"/>
  <c r="AA1567" i="1" s="1"/>
  <c r="V341" i="1"/>
  <c r="G344" i="1"/>
  <c r="P808" i="1" s="1"/>
  <c r="AA1570" i="1" s="1"/>
  <c r="Q904" i="1"/>
  <c r="AB1666" i="1" s="1"/>
  <c r="AA440" i="1"/>
  <c r="T904" i="1" s="1"/>
  <c r="AE1666" i="1" s="1"/>
  <c r="L443" i="1"/>
  <c r="AK271" i="1"/>
  <c r="Q539" i="1"/>
  <c r="Q950" i="1"/>
  <c r="AB1712" i="1" s="1"/>
  <c r="AA486" i="1"/>
  <c r="T950" i="1" s="1"/>
  <c r="AE1712" i="1" s="1"/>
  <c r="Q806" i="1"/>
  <c r="AB1568" i="1" s="1"/>
  <c r="AA342" i="1"/>
  <c r="T806" i="1" s="1"/>
  <c r="AE1568" i="1" s="1"/>
  <c r="L345" i="1"/>
  <c r="P903" i="1"/>
  <c r="AA1665" i="1" s="1"/>
  <c r="V439" i="1"/>
  <c r="G442" i="1"/>
  <c r="P906" i="1" s="1"/>
  <c r="AA1668" i="1" s="1"/>
  <c r="P1001" i="1"/>
  <c r="AA1763" i="1" s="1"/>
  <c r="V537" i="1"/>
  <c r="G540" i="1"/>
  <c r="P1004" i="1" s="1"/>
  <c r="AA1766" i="1" s="1"/>
  <c r="R996" i="1"/>
  <c r="AC1758" i="1" s="1"/>
  <c r="Q535" i="1"/>
  <c r="AF535" i="1"/>
  <c r="U999" i="1" s="1"/>
  <c r="AF1761" i="1" s="1"/>
  <c r="R800" i="1"/>
  <c r="AC1562" i="1" s="1"/>
  <c r="AF339" i="1"/>
  <c r="U803" i="1" s="1"/>
  <c r="AF1565" i="1" s="1"/>
  <c r="Q339" i="1"/>
  <c r="R848" i="1"/>
  <c r="AC1610" i="1" s="1"/>
  <c r="Q387" i="1"/>
  <c r="R851" i="1" s="1"/>
  <c r="AC1613" i="1" s="1"/>
  <c r="AF384" i="1"/>
  <c r="R947" i="1"/>
  <c r="AC1709" i="1" s="1"/>
  <c r="Q486" i="1"/>
  <c r="AF486" i="1"/>
  <c r="U950" i="1" s="1"/>
  <c r="AF1712" i="1" s="1"/>
  <c r="Q807" i="1"/>
  <c r="AB1569" i="1" s="1"/>
  <c r="Q342" i="1"/>
  <c r="AA343" i="1"/>
  <c r="T807" i="1" s="1"/>
  <c r="AE1569" i="1" s="1"/>
  <c r="L346" i="1"/>
  <c r="Q855" i="1"/>
  <c r="AB1617" i="1" s="1"/>
  <c r="AA391" i="1"/>
  <c r="T855" i="1" s="1"/>
  <c r="AE1617" i="1" s="1"/>
  <c r="L394" i="1"/>
  <c r="Q953" i="1"/>
  <c r="AB1715" i="1" s="1"/>
  <c r="AA489" i="1"/>
  <c r="T953" i="1" s="1"/>
  <c r="AE1715" i="1" s="1"/>
  <c r="L492" i="1"/>
  <c r="S994" i="1"/>
  <c r="AD1756" i="1" s="1"/>
  <c r="V533" i="1"/>
  <c r="S997" i="1" s="1"/>
  <c r="AD1759" i="1" s="1"/>
  <c r="R897" i="1"/>
  <c r="AC1659" i="1" s="1"/>
  <c r="Q436" i="1"/>
  <c r="R900" i="1" s="1"/>
  <c r="AC1662" i="1" s="1"/>
  <c r="AF433" i="1"/>
  <c r="R898" i="1"/>
  <c r="AC1660" i="1" s="1"/>
  <c r="Q437" i="1"/>
  <c r="AF437" i="1"/>
  <c r="U901" i="1" s="1"/>
  <c r="AF1663" i="1" s="1"/>
  <c r="Q852" i="1"/>
  <c r="AB1614" i="1" s="1"/>
  <c r="AA388" i="1"/>
  <c r="T852" i="1" s="1"/>
  <c r="AE1614" i="1" s="1"/>
  <c r="R845" i="1"/>
  <c r="AC1607" i="1" s="1"/>
  <c r="AF378" i="1"/>
  <c r="U842" i="1" s="1"/>
  <c r="AF1604" i="1" s="1"/>
  <c r="Q999" i="1"/>
  <c r="AB1761" i="1" s="1"/>
  <c r="AA535" i="1"/>
  <c r="T999" i="1" s="1"/>
  <c r="AE1761" i="1" s="1"/>
  <c r="Q856" i="1"/>
  <c r="AB1618" i="1" s="1"/>
  <c r="Q391" i="1"/>
  <c r="L395" i="1"/>
  <c r="AA392" i="1"/>
  <c r="T856" i="1" s="1"/>
  <c r="AE1618" i="1" s="1"/>
  <c r="Q954" i="1"/>
  <c r="AB1716" i="1" s="1"/>
  <c r="AA490" i="1"/>
  <c r="T954" i="1" s="1"/>
  <c r="AE1716" i="1" s="1"/>
  <c r="Q489" i="1"/>
  <c r="L493" i="1"/>
  <c r="AA338" i="1"/>
  <c r="T802" i="1" s="1"/>
  <c r="AE1564" i="1" s="1"/>
  <c r="Q802" i="1"/>
  <c r="AB1564" i="1" s="1"/>
  <c r="Q905" i="1"/>
  <c r="AB1667" i="1" s="1"/>
  <c r="L444" i="1"/>
  <c r="Q440" i="1"/>
  <c r="AA441" i="1"/>
  <c r="T905" i="1" s="1"/>
  <c r="AE1667" i="1" s="1"/>
  <c r="AK250" i="1"/>
  <c r="Q392" i="1"/>
  <c r="AK264" i="1"/>
  <c r="Q490" i="1"/>
  <c r="R992" i="1"/>
  <c r="AC1754" i="1" s="1"/>
  <c r="AF525" i="1"/>
  <c r="U989" i="1" s="1"/>
  <c r="AF1751" i="1" s="1"/>
  <c r="U841" i="1"/>
  <c r="AF1603" i="1" s="1"/>
  <c r="AF380" i="1"/>
  <c r="U844" i="1" s="1"/>
  <c r="AF1606" i="1" s="1"/>
  <c r="Q901" i="1"/>
  <c r="AB1663" i="1" s="1"/>
  <c r="AA437" i="1"/>
  <c r="T901" i="1" s="1"/>
  <c r="AE1663" i="1" s="1"/>
  <c r="Q900" i="1"/>
  <c r="AB1662" i="1" s="1"/>
  <c r="AA436" i="1"/>
  <c r="T900" i="1" s="1"/>
  <c r="AE1662" i="1" s="1"/>
  <c r="R894" i="1"/>
  <c r="AC1656" i="1" s="1"/>
  <c r="AF427" i="1"/>
  <c r="U891" i="1" s="1"/>
  <c r="AF1653" i="1" s="1"/>
  <c r="Q851" i="1"/>
  <c r="AB1613" i="1" s="1"/>
  <c r="AA387" i="1"/>
  <c r="T851" i="1" s="1"/>
  <c r="AE1613" i="1" s="1"/>
  <c r="R849" i="1"/>
  <c r="AC1611" i="1" s="1"/>
  <c r="AF388" i="1"/>
  <c r="U852" i="1" s="1"/>
  <c r="AF1614" i="1" s="1"/>
  <c r="Q388" i="1"/>
  <c r="Q998" i="1"/>
  <c r="AB1760" i="1" s="1"/>
  <c r="AA534" i="1"/>
  <c r="T998" i="1" s="1"/>
  <c r="AE1760" i="1" s="1"/>
  <c r="AF531" i="1"/>
  <c r="Q534" i="1"/>
  <c r="R998" i="1" s="1"/>
  <c r="AC1760" i="1" s="1"/>
  <c r="R995" i="1"/>
  <c r="AC1757" i="1" s="1"/>
  <c r="P854" i="1"/>
  <c r="AA1616" i="1" s="1"/>
  <c r="G393" i="1"/>
  <c r="P857" i="1" s="1"/>
  <c r="AA1619" i="1" s="1"/>
  <c r="V390" i="1"/>
  <c r="P952" i="1"/>
  <c r="AA1714" i="1" s="1"/>
  <c r="G491" i="1"/>
  <c r="P955" i="1" s="1"/>
  <c r="AA1717" i="1" s="1"/>
  <c r="V488" i="1"/>
  <c r="U890" i="1"/>
  <c r="AF1652" i="1" s="1"/>
  <c r="AF429" i="1"/>
  <c r="U893" i="1" s="1"/>
  <c r="AF1655" i="1" s="1"/>
  <c r="AF331" i="1"/>
  <c r="U795" i="1" s="1"/>
  <c r="AF1557" i="1" s="1"/>
  <c r="U792" i="1"/>
  <c r="AF1554" i="1" s="1"/>
  <c r="S798" i="1"/>
  <c r="AD1560" i="1" s="1"/>
  <c r="V337" i="1"/>
  <c r="S801" i="1" s="1"/>
  <c r="AD1563" i="1" s="1"/>
  <c r="X826" i="1"/>
  <c r="K1588" i="1" s="1"/>
  <c r="N266" i="1"/>
  <c r="AF265" i="1"/>
  <c r="V265" i="1"/>
  <c r="L496" i="1" s="1"/>
  <c r="Q265" i="1"/>
  <c r="G495" i="1" s="1"/>
  <c r="AA265" i="1"/>
  <c r="L497" i="1" s="1"/>
  <c r="N259" i="1"/>
  <c r="AF258" i="1"/>
  <c r="V258" i="1"/>
  <c r="L447" i="1" s="1"/>
  <c r="Q258" i="1"/>
  <c r="G446" i="1" s="1"/>
  <c r="AA258" i="1"/>
  <c r="L448" i="1" s="1"/>
  <c r="N252" i="1"/>
  <c r="V251" i="1"/>
  <c r="L398" i="1" s="1"/>
  <c r="Q251" i="1"/>
  <c r="G397" i="1" s="1"/>
  <c r="AF251" i="1"/>
  <c r="AA251" i="1"/>
  <c r="L399" i="1" s="1"/>
  <c r="N273" i="1"/>
  <c r="AF272" i="1"/>
  <c r="AA272" i="1"/>
  <c r="L546" i="1" s="1"/>
  <c r="V272" i="1"/>
  <c r="L545" i="1" s="1"/>
  <c r="Q272" i="1"/>
  <c r="G544" i="1" s="1"/>
  <c r="N245" i="1"/>
  <c r="Q244" i="1"/>
  <c r="G348" i="1" s="1"/>
  <c r="V244" i="1"/>
  <c r="L349" i="1" s="1"/>
  <c r="AA244" i="1"/>
  <c r="L350" i="1" s="1"/>
  <c r="AF244" i="1"/>
  <c r="AB829" i="1" l="1"/>
  <c r="O1584" i="1"/>
  <c r="AA827" i="1"/>
  <c r="N1582" i="1"/>
  <c r="Y826" i="1"/>
  <c r="L1581" i="1"/>
  <c r="Z829" i="1"/>
  <c r="M1584" i="1"/>
  <c r="AC830" i="1"/>
  <c r="P1585" i="1"/>
  <c r="AA830" i="1"/>
  <c r="N1585" i="1"/>
  <c r="Y1071" i="1"/>
  <c r="L1826" i="1"/>
  <c r="X829" i="1"/>
  <c r="K1584" i="1"/>
  <c r="Y828" i="1"/>
  <c r="L1583" i="1"/>
  <c r="AA828" i="1"/>
  <c r="N1583" i="1"/>
  <c r="Y827" i="1"/>
  <c r="L1582" i="1"/>
  <c r="Y830" i="1"/>
  <c r="L1585" i="1"/>
  <c r="AB828" i="1"/>
  <c r="O1583" i="1"/>
  <c r="Z827" i="1"/>
  <c r="M1582" i="1"/>
  <c r="AA831" i="1"/>
  <c r="N1586" i="1"/>
  <c r="AB1072" i="1"/>
  <c r="O1827" i="1"/>
  <c r="AC828" i="1"/>
  <c r="P1583" i="1"/>
  <c r="Y829" i="1"/>
  <c r="L1584" i="1"/>
  <c r="X831" i="1"/>
  <c r="K1586" i="1"/>
  <c r="Z826" i="1"/>
  <c r="M1581" i="1"/>
  <c r="AC826" i="1"/>
  <c r="P1581" i="1"/>
  <c r="AB827" i="1"/>
  <c r="O1582" i="1"/>
  <c r="AA829" i="1"/>
  <c r="N1584" i="1"/>
  <c r="X1075" i="1"/>
  <c r="K1830" i="1"/>
  <c r="AB826" i="1"/>
  <c r="O1581" i="1"/>
  <c r="X827" i="1"/>
  <c r="K1582" i="1"/>
  <c r="AC831" i="1"/>
  <c r="P1586" i="1"/>
  <c r="AC829" i="1"/>
  <c r="P1584" i="1"/>
  <c r="Z831" i="1"/>
  <c r="M1586" i="1"/>
  <c r="Z830" i="1"/>
  <c r="M1585" i="1"/>
  <c r="AB830" i="1"/>
  <c r="O1585" i="1"/>
  <c r="X830" i="1"/>
  <c r="K1585" i="1"/>
  <c r="AB831" i="1"/>
  <c r="O1586" i="1"/>
  <c r="AA826" i="1"/>
  <c r="N1581" i="1"/>
  <c r="X828" i="1"/>
  <c r="K1583" i="1"/>
  <c r="Y831" i="1"/>
  <c r="L1586" i="1"/>
  <c r="Z828" i="1"/>
  <c r="M1583" i="1"/>
  <c r="AC827" i="1"/>
  <c r="P1582" i="1"/>
  <c r="AF784" i="1"/>
  <c r="Q1305" i="1" s="1"/>
  <c r="P2001" i="1" s="1"/>
  <c r="Q1327" i="1"/>
  <c r="P2023" i="1" s="1"/>
  <c r="AM1306" i="1"/>
  <c r="AL2002" i="1" s="1"/>
  <c r="S1306" i="1"/>
  <c r="R2002" i="1" s="1"/>
  <c r="Q1326" i="1"/>
  <c r="P2022" i="1" s="1"/>
  <c r="R1328" i="1"/>
  <c r="Q2024" i="1" s="1"/>
  <c r="S1326" i="1"/>
  <c r="R2022" i="1" s="1"/>
  <c r="AL1306" i="1"/>
  <c r="AK2002" i="1" s="1"/>
  <c r="R1306" i="1"/>
  <c r="Q2002" i="1" s="1"/>
  <c r="AN1305" i="1"/>
  <c r="AM2001" i="1" s="1"/>
  <c r="AL1305" i="1"/>
  <c r="AK2001" i="1" s="1"/>
  <c r="R1307" i="1"/>
  <c r="Q2003" i="1" s="1"/>
  <c r="AN1306" i="1"/>
  <c r="AM2002" i="1" s="1"/>
  <c r="R1326" i="1"/>
  <c r="Q2022" i="1" s="1"/>
  <c r="Q1306" i="1"/>
  <c r="P2002" i="1" s="1"/>
  <c r="S1305" i="1"/>
  <c r="R2001" i="1" s="1"/>
  <c r="R1305" i="1"/>
  <c r="Q2001" i="1" s="1"/>
  <c r="AL1307" i="1"/>
  <c r="AK2003" i="1" s="1"/>
  <c r="Q1307" i="1"/>
  <c r="P2003" i="1" s="1"/>
  <c r="S1328" i="1"/>
  <c r="R2024" i="1" s="1"/>
  <c r="AM1305" i="1"/>
  <c r="AL2001" i="1" s="1"/>
  <c r="AN1307" i="1"/>
  <c r="AM2003" i="1" s="1"/>
  <c r="S1327" i="1"/>
  <c r="R2023" i="1" s="1"/>
  <c r="Q1328" i="1"/>
  <c r="P2024" i="1" s="1"/>
  <c r="AM1307" i="1"/>
  <c r="AL2003" i="1" s="1"/>
  <c r="S1307" i="1"/>
  <c r="R2003" i="1" s="1"/>
  <c r="R1327" i="1"/>
  <c r="Q2023" i="1" s="1"/>
  <c r="CW1261" i="1"/>
  <c r="CG1265" i="1"/>
  <c r="CW1262" i="1" s="1"/>
  <c r="CW1263" i="1" s="1"/>
  <c r="AF791" i="1" a="1"/>
  <c r="AK258" i="1"/>
  <c r="Q448" i="1"/>
  <c r="P812" i="1"/>
  <c r="AA1574" i="1" s="1"/>
  <c r="V348" i="1"/>
  <c r="G351" i="1"/>
  <c r="P815" i="1" s="1"/>
  <c r="AA1577" i="1" s="1"/>
  <c r="AK251" i="1"/>
  <c r="Q399" i="1"/>
  <c r="S952" i="1"/>
  <c r="AD1714" i="1" s="1"/>
  <c r="V491" i="1"/>
  <c r="S955" i="1" s="1"/>
  <c r="AD1717" i="1" s="1"/>
  <c r="U995" i="1"/>
  <c r="AF1757" i="1" s="1"/>
  <c r="AF534" i="1"/>
  <c r="U998" i="1" s="1"/>
  <c r="AF1760" i="1" s="1"/>
  <c r="Q908" i="1"/>
  <c r="AB1670" i="1" s="1"/>
  <c r="AA444" i="1"/>
  <c r="T908" i="1" s="1"/>
  <c r="AE1670" i="1" s="1"/>
  <c r="U848" i="1"/>
  <c r="AF1610" i="1" s="1"/>
  <c r="AF387" i="1"/>
  <c r="U851" i="1" s="1"/>
  <c r="AF1613" i="1" s="1"/>
  <c r="Q1006" i="1"/>
  <c r="AB1768" i="1" s="1"/>
  <c r="AA542" i="1"/>
  <c r="T1006" i="1" s="1"/>
  <c r="AE1768" i="1" s="1"/>
  <c r="R905" i="1"/>
  <c r="AC1667" i="1" s="1"/>
  <c r="AF444" i="1"/>
  <c r="U908" i="1" s="1"/>
  <c r="AF1670" i="1" s="1"/>
  <c r="Q444" i="1"/>
  <c r="P861" i="1"/>
  <c r="AA1623" i="1" s="1"/>
  <c r="G400" i="1"/>
  <c r="P864" i="1" s="1"/>
  <c r="AA1626" i="1" s="1"/>
  <c r="V397" i="1"/>
  <c r="Q961" i="1"/>
  <c r="AB1723" i="1" s="1"/>
  <c r="L500" i="1"/>
  <c r="Q496" i="1"/>
  <c r="AA497" i="1"/>
  <c r="T961" i="1" s="1"/>
  <c r="AE1723" i="1" s="1"/>
  <c r="Q859" i="1"/>
  <c r="AB1621" i="1" s="1"/>
  <c r="AA395" i="1"/>
  <c r="T859" i="1" s="1"/>
  <c r="AE1621" i="1" s="1"/>
  <c r="Q810" i="1"/>
  <c r="AB1572" i="1" s="1"/>
  <c r="AA346" i="1"/>
  <c r="T810" i="1" s="1"/>
  <c r="AE1572" i="1" s="1"/>
  <c r="R1002" i="1"/>
  <c r="AC1764" i="1" s="1"/>
  <c r="AF538" i="1"/>
  <c r="Q541" i="1"/>
  <c r="R1005" i="1" s="1"/>
  <c r="AC1767" i="1" s="1"/>
  <c r="P1008" i="1"/>
  <c r="AA1770" i="1" s="1"/>
  <c r="G547" i="1"/>
  <c r="P1011" i="1" s="1"/>
  <c r="AA1773" i="1" s="1"/>
  <c r="V544" i="1"/>
  <c r="Q862" i="1"/>
  <c r="AB1624" i="1" s="1"/>
  <c r="AA398" i="1"/>
  <c r="T862" i="1" s="1"/>
  <c r="AE1624" i="1" s="1"/>
  <c r="L401" i="1"/>
  <c r="P959" i="1"/>
  <c r="AA1721" i="1" s="1"/>
  <c r="V495" i="1"/>
  <c r="G498" i="1"/>
  <c r="P962" i="1" s="1"/>
  <c r="AA1724" i="1" s="1"/>
  <c r="R954" i="1"/>
  <c r="AC1716" i="1" s="1"/>
  <c r="Q493" i="1"/>
  <c r="AF493" i="1"/>
  <c r="U957" i="1" s="1"/>
  <c r="AF1719" i="1" s="1"/>
  <c r="R855" i="1"/>
  <c r="AC1617" i="1" s="1"/>
  <c r="AF391" i="1"/>
  <c r="Q394" i="1"/>
  <c r="R858" i="1" s="1"/>
  <c r="AC1620" i="1" s="1"/>
  <c r="S1001" i="1"/>
  <c r="AD1763" i="1" s="1"/>
  <c r="V540" i="1"/>
  <c r="S1004" i="1" s="1"/>
  <c r="AD1766" i="1" s="1"/>
  <c r="S805" i="1"/>
  <c r="AD1567" i="1" s="1"/>
  <c r="V344" i="1"/>
  <c r="S808" i="1" s="1"/>
  <c r="AD1570" i="1" s="1"/>
  <c r="R807" i="1"/>
  <c r="AC1569" i="1" s="1"/>
  <c r="AF346" i="1"/>
  <c r="U810" i="1" s="1"/>
  <c r="AF1572" i="1" s="1"/>
  <c r="Q346" i="1"/>
  <c r="Q1009" i="1"/>
  <c r="AB1771" i="1" s="1"/>
  <c r="AA545" i="1"/>
  <c r="T1009" i="1" s="1"/>
  <c r="AE1771" i="1" s="1"/>
  <c r="L548" i="1"/>
  <c r="Q960" i="1"/>
  <c r="AB1722" i="1" s="1"/>
  <c r="AA496" i="1"/>
  <c r="T960" i="1" s="1"/>
  <c r="AE1722" i="1" s="1"/>
  <c r="L499" i="1"/>
  <c r="S854" i="1"/>
  <c r="AD1616" i="1" s="1"/>
  <c r="V393" i="1"/>
  <c r="S857" i="1" s="1"/>
  <c r="AD1619" i="1" s="1"/>
  <c r="R852" i="1"/>
  <c r="AC1614" i="1" s="1"/>
  <c r="AF385" i="1"/>
  <c r="U849" i="1" s="1"/>
  <c r="AF1611" i="1" s="1"/>
  <c r="Q956" i="1"/>
  <c r="AB1718" i="1" s="1"/>
  <c r="AA492" i="1"/>
  <c r="T956" i="1" s="1"/>
  <c r="AE1718" i="1" s="1"/>
  <c r="AF342" i="1"/>
  <c r="R806" i="1"/>
  <c r="AC1568" i="1" s="1"/>
  <c r="Q345" i="1"/>
  <c r="R809" i="1" s="1"/>
  <c r="AC1571" i="1" s="1"/>
  <c r="R803" i="1"/>
  <c r="AC1565" i="1" s="1"/>
  <c r="AF336" i="1"/>
  <c r="U800" i="1" s="1"/>
  <c r="AF1562" i="1" s="1"/>
  <c r="Q912" i="1"/>
  <c r="AB1674" i="1" s="1"/>
  <c r="L451" i="1"/>
  <c r="AA448" i="1"/>
  <c r="T912" i="1" s="1"/>
  <c r="AE1674" i="1" s="1"/>
  <c r="Q447" i="1"/>
  <c r="AF434" i="1"/>
  <c r="U898" i="1" s="1"/>
  <c r="AF1660" i="1" s="1"/>
  <c r="R901" i="1"/>
  <c r="AC1663" i="1" s="1"/>
  <c r="R1003" i="1"/>
  <c r="AC1765" i="1" s="1"/>
  <c r="Q542" i="1"/>
  <c r="AF542" i="1"/>
  <c r="U1006" i="1" s="1"/>
  <c r="AF1768" i="1" s="1"/>
  <c r="AF485" i="1"/>
  <c r="U949" i="1" s="1"/>
  <c r="AF1711" i="1" s="1"/>
  <c r="U946" i="1"/>
  <c r="AF1708" i="1" s="1"/>
  <c r="U799" i="1"/>
  <c r="AF1561" i="1" s="1"/>
  <c r="AF338" i="1"/>
  <c r="U802" i="1" s="1"/>
  <c r="AF1564" i="1" s="1"/>
  <c r="Q1010" i="1"/>
  <c r="AB1772" i="1" s="1"/>
  <c r="Q545" i="1"/>
  <c r="L549" i="1"/>
  <c r="AA546" i="1"/>
  <c r="T1010" i="1" s="1"/>
  <c r="AE1772" i="1" s="1"/>
  <c r="AK265" i="1"/>
  <c r="Q497" i="1"/>
  <c r="R856" i="1"/>
  <c r="AC1618" i="1" s="1"/>
  <c r="AF395" i="1"/>
  <c r="U859" i="1" s="1"/>
  <c r="AF1621" i="1" s="1"/>
  <c r="Q395" i="1"/>
  <c r="Q957" i="1"/>
  <c r="AB1719" i="1" s="1"/>
  <c r="AA493" i="1"/>
  <c r="T957" i="1" s="1"/>
  <c r="AE1719" i="1" s="1"/>
  <c r="AK244" i="1"/>
  <c r="Q350" i="1"/>
  <c r="AK272" i="1"/>
  <c r="Q546" i="1"/>
  <c r="P910" i="1"/>
  <c r="AA1672" i="1" s="1"/>
  <c r="G449" i="1"/>
  <c r="P913" i="1" s="1"/>
  <c r="AA1675" i="1" s="1"/>
  <c r="V446" i="1"/>
  <c r="R953" i="1"/>
  <c r="AC1715" i="1" s="1"/>
  <c r="AF489" i="1"/>
  <c r="Q492" i="1"/>
  <c r="R956" i="1" s="1"/>
  <c r="AC1718" i="1" s="1"/>
  <c r="S903" i="1"/>
  <c r="AD1665" i="1" s="1"/>
  <c r="V442" i="1"/>
  <c r="S906" i="1" s="1"/>
  <c r="AD1668" i="1" s="1"/>
  <c r="Q814" i="1"/>
  <c r="AB1576" i="1" s="1"/>
  <c r="L353" i="1"/>
  <c r="Q349" i="1"/>
  <c r="AA350" i="1"/>
  <c r="T814" i="1" s="1"/>
  <c r="AE1576" i="1" s="1"/>
  <c r="Q911" i="1"/>
  <c r="AB1673" i="1" s="1"/>
  <c r="AA447" i="1"/>
  <c r="T911" i="1" s="1"/>
  <c r="AE1673" i="1" s="1"/>
  <c r="L450" i="1"/>
  <c r="U897" i="1"/>
  <c r="AF1659" i="1" s="1"/>
  <c r="AF436" i="1"/>
  <c r="U900" i="1" s="1"/>
  <c r="AF1662" i="1" s="1"/>
  <c r="Q858" i="1"/>
  <c r="AB1620" i="1" s="1"/>
  <c r="AA394" i="1"/>
  <c r="T858" i="1" s="1"/>
  <c r="AE1620" i="1" s="1"/>
  <c r="R950" i="1"/>
  <c r="AC1712" i="1" s="1"/>
  <c r="AF483" i="1"/>
  <c r="U947" i="1" s="1"/>
  <c r="AF1709" i="1" s="1"/>
  <c r="Q907" i="1"/>
  <c r="AB1669" i="1" s="1"/>
  <c r="AA443" i="1"/>
  <c r="T907" i="1" s="1"/>
  <c r="AE1669" i="1" s="1"/>
  <c r="Q1005" i="1"/>
  <c r="AB1767" i="1" s="1"/>
  <c r="AA541" i="1"/>
  <c r="T1005" i="1" s="1"/>
  <c r="AE1767" i="1" s="1"/>
  <c r="Q813" i="1"/>
  <c r="AB1575" i="1" s="1"/>
  <c r="AA349" i="1"/>
  <c r="T813" i="1" s="1"/>
  <c r="AE1575" i="1" s="1"/>
  <c r="L352" i="1"/>
  <c r="Q863" i="1"/>
  <c r="AB1625" i="1" s="1"/>
  <c r="AA399" i="1"/>
  <c r="T863" i="1" s="1"/>
  <c r="AE1625" i="1" s="1"/>
  <c r="L402" i="1"/>
  <c r="Q398" i="1"/>
  <c r="R904" i="1"/>
  <c r="AC1666" i="1" s="1"/>
  <c r="Q443" i="1"/>
  <c r="R907" i="1" s="1"/>
  <c r="AC1669" i="1" s="1"/>
  <c r="AF440" i="1"/>
  <c r="R999" i="1"/>
  <c r="AC1761" i="1" s="1"/>
  <c r="AF532" i="1"/>
  <c r="U996" i="1" s="1"/>
  <c r="AF1758" i="1" s="1"/>
  <c r="Q809" i="1"/>
  <c r="AB1571" i="1" s="1"/>
  <c r="AA345" i="1"/>
  <c r="T809" i="1" s="1"/>
  <c r="AE1571" i="1" s="1"/>
  <c r="X833" i="1"/>
  <c r="K1595" i="1" s="1"/>
  <c r="Q266" i="1"/>
  <c r="G502" i="1" s="1"/>
  <c r="AF266" i="1"/>
  <c r="AA266" i="1"/>
  <c r="L504" i="1" s="1"/>
  <c r="V266" i="1"/>
  <c r="L503" i="1" s="1"/>
  <c r="V273" i="1"/>
  <c r="L552" i="1" s="1"/>
  <c r="Q273" i="1"/>
  <c r="G551" i="1" s="1"/>
  <c r="AF273" i="1"/>
  <c r="AA273" i="1"/>
  <c r="L553" i="1" s="1"/>
  <c r="V259" i="1"/>
  <c r="L454" i="1" s="1"/>
  <c r="AF259" i="1"/>
  <c r="AA259" i="1"/>
  <c r="L455" i="1" s="1"/>
  <c r="Q259" i="1"/>
  <c r="G453" i="1" s="1"/>
  <c r="AF252" i="1"/>
  <c r="AA252" i="1"/>
  <c r="L406" i="1" s="1"/>
  <c r="Q252" i="1"/>
  <c r="G404" i="1" s="1"/>
  <c r="V252" i="1"/>
  <c r="L405" i="1" s="1"/>
  <c r="Q245" i="1"/>
  <c r="G355" i="1" s="1"/>
  <c r="AF245" i="1"/>
  <c r="V245" i="1"/>
  <c r="L356" i="1" s="1"/>
  <c r="AA245" i="1"/>
  <c r="L357" i="1" s="1"/>
  <c r="Z835" i="1" l="1"/>
  <c r="M1590" i="1"/>
  <c r="AC838" i="1"/>
  <c r="P1593" i="1"/>
  <c r="AA836" i="1"/>
  <c r="N1591" i="1"/>
  <c r="X838" i="1"/>
  <c r="K1593" i="1"/>
  <c r="AA838" i="1"/>
  <c r="N1593" i="1"/>
  <c r="Y834" i="1"/>
  <c r="L1589" i="1"/>
  <c r="Z836" i="1"/>
  <c r="M1591" i="1"/>
  <c r="Z837" i="1"/>
  <c r="M1592" i="1"/>
  <c r="Y838" i="1"/>
  <c r="L1593" i="1"/>
  <c r="X834" i="1"/>
  <c r="K1589" i="1"/>
  <c r="AB834" i="1"/>
  <c r="O1589" i="1"/>
  <c r="Y836" i="1"/>
  <c r="L1591" i="1"/>
  <c r="Z834" i="1"/>
  <c r="M1589" i="1"/>
  <c r="AA835" i="1"/>
  <c r="N1590" i="1"/>
  <c r="Y1078" i="1"/>
  <c r="L1833" i="1"/>
  <c r="Y833" i="1"/>
  <c r="L1588" i="1"/>
  <c r="AB838" i="1"/>
  <c r="O1593" i="1"/>
  <c r="Z838" i="1"/>
  <c r="M1593" i="1"/>
  <c r="AB833" i="1"/>
  <c r="O1588" i="1"/>
  <c r="AC833" i="1"/>
  <c r="P1588" i="1"/>
  <c r="AC835" i="1"/>
  <c r="P1590" i="1"/>
  <c r="AB835" i="1"/>
  <c r="O1590" i="1"/>
  <c r="Y835" i="1"/>
  <c r="L1590" i="1"/>
  <c r="AA837" i="1"/>
  <c r="N1592" i="1"/>
  <c r="AF826" i="1" a="1"/>
  <c r="BE1325" i="1" s="1"/>
  <c r="X835" i="1"/>
  <c r="K1590" i="1"/>
  <c r="X837" i="1"/>
  <c r="K1592" i="1"/>
  <c r="AA834" i="1"/>
  <c r="N1589" i="1"/>
  <c r="AC834" i="1"/>
  <c r="P1589" i="1"/>
  <c r="AC836" i="1"/>
  <c r="P1591" i="1"/>
  <c r="X1082" i="1"/>
  <c r="K1837" i="1"/>
  <c r="Z833" i="1"/>
  <c r="M1588" i="1"/>
  <c r="AB1079" i="1"/>
  <c r="O1834" i="1"/>
  <c r="Y837" i="1"/>
  <c r="L1592" i="1"/>
  <c r="X836" i="1"/>
  <c r="K1591" i="1"/>
  <c r="AC837" i="1"/>
  <c r="P1592" i="1"/>
  <c r="AA833" i="1"/>
  <c r="N1588" i="1"/>
  <c r="AB837" i="1"/>
  <c r="O1592" i="1"/>
  <c r="AB836" i="1"/>
  <c r="O1591" i="1"/>
  <c r="AF791" i="1"/>
  <c r="T1308" i="1" s="1"/>
  <c r="S2004" i="1" s="1"/>
  <c r="V1329" i="1"/>
  <c r="U2025" i="1" s="1"/>
  <c r="V1331" i="1"/>
  <c r="U2027" i="1" s="1"/>
  <c r="T1329" i="1"/>
  <c r="S2025" i="1" s="1"/>
  <c r="V1330" i="1"/>
  <c r="U2026" i="1" s="1"/>
  <c r="U1329" i="1"/>
  <c r="T2025" i="1" s="1"/>
  <c r="AP1308" i="1"/>
  <c r="AO2004" i="1" s="1"/>
  <c r="V1308" i="1"/>
  <c r="U2004" i="1" s="1"/>
  <c r="AO1309" i="1"/>
  <c r="AN2005" i="1" s="1"/>
  <c r="T1330" i="1"/>
  <c r="S2026" i="1" s="1"/>
  <c r="AQ1310" i="1"/>
  <c r="AP2006" i="1" s="1"/>
  <c r="AO1308" i="1"/>
  <c r="AN2004" i="1" s="1"/>
  <c r="U1308" i="1"/>
  <c r="T2004" i="1" s="1"/>
  <c r="T1310" i="1"/>
  <c r="S2006" i="1" s="1"/>
  <c r="AP1310" i="1"/>
  <c r="AO2006" i="1" s="1"/>
  <c r="V1310" i="1"/>
  <c r="U2006" i="1" s="1"/>
  <c r="U1331" i="1"/>
  <c r="T2027" i="1" s="1"/>
  <c r="U1330" i="1"/>
  <c r="T2026" i="1" s="1"/>
  <c r="T1309" i="1"/>
  <c r="S2005" i="1" s="1"/>
  <c r="AO1310" i="1"/>
  <c r="AN2006" i="1" s="1"/>
  <c r="U1310" i="1"/>
  <c r="T2006" i="1" s="1"/>
  <c r="AQ1309" i="1"/>
  <c r="AP2005" i="1" s="1"/>
  <c r="AQ1308" i="1"/>
  <c r="AP2004" i="1" s="1"/>
  <c r="T1331" i="1"/>
  <c r="S2027" i="1" s="1"/>
  <c r="AP1309" i="1"/>
  <c r="AO2005" i="1" s="1"/>
  <c r="V1309" i="1"/>
  <c r="U2005" i="1" s="1"/>
  <c r="U1309" i="1"/>
  <c r="T2005" i="1" s="1"/>
  <c r="CW1264" i="1"/>
  <c r="DM1260" i="1"/>
  <c r="U855" i="1"/>
  <c r="AF1617" i="1" s="1"/>
  <c r="AF394" i="1"/>
  <c r="U858" i="1" s="1"/>
  <c r="AF1620" i="1" s="1"/>
  <c r="Q964" i="1"/>
  <c r="AB1726" i="1" s="1"/>
  <c r="AA500" i="1"/>
  <c r="T964" i="1" s="1"/>
  <c r="AE1726" i="1" s="1"/>
  <c r="Q870" i="1"/>
  <c r="AB1632" i="1" s="1"/>
  <c r="Q405" i="1"/>
  <c r="AA406" i="1"/>
  <c r="T870" i="1" s="1"/>
  <c r="AE1632" i="1" s="1"/>
  <c r="L409" i="1"/>
  <c r="AK252" i="1"/>
  <c r="Q406" i="1"/>
  <c r="Q1016" i="1"/>
  <c r="AB1778" i="1" s="1"/>
  <c r="L555" i="1"/>
  <c r="AA552" i="1"/>
  <c r="T1016" i="1" s="1"/>
  <c r="AE1778" i="1" s="1"/>
  <c r="R862" i="1"/>
  <c r="AC1624" i="1" s="1"/>
  <c r="AF398" i="1"/>
  <c r="Q401" i="1"/>
  <c r="R865" i="1" s="1"/>
  <c r="AC1627" i="1" s="1"/>
  <c r="R1010" i="1"/>
  <c r="AC1772" i="1" s="1"/>
  <c r="Q549" i="1"/>
  <c r="AF549" i="1"/>
  <c r="U1013" i="1" s="1"/>
  <c r="AF1775" i="1" s="1"/>
  <c r="AF798" i="1" a="1"/>
  <c r="R911" i="1"/>
  <c r="AC1673" i="1" s="1"/>
  <c r="Q450" i="1"/>
  <c r="R914" i="1" s="1"/>
  <c r="AC1676" i="1" s="1"/>
  <c r="AF447" i="1"/>
  <c r="Q963" i="1"/>
  <c r="AB1725" i="1" s="1"/>
  <c r="AA499" i="1"/>
  <c r="T963" i="1" s="1"/>
  <c r="AE1725" i="1" s="1"/>
  <c r="S861" i="1"/>
  <c r="AD1623" i="1" s="1"/>
  <c r="V400" i="1"/>
  <c r="S864" i="1" s="1"/>
  <c r="AD1626" i="1" s="1"/>
  <c r="R863" i="1"/>
  <c r="AC1625" i="1" s="1"/>
  <c r="AF402" i="1"/>
  <c r="U866" i="1" s="1"/>
  <c r="AF1628" i="1" s="1"/>
  <c r="Q402" i="1"/>
  <c r="Q821" i="1"/>
  <c r="AB1583" i="1" s="1"/>
  <c r="L360" i="1"/>
  <c r="Q356" i="1"/>
  <c r="AA357" i="1"/>
  <c r="T821" i="1" s="1"/>
  <c r="AE1583" i="1" s="1"/>
  <c r="P917" i="1"/>
  <c r="AA1679" i="1" s="1"/>
  <c r="V453" i="1"/>
  <c r="G456" i="1"/>
  <c r="P920" i="1" s="1"/>
  <c r="AA1682" i="1" s="1"/>
  <c r="Q967" i="1"/>
  <c r="AB1729" i="1" s="1"/>
  <c r="AA503" i="1"/>
  <c r="T967" i="1" s="1"/>
  <c r="AE1729" i="1" s="1"/>
  <c r="L506" i="1"/>
  <c r="Q866" i="1"/>
  <c r="AB1628" i="1" s="1"/>
  <c r="AA402" i="1"/>
  <c r="T866" i="1" s="1"/>
  <c r="AE1628" i="1" s="1"/>
  <c r="Q914" i="1"/>
  <c r="AB1676" i="1" s="1"/>
  <c r="AA450" i="1"/>
  <c r="T914" i="1" s="1"/>
  <c r="AE1676" i="1" s="1"/>
  <c r="R961" i="1"/>
  <c r="AC1723" i="1" s="1"/>
  <c r="Q500" i="1"/>
  <c r="AF500" i="1"/>
  <c r="U964" i="1" s="1"/>
  <c r="AF1726" i="1" s="1"/>
  <c r="U806" i="1"/>
  <c r="AF1568" i="1" s="1"/>
  <c r="AF345" i="1"/>
  <c r="U809" i="1" s="1"/>
  <c r="AF1571" i="1" s="1"/>
  <c r="R957" i="1"/>
  <c r="AC1719" i="1" s="1"/>
  <c r="AF490" i="1"/>
  <c r="U954" i="1" s="1"/>
  <c r="AF1716" i="1" s="1"/>
  <c r="S1008" i="1"/>
  <c r="AD1770" i="1" s="1"/>
  <c r="V547" i="1"/>
  <c r="S1011" i="1" s="1"/>
  <c r="AD1773" i="1" s="1"/>
  <c r="AA353" i="1"/>
  <c r="T817" i="1" s="1"/>
  <c r="AE1579" i="1" s="1"/>
  <c r="Q817" i="1"/>
  <c r="AB1579" i="1" s="1"/>
  <c r="Q968" i="1"/>
  <c r="AB1730" i="1" s="1"/>
  <c r="AA504" i="1"/>
  <c r="T968" i="1" s="1"/>
  <c r="AE1730" i="1" s="1"/>
  <c r="Q503" i="1"/>
  <c r="L507" i="1"/>
  <c r="Q915" i="1"/>
  <c r="AB1677" i="1" s="1"/>
  <c r="AA451" i="1"/>
  <c r="T915" i="1" s="1"/>
  <c r="AE1677" i="1" s="1"/>
  <c r="P868" i="1"/>
  <c r="AA1630" i="1" s="1"/>
  <c r="V404" i="1"/>
  <c r="G407" i="1"/>
  <c r="P871" i="1" s="1"/>
  <c r="AA1633" i="1" s="1"/>
  <c r="AA401" i="1"/>
  <c r="T865" i="1" s="1"/>
  <c r="AE1627" i="1" s="1"/>
  <c r="Q865" i="1"/>
  <c r="AB1627" i="1" s="1"/>
  <c r="P1015" i="1"/>
  <c r="AA1777" i="1" s="1"/>
  <c r="V551" i="1"/>
  <c r="G554" i="1"/>
  <c r="P1018" i="1" s="1"/>
  <c r="AA1780" i="1" s="1"/>
  <c r="Q919" i="1"/>
  <c r="AB1681" i="1" s="1"/>
  <c r="AA455" i="1"/>
  <c r="T919" i="1" s="1"/>
  <c r="AE1681" i="1" s="1"/>
  <c r="L458" i="1"/>
  <c r="Q454" i="1"/>
  <c r="AK245" i="1"/>
  <c r="Q357" i="1"/>
  <c r="AK259" i="1"/>
  <c r="Q455" i="1"/>
  <c r="AK266" i="1"/>
  <c r="Q504" i="1"/>
  <c r="AF492" i="1"/>
  <c r="U956" i="1" s="1"/>
  <c r="AF1718" i="1" s="1"/>
  <c r="U953" i="1"/>
  <c r="AF1715" i="1" s="1"/>
  <c r="Q1012" i="1"/>
  <c r="AB1774" i="1" s="1"/>
  <c r="AA548" i="1"/>
  <c r="T1012" i="1" s="1"/>
  <c r="AE1774" i="1" s="1"/>
  <c r="R908" i="1"/>
  <c r="AC1670" i="1" s="1"/>
  <c r="AF441" i="1"/>
  <c r="U905" i="1" s="1"/>
  <c r="AF1667" i="1" s="1"/>
  <c r="S812" i="1"/>
  <c r="AD1574" i="1" s="1"/>
  <c r="V351" i="1"/>
  <c r="S815" i="1" s="1"/>
  <c r="AD1577" i="1" s="1"/>
  <c r="AK273" i="1"/>
  <c r="Q553" i="1"/>
  <c r="R859" i="1"/>
  <c r="AC1621" i="1" s="1"/>
  <c r="AF392" i="1"/>
  <c r="U856" i="1" s="1"/>
  <c r="AF1618" i="1" s="1"/>
  <c r="Q918" i="1"/>
  <c r="AB1680" i="1" s="1"/>
  <c r="AA454" i="1"/>
  <c r="T918" i="1" s="1"/>
  <c r="AE1680" i="1" s="1"/>
  <c r="L457" i="1"/>
  <c r="Q1013" i="1"/>
  <c r="AB1775" i="1" s="1"/>
  <c r="AA549" i="1"/>
  <c r="T1013" i="1" s="1"/>
  <c r="AE1775" i="1" s="1"/>
  <c r="S959" i="1"/>
  <c r="AD1721" i="1" s="1"/>
  <c r="V498" i="1"/>
  <c r="S962" i="1" s="1"/>
  <c r="AD1724" i="1" s="1"/>
  <c r="R810" i="1"/>
  <c r="AC1572" i="1" s="1"/>
  <c r="AF343" i="1"/>
  <c r="U807" i="1" s="1"/>
  <c r="AF1569" i="1" s="1"/>
  <c r="L359" i="1"/>
  <c r="Q820" i="1"/>
  <c r="AB1582" i="1" s="1"/>
  <c r="AA356" i="1"/>
  <c r="T820" i="1" s="1"/>
  <c r="AE1582" i="1" s="1"/>
  <c r="R814" i="1"/>
  <c r="AC1576" i="1" s="1"/>
  <c r="AF353" i="1"/>
  <c r="U817" i="1" s="1"/>
  <c r="AF1579" i="1" s="1"/>
  <c r="Q353" i="1"/>
  <c r="P819" i="1"/>
  <c r="AA1581" i="1" s="1"/>
  <c r="V355" i="1"/>
  <c r="G358" i="1"/>
  <c r="P822" i="1" s="1"/>
  <c r="AA1584" i="1" s="1"/>
  <c r="P966" i="1"/>
  <c r="AA1728" i="1" s="1"/>
  <c r="G505" i="1"/>
  <c r="P969" i="1" s="1"/>
  <c r="AA1731" i="1" s="1"/>
  <c r="V502" i="1"/>
  <c r="Q816" i="1"/>
  <c r="AB1578" i="1" s="1"/>
  <c r="AA352" i="1"/>
  <c r="T816" i="1" s="1"/>
  <c r="AE1578" i="1" s="1"/>
  <c r="AF539" i="1"/>
  <c r="U1003" i="1" s="1"/>
  <c r="AF1765" i="1" s="1"/>
  <c r="R1006" i="1"/>
  <c r="AC1768" i="1" s="1"/>
  <c r="Q869" i="1"/>
  <c r="AB1631" i="1" s="1"/>
  <c r="AA405" i="1"/>
  <c r="T869" i="1" s="1"/>
  <c r="AE1631" i="1" s="1"/>
  <c r="L408" i="1"/>
  <c r="Q1017" i="1"/>
  <c r="AB1779" i="1" s="1"/>
  <c r="AA553" i="1"/>
  <c r="T1017" i="1" s="1"/>
  <c r="AE1779" i="1" s="1"/>
  <c r="Q552" i="1"/>
  <c r="L556" i="1"/>
  <c r="U904" i="1"/>
  <c r="AF1666" i="1" s="1"/>
  <c r="AF443" i="1"/>
  <c r="U907" i="1" s="1"/>
  <c r="AF1669" i="1" s="1"/>
  <c r="Q352" i="1"/>
  <c r="R816" i="1" s="1"/>
  <c r="AC1578" i="1" s="1"/>
  <c r="R813" i="1"/>
  <c r="AC1575" i="1" s="1"/>
  <c r="AF349" i="1"/>
  <c r="S910" i="1"/>
  <c r="AD1672" i="1" s="1"/>
  <c r="V449" i="1"/>
  <c r="S913" i="1" s="1"/>
  <c r="AD1675" i="1" s="1"/>
  <c r="R1009" i="1"/>
  <c r="AC1771" i="1" s="1"/>
  <c r="Q548" i="1"/>
  <c r="R1012" i="1" s="1"/>
  <c r="AC1774" i="1" s="1"/>
  <c r="AF545" i="1"/>
  <c r="U1002" i="1"/>
  <c r="AF1764" i="1" s="1"/>
  <c r="AF541" i="1"/>
  <c r="U1005" i="1" s="1"/>
  <c r="AF1767" i="1" s="1"/>
  <c r="R960" i="1"/>
  <c r="AC1722" i="1" s="1"/>
  <c r="Q499" i="1"/>
  <c r="R963" i="1" s="1"/>
  <c r="AC1725" i="1" s="1"/>
  <c r="AF496" i="1"/>
  <c r="R912" i="1"/>
  <c r="AC1674" i="1" s="1"/>
  <c r="AF451" i="1"/>
  <c r="U915" i="1" s="1"/>
  <c r="AF1677" i="1" s="1"/>
  <c r="Q451" i="1"/>
  <c r="X840" i="1"/>
  <c r="K1602" i="1" s="1"/>
  <c r="BE1323" i="1" l="1"/>
  <c r="BD2019" i="1" s="1"/>
  <c r="AI1346" i="1"/>
  <c r="AH2042" i="1" s="1"/>
  <c r="BF1325" i="1"/>
  <c r="AL1433" i="1" s="1"/>
  <c r="AK1346" i="1"/>
  <c r="AJ2042" i="1" s="1"/>
  <c r="AJ1346" i="1"/>
  <c r="AI2042" i="1" s="1"/>
  <c r="BE1324" i="1"/>
  <c r="AF826" i="1"/>
  <c r="AI1345" i="1"/>
  <c r="O1453" i="1" s="1"/>
  <c r="AK1344" i="1"/>
  <c r="Q1452" i="1" s="1"/>
  <c r="BF1324" i="1"/>
  <c r="BE2020" i="1" s="1"/>
  <c r="AJ1345" i="1"/>
  <c r="AI2041" i="1" s="1"/>
  <c r="BD2021" i="1"/>
  <c r="AK1433" i="1"/>
  <c r="BD1324" i="1"/>
  <c r="BD1323" i="1"/>
  <c r="Y844" i="1"/>
  <c r="L1599" i="1"/>
  <c r="AC843" i="1"/>
  <c r="P1598" i="1"/>
  <c r="X844" i="1"/>
  <c r="K1599" i="1"/>
  <c r="Y842" i="1"/>
  <c r="L1597" i="1"/>
  <c r="AB840" i="1"/>
  <c r="O1595" i="1"/>
  <c r="Y840" i="1"/>
  <c r="L1595" i="1"/>
  <c r="Y843" i="1"/>
  <c r="L1598" i="1"/>
  <c r="Y1085" i="1"/>
  <c r="L1840" i="1"/>
  <c r="Z843" i="1"/>
  <c r="M1598" i="1"/>
  <c r="AA843" i="1"/>
  <c r="N1598" i="1"/>
  <c r="Z844" i="1"/>
  <c r="M1599" i="1"/>
  <c r="BD2020" i="1"/>
  <c r="AK1432" i="1"/>
  <c r="AI1344" i="1"/>
  <c r="BD1325" i="1"/>
  <c r="AC844" i="1"/>
  <c r="P1599" i="1"/>
  <c r="Z840" i="1"/>
  <c r="M1595" i="1"/>
  <c r="AC842" i="1"/>
  <c r="P1597" i="1"/>
  <c r="Z845" i="1"/>
  <c r="M1600" i="1"/>
  <c r="AA842" i="1"/>
  <c r="N1597" i="1"/>
  <c r="X841" i="1"/>
  <c r="K1596" i="1"/>
  <c r="AB1086" i="1"/>
  <c r="O1841" i="1"/>
  <c r="X842" i="1"/>
  <c r="K1597" i="1"/>
  <c r="AB841" i="1"/>
  <c r="O1596" i="1"/>
  <c r="AF833" i="1" a="1"/>
  <c r="AN1348" i="1" s="1"/>
  <c r="BF1323" i="1"/>
  <c r="AK1345" i="1"/>
  <c r="AB843" i="1"/>
  <c r="O1598" i="1"/>
  <c r="Y841" i="1"/>
  <c r="L1596" i="1"/>
  <c r="AC845" i="1"/>
  <c r="P1600" i="1"/>
  <c r="X845" i="1"/>
  <c r="K1600" i="1"/>
  <c r="AC841" i="1"/>
  <c r="P1596" i="1"/>
  <c r="AB842" i="1"/>
  <c r="O1597" i="1"/>
  <c r="AJ1344" i="1"/>
  <c r="X843" i="1"/>
  <c r="K1598" i="1"/>
  <c r="X1089" i="1"/>
  <c r="K1844" i="1"/>
  <c r="AA841" i="1"/>
  <c r="N1596" i="1"/>
  <c r="AA844" i="1"/>
  <c r="N1599" i="1"/>
  <c r="AC840" i="1"/>
  <c r="P1595" i="1"/>
  <c r="AB845" i="1"/>
  <c r="O1600" i="1"/>
  <c r="Z841" i="1"/>
  <c r="M1596" i="1"/>
  <c r="Y845" i="1"/>
  <c r="L1600" i="1"/>
  <c r="AA840" i="1"/>
  <c r="N1595" i="1"/>
  <c r="AB844" i="1"/>
  <c r="O1599" i="1"/>
  <c r="AA845" i="1"/>
  <c r="N1600" i="1"/>
  <c r="Z842" i="1"/>
  <c r="M1597" i="1"/>
  <c r="AF798" i="1"/>
  <c r="W1311" i="1" s="1"/>
  <c r="V2007" i="1" s="1"/>
  <c r="X1334" i="1"/>
  <c r="W2030" i="1" s="1"/>
  <c r="AT1313" i="1"/>
  <c r="AS2009" i="1" s="1"/>
  <c r="AR1311" i="1"/>
  <c r="AQ2007" i="1" s="1"/>
  <c r="X1311" i="1"/>
  <c r="W2007" i="1" s="1"/>
  <c r="W1334" i="1"/>
  <c r="V2030" i="1" s="1"/>
  <c r="AS1313" i="1"/>
  <c r="AR2009" i="1" s="1"/>
  <c r="Y1313" i="1"/>
  <c r="X2009" i="1" s="1"/>
  <c r="Y1333" i="1"/>
  <c r="X2029" i="1" s="1"/>
  <c r="AR1313" i="1"/>
  <c r="AQ2009" i="1" s="1"/>
  <c r="X1313" i="1"/>
  <c r="W2009" i="1" s="1"/>
  <c r="X1333" i="1"/>
  <c r="W2029" i="1" s="1"/>
  <c r="AT1312" i="1"/>
  <c r="AS2008" i="1" s="1"/>
  <c r="W1313" i="1"/>
  <c r="V2009" i="1" s="1"/>
  <c r="Y1332" i="1"/>
  <c r="X2028" i="1" s="1"/>
  <c r="AR1312" i="1"/>
  <c r="AQ2008" i="1" s="1"/>
  <c r="X1312" i="1"/>
  <c r="W2008" i="1" s="1"/>
  <c r="AS1311" i="1"/>
  <c r="AR2007" i="1" s="1"/>
  <c r="X1332" i="1"/>
  <c r="W2028" i="1" s="1"/>
  <c r="Y1312" i="1"/>
  <c r="X2008" i="1" s="1"/>
  <c r="AS1312" i="1"/>
  <c r="AR2008" i="1" s="1"/>
  <c r="Y1334" i="1"/>
  <c r="X2030" i="1" s="1"/>
  <c r="W1312" i="1"/>
  <c r="V2008" i="1" s="1"/>
  <c r="W1333" i="1"/>
  <c r="V2029" i="1" s="1"/>
  <c r="Y1311" i="1"/>
  <c r="X2007" i="1" s="1"/>
  <c r="W1332" i="1"/>
  <c r="V2028" i="1" s="1"/>
  <c r="AT1311" i="1"/>
  <c r="AS2007" i="1" s="1"/>
  <c r="CW1265" i="1"/>
  <c r="DM1262" i="1" s="1"/>
  <c r="DM1263" i="1" s="1"/>
  <c r="DM1264" i="1" s="1"/>
  <c r="DM1265" i="1" s="1"/>
  <c r="DM1261" i="1"/>
  <c r="AF805" i="1" a="1"/>
  <c r="Q1020" i="1"/>
  <c r="AB1782" i="1" s="1"/>
  <c r="AA556" i="1"/>
  <c r="T1020" i="1" s="1"/>
  <c r="AE1782" i="1" s="1"/>
  <c r="R915" i="1"/>
  <c r="AC1677" i="1" s="1"/>
  <c r="AF448" i="1"/>
  <c r="U912" i="1" s="1"/>
  <c r="AF1674" i="1" s="1"/>
  <c r="Q823" i="1"/>
  <c r="AB1585" i="1" s="1"/>
  <c r="AA359" i="1"/>
  <c r="T823" i="1" s="1"/>
  <c r="AE1585" i="1" s="1"/>
  <c r="Q824" i="1"/>
  <c r="AB1586" i="1" s="1"/>
  <c r="AA360" i="1"/>
  <c r="T824" i="1" s="1"/>
  <c r="AE1586" i="1" s="1"/>
  <c r="S819" i="1"/>
  <c r="AD1581" i="1" s="1"/>
  <c r="V358" i="1"/>
  <c r="S822" i="1" s="1"/>
  <c r="AD1584" i="1" s="1"/>
  <c r="Q921" i="1"/>
  <c r="AB1683" i="1" s="1"/>
  <c r="AA457" i="1"/>
  <c r="T921" i="1" s="1"/>
  <c r="AE1683" i="1" s="1"/>
  <c r="R968" i="1"/>
  <c r="AC1730" i="1" s="1"/>
  <c r="AF507" i="1"/>
  <c r="U971" i="1" s="1"/>
  <c r="AF1733" i="1" s="1"/>
  <c r="Q507" i="1"/>
  <c r="S868" i="1"/>
  <c r="AD1630" i="1" s="1"/>
  <c r="V407" i="1"/>
  <c r="S871" i="1" s="1"/>
  <c r="AD1633" i="1" s="1"/>
  <c r="AF450" i="1"/>
  <c r="U914" i="1" s="1"/>
  <c r="AF1676" i="1" s="1"/>
  <c r="U911" i="1"/>
  <c r="AF1673" i="1" s="1"/>
  <c r="U862" i="1"/>
  <c r="AF1624" i="1" s="1"/>
  <c r="AF401" i="1"/>
  <c r="U865" i="1" s="1"/>
  <c r="AF1627" i="1" s="1"/>
  <c r="R964" i="1"/>
  <c r="AC1726" i="1" s="1"/>
  <c r="AF497" i="1"/>
  <c r="U961" i="1" s="1"/>
  <c r="AF1723" i="1" s="1"/>
  <c r="R866" i="1"/>
  <c r="AC1628" i="1" s="1"/>
  <c r="AF399" i="1"/>
  <c r="U863" i="1" s="1"/>
  <c r="AF1625" i="1" s="1"/>
  <c r="R869" i="1"/>
  <c r="AC1631" i="1" s="1"/>
  <c r="Q408" i="1"/>
  <c r="R872" i="1" s="1"/>
  <c r="AC1634" i="1" s="1"/>
  <c r="AF405" i="1"/>
  <c r="U960" i="1"/>
  <c r="AF1722" i="1" s="1"/>
  <c r="AF499" i="1"/>
  <c r="U963" i="1" s="1"/>
  <c r="AF1725" i="1" s="1"/>
  <c r="R1016" i="1"/>
  <c r="AC1778" i="1" s="1"/>
  <c r="Q555" i="1"/>
  <c r="R1019" i="1" s="1"/>
  <c r="AC1781" i="1" s="1"/>
  <c r="AF552" i="1"/>
  <c r="R817" i="1"/>
  <c r="AC1579" i="1" s="1"/>
  <c r="AF350" i="1"/>
  <c r="U814" i="1" s="1"/>
  <c r="AF1576" i="1" s="1"/>
  <c r="R919" i="1"/>
  <c r="AC1681" i="1" s="1"/>
  <c r="AF458" i="1"/>
  <c r="U922" i="1" s="1"/>
  <c r="AF1684" i="1" s="1"/>
  <c r="Q458" i="1"/>
  <c r="S1015" i="1"/>
  <c r="AD1777" i="1" s="1"/>
  <c r="V554" i="1"/>
  <c r="S1018" i="1" s="1"/>
  <c r="AD1780" i="1" s="1"/>
  <c r="S917" i="1"/>
  <c r="AD1679" i="1" s="1"/>
  <c r="V456" i="1"/>
  <c r="S920" i="1" s="1"/>
  <c r="AD1682" i="1" s="1"/>
  <c r="Q1019" i="1"/>
  <c r="AB1781" i="1" s="1"/>
  <c r="AA555" i="1"/>
  <c r="T1019" i="1" s="1"/>
  <c r="AE1781" i="1" s="1"/>
  <c r="R821" i="1"/>
  <c r="AC1583" i="1" s="1"/>
  <c r="AF360" i="1"/>
  <c r="U824" i="1" s="1"/>
  <c r="AF1586" i="1" s="1"/>
  <c r="Q360" i="1"/>
  <c r="U813" i="1"/>
  <c r="AF1575" i="1" s="1"/>
  <c r="AF352" i="1"/>
  <c r="U816" i="1" s="1"/>
  <c r="AF1578" i="1" s="1"/>
  <c r="S966" i="1"/>
  <c r="AD1728" i="1" s="1"/>
  <c r="V505" i="1"/>
  <c r="S969" i="1" s="1"/>
  <c r="AD1731" i="1" s="1"/>
  <c r="Q971" i="1"/>
  <c r="AB1733" i="1" s="1"/>
  <c r="AA507" i="1"/>
  <c r="T971" i="1" s="1"/>
  <c r="AE1733" i="1" s="1"/>
  <c r="Q872" i="1"/>
  <c r="AB1634" i="1" s="1"/>
  <c r="AA408" i="1"/>
  <c r="T872" i="1" s="1"/>
  <c r="AE1634" i="1" s="1"/>
  <c r="R1017" i="1"/>
  <c r="AC1779" i="1" s="1"/>
  <c r="AF556" i="1"/>
  <c r="U1020" i="1" s="1"/>
  <c r="AF1782" i="1" s="1"/>
  <c r="Q556" i="1"/>
  <c r="R967" i="1"/>
  <c r="AC1729" i="1" s="1"/>
  <c r="Q506" i="1"/>
  <c r="R970" i="1" s="1"/>
  <c r="AC1732" i="1" s="1"/>
  <c r="AF503" i="1"/>
  <c r="R1013" i="1"/>
  <c r="AC1775" i="1" s="1"/>
  <c r="AF546" i="1"/>
  <c r="U1010" i="1" s="1"/>
  <c r="AF1772" i="1" s="1"/>
  <c r="R870" i="1"/>
  <c r="AC1632" i="1" s="1"/>
  <c r="AF409" i="1"/>
  <c r="U873" i="1" s="1"/>
  <c r="AF1635" i="1" s="1"/>
  <c r="Q409" i="1"/>
  <c r="R918" i="1"/>
  <c r="AC1680" i="1" s="1"/>
  <c r="Q457" i="1"/>
  <c r="R921" i="1" s="1"/>
  <c r="AC1683" i="1" s="1"/>
  <c r="AF454" i="1"/>
  <c r="Q359" i="1"/>
  <c r="R823" i="1" s="1"/>
  <c r="AC1585" i="1" s="1"/>
  <c r="R820" i="1"/>
  <c r="AC1582" i="1" s="1"/>
  <c r="AF356" i="1"/>
  <c r="AF548" i="1"/>
  <c r="U1012" i="1" s="1"/>
  <c r="AF1774" i="1" s="1"/>
  <c r="U1009" i="1"/>
  <c r="AF1771" i="1" s="1"/>
  <c r="AA458" i="1"/>
  <c r="T922" i="1" s="1"/>
  <c r="AE1684" i="1" s="1"/>
  <c r="Q922" i="1"/>
  <c r="AB1684" i="1" s="1"/>
  <c r="Q970" i="1"/>
  <c r="AB1732" i="1" s="1"/>
  <c r="AA506" i="1"/>
  <c r="T970" i="1" s="1"/>
  <c r="AE1732" i="1" s="1"/>
  <c r="Q873" i="1"/>
  <c r="AB1635" i="1" s="1"/>
  <c r="AA409" i="1"/>
  <c r="T873" i="1" s="1"/>
  <c r="AE1635" i="1" s="1"/>
  <c r="X847" i="1"/>
  <c r="K1609" i="1" s="1"/>
  <c r="O1454" i="1" l="1"/>
  <c r="AK1431" i="1"/>
  <c r="AJ2040" i="1"/>
  <c r="BE2021" i="1"/>
  <c r="P1453" i="1"/>
  <c r="P1454" i="1"/>
  <c r="AM1347" i="1"/>
  <c r="AL2043" i="1" s="1"/>
  <c r="Q1454" i="1"/>
  <c r="AH2041" i="1"/>
  <c r="BH1328" i="1"/>
  <c r="BG2024" i="1" s="1"/>
  <c r="BH1326" i="1"/>
  <c r="BG2022" i="1" s="1"/>
  <c r="AN1347" i="1"/>
  <c r="T1455" i="1" s="1"/>
  <c r="BH1327" i="1"/>
  <c r="BG2023" i="1" s="1"/>
  <c r="AL1432" i="1"/>
  <c r="AL1348" i="1"/>
  <c r="AK2044" i="1" s="1"/>
  <c r="AM2044" i="1"/>
  <c r="T1456" i="1"/>
  <c r="AA848" i="1"/>
  <c r="N1603" i="1"/>
  <c r="BI1328" i="1"/>
  <c r="BG1327" i="1"/>
  <c r="AF833" i="1"/>
  <c r="AB850" i="1"/>
  <c r="O1605" i="1"/>
  <c r="Y847" i="1"/>
  <c r="L1602" i="1"/>
  <c r="AC850" i="1"/>
  <c r="P1605" i="1"/>
  <c r="Z848" i="1"/>
  <c r="M1603" i="1"/>
  <c r="AJ2041" i="1"/>
  <c r="Q1453" i="1"/>
  <c r="Y1092" i="1"/>
  <c r="L1847" i="1"/>
  <c r="AL1349" i="1"/>
  <c r="Z849" i="1"/>
  <c r="M1604" i="1"/>
  <c r="AB849" i="1"/>
  <c r="O1604" i="1"/>
  <c r="BE2019" i="1"/>
  <c r="AL1431" i="1"/>
  <c r="AB847" i="1"/>
  <c r="O1602" i="1"/>
  <c r="Y851" i="1"/>
  <c r="L1606" i="1"/>
  <c r="X1096" i="1"/>
  <c r="K1851" i="1"/>
  <c r="AA849" i="1"/>
  <c r="N1604" i="1"/>
  <c r="AC851" i="1"/>
  <c r="P1606" i="1"/>
  <c r="Z851" i="1"/>
  <c r="M1606" i="1"/>
  <c r="BC2019" i="1"/>
  <c r="AJ1431" i="1"/>
  <c r="X848" i="1"/>
  <c r="K1603" i="1"/>
  <c r="AB852" i="1"/>
  <c r="O1607" i="1"/>
  <c r="AM1349" i="1"/>
  <c r="BI1327" i="1"/>
  <c r="AA852" i="1"/>
  <c r="N1607" i="1"/>
  <c r="AA847" i="1"/>
  <c r="N1602" i="1"/>
  <c r="AC848" i="1"/>
  <c r="P1603" i="1"/>
  <c r="AC852" i="1"/>
  <c r="P1607" i="1"/>
  <c r="BC2021" i="1"/>
  <c r="AJ1433" i="1"/>
  <c r="Y849" i="1"/>
  <c r="L1604" i="1"/>
  <c r="BC2020" i="1"/>
  <c r="AJ1432" i="1"/>
  <c r="AC847" i="1"/>
  <c r="P1602" i="1"/>
  <c r="X850" i="1"/>
  <c r="K1605" i="1"/>
  <c r="AB848" i="1"/>
  <c r="O1603" i="1"/>
  <c r="Z852" i="1"/>
  <c r="M1607" i="1"/>
  <c r="AH2040" i="1"/>
  <c r="O1452" i="1"/>
  <c r="AA850" i="1"/>
  <c r="N1605" i="1"/>
  <c r="AF840" i="1" a="1"/>
  <c r="BJ1330" i="1" s="1"/>
  <c r="BG1326" i="1"/>
  <c r="AL1347" i="1"/>
  <c r="BG1328" i="1"/>
  <c r="AB851" i="1"/>
  <c r="O1606" i="1"/>
  <c r="AI2040" i="1"/>
  <c r="P1452" i="1"/>
  <c r="X852" i="1"/>
  <c r="K1607" i="1"/>
  <c r="Y848" i="1"/>
  <c r="L1603" i="1"/>
  <c r="Y850" i="1"/>
  <c r="L1605" i="1"/>
  <c r="X851" i="1"/>
  <c r="K1606" i="1"/>
  <c r="AB1093" i="1"/>
  <c r="O1848" i="1"/>
  <c r="Z847" i="1"/>
  <c r="M1602" i="1"/>
  <c r="AM1348" i="1"/>
  <c r="BI1326" i="1"/>
  <c r="AN1349" i="1"/>
  <c r="Y852" i="1"/>
  <c r="L1607" i="1"/>
  <c r="AA851" i="1"/>
  <c r="N1606" i="1"/>
  <c r="X849" i="1"/>
  <c r="K1604" i="1"/>
  <c r="AC849" i="1"/>
  <c r="P1604" i="1"/>
  <c r="Z850" i="1"/>
  <c r="M1605" i="1"/>
  <c r="AF805" i="1"/>
  <c r="Z1314" i="1" s="1"/>
  <c r="Y2010" i="1" s="1"/>
  <c r="AA1336" i="1"/>
  <c r="Z2032" i="1" s="1"/>
  <c r="AW1315" i="1"/>
  <c r="AV2011" i="1" s="1"/>
  <c r="Z1316" i="1"/>
  <c r="Y2012" i="1" s="1"/>
  <c r="Z1336" i="1"/>
  <c r="Y2032" i="1" s="1"/>
  <c r="AV1315" i="1"/>
  <c r="AU2011" i="1" s="1"/>
  <c r="AB1315" i="1"/>
  <c r="AA2011" i="1" s="1"/>
  <c r="AB1335" i="1"/>
  <c r="AA2031" i="1" s="1"/>
  <c r="AU1315" i="1"/>
  <c r="AT2011" i="1" s="1"/>
  <c r="AA1315" i="1"/>
  <c r="Z2011" i="1" s="1"/>
  <c r="AA1335" i="1"/>
  <c r="Z2031" i="1" s="1"/>
  <c r="AW1314" i="1"/>
  <c r="AV2010" i="1" s="1"/>
  <c r="Z1315" i="1"/>
  <c r="Y2011" i="1" s="1"/>
  <c r="AA1337" i="1"/>
  <c r="Z2033" i="1" s="1"/>
  <c r="AW1316" i="1"/>
  <c r="AV2012" i="1" s="1"/>
  <c r="AU1314" i="1"/>
  <c r="AT2010" i="1" s="1"/>
  <c r="AA1314" i="1"/>
  <c r="Z2010" i="1" s="1"/>
  <c r="Z1337" i="1"/>
  <c r="Y2033" i="1" s="1"/>
  <c r="AB1314" i="1"/>
  <c r="AA2010" i="1" s="1"/>
  <c r="AB1336" i="1"/>
  <c r="AA2032" i="1" s="1"/>
  <c r="AU1316" i="1"/>
  <c r="AT2012" i="1" s="1"/>
  <c r="AB1337" i="1"/>
  <c r="AA2033" i="1" s="1"/>
  <c r="Z1335" i="1"/>
  <c r="Y2031" i="1" s="1"/>
  <c r="AA1316" i="1"/>
  <c r="Z2012" i="1" s="1"/>
  <c r="AV1316" i="1"/>
  <c r="AU2012" i="1" s="1"/>
  <c r="AV1314" i="1"/>
  <c r="AU2010" i="1" s="1"/>
  <c r="AB1316" i="1"/>
  <c r="AA2012" i="1" s="1"/>
  <c r="U967" i="1"/>
  <c r="AF1729" i="1" s="1"/>
  <c r="AF506" i="1"/>
  <c r="U970" i="1" s="1"/>
  <c r="AF1732" i="1" s="1"/>
  <c r="R922" i="1"/>
  <c r="AC1684" i="1" s="1"/>
  <c r="AF455" i="1"/>
  <c r="U919" i="1" s="1"/>
  <c r="AF1681" i="1" s="1"/>
  <c r="R971" i="1"/>
  <c r="AC1733" i="1" s="1"/>
  <c r="AF504" i="1"/>
  <c r="U968" i="1" s="1"/>
  <c r="AF1730" i="1" s="1"/>
  <c r="U869" i="1"/>
  <c r="AF1631" i="1" s="1"/>
  <c r="AF408" i="1"/>
  <c r="U872" i="1" s="1"/>
  <c r="AF1634" i="1" s="1"/>
  <c r="R873" i="1"/>
  <c r="AC1635" i="1" s="1"/>
  <c r="AF406" i="1"/>
  <c r="U870" i="1" s="1"/>
  <c r="AF1632" i="1" s="1"/>
  <c r="AF553" i="1"/>
  <c r="U1017" i="1" s="1"/>
  <c r="AF1779" i="1" s="1"/>
  <c r="R1020" i="1"/>
  <c r="AC1782" i="1" s="1"/>
  <c r="U820" i="1"/>
  <c r="AF1582" i="1" s="1"/>
  <c r="AF359" i="1"/>
  <c r="U823" i="1" s="1"/>
  <c r="AF1585" i="1" s="1"/>
  <c r="U1016" i="1"/>
  <c r="AF1778" i="1" s="1"/>
  <c r="AF555" i="1"/>
  <c r="U1019" i="1" s="1"/>
  <c r="AF1781" i="1" s="1"/>
  <c r="AF812" i="1" a="1"/>
  <c r="U918" i="1"/>
  <c r="AF1680" i="1" s="1"/>
  <c r="AF457" i="1"/>
  <c r="U921" i="1" s="1"/>
  <c r="AF1683" i="1" s="1"/>
  <c r="R824" i="1"/>
  <c r="AC1586" i="1" s="1"/>
  <c r="AF357" i="1"/>
  <c r="U821" i="1" s="1"/>
  <c r="AF1583" i="1" s="1"/>
  <c r="X854" i="1"/>
  <c r="K1616" i="1" s="1"/>
  <c r="S1455" i="1" l="1"/>
  <c r="AM2043" i="1"/>
  <c r="R1456" i="1"/>
  <c r="AN1434" i="1"/>
  <c r="AN1435" i="1"/>
  <c r="AN1436" i="1"/>
  <c r="BK1329" i="1"/>
  <c r="BJ2025" i="1" s="1"/>
  <c r="AO1350" i="1"/>
  <c r="U1458" i="1" s="1"/>
  <c r="AQ1350" i="1"/>
  <c r="AP2046" i="1" s="1"/>
  <c r="AO1351" i="1"/>
  <c r="AN2047" i="1" s="1"/>
  <c r="AF840" i="1"/>
  <c r="AP1351" i="1"/>
  <c r="V1459" i="1" s="1"/>
  <c r="BJ1329" i="1"/>
  <c r="AP1437" i="1" s="1"/>
  <c r="BK1331" i="1"/>
  <c r="AQ1439" i="1" s="1"/>
  <c r="BI2026" i="1"/>
  <c r="AP1438" i="1"/>
  <c r="BJ1331" i="1"/>
  <c r="AO1352" i="1"/>
  <c r="BK1330" i="1"/>
  <c r="X856" i="1"/>
  <c r="K1611" i="1"/>
  <c r="AB857" i="1"/>
  <c r="O1612" i="1"/>
  <c r="X857" i="1"/>
  <c r="K1612" i="1"/>
  <c r="AC858" i="1"/>
  <c r="P1613" i="1"/>
  <c r="Z855" i="1"/>
  <c r="M1610" i="1"/>
  <c r="BL1330" i="1"/>
  <c r="AQ1352" i="1"/>
  <c r="Z854" i="1"/>
  <c r="M1609" i="1"/>
  <c r="Y857" i="1"/>
  <c r="L1612" i="1"/>
  <c r="AB858" i="1"/>
  <c r="O1613" i="1"/>
  <c r="AC854" i="1"/>
  <c r="P1609" i="1"/>
  <c r="AC859" i="1"/>
  <c r="P1614" i="1"/>
  <c r="AL2045" i="1"/>
  <c r="S1457" i="1"/>
  <c r="AA856" i="1"/>
  <c r="N1611" i="1"/>
  <c r="AB854" i="1"/>
  <c r="O1609" i="1"/>
  <c r="BH2024" i="1"/>
  <c r="AO1436" i="1"/>
  <c r="X858" i="1"/>
  <c r="K1613" i="1"/>
  <c r="X855" i="1"/>
  <c r="K1610" i="1"/>
  <c r="AA858" i="1"/>
  <c r="N1613" i="1"/>
  <c r="BH2023" i="1"/>
  <c r="AO1435" i="1"/>
  <c r="BF2023" i="1"/>
  <c r="AM1435" i="1"/>
  <c r="BL1331" i="1"/>
  <c r="BL1329" i="1"/>
  <c r="Z857" i="1"/>
  <c r="M1612" i="1"/>
  <c r="Y859" i="1"/>
  <c r="L1614" i="1"/>
  <c r="BF2024" i="1"/>
  <c r="AM1436" i="1"/>
  <c r="AK2045" i="1"/>
  <c r="R1457" i="1"/>
  <c r="AC857" i="1"/>
  <c r="P1612" i="1"/>
  <c r="AQ1351" i="1"/>
  <c r="AP1350" i="1"/>
  <c r="AM2045" i="1"/>
  <c r="T1457" i="1"/>
  <c r="AB1100" i="1"/>
  <c r="O1855" i="1"/>
  <c r="Y855" i="1"/>
  <c r="L1610" i="1"/>
  <c r="AK2043" i="1"/>
  <c r="R1455" i="1"/>
  <c r="Z859" i="1"/>
  <c r="M1614" i="1"/>
  <c r="AC855" i="1"/>
  <c r="P1610" i="1"/>
  <c r="AB859" i="1"/>
  <c r="O1614" i="1"/>
  <c r="X1103" i="1"/>
  <c r="K1858" i="1"/>
  <c r="AA855" i="1"/>
  <c r="N1610" i="1"/>
  <c r="AA859" i="1"/>
  <c r="N1614" i="1"/>
  <c r="Z856" i="1"/>
  <c r="M1611" i="1"/>
  <c r="AF847" i="1" a="1"/>
  <c r="AT1355" i="1" s="1"/>
  <c r="AP1352" i="1"/>
  <c r="AC856" i="1"/>
  <c r="P1611" i="1"/>
  <c r="BH2022" i="1"/>
  <c r="AO1434" i="1"/>
  <c r="BF2022" i="1"/>
  <c r="AM1434" i="1"/>
  <c r="Y1099" i="1"/>
  <c r="L1854" i="1"/>
  <c r="Y854" i="1"/>
  <c r="L1609" i="1"/>
  <c r="AA857" i="1"/>
  <c r="N1612" i="1"/>
  <c r="Y858" i="1"/>
  <c r="L1613" i="1"/>
  <c r="AL2044" i="1"/>
  <c r="S1456" i="1"/>
  <c r="X859" i="1"/>
  <c r="K1614" i="1"/>
  <c r="AB855" i="1"/>
  <c r="O1610" i="1"/>
  <c r="Y856" i="1"/>
  <c r="L1611" i="1"/>
  <c r="AA854" i="1"/>
  <c r="N1609" i="1"/>
  <c r="Z858" i="1"/>
  <c r="M1613" i="1"/>
  <c r="AB856" i="1"/>
  <c r="O1611" i="1"/>
  <c r="AF812" i="1"/>
  <c r="AC1317" i="1" s="1"/>
  <c r="AB2013" i="1" s="1"/>
  <c r="AD1338" i="1"/>
  <c r="AC2034" i="1" s="1"/>
  <c r="AZ1317" i="1"/>
  <c r="AY2013" i="1" s="1"/>
  <c r="AC1318" i="1"/>
  <c r="AB2014" i="1" s="1"/>
  <c r="AE1340" i="1"/>
  <c r="AD2036" i="1" s="1"/>
  <c r="AC1338" i="1"/>
  <c r="AB2034" i="1" s="1"/>
  <c r="AY1317" i="1"/>
  <c r="AX2013" i="1" s="1"/>
  <c r="AE1317" i="1"/>
  <c r="AD2013" i="1" s="1"/>
  <c r="AD1340" i="1"/>
  <c r="AC2036" i="1" s="1"/>
  <c r="AZ1319" i="1"/>
  <c r="AY2015" i="1" s="1"/>
  <c r="AX1317" i="1"/>
  <c r="AW2013" i="1" s="1"/>
  <c r="AD1317" i="1"/>
  <c r="AC2013" i="1" s="1"/>
  <c r="AC1340" i="1"/>
  <c r="AB2036" i="1" s="1"/>
  <c r="AY1319" i="1"/>
  <c r="AX2015" i="1" s="1"/>
  <c r="AE1319" i="1"/>
  <c r="AD2015" i="1" s="1"/>
  <c r="AD1339" i="1"/>
  <c r="AC2035" i="1" s="1"/>
  <c r="AZ1318" i="1"/>
  <c r="AY2014" i="1" s="1"/>
  <c r="AC1319" i="1"/>
  <c r="AB2015" i="1" s="1"/>
  <c r="AE1338" i="1"/>
  <c r="AD2034" i="1" s="1"/>
  <c r="AX1319" i="1"/>
  <c r="AW2015" i="1" s="1"/>
  <c r="AY1318" i="1"/>
  <c r="AX2014" i="1" s="1"/>
  <c r="AE1339" i="1"/>
  <c r="AD2035" i="1" s="1"/>
  <c r="AX1318" i="1"/>
  <c r="AW2014" i="1" s="1"/>
  <c r="AD1319" i="1"/>
  <c r="AC2015" i="1" s="1"/>
  <c r="AD1318" i="1"/>
  <c r="AC2014" i="1" s="1"/>
  <c r="AE1318" i="1"/>
  <c r="AD2014" i="1" s="1"/>
  <c r="AC1339" i="1"/>
  <c r="AB2035" i="1" s="1"/>
  <c r="AF819" i="1" a="1"/>
  <c r="X861" i="1"/>
  <c r="K1623" i="1" s="1"/>
  <c r="BI2025" i="1" l="1"/>
  <c r="AO2047" i="1"/>
  <c r="U1459" i="1"/>
  <c r="AQ1437" i="1"/>
  <c r="W1458" i="1"/>
  <c r="AF854" i="1" a="1"/>
  <c r="BR1337" i="1" s="1"/>
  <c r="BJ2027" i="1"/>
  <c r="AN2046" i="1"/>
  <c r="AR1355" i="1"/>
  <c r="X1463" i="1" s="1"/>
  <c r="AS1353" i="1"/>
  <c r="AR2049" i="1" s="1"/>
  <c r="BM1332" i="1"/>
  <c r="AS1440" i="1" s="1"/>
  <c r="AT1353" i="1"/>
  <c r="AS2049" i="1" s="1"/>
  <c r="AS2051" i="1"/>
  <c r="Z1463" i="1"/>
  <c r="AF847" i="1"/>
  <c r="BM1334" i="1"/>
  <c r="BN1334" i="1"/>
  <c r="BO1332" i="1"/>
  <c r="AA861" i="1"/>
  <c r="N1616" i="1"/>
  <c r="AA864" i="1"/>
  <c r="N1619" i="1"/>
  <c r="AA862" i="1"/>
  <c r="N1617" i="1"/>
  <c r="Z866" i="1"/>
  <c r="M1621" i="1"/>
  <c r="X865" i="1"/>
  <c r="K1620" i="1"/>
  <c r="AA863" i="1"/>
  <c r="N1618" i="1"/>
  <c r="AB865" i="1"/>
  <c r="O1620" i="1"/>
  <c r="Z862" i="1"/>
  <c r="M1617" i="1"/>
  <c r="AB864" i="1"/>
  <c r="O1619" i="1"/>
  <c r="AT1354" i="1"/>
  <c r="BO1334" i="1"/>
  <c r="BJ2026" i="1"/>
  <c r="AQ1438" i="1"/>
  <c r="Z863" i="1"/>
  <c r="M1618" i="1"/>
  <c r="AP2047" i="1"/>
  <c r="W1459" i="1"/>
  <c r="BN1333" i="1"/>
  <c r="AS1355" i="1"/>
  <c r="AB863" i="1"/>
  <c r="O1618" i="1"/>
  <c r="AB862" i="1"/>
  <c r="O1617" i="1"/>
  <c r="Y861" i="1"/>
  <c r="L1616" i="1"/>
  <c r="AC863" i="1"/>
  <c r="P1618" i="1"/>
  <c r="AA866" i="1"/>
  <c r="N1621" i="1"/>
  <c r="AB866" i="1"/>
  <c r="O1621" i="1"/>
  <c r="Y862" i="1"/>
  <c r="L1617" i="1"/>
  <c r="AC864" i="1"/>
  <c r="P1619" i="1"/>
  <c r="Z864" i="1"/>
  <c r="M1619" i="1"/>
  <c r="AA865" i="1"/>
  <c r="N1620" i="1"/>
  <c r="AC866" i="1"/>
  <c r="P1621" i="1"/>
  <c r="Z861" i="1"/>
  <c r="M1616" i="1"/>
  <c r="AC865" i="1"/>
  <c r="P1620" i="1"/>
  <c r="AN2048" i="1"/>
  <c r="U1460" i="1"/>
  <c r="AO2046" i="1"/>
  <c r="V1458" i="1"/>
  <c r="AR1354" i="1"/>
  <c r="Y863" i="1"/>
  <c r="L1618" i="1"/>
  <c r="X1110" i="1"/>
  <c r="K1865" i="1"/>
  <c r="Y866" i="1"/>
  <c r="L1621" i="1"/>
  <c r="Y864" i="1"/>
  <c r="L1619" i="1"/>
  <c r="X863" i="1"/>
  <c r="K1618" i="1"/>
  <c r="BM1333" i="1"/>
  <c r="BN1332" i="1"/>
  <c r="AO2048" i="1"/>
  <c r="V1460" i="1"/>
  <c r="BK2025" i="1"/>
  <c r="AR1437" i="1"/>
  <c r="AP2048" i="1"/>
  <c r="W1460" i="1"/>
  <c r="BI2027" i="1"/>
  <c r="AP1439" i="1"/>
  <c r="AC862" i="1"/>
  <c r="P1617" i="1"/>
  <c r="AB1107" i="1"/>
  <c r="O1862" i="1"/>
  <c r="BK2027" i="1"/>
  <c r="AR1439" i="1"/>
  <c r="X862" i="1"/>
  <c r="K1617" i="1"/>
  <c r="AB861" i="1"/>
  <c r="O1616" i="1"/>
  <c r="AC861" i="1"/>
  <c r="P1616" i="1"/>
  <c r="BK2026" i="1"/>
  <c r="AR1438" i="1"/>
  <c r="X864" i="1"/>
  <c r="K1619" i="1"/>
  <c r="BO1333" i="1"/>
  <c r="AR1353" i="1"/>
  <c r="Z865" i="1"/>
  <c r="M1620" i="1"/>
  <c r="X866" i="1"/>
  <c r="K1621" i="1"/>
  <c r="Y865" i="1"/>
  <c r="L1620" i="1"/>
  <c r="Y1106" i="1"/>
  <c r="L1861" i="1"/>
  <c r="AS1354" i="1"/>
  <c r="AF819" i="1"/>
  <c r="AF1320" i="1" s="1"/>
  <c r="AE2016" i="1" s="1"/>
  <c r="AG1341" i="1"/>
  <c r="AF2037" i="1" s="1"/>
  <c r="BC1320" i="1"/>
  <c r="BB2016" i="1" s="1"/>
  <c r="AF1321" i="1"/>
  <c r="AE2017" i="1" s="1"/>
  <c r="AH1343" i="1"/>
  <c r="AG2039" i="1" s="1"/>
  <c r="AF1341" i="1"/>
  <c r="AE2037" i="1" s="1"/>
  <c r="BB1320" i="1"/>
  <c r="BA2016" i="1" s="1"/>
  <c r="AH1320" i="1"/>
  <c r="AG2016" i="1" s="1"/>
  <c r="AG1343" i="1"/>
  <c r="AF2039" i="1" s="1"/>
  <c r="BC1322" i="1"/>
  <c r="BB2018" i="1" s="1"/>
  <c r="BA1320" i="1"/>
  <c r="AZ2016" i="1" s="1"/>
  <c r="AG1320" i="1"/>
  <c r="AF2016" i="1" s="1"/>
  <c r="AF1343" i="1"/>
  <c r="AE2039" i="1" s="1"/>
  <c r="BB1322" i="1"/>
  <c r="BA2018" i="1" s="1"/>
  <c r="AH1322" i="1"/>
  <c r="AG2018" i="1" s="1"/>
  <c r="AG1321" i="1"/>
  <c r="AF2017" i="1" s="1"/>
  <c r="AH1342" i="1"/>
  <c r="AG2038" i="1" s="1"/>
  <c r="BA1322" i="1"/>
  <c r="AZ2018" i="1" s="1"/>
  <c r="AG1322" i="1"/>
  <c r="AF2018" i="1" s="1"/>
  <c r="BA1321" i="1"/>
  <c r="AZ2017" i="1" s="1"/>
  <c r="AG1342" i="1"/>
  <c r="AF2038" i="1" s="1"/>
  <c r="BC1321" i="1"/>
  <c r="BB2017" i="1" s="1"/>
  <c r="AF1322" i="1"/>
  <c r="AE2018" i="1" s="1"/>
  <c r="AH1341" i="1"/>
  <c r="AG2037" i="1" s="1"/>
  <c r="AF1342" i="1"/>
  <c r="AE2038" i="1" s="1"/>
  <c r="BB1321" i="1"/>
  <c r="BA2017" i="1" s="1"/>
  <c r="AH1321" i="1"/>
  <c r="AG2017" i="1" s="1"/>
  <c r="X868" i="1"/>
  <c r="K1630" i="1" s="1"/>
  <c r="BL2028" i="1" l="1"/>
  <c r="AW1358" i="1"/>
  <c r="AV2054" i="1" s="1"/>
  <c r="AQ2051" i="1"/>
  <c r="Y1461" i="1"/>
  <c r="AV1358" i="1"/>
  <c r="AB1466" i="1" s="1"/>
  <c r="AF854" i="1"/>
  <c r="AU1357" i="1"/>
  <c r="AT2053" i="1" s="1"/>
  <c r="BQ1335" i="1"/>
  <c r="BP2031" i="1" s="1"/>
  <c r="BR1335" i="1"/>
  <c r="BQ2031" i="1" s="1"/>
  <c r="BQ1336" i="1"/>
  <c r="AW1444" i="1" s="1"/>
  <c r="AV1357" i="1"/>
  <c r="AU2053" i="1" s="1"/>
  <c r="BR1336" i="1"/>
  <c r="BQ2032" i="1" s="1"/>
  <c r="BP1337" i="1"/>
  <c r="BO2033" i="1" s="1"/>
  <c r="AW1357" i="1"/>
  <c r="AC1465" i="1" s="1"/>
  <c r="AV1356" i="1"/>
  <c r="AU2052" i="1" s="1"/>
  <c r="BQ1337" i="1"/>
  <c r="BP2033" i="1" s="1"/>
  <c r="AU1358" i="1"/>
  <c r="AT2054" i="1" s="1"/>
  <c r="BP1336" i="1"/>
  <c r="BO2032" i="1" s="1"/>
  <c r="BP1335" i="1"/>
  <c r="AV1443" i="1" s="1"/>
  <c r="Z1461" i="1"/>
  <c r="AU1356" i="1"/>
  <c r="AT2052" i="1" s="1"/>
  <c r="AW1356" i="1"/>
  <c r="AC1464" i="1" s="1"/>
  <c r="AQ2049" i="1"/>
  <c r="X1461" i="1"/>
  <c r="AQ2050" i="1"/>
  <c r="X1462" i="1"/>
  <c r="AC872" i="1"/>
  <c r="P1627" i="1"/>
  <c r="Z871" i="1"/>
  <c r="M1626" i="1"/>
  <c r="AA873" i="1"/>
  <c r="N1628" i="1"/>
  <c r="AB870" i="1"/>
  <c r="O1625" i="1"/>
  <c r="AC871" i="1"/>
  <c r="P1626" i="1"/>
  <c r="BN2028" i="1"/>
  <c r="AU1440" i="1"/>
  <c r="X872" i="1"/>
  <c r="K1627" i="1"/>
  <c r="BM2029" i="1"/>
  <c r="AT1441" i="1"/>
  <c r="Y872" i="1"/>
  <c r="L1627" i="1"/>
  <c r="X871" i="1"/>
  <c r="K1626" i="1"/>
  <c r="X869" i="1"/>
  <c r="K1624" i="1"/>
  <c r="Y873" i="1"/>
  <c r="L1628" i="1"/>
  <c r="BN2030" i="1"/>
  <c r="AU1442" i="1"/>
  <c r="Z869" i="1"/>
  <c r="M1624" i="1"/>
  <c r="Z873" i="1"/>
  <c r="M1628" i="1"/>
  <c r="BM2030" i="1"/>
  <c r="AT1442" i="1"/>
  <c r="AB868" i="1"/>
  <c r="O1623" i="1"/>
  <c r="Z868" i="1"/>
  <c r="M1623" i="1"/>
  <c r="AC870" i="1"/>
  <c r="P1625" i="1"/>
  <c r="BQ2033" i="1"/>
  <c r="AX1445" i="1"/>
  <c r="BM2028" i="1"/>
  <c r="AT1440" i="1"/>
  <c r="AC873" i="1"/>
  <c r="P1628" i="1"/>
  <c r="Y869" i="1"/>
  <c r="L1624" i="1"/>
  <c r="Y868" i="1"/>
  <c r="L1623" i="1"/>
  <c r="AS2050" i="1"/>
  <c r="Z1462" i="1"/>
  <c r="BL2030" i="1"/>
  <c r="AS1442" i="1"/>
  <c r="Y1113" i="1"/>
  <c r="L1868" i="1"/>
  <c r="AR2051" i="1"/>
  <c r="Y1463" i="1"/>
  <c r="AB872" i="1"/>
  <c r="O1627" i="1"/>
  <c r="AA869" i="1"/>
  <c r="N1624" i="1"/>
  <c r="BN2029" i="1"/>
  <c r="AU1441" i="1"/>
  <c r="Y871" i="1"/>
  <c r="L1626" i="1"/>
  <c r="AB871" i="1"/>
  <c r="O1626" i="1"/>
  <c r="X873" i="1"/>
  <c r="K1628" i="1"/>
  <c r="BL2029" i="1"/>
  <c r="AS1441" i="1"/>
  <c r="X1117" i="1"/>
  <c r="K1872" i="1"/>
  <c r="AA872" i="1"/>
  <c r="N1627" i="1"/>
  <c r="AB873" i="1"/>
  <c r="O1628" i="1"/>
  <c r="AB869" i="1"/>
  <c r="O1624" i="1"/>
  <c r="Z870" i="1"/>
  <c r="M1625" i="1"/>
  <c r="AC869" i="1"/>
  <c r="P1624" i="1"/>
  <c r="AA868" i="1"/>
  <c r="N1623" i="1"/>
  <c r="AU2054" i="1"/>
  <c r="AF861" i="1" a="1"/>
  <c r="BU1339" i="1" s="1"/>
  <c r="AR2050" i="1"/>
  <c r="Y1462" i="1"/>
  <c r="Z872" i="1"/>
  <c r="M1627" i="1"/>
  <c r="AC868" i="1"/>
  <c r="P1623" i="1"/>
  <c r="AB1114" i="1"/>
  <c r="O1869" i="1"/>
  <c r="X870" i="1"/>
  <c r="K1625" i="1"/>
  <c r="Y870" i="1"/>
  <c r="L1625" i="1"/>
  <c r="AA870" i="1"/>
  <c r="N1625" i="1"/>
  <c r="AA871" i="1"/>
  <c r="N1626" i="1"/>
  <c r="X875" i="1"/>
  <c r="K1637" i="1" s="1"/>
  <c r="AX1444" i="1" l="1"/>
  <c r="AV1445" i="1"/>
  <c r="AV2053" i="1"/>
  <c r="AC1466" i="1"/>
  <c r="BP2032" i="1"/>
  <c r="AV2052" i="1"/>
  <c r="AX1443" i="1"/>
  <c r="AB1464" i="1"/>
  <c r="AW1443" i="1"/>
  <c r="AA1465" i="1"/>
  <c r="AW1445" i="1"/>
  <c r="AB1465" i="1"/>
  <c r="BO2031" i="1"/>
  <c r="AV1444" i="1"/>
  <c r="AA1464" i="1"/>
  <c r="AA1466" i="1"/>
  <c r="AF868" i="1" a="1"/>
  <c r="BW1341" i="1" s="1"/>
  <c r="BT2035" i="1"/>
  <c r="BA1447" i="1"/>
  <c r="AC876" i="1"/>
  <c r="P1631" i="1"/>
  <c r="AB880" i="1"/>
  <c r="O1635" i="1"/>
  <c r="X1124" i="1"/>
  <c r="K1879" i="1"/>
  <c r="AB878" i="1"/>
  <c r="O1633" i="1"/>
  <c r="AB879" i="1"/>
  <c r="O1634" i="1"/>
  <c r="AC877" i="1"/>
  <c r="P1632" i="1"/>
  <c r="Y880" i="1"/>
  <c r="L1635" i="1"/>
  <c r="X879" i="1"/>
  <c r="K1634" i="1"/>
  <c r="Y877" i="1"/>
  <c r="L1632" i="1"/>
  <c r="AA879" i="1"/>
  <c r="N1634" i="1"/>
  <c r="Z875" i="1"/>
  <c r="M1630" i="1"/>
  <c r="BS1340" i="1"/>
  <c r="Y878" i="1"/>
  <c r="L1633" i="1"/>
  <c r="Z880" i="1"/>
  <c r="M1635" i="1"/>
  <c r="BS1338" i="1"/>
  <c r="AF861" i="1"/>
  <c r="X877" i="1"/>
  <c r="K1632" i="1"/>
  <c r="AA880" i="1"/>
  <c r="N1635" i="1"/>
  <c r="BT1338" i="1"/>
  <c r="AY1361" i="1"/>
  <c r="Z879" i="1"/>
  <c r="M1634" i="1"/>
  <c r="AB877" i="1"/>
  <c r="O1632" i="1"/>
  <c r="AX1361" i="1"/>
  <c r="BS1339" i="1"/>
  <c r="BU1338" i="1"/>
  <c r="AZ1359" i="1"/>
  <c r="Z877" i="1"/>
  <c r="M1632" i="1"/>
  <c r="X880" i="1"/>
  <c r="K1635" i="1"/>
  <c r="Y1120" i="1"/>
  <c r="L1875" i="1"/>
  <c r="Y876" i="1"/>
  <c r="L1631" i="1"/>
  <c r="Z876" i="1"/>
  <c r="M1631" i="1"/>
  <c r="X878" i="1"/>
  <c r="K1633" i="1"/>
  <c r="AC878" i="1"/>
  <c r="P1633" i="1"/>
  <c r="AY1360" i="1"/>
  <c r="AZ1360" i="1"/>
  <c r="BT1339" i="1"/>
  <c r="AA878" i="1"/>
  <c r="N1633" i="1"/>
  <c r="Z878" i="1"/>
  <c r="M1633" i="1"/>
  <c r="AX1359" i="1"/>
  <c r="AZ1361" i="1"/>
  <c r="Y875" i="1"/>
  <c r="L1630" i="1"/>
  <c r="X876" i="1"/>
  <c r="K1631" i="1"/>
  <c r="AY1359" i="1"/>
  <c r="AB1121" i="1"/>
  <c r="O1876" i="1"/>
  <c r="BT1340" i="1"/>
  <c r="AX1360" i="1"/>
  <c r="AA875" i="1"/>
  <c r="N1630" i="1"/>
  <c r="AB876" i="1"/>
  <c r="O1631" i="1"/>
  <c r="AA876" i="1"/>
  <c r="N1631" i="1"/>
  <c r="AC880" i="1"/>
  <c r="P1635" i="1"/>
  <c r="AB875" i="1"/>
  <c r="O1630" i="1"/>
  <c r="Y879" i="1"/>
  <c r="L1634" i="1"/>
  <c r="BU1340" i="1"/>
  <c r="AA877" i="1"/>
  <c r="N1632" i="1"/>
  <c r="AC875" i="1"/>
  <c r="P1630" i="1"/>
  <c r="AC879" i="1"/>
  <c r="P1634" i="1"/>
  <c r="X882" i="1"/>
  <c r="K1644" i="1" s="1"/>
  <c r="BA1363" i="1" l="1"/>
  <c r="AG1471" i="1" s="1"/>
  <c r="BW1343" i="1"/>
  <c r="BC1451" i="1" s="1"/>
  <c r="BX1341" i="1"/>
  <c r="BD1449" i="1" s="1"/>
  <c r="BV1342" i="1"/>
  <c r="BB1450" i="1" s="1"/>
  <c r="BA1364" i="1"/>
  <c r="AG1472" i="1" s="1"/>
  <c r="BC1362" i="1"/>
  <c r="BB2058" i="1" s="1"/>
  <c r="BW1342" i="1"/>
  <c r="BV2038" i="1" s="1"/>
  <c r="BB1362" i="1"/>
  <c r="AH1470" i="1" s="1"/>
  <c r="BA1362" i="1"/>
  <c r="AG1470" i="1" s="1"/>
  <c r="BV1341" i="1"/>
  <c r="BU2037" i="1" s="1"/>
  <c r="BX1343" i="1"/>
  <c r="BW2039" i="1" s="1"/>
  <c r="BV1343" i="1"/>
  <c r="BU2039" i="1" s="1"/>
  <c r="BB1364" i="1"/>
  <c r="BA2060" i="1" s="1"/>
  <c r="BC1364" i="1"/>
  <c r="BB2060" i="1" s="1"/>
  <c r="BX1342" i="1"/>
  <c r="BD1450" i="1" s="1"/>
  <c r="AF868" i="1"/>
  <c r="BB1363" i="1"/>
  <c r="BA2059" i="1" s="1"/>
  <c r="BC1363" i="1"/>
  <c r="BB2059" i="1" s="1"/>
  <c r="AC886" i="1"/>
  <c r="P1641" i="1"/>
  <c r="Y886" i="1"/>
  <c r="L1641" i="1"/>
  <c r="AB883" i="1"/>
  <c r="O1638" i="1"/>
  <c r="X885" i="1"/>
  <c r="K1640" i="1"/>
  <c r="X887" i="1"/>
  <c r="K1642" i="1"/>
  <c r="AB884" i="1"/>
  <c r="O1639" i="1"/>
  <c r="X884" i="1"/>
  <c r="K1639" i="1"/>
  <c r="BV2037" i="1"/>
  <c r="BC1449" i="1"/>
  <c r="BS2035" i="1"/>
  <c r="AZ1447" i="1"/>
  <c r="X883" i="1"/>
  <c r="K1638" i="1"/>
  <c r="Y887" i="1"/>
  <c r="L1642" i="1"/>
  <c r="AZ2059" i="1"/>
  <c r="AB882" i="1"/>
  <c r="O1637" i="1"/>
  <c r="Z883" i="1"/>
  <c r="M1638" i="1"/>
  <c r="Z886" i="1"/>
  <c r="M1641" i="1"/>
  <c r="BR2034" i="1"/>
  <c r="AY1446" i="1"/>
  <c r="BV2039" i="1"/>
  <c r="AW2056" i="1"/>
  <c r="AD1468" i="1"/>
  <c r="Y882" i="1"/>
  <c r="L1637" i="1"/>
  <c r="AY2056" i="1"/>
  <c r="AF1468" i="1"/>
  <c r="AY2055" i="1"/>
  <c r="AF1467" i="1"/>
  <c r="AX2057" i="1"/>
  <c r="AE1469" i="1"/>
  <c r="AA886" i="1"/>
  <c r="N1641" i="1"/>
  <c r="AC884" i="1"/>
  <c r="P1639" i="1"/>
  <c r="AB887" i="1"/>
  <c r="O1642" i="1"/>
  <c r="X1131" i="1"/>
  <c r="K1886" i="1"/>
  <c r="Z884" i="1"/>
  <c r="M1639" i="1"/>
  <c r="BW2037" i="1"/>
  <c r="AA884" i="1"/>
  <c r="N1639" i="1"/>
  <c r="AC887" i="1"/>
  <c r="P1642" i="1"/>
  <c r="BS2036" i="1"/>
  <c r="AZ1448" i="1"/>
  <c r="AY2057" i="1"/>
  <c r="AF1469" i="1"/>
  <c r="AX2056" i="1"/>
  <c r="AE1468" i="1"/>
  <c r="Y883" i="1"/>
  <c r="L1638" i="1"/>
  <c r="BT2034" i="1"/>
  <c r="BA1446" i="1"/>
  <c r="BS2034" i="1"/>
  <c r="AZ1446" i="1"/>
  <c r="Z887" i="1"/>
  <c r="M1642" i="1"/>
  <c r="AA885" i="1"/>
  <c r="N1640" i="1"/>
  <c r="Z882" i="1"/>
  <c r="M1637" i="1"/>
  <c r="AA882" i="1"/>
  <c r="N1637" i="1"/>
  <c r="BR2035" i="1"/>
  <c r="AY1447" i="1"/>
  <c r="Y884" i="1"/>
  <c r="L1639" i="1"/>
  <c r="AB886" i="1"/>
  <c r="O1641" i="1"/>
  <c r="AC883" i="1"/>
  <c r="P1638" i="1"/>
  <c r="AC882" i="1"/>
  <c r="P1637" i="1"/>
  <c r="AB1128" i="1"/>
  <c r="O1883" i="1"/>
  <c r="AC885" i="1"/>
  <c r="P1640" i="1"/>
  <c r="AW2057" i="1"/>
  <c r="AD1469" i="1"/>
  <c r="AA887" i="1"/>
  <c r="N1642" i="1"/>
  <c r="Y885" i="1"/>
  <c r="L1640" i="1"/>
  <c r="AF875" i="1" a="1"/>
  <c r="BY1345" i="1" s="1"/>
  <c r="BT2036" i="1"/>
  <c r="BA1448" i="1"/>
  <c r="AW2055" i="1"/>
  <c r="AD1467" i="1"/>
  <c r="AA883" i="1"/>
  <c r="N1638" i="1"/>
  <c r="Y1127" i="1"/>
  <c r="L1882" i="1"/>
  <c r="AX2055" i="1"/>
  <c r="AE1467" i="1"/>
  <c r="Z885" i="1"/>
  <c r="M1640" i="1"/>
  <c r="BR2036" i="1"/>
  <c r="AY1448" i="1"/>
  <c r="X886" i="1"/>
  <c r="K1641" i="1"/>
  <c r="AB885" i="1"/>
  <c r="O1640" i="1"/>
  <c r="X889" i="1"/>
  <c r="K1651" i="1" s="1"/>
  <c r="BB1449" i="1" l="1"/>
  <c r="AZ2060" i="1"/>
  <c r="AZ2058" i="1"/>
  <c r="AH1471" i="1"/>
  <c r="AI1471" i="1"/>
  <c r="BU2038" i="1"/>
  <c r="AI1470" i="1"/>
  <c r="BD1451" i="1"/>
  <c r="AH1472" i="1"/>
  <c r="BW2038" i="1"/>
  <c r="BB1451" i="1"/>
  <c r="AI1472" i="1"/>
  <c r="BC1450" i="1"/>
  <c r="BA2058" i="1"/>
  <c r="AF882" i="1" a="1"/>
  <c r="CD1347" i="1" s="1"/>
  <c r="BD1367" i="1"/>
  <c r="AJ1475" i="1" s="1"/>
  <c r="BE1367" i="1"/>
  <c r="BD2063" i="1" s="1"/>
  <c r="BZ1345" i="1"/>
  <c r="BF1453" i="1" s="1"/>
  <c r="BX2041" i="1"/>
  <c r="BE1453" i="1"/>
  <c r="BZ1346" i="1"/>
  <c r="BF1365" i="1"/>
  <c r="Y892" i="1"/>
  <c r="L1647" i="1"/>
  <c r="AB1135" i="1"/>
  <c r="O1890" i="1"/>
  <c r="BD1366" i="1"/>
  <c r="X890" i="1"/>
  <c r="K1645" i="1"/>
  <c r="AA892" i="1"/>
  <c r="N1647" i="1"/>
  <c r="AC894" i="1"/>
  <c r="P1649" i="1"/>
  <c r="Z891" i="1"/>
  <c r="M1646" i="1"/>
  <c r="AB889" i="1"/>
  <c r="O1644" i="1"/>
  <c r="X894" i="1"/>
  <c r="K1649" i="1"/>
  <c r="AC893" i="1"/>
  <c r="P1648" i="1"/>
  <c r="Z889" i="1"/>
  <c r="M1644" i="1"/>
  <c r="AB891" i="1"/>
  <c r="O1646" i="1"/>
  <c r="CA1345" i="1"/>
  <c r="AA894" i="1"/>
  <c r="N1649" i="1"/>
  <c r="BF1366" i="1"/>
  <c r="BD1365" i="1"/>
  <c r="AF875" i="1"/>
  <c r="Z892" i="1"/>
  <c r="M1647" i="1"/>
  <c r="Y1134" i="1"/>
  <c r="L1889" i="1"/>
  <c r="Y890" i="1"/>
  <c r="L1645" i="1"/>
  <c r="AB894" i="1"/>
  <c r="O1649" i="1"/>
  <c r="BY1346" i="1"/>
  <c r="BF1367" i="1"/>
  <c r="Y891" i="1"/>
  <c r="L1646" i="1"/>
  <c r="Y893" i="1"/>
  <c r="L1648" i="1"/>
  <c r="BZ1344" i="1"/>
  <c r="AC889" i="1"/>
  <c r="P1644" i="1"/>
  <c r="CA1346" i="1"/>
  <c r="CA1344" i="1"/>
  <c r="AB892" i="1"/>
  <c r="O1647" i="1"/>
  <c r="AA890" i="1"/>
  <c r="N1645" i="1"/>
  <c r="AC890" i="1"/>
  <c r="P1645" i="1"/>
  <c r="Z894" i="1"/>
  <c r="M1649" i="1"/>
  <c r="AA891" i="1"/>
  <c r="N1646" i="1"/>
  <c r="AC891" i="1"/>
  <c r="P1646" i="1"/>
  <c r="X892" i="1"/>
  <c r="K1647" i="1"/>
  <c r="AC892" i="1"/>
  <c r="P1647" i="1"/>
  <c r="Z890" i="1"/>
  <c r="M1645" i="1"/>
  <c r="BY1344" i="1"/>
  <c r="BE1365" i="1"/>
  <c r="BE1366" i="1"/>
  <c r="X893" i="1"/>
  <c r="K1648" i="1"/>
  <c r="AB893" i="1"/>
  <c r="O1648" i="1"/>
  <c r="AA889" i="1"/>
  <c r="N1644" i="1"/>
  <c r="X1138" i="1"/>
  <c r="K1893" i="1"/>
  <c r="AA893" i="1"/>
  <c r="N1648" i="1"/>
  <c r="Y889" i="1"/>
  <c r="L1644" i="1"/>
  <c r="Z893" i="1"/>
  <c r="M1648" i="1"/>
  <c r="Y894" i="1"/>
  <c r="L1649" i="1"/>
  <c r="X891" i="1"/>
  <c r="K1646" i="1"/>
  <c r="AB890" i="1"/>
  <c r="O1645" i="1"/>
  <c r="X896" i="1"/>
  <c r="K1658" i="1" s="1"/>
  <c r="BY2041" i="1" l="1"/>
  <c r="AK1475" i="1"/>
  <c r="BC2063" i="1"/>
  <c r="BI1368" i="1"/>
  <c r="BH2064" i="1" s="1"/>
  <c r="BG1370" i="1"/>
  <c r="BF2066" i="1" s="1"/>
  <c r="CB1347" i="1"/>
  <c r="CA2043" i="1" s="1"/>
  <c r="CC1348" i="1"/>
  <c r="BI1456" i="1" s="1"/>
  <c r="BH1368" i="1"/>
  <c r="AN1476" i="1" s="1"/>
  <c r="AF882" i="1"/>
  <c r="CD1349" i="1"/>
  <c r="BJ1457" i="1" s="1"/>
  <c r="CB1349" i="1"/>
  <c r="CA2045" i="1" s="1"/>
  <c r="BG1369" i="1"/>
  <c r="BF2065" i="1" s="1"/>
  <c r="BI1369" i="1"/>
  <c r="BH2065" i="1" s="1"/>
  <c r="BG1368" i="1"/>
  <c r="BF2064" i="1" s="1"/>
  <c r="BH1369" i="1"/>
  <c r="BG2065" i="1" s="1"/>
  <c r="BI1370" i="1"/>
  <c r="AO1478" i="1" s="1"/>
  <c r="BH1370" i="1"/>
  <c r="BG2066" i="1" s="1"/>
  <c r="CC1347" i="1"/>
  <c r="BI1455" i="1" s="1"/>
  <c r="CD1348" i="1"/>
  <c r="CC2044" i="1" s="1"/>
  <c r="CB1348" i="1"/>
  <c r="CA2044" i="1" s="1"/>
  <c r="CC1349" i="1"/>
  <c r="BI1457" i="1" s="1"/>
  <c r="BD2062" i="1"/>
  <c r="AK1474" i="1"/>
  <c r="Y1141" i="1"/>
  <c r="L1896" i="1"/>
  <c r="BZ2041" i="1"/>
  <c r="BG1453" i="1"/>
  <c r="AC900" i="1"/>
  <c r="P1655" i="1"/>
  <c r="AC901" i="1"/>
  <c r="P1656" i="1"/>
  <c r="X899" i="1"/>
  <c r="K1654" i="1"/>
  <c r="BY2040" i="1"/>
  <c r="BF1452" i="1"/>
  <c r="AB898" i="1"/>
  <c r="O1653" i="1"/>
  <c r="AA896" i="1"/>
  <c r="N1651" i="1"/>
  <c r="AC898" i="1"/>
  <c r="P1653" i="1"/>
  <c r="AA897" i="1"/>
  <c r="N1652" i="1"/>
  <c r="Y899" i="1"/>
  <c r="L1654" i="1"/>
  <c r="X1145" i="1"/>
  <c r="K1900" i="1"/>
  <c r="AC896" i="1"/>
  <c r="P1651" i="1"/>
  <c r="BD2061" i="1"/>
  <c r="AK1473" i="1"/>
  <c r="X901" i="1"/>
  <c r="K1656" i="1"/>
  <c r="BX2040" i="1"/>
  <c r="BE1452" i="1"/>
  <c r="Y900" i="1"/>
  <c r="L1655" i="1"/>
  <c r="AB901" i="1"/>
  <c r="O1656" i="1"/>
  <c r="BC2061" i="1"/>
  <c r="AJ1473" i="1"/>
  <c r="Z896" i="1"/>
  <c r="M1651" i="1"/>
  <c r="AB896" i="1"/>
  <c r="O1651" i="1"/>
  <c r="X897" i="1"/>
  <c r="K1652" i="1"/>
  <c r="BE2061" i="1"/>
  <c r="AL1473" i="1"/>
  <c r="CC2043" i="1"/>
  <c r="BJ1455" i="1"/>
  <c r="AC897" i="1"/>
  <c r="P1652" i="1"/>
  <c r="AA899" i="1"/>
  <c r="N1654" i="1"/>
  <c r="Y896" i="1"/>
  <c r="L1651" i="1"/>
  <c r="AB899" i="1"/>
  <c r="O1654" i="1"/>
  <c r="BY2042" i="1"/>
  <c r="BF1454" i="1"/>
  <c r="BE2063" i="1"/>
  <c r="AL1475" i="1"/>
  <c r="BX2042" i="1"/>
  <c r="BE1454" i="1"/>
  <c r="Z899" i="1"/>
  <c r="M1654" i="1"/>
  <c r="Z900" i="1"/>
  <c r="M1655" i="1"/>
  <c r="AB897" i="1"/>
  <c r="O1652" i="1"/>
  <c r="AB900" i="1"/>
  <c r="O1655" i="1"/>
  <c r="Z897" i="1"/>
  <c r="M1652" i="1"/>
  <c r="AA898" i="1"/>
  <c r="N1653" i="1"/>
  <c r="BE2062" i="1"/>
  <c r="AL1474" i="1"/>
  <c r="BZ2040" i="1"/>
  <c r="BG1452" i="1"/>
  <c r="Y898" i="1"/>
  <c r="L1653" i="1"/>
  <c r="Y897" i="1"/>
  <c r="L1652" i="1"/>
  <c r="Z898" i="1"/>
  <c r="M1653" i="1"/>
  <c r="Y901" i="1"/>
  <c r="L1656" i="1"/>
  <c r="AB1142" i="1"/>
  <c r="O1897" i="1"/>
  <c r="AF889" i="1" a="1"/>
  <c r="CG1352" i="1" s="1"/>
  <c r="X898" i="1"/>
  <c r="K1653" i="1"/>
  <c r="AA900" i="1"/>
  <c r="N1655" i="1"/>
  <c r="X900" i="1"/>
  <c r="K1655" i="1"/>
  <c r="AC899" i="1"/>
  <c r="P1654" i="1"/>
  <c r="Z901" i="1"/>
  <c r="M1656" i="1"/>
  <c r="BZ2042" i="1"/>
  <c r="BG1454" i="1"/>
  <c r="AA901" i="1"/>
  <c r="N1656" i="1"/>
  <c r="BC2062" i="1"/>
  <c r="AJ1474" i="1"/>
  <c r="X903" i="1"/>
  <c r="K1665" i="1" s="1"/>
  <c r="BH1456" i="1" l="1"/>
  <c r="AM1477" i="1"/>
  <c r="CB2045" i="1"/>
  <c r="AM1478" i="1"/>
  <c r="AO1476" i="1"/>
  <c r="BH1455" i="1"/>
  <c r="AO1477" i="1"/>
  <c r="AM1476" i="1"/>
  <c r="CB2044" i="1"/>
  <c r="BG2064" i="1"/>
  <c r="AN1477" i="1"/>
  <c r="BH2066" i="1"/>
  <c r="AN1478" i="1"/>
  <c r="CC2045" i="1"/>
  <c r="BH1457" i="1"/>
  <c r="BJ1456" i="1"/>
  <c r="CB2043" i="1"/>
  <c r="CF2048" i="1"/>
  <c r="BM1460" i="1"/>
  <c r="BJ1371" i="1"/>
  <c r="CF1350" i="1"/>
  <c r="CG1351" i="1"/>
  <c r="BK1373" i="1"/>
  <c r="AB1149" i="1"/>
  <c r="O1904" i="1"/>
  <c r="Y904" i="1"/>
  <c r="L1659" i="1"/>
  <c r="AB907" i="1"/>
  <c r="O1662" i="1"/>
  <c r="Z907" i="1"/>
  <c r="M1662" i="1"/>
  <c r="Y903" i="1"/>
  <c r="L1658" i="1"/>
  <c r="AF889" i="1"/>
  <c r="CE1352" i="1"/>
  <c r="Y905" i="1"/>
  <c r="L1660" i="1"/>
  <c r="BK1372" i="1"/>
  <c r="AC907" i="1"/>
  <c r="P1662" i="1"/>
  <c r="BL1372" i="1"/>
  <c r="AC906" i="1"/>
  <c r="P1661" i="1"/>
  <c r="X904" i="1"/>
  <c r="K1659" i="1"/>
  <c r="AB908" i="1"/>
  <c r="O1663" i="1"/>
  <c r="AA903" i="1"/>
  <c r="N1658" i="1"/>
  <c r="X906" i="1"/>
  <c r="K1661" i="1"/>
  <c r="Z908" i="1"/>
  <c r="M1663" i="1"/>
  <c r="AC905" i="1"/>
  <c r="P1660" i="1"/>
  <c r="BK1371" i="1"/>
  <c r="Y908" i="1"/>
  <c r="L1663" i="1"/>
  <c r="AB904" i="1"/>
  <c r="O1659" i="1"/>
  <c r="Z906" i="1"/>
  <c r="M1661" i="1"/>
  <c r="AA906" i="1"/>
  <c r="N1661" i="1"/>
  <c r="BJ1372" i="1"/>
  <c r="CG1350" i="1"/>
  <c r="CF1352" i="1"/>
  <c r="AA905" i="1"/>
  <c r="N1660" i="1"/>
  <c r="AC904" i="1"/>
  <c r="P1659" i="1"/>
  <c r="X905" i="1"/>
  <c r="K1660" i="1"/>
  <c r="BL1373" i="1"/>
  <c r="BJ1373" i="1"/>
  <c r="AA908" i="1"/>
  <c r="N1663" i="1"/>
  <c r="X907" i="1"/>
  <c r="K1662" i="1"/>
  <c r="AB903" i="1"/>
  <c r="O1658" i="1"/>
  <c r="Y907" i="1"/>
  <c r="L1662" i="1"/>
  <c r="AC903" i="1"/>
  <c r="P1658" i="1"/>
  <c r="Y906" i="1"/>
  <c r="L1661" i="1"/>
  <c r="Y1148" i="1"/>
  <c r="L1903" i="1"/>
  <c r="Z905" i="1"/>
  <c r="M1660" i="1"/>
  <c r="Z904" i="1"/>
  <c r="M1659" i="1"/>
  <c r="AB906" i="1"/>
  <c r="O1661" i="1"/>
  <c r="AF896" i="1" a="1"/>
  <c r="CI1354" i="1" s="1"/>
  <c r="CE1351" i="1"/>
  <c r="CE1350" i="1"/>
  <c r="CF1351" i="1"/>
  <c r="BL1371" i="1"/>
  <c r="AA907" i="1"/>
  <c r="N1662" i="1"/>
  <c r="Z903" i="1"/>
  <c r="M1658" i="1"/>
  <c r="X908" i="1"/>
  <c r="K1663" i="1"/>
  <c r="X1152" i="1"/>
  <c r="K1907" i="1"/>
  <c r="AA904" i="1"/>
  <c r="N1659" i="1"/>
  <c r="AB905" i="1"/>
  <c r="O1660" i="1"/>
  <c r="AC908" i="1"/>
  <c r="P1663" i="1"/>
  <c r="X910" i="1"/>
  <c r="K1672" i="1" s="1"/>
  <c r="CH2050" i="1" l="1"/>
  <c r="BO1462" i="1"/>
  <c r="Y1155" i="1"/>
  <c r="L1910" i="1"/>
  <c r="AB910" i="1"/>
  <c r="O1665" i="1"/>
  <c r="BI2068" i="1"/>
  <c r="AP1480" i="1"/>
  <c r="Y915" i="1"/>
  <c r="L1670" i="1"/>
  <c r="BK2068" i="1"/>
  <c r="AR1480" i="1"/>
  <c r="BM1375" i="1"/>
  <c r="AB912" i="1"/>
  <c r="O1667" i="1"/>
  <c r="AB1156" i="1"/>
  <c r="O1911" i="1"/>
  <c r="CJ1353" i="1"/>
  <c r="AA914" i="1"/>
  <c r="N1669" i="1"/>
  <c r="AC911" i="1"/>
  <c r="P1666" i="1"/>
  <c r="AC912" i="1"/>
  <c r="P1667" i="1"/>
  <c r="AB915" i="1"/>
  <c r="O1670" i="1"/>
  <c r="BJ2068" i="1"/>
  <c r="AQ1480" i="1"/>
  <c r="Z914" i="1"/>
  <c r="M1669" i="1"/>
  <c r="CF2047" i="1"/>
  <c r="BM1459" i="1"/>
  <c r="Z910" i="1"/>
  <c r="M1665" i="1"/>
  <c r="X912" i="1"/>
  <c r="K1667" i="1"/>
  <c r="AA910" i="1"/>
  <c r="N1665" i="1"/>
  <c r="BN1375" i="1"/>
  <c r="X914" i="1"/>
  <c r="K1669" i="1"/>
  <c r="BM1374" i="1"/>
  <c r="BO1375" i="1"/>
  <c r="BK2067" i="1"/>
  <c r="AR1479" i="1"/>
  <c r="Z911" i="1"/>
  <c r="M1666" i="1"/>
  <c r="AC910" i="1"/>
  <c r="P1665" i="1"/>
  <c r="AA915" i="1"/>
  <c r="N1670" i="1"/>
  <c r="Z913" i="1"/>
  <c r="M1668" i="1"/>
  <c r="CE2046" i="1"/>
  <c r="BL1458" i="1"/>
  <c r="AF903" i="1" a="1"/>
  <c r="BQ1377" i="1" s="1"/>
  <c r="Y913" i="1"/>
  <c r="L1668" i="1"/>
  <c r="AC914" i="1"/>
  <c r="P1669" i="1"/>
  <c r="CH1354" i="1"/>
  <c r="AF896" i="1"/>
  <c r="X1159" i="1"/>
  <c r="K1914" i="1"/>
  <c r="CE2047" i="1"/>
  <c r="BL1459" i="1"/>
  <c r="BI2069" i="1"/>
  <c r="AP1481" i="1"/>
  <c r="AA912" i="1"/>
  <c r="N1667" i="1"/>
  <c r="Z915" i="1"/>
  <c r="M1670" i="1"/>
  <c r="X911" i="1"/>
  <c r="K1666" i="1"/>
  <c r="Y912" i="1"/>
  <c r="L1667" i="1"/>
  <c r="AB914" i="1"/>
  <c r="O1669" i="1"/>
  <c r="BI2067" i="1"/>
  <c r="AP1479" i="1"/>
  <c r="BN1374" i="1"/>
  <c r="CJ1354" i="1"/>
  <c r="Y910" i="1"/>
  <c r="L1665" i="1"/>
  <c r="BJ2069" i="1"/>
  <c r="AQ1481" i="1"/>
  <c r="AA911" i="1"/>
  <c r="N1666" i="1"/>
  <c r="CJ1355" i="1"/>
  <c r="BO1374" i="1"/>
  <c r="CD2046" i="1"/>
  <c r="BK1458" i="1"/>
  <c r="Z912" i="1"/>
  <c r="M1667" i="1"/>
  <c r="Y914" i="1"/>
  <c r="L1669" i="1"/>
  <c r="BK2069" i="1"/>
  <c r="AR1481" i="1"/>
  <c r="CE2048" i="1"/>
  <c r="BL1460" i="1"/>
  <c r="AB911" i="1"/>
  <c r="O1666" i="1"/>
  <c r="CD2048" i="1"/>
  <c r="BK1460" i="1"/>
  <c r="CH1353" i="1"/>
  <c r="BJ2067" i="1"/>
  <c r="AQ1479" i="1"/>
  <c r="CI1353" i="1"/>
  <c r="AB913" i="1"/>
  <c r="O1668" i="1"/>
  <c r="AA913" i="1"/>
  <c r="N1668" i="1"/>
  <c r="CH1355" i="1"/>
  <c r="BO1376" i="1"/>
  <c r="BM1376" i="1"/>
  <c r="CI1355" i="1"/>
  <c r="BN1376" i="1"/>
  <c r="AC915" i="1"/>
  <c r="P1670" i="1"/>
  <c r="X915" i="1"/>
  <c r="K1670" i="1"/>
  <c r="CD2047" i="1"/>
  <c r="BK1459" i="1"/>
  <c r="CF2046" i="1"/>
  <c r="BM1458" i="1"/>
  <c r="X913" i="1"/>
  <c r="K1668" i="1"/>
  <c r="AC913" i="1"/>
  <c r="P1668" i="1"/>
  <c r="Y911" i="1"/>
  <c r="L1666" i="1"/>
  <c r="X917" i="1"/>
  <c r="K1679" i="1" s="1"/>
  <c r="AF910" i="1" l="1" a="1"/>
  <c r="BS1380" i="1" s="1"/>
  <c r="CL1358" i="1"/>
  <c r="BR1466" i="1" s="1"/>
  <c r="CK1357" i="1"/>
  <c r="CJ2053" i="1" s="1"/>
  <c r="CM1357" i="1"/>
  <c r="CL2053" i="1" s="1"/>
  <c r="BP2073" i="1"/>
  <c r="AW1485" i="1"/>
  <c r="X922" i="1"/>
  <c r="K1677" i="1"/>
  <c r="Z922" i="1"/>
  <c r="M1677" i="1"/>
  <c r="BP1379" i="1"/>
  <c r="AC922" i="1"/>
  <c r="P1677" i="1"/>
  <c r="CL1356" i="1"/>
  <c r="AB920" i="1"/>
  <c r="O1675" i="1"/>
  <c r="AB921" i="1"/>
  <c r="O1676" i="1"/>
  <c r="AA919" i="1"/>
  <c r="N1674" i="1"/>
  <c r="CG2050" i="1"/>
  <c r="BN1462" i="1"/>
  <c r="AA917" i="1"/>
  <c r="N1672" i="1"/>
  <c r="AB919" i="1"/>
  <c r="O1674" i="1"/>
  <c r="AC920" i="1"/>
  <c r="P1675" i="1"/>
  <c r="X1166" i="1"/>
  <c r="K1921" i="1"/>
  <c r="BQ1378" i="1"/>
  <c r="AB918" i="1"/>
  <c r="O1673" i="1"/>
  <c r="Z920" i="1"/>
  <c r="M1675" i="1"/>
  <c r="Z921" i="1"/>
  <c r="M1676" i="1"/>
  <c r="AC918" i="1"/>
  <c r="P1673" i="1"/>
  <c r="BL2071" i="1"/>
  <c r="AS1483" i="1"/>
  <c r="AB917" i="1"/>
  <c r="O1672" i="1"/>
  <c r="Y921" i="1"/>
  <c r="L1676" i="1"/>
  <c r="BM2071" i="1"/>
  <c r="AT1483" i="1"/>
  <c r="CL1357" i="1"/>
  <c r="BM2072" i="1"/>
  <c r="AT1484" i="1"/>
  <c r="BP1377" i="1"/>
  <c r="BR1379" i="1"/>
  <c r="BL2072" i="1"/>
  <c r="AS1484" i="1"/>
  <c r="Y917" i="1"/>
  <c r="L1672" i="1"/>
  <c r="Y919" i="1"/>
  <c r="L1674" i="1"/>
  <c r="AC921" i="1"/>
  <c r="P1676" i="1"/>
  <c r="BN2071" i="1"/>
  <c r="AU1483" i="1"/>
  <c r="X919" i="1"/>
  <c r="K1674" i="1"/>
  <c r="AA918" i="1"/>
  <c r="N1673" i="1"/>
  <c r="AB1163" i="1"/>
  <c r="O1918" i="1"/>
  <c r="AC919" i="1"/>
  <c r="P1674" i="1"/>
  <c r="BP1378" i="1"/>
  <c r="BQ1379" i="1"/>
  <c r="CH2049" i="1"/>
  <c r="BO1461" i="1"/>
  <c r="BR1378" i="1"/>
  <c r="CM1356" i="1"/>
  <c r="Y918" i="1"/>
  <c r="L1673" i="1"/>
  <c r="BN2072" i="1"/>
  <c r="AU1484" i="1"/>
  <c r="BN2070" i="1"/>
  <c r="AU1482" i="1"/>
  <c r="CI2050" i="1"/>
  <c r="BP1462" i="1"/>
  <c r="AA922" i="1"/>
  <c r="N1677" i="1"/>
  <c r="BL2070" i="1"/>
  <c r="AS1482" i="1"/>
  <c r="AA921" i="1"/>
  <c r="N1676" i="1"/>
  <c r="Y1162" i="1"/>
  <c r="L1917" i="1"/>
  <c r="BR1377" i="1"/>
  <c r="AA920" i="1"/>
  <c r="N1675" i="1"/>
  <c r="CM1358" i="1"/>
  <c r="X920" i="1"/>
  <c r="K1675" i="1"/>
  <c r="Z918" i="1"/>
  <c r="M1673" i="1"/>
  <c r="Z919" i="1"/>
  <c r="M1674" i="1"/>
  <c r="AF903" i="1"/>
  <c r="CH2051" i="1"/>
  <c r="BO1463" i="1"/>
  <c r="CK1358" i="1"/>
  <c r="CK1356" i="1"/>
  <c r="CG2051" i="1"/>
  <c r="BN1463" i="1"/>
  <c r="CG2049" i="1"/>
  <c r="BN1461" i="1"/>
  <c r="CI2051" i="1"/>
  <c r="BP1463" i="1"/>
  <c r="BM2070" i="1"/>
  <c r="AT1482" i="1"/>
  <c r="X918" i="1"/>
  <c r="K1673" i="1"/>
  <c r="Y920" i="1"/>
  <c r="L1675" i="1"/>
  <c r="Z917" i="1"/>
  <c r="M1672" i="1"/>
  <c r="CI2049" i="1"/>
  <c r="BP1461" i="1"/>
  <c r="AC917" i="1"/>
  <c r="P1672" i="1"/>
  <c r="X921" i="1"/>
  <c r="K1676" i="1"/>
  <c r="AB922" i="1"/>
  <c r="O1677" i="1"/>
  <c r="Y922" i="1"/>
  <c r="L1677" i="1"/>
  <c r="X924" i="1"/>
  <c r="K1686" i="1" s="1"/>
  <c r="BS1465" i="1" l="1"/>
  <c r="BS1381" i="1"/>
  <c r="BR2077" i="1" s="1"/>
  <c r="CO1361" i="1"/>
  <c r="CN2057" i="1" s="1"/>
  <c r="CP1359" i="1"/>
  <c r="BV1467" i="1" s="1"/>
  <c r="BT1381" i="1"/>
  <c r="AZ1489" i="1" s="1"/>
  <c r="BS1382" i="1"/>
  <c r="BR2078" i="1" s="1"/>
  <c r="BU1381" i="1"/>
  <c r="BA1489" i="1" s="1"/>
  <c r="BT1382" i="1"/>
  <c r="AZ1490" i="1" s="1"/>
  <c r="CN1360" i="1"/>
  <c r="CM2056" i="1" s="1"/>
  <c r="AF910" i="1"/>
  <c r="CO1360" i="1"/>
  <c r="CN2056" i="1" s="1"/>
  <c r="BU1380" i="1"/>
  <c r="CN1361" i="1"/>
  <c r="CM2057" i="1" s="1"/>
  <c r="CO1359" i="1"/>
  <c r="CN2055" i="1" s="1"/>
  <c r="BU1382" i="1"/>
  <c r="BT2078" i="1" s="1"/>
  <c r="BT1380" i="1"/>
  <c r="BS2076" i="1" s="1"/>
  <c r="CN1359" i="1"/>
  <c r="CM2055" i="1" s="1"/>
  <c r="CP1361" i="1"/>
  <c r="CP1360" i="1"/>
  <c r="CO2056" i="1" s="1"/>
  <c r="CK2054" i="1"/>
  <c r="BQ1465" i="1"/>
  <c r="X925" i="1"/>
  <c r="K1680" i="1"/>
  <c r="Z926" i="1"/>
  <c r="M1681" i="1"/>
  <c r="BQ2073" i="1"/>
  <c r="AX1485" i="1"/>
  <c r="BO2074" i="1"/>
  <c r="AV1486" i="1"/>
  <c r="X926" i="1"/>
  <c r="K1681" i="1"/>
  <c r="Y924" i="1"/>
  <c r="L1679" i="1"/>
  <c r="AC927" i="1"/>
  <c r="P1682" i="1"/>
  <c r="AC929" i="1"/>
  <c r="P1684" i="1"/>
  <c r="Y925" i="1"/>
  <c r="L1680" i="1"/>
  <c r="CL2052" i="1"/>
  <c r="BS1464" i="1"/>
  <c r="BQ2075" i="1"/>
  <c r="AX1487" i="1"/>
  <c r="Y928" i="1"/>
  <c r="L1683" i="1"/>
  <c r="AB925" i="1"/>
  <c r="O1680" i="1"/>
  <c r="AB926" i="1"/>
  <c r="O1681" i="1"/>
  <c r="AB928" i="1"/>
  <c r="O1683" i="1"/>
  <c r="Z929" i="1"/>
  <c r="M1684" i="1"/>
  <c r="Z927" i="1"/>
  <c r="M1682" i="1"/>
  <c r="CJ2052" i="1"/>
  <c r="BQ1464" i="1"/>
  <c r="AC926" i="1"/>
  <c r="P1681" i="1"/>
  <c r="Y929" i="1"/>
  <c r="L1684" i="1"/>
  <c r="CJ2054" i="1"/>
  <c r="BQ1466" i="1"/>
  <c r="X927" i="1"/>
  <c r="K1682" i="1"/>
  <c r="Y1169" i="1"/>
  <c r="L1924" i="1"/>
  <c r="BQ2074" i="1"/>
  <c r="AX1486" i="1"/>
  <c r="AB1170" i="1"/>
  <c r="O1925" i="1"/>
  <c r="AC928" i="1"/>
  <c r="P1683" i="1"/>
  <c r="BO2073" i="1"/>
  <c r="AV1485" i="1"/>
  <c r="BP2074" i="1"/>
  <c r="AW1486" i="1"/>
  <c r="AF917" i="1" a="1"/>
  <c r="CS1364" i="1" s="1"/>
  <c r="BR2076" i="1"/>
  <c r="AY1488" i="1"/>
  <c r="AB929" i="1"/>
  <c r="O1684" i="1"/>
  <c r="Z924" i="1"/>
  <c r="M1679" i="1"/>
  <c r="CL2054" i="1"/>
  <c r="BS1466" i="1"/>
  <c r="AC925" i="1"/>
  <c r="P1680" i="1"/>
  <c r="AA924" i="1"/>
  <c r="N1679" i="1"/>
  <c r="AB927" i="1"/>
  <c r="O1682" i="1"/>
  <c r="X929" i="1"/>
  <c r="K1684" i="1"/>
  <c r="AC924" i="1"/>
  <c r="P1679" i="1"/>
  <c r="BO2075" i="1"/>
  <c r="AV1487" i="1"/>
  <c r="Z925" i="1"/>
  <c r="M1680" i="1"/>
  <c r="AA929" i="1"/>
  <c r="N1684" i="1"/>
  <c r="BT2076" i="1"/>
  <c r="BA1488" i="1"/>
  <c r="AA928" i="1"/>
  <c r="N1683" i="1"/>
  <c r="AA925" i="1"/>
  <c r="N1680" i="1"/>
  <c r="Y926" i="1"/>
  <c r="L1681" i="1"/>
  <c r="X1173" i="1"/>
  <c r="K1928" i="1"/>
  <c r="CK2052" i="1"/>
  <c r="BR1464" i="1"/>
  <c r="AB924" i="1"/>
  <c r="O1679" i="1"/>
  <c r="AA926" i="1"/>
  <c r="N1681" i="1"/>
  <c r="CO2057" i="1"/>
  <c r="BV1469" i="1"/>
  <c r="X928" i="1"/>
  <c r="K1683" i="1"/>
  <c r="Y927" i="1"/>
  <c r="L1682" i="1"/>
  <c r="AA927" i="1"/>
  <c r="N1682" i="1"/>
  <c r="BP2075" i="1"/>
  <c r="AW1487" i="1"/>
  <c r="CK2053" i="1"/>
  <c r="BR1465" i="1"/>
  <c r="Z928" i="1"/>
  <c r="M1683" i="1"/>
  <c r="X931" i="1"/>
  <c r="K1693" i="1" s="1"/>
  <c r="CO2055" i="1" l="1"/>
  <c r="BS2077" i="1"/>
  <c r="BT1469" i="1"/>
  <c r="BT2077" i="1"/>
  <c r="BU1468" i="1"/>
  <c r="BT1467" i="1"/>
  <c r="BT1468" i="1"/>
  <c r="BU1469" i="1"/>
  <c r="BV1468" i="1"/>
  <c r="AY1489" i="1"/>
  <c r="BU1467" i="1"/>
  <c r="BS2078" i="1"/>
  <c r="AZ1488" i="1"/>
  <c r="AY1490" i="1"/>
  <c r="BA1490" i="1"/>
  <c r="CR2060" i="1"/>
  <c r="BY1472" i="1"/>
  <c r="Z936" i="1"/>
  <c r="M1691" i="1"/>
  <c r="X933" i="1"/>
  <c r="K1688" i="1"/>
  <c r="AA933" i="1"/>
  <c r="N1688" i="1"/>
  <c r="AA936" i="1"/>
  <c r="N1691" i="1"/>
  <c r="X936" i="1"/>
  <c r="K1691" i="1"/>
  <c r="AA934" i="1"/>
  <c r="N1689" i="1"/>
  <c r="Y932" i="1"/>
  <c r="L1687" i="1"/>
  <c r="CQ1364" i="1"/>
  <c r="BX1384" i="1"/>
  <c r="Z935" i="1"/>
  <c r="M1690" i="1"/>
  <c r="Y934" i="1"/>
  <c r="L1689" i="1"/>
  <c r="AB935" i="1"/>
  <c r="O1690" i="1"/>
  <c r="AC936" i="1"/>
  <c r="P1691" i="1"/>
  <c r="CR1362" i="1"/>
  <c r="AC931" i="1"/>
  <c r="P1686" i="1"/>
  <c r="AF917" i="1"/>
  <c r="Y935" i="1"/>
  <c r="L1690" i="1"/>
  <c r="CR1363" i="1"/>
  <c r="X1180" i="1"/>
  <c r="K1935" i="1"/>
  <c r="BV1384" i="1"/>
  <c r="BV1383" i="1"/>
  <c r="CR1364" i="1"/>
  <c r="AB931" i="1"/>
  <c r="O1686" i="1"/>
  <c r="Y933" i="1"/>
  <c r="L1688" i="1"/>
  <c r="Z932" i="1"/>
  <c r="M1687" i="1"/>
  <c r="AB934" i="1"/>
  <c r="O1689" i="1"/>
  <c r="Z931" i="1"/>
  <c r="M1686" i="1"/>
  <c r="AF924" i="1" a="1"/>
  <c r="CA1386" i="1" s="1"/>
  <c r="BW1383" i="1"/>
  <c r="BV1385" i="1"/>
  <c r="X935" i="1"/>
  <c r="K1690" i="1"/>
  <c r="Y1176" i="1"/>
  <c r="L1931" i="1"/>
  <c r="Y936" i="1"/>
  <c r="L1691" i="1"/>
  <c r="Z934" i="1"/>
  <c r="M1689" i="1"/>
  <c r="AB933" i="1"/>
  <c r="O1688" i="1"/>
  <c r="AC934" i="1"/>
  <c r="P1689" i="1"/>
  <c r="BW1385" i="1"/>
  <c r="AA935" i="1"/>
  <c r="N1690" i="1"/>
  <c r="BW1384" i="1"/>
  <c r="AA932" i="1"/>
  <c r="N1687" i="1"/>
  <c r="AA931" i="1"/>
  <c r="N1686" i="1"/>
  <c r="AB936" i="1"/>
  <c r="O1691" i="1"/>
  <c r="CS1363" i="1"/>
  <c r="AC932" i="1"/>
  <c r="P1687" i="1"/>
  <c r="CS1362" i="1"/>
  <c r="AB1177" i="1"/>
  <c r="O1932" i="1"/>
  <c r="CQ1363" i="1"/>
  <c r="CQ1362" i="1"/>
  <c r="BX1385" i="1"/>
  <c r="BX1383" i="1"/>
  <c r="AC935" i="1"/>
  <c r="P1690" i="1"/>
  <c r="X934" i="1"/>
  <c r="K1689" i="1"/>
  <c r="AC933" i="1"/>
  <c r="P1688" i="1"/>
  <c r="AB932" i="1"/>
  <c r="O1687" i="1"/>
  <c r="Y931" i="1"/>
  <c r="L1686" i="1"/>
  <c r="Z933" i="1"/>
  <c r="M1688" i="1"/>
  <c r="X932" i="1"/>
  <c r="K1687" i="1"/>
  <c r="X938" i="1"/>
  <c r="K1700" i="1" s="1"/>
  <c r="AF931" i="1" l="1" a="1"/>
  <c r="CD1391" i="1" s="1"/>
  <c r="CV1365" i="1"/>
  <c r="CU2061" i="1" s="1"/>
  <c r="CU1365" i="1"/>
  <c r="CA1473" i="1" s="1"/>
  <c r="BZ1386" i="1"/>
  <c r="BY2082" i="1" s="1"/>
  <c r="CU1366" i="1"/>
  <c r="CT2062" i="1" s="1"/>
  <c r="BY1387" i="1"/>
  <c r="BX2083" i="1" s="1"/>
  <c r="BY1388" i="1"/>
  <c r="BX2084" i="1" s="1"/>
  <c r="CV1366" i="1"/>
  <c r="CU2062" i="1" s="1"/>
  <c r="BZ2082" i="1"/>
  <c r="BG1494" i="1"/>
  <c r="BV2081" i="1"/>
  <c r="BC1493" i="1"/>
  <c r="BZ1387" i="1"/>
  <c r="AC941" i="1"/>
  <c r="P1696" i="1"/>
  <c r="Z938" i="1"/>
  <c r="M1693" i="1"/>
  <c r="AA940" i="1"/>
  <c r="N1695" i="1"/>
  <c r="AB1184" i="1"/>
  <c r="O1939" i="1"/>
  <c r="CT1367" i="1"/>
  <c r="AC942" i="1"/>
  <c r="P1697" i="1"/>
  <c r="BU2079" i="1"/>
  <c r="BB1491" i="1"/>
  <c r="Y941" i="1"/>
  <c r="L1696" i="1"/>
  <c r="AA941" i="1"/>
  <c r="N1696" i="1"/>
  <c r="X940" i="1"/>
  <c r="K1695" i="1"/>
  <c r="AB943" i="1"/>
  <c r="O1698" i="1"/>
  <c r="X941" i="1"/>
  <c r="K1696" i="1"/>
  <c r="Y942" i="1"/>
  <c r="L1697" i="1"/>
  <c r="Y939" i="1"/>
  <c r="L1694" i="1"/>
  <c r="CT2061" i="1"/>
  <c r="AA938" i="1"/>
  <c r="N1693" i="1"/>
  <c r="BY1386" i="1"/>
  <c r="Y938" i="1"/>
  <c r="L1693" i="1"/>
  <c r="CR2058" i="1"/>
  <c r="BY1470" i="1"/>
  <c r="AB941" i="1"/>
  <c r="O1696" i="1"/>
  <c r="CT1365" i="1"/>
  <c r="CA1388" i="1"/>
  <c r="CA1387" i="1"/>
  <c r="BW2079" i="1"/>
  <c r="BD1491" i="1"/>
  <c r="AA939" i="1"/>
  <c r="N1694" i="1"/>
  <c r="AB940" i="1"/>
  <c r="O1695" i="1"/>
  <c r="X942" i="1"/>
  <c r="K1697" i="1"/>
  <c r="BU2080" i="1"/>
  <c r="BB1492" i="1"/>
  <c r="AC938" i="1"/>
  <c r="P1693" i="1"/>
  <c r="Y943" i="1"/>
  <c r="L1698" i="1"/>
  <c r="Z940" i="1"/>
  <c r="M1695" i="1"/>
  <c r="AB938" i="1"/>
  <c r="O1693" i="1"/>
  <c r="AB942" i="1"/>
  <c r="O1697" i="1"/>
  <c r="CQ2060" i="1"/>
  <c r="BX1472" i="1"/>
  <c r="BZ1388" i="1"/>
  <c r="CU1367" i="1"/>
  <c r="CT1366" i="1"/>
  <c r="AF924" i="1"/>
  <c r="AB939" i="1"/>
  <c r="O1694" i="1"/>
  <c r="BW2081" i="1"/>
  <c r="BD1493" i="1"/>
  <c r="AC939" i="1"/>
  <c r="P1694" i="1"/>
  <c r="BV2080" i="1"/>
  <c r="BC1492" i="1"/>
  <c r="BU2081" i="1"/>
  <c r="BB1493" i="1"/>
  <c r="Z939" i="1"/>
  <c r="M1694" i="1"/>
  <c r="CQ2058" i="1"/>
  <c r="BX1470" i="1"/>
  <c r="Z942" i="1"/>
  <c r="M1697" i="1"/>
  <c r="X943" i="1"/>
  <c r="K1698" i="1"/>
  <c r="Z943" i="1"/>
  <c r="M1698" i="1"/>
  <c r="Y1183" i="1"/>
  <c r="L1938" i="1"/>
  <c r="CV1367" i="1"/>
  <c r="CP2058" i="1"/>
  <c r="BW1470" i="1"/>
  <c r="CR2059" i="1"/>
  <c r="BY1471" i="1"/>
  <c r="Z941" i="1"/>
  <c r="M1696" i="1"/>
  <c r="BV2079" i="1"/>
  <c r="BC1491" i="1"/>
  <c r="X1187" i="1"/>
  <c r="K1942" i="1"/>
  <c r="BW2080" i="1"/>
  <c r="BD1492" i="1"/>
  <c r="X939" i="1"/>
  <c r="K1694" i="1"/>
  <c r="AC940" i="1"/>
  <c r="P1695" i="1"/>
  <c r="CP2059" i="1"/>
  <c r="BW1471" i="1"/>
  <c r="AA942" i="1"/>
  <c r="N1697" i="1"/>
  <c r="Y940" i="1"/>
  <c r="L1695" i="1"/>
  <c r="CQ2059" i="1"/>
  <c r="BX1471" i="1"/>
  <c r="AC943" i="1"/>
  <c r="P1698" i="1"/>
  <c r="CP2060" i="1"/>
  <c r="BW1472" i="1"/>
  <c r="AA943" i="1"/>
  <c r="N1698" i="1"/>
  <c r="X945" i="1"/>
  <c r="K1707" i="1" s="1"/>
  <c r="CA1474" i="1" l="1"/>
  <c r="BF1494" i="1"/>
  <c r="CB1473" i="1"/>
  <c r="CC1390" i="1"/>
  <c r="BI1498" i="1" s="1"/>
  <c r="CY1368" i="1"/>
  <c r="CX2064" i="1" s="1"/>
  <c r="CC1389" i="1"/>
  <c r="BI1497" i="1" s="1"/>
  <c r="CD1390" i="1"/>
  <c r="BJ1498" i="1" s="1"/>
  <c r="CW1368" i="1"/>
  <c r="CV2064" i="1" s="1"/>
  <c r="CW1369" i="1"/>
  <c r="CV2065" i="1" s="1"/>
  <c r="CY1369" i="1"/>
  <c r="CX2065" i="1" s="1"/>
  <c r="CX1368" i="1"/>
  <c r="CW2064" i="1" s="1"/>
  <c r="CB1390" i="1"/>
  <c r="CA2086" i="1" s="1"/>
  <c r="CX1370" i="1"/>
  <c r="CW2066" i="1" s="1"/>
  <c r="CX1369" i="1"/>
  <c r="CW2065" i="1" s="1"/>
  <c r="CY1370" i="1"/>
  <c r="CE1478" i="1" s="1"/>
  <c r="CB1389" i="1"/>
  <c r="BH1497" i="1" s="1"/>
  <c r="AF931" i="1"/>
  <c r="CC1391" i="1"/>
  <c r="CB2087" i="1" s="1"/>
  <c r="CD1389" i="1"/>
  <c r="CC2085" i="1" s="1"/>
  <c r="CB1391" i="1"/>
  <c r="BH1499" i="1" s="1"/>
  <c r="CW1370" i="1"/>
  <c r="CC1478" i="1" s="1"/>
  <c r="CB1474" i="1"/>
  <c r="AF938" i="1" a="1"/>
  <c r="AF938" i="1" s="1"/>
  <c r="BE1496" i="1"/>
  <c r="BE1495" i="1"/>
  <c r="X950" i="1"/>
  <c r="K1705" i="1"/>
  <c r="AB946" i="1"/>
  <c r="O1701" i="1"/>
  <c r="AB949" i="1"/>
  <c r="O1704" i="1"/>
  <c r="AC945" i="1"/>
  <c r="P1700" i="1"/>
  <c r="AA946" i="1"/>
  <c r="N1701" i="1"/>
  <c r="AA948" i="1"/>
  <c r="N1703" i="1"/>
  <c r="AC948" i="1"/>
  <c r="P1703" i="1"/>
  <c r="AB950" i="1"/>
  <c r="O1705" i="1"/>
  <c r="AA949" i="1"/>
  <c r="N1704" i="1"/>
  <c r="AB945" i="1"/>
  <c r="O1700" i="1"/>
  <c r="Y948" i="1"/>
  <c r="L1703" i="1"/>
  <c r="AC950" i="1"/>
  <c r="P1705" i="1"/>
  <c r="CT2063" i="1"/>
  <c r="CA1475" i="1"/>
  <c r="BZ2083" i="1"/>
  <c r="BG1495" i="1"/>
  <c r="Y945" i="1"/>
  <c r="L1700" i="1"/>
  <c r="AA947" i="1"/>
  <c r="N1702" i="1"/>
  <c r="AB1191" i="1"/>
  <c r="O1946" i="1"/>
  <c r="Z949" i="1"/>
  <c r="M1704" i="1"/>
  <c r="Y1190" i="1"/>
  <c r="L1945" i="1"/>
  <c r="AC946" i="1"/>
  <c r="P1701" i="1"/>
  <c r="BY2084" i="1"/>
  <c r="BF1496" i="1"/>
  <c r="Z947" i="1"/>
  <c r="M1702" i="1"/>
  <c r="X949" i="1"/>
  <c r="K1704" i="1"/>
  <c r="BZ2084" i="1"/>
  <c r="BG1496" i="1"/>
  <c r="BX2082" i="1"/>
  <c r="BE1494" i="1"/>
  <c r="Y949" i="1"/>
  <c r="L1704" i="1"/>
  <c r="X1194" i="1"/>
  <c r="K1949" i="1"/>
  <c r="AC947" i="1"/>
  <c r="P1702" i="1"/>
  <c r="Z948" i="1"/>
  <c r="M1703" i="1"/>
  <c r="CS2061" i="1"/>
  <c r="BZ1473" i="1"/>
  <c r="Z945" i="1"/>
  <c r="M1700" i="1"/>
  <c r="BY2083" i="1"/>
  <c r="BF1495" i="1"/>
  <c r="CU2063" i="1"/>
  <c r="CB1475" i="1"/>
  <c r="Z950" i="1"/>
  <c r="M1705" i="1"/>
  <c r="Y950" i="1"/>
  <c r="L1705" i="1"/>
  <c r="AA945" i="1"/>
  <c r="N1700" i="1"/>
  <c r="X948" i="1"/>
  <c r="K1703" i="1"/>
  <c r="AC949" i="1"/>
  <c r="P1704" i="1"/>
  <c r="CS2062" i="1"/>
  <c r="BZ1474" i="1"/>
  <c r="Y946" i="1"/>
  <c r="L1701" i="1"/>
  <c r="CC2087" i="1"/>
  <c r="BJ1499" i="1"/>
  <c r="Z946" i="1"/>
  <c r="M1701" i="1"/>
  <c r="AB947" i="1"/>
  <c r="O1702" i="1"/>
  <c r="X947" i="1"/>
  <c r="K1702" i="1"/>
  <c r="AA950" i="1"/>
  <c r="N1705" i="1"/>
  <c r="Y947" i="1"/>
  <c r="L1702" i="1"/>
  <c r="X946" i="1"/>
  <c r="K1701" i="1"/>
  <c r="AB948" i="1"/>
  <c r="O1703" i="1"/>
  <c r="CS2063" i="1"/>
  <c r="BZ1475" i="1"/>
  <c r="X952" i="1"/>
  <c r="K1714" i="1" s="1"/>
  <c r="CD1478" i="1" l="1"/>
  <c r="CE1476" i="1"/>
  <c r="CC1476" i="1"/>
  <c r="CC2086" i="1"/>
  <c r="CA2087" i="1"/>
  <c r="CB2086" i="1"/>
  <c r="CV2066" i="1"/>
  <c r="CA2085" i="1"/>
  <c r="CD1477" i="1"/>
  <c r="CB2085" i="1"/>
  <c r="CC1477" i="1"/>
  <c r="CD1476" i="1"/>
  <c r="CE1477" i="1"/>
  <c r="BJ1497" i="1"/>
  <c r="BI1499" i="1"/>
  <c r="CX2066" i="1"/>
  <c r="BH1498" i="1"/>
  <c r="CZ1372" i="1"/>
  <c r="CY2068" i="1" s="1"/>
  <c r="CE1393" i="1"/>
  <c r="BK1501" i="1" s="1"/>
  <c r="DB1373" i="1"/>
  <c r="DA2069" i="1" s="1"/>
  <c r="CF1394" i="1"/>
  <c r="BL1502" i="1" s="1"/>
  <c r="CG1393" i="1"/>
  <c r="CF2089" i="1" s="1"/>
  <c r="DA1371" i="1"/>
  <c r="CZ2067" i="1" s="1"/>
  <c r="DB1372" i="1"/>
  <c r="DA2068" i="1" s="1"/>
  <c r="CE1392" i="1"/>
  <c r="BK1500" i="1" s="1"/>
  <c r="CG1394" i="1"/>
  <c r="CF2090" i="1" s="1"/>
  <c r="CF1393" i="1"/>
  <c r="CE2089" i="1" s="1"/>
  <c r="DA1372" i="1"/>
  <c r="CZ2068" i="1" s="1"/>
  <c r="DA1373" i="1"/>
  <c r="CG1481" i="1" s="1"/>
  <c r="DB1371" i="1"/>
  <c r="CH1479" i="1" s="1"/>
  <c r="CZ1373" i="1"/>
  <c r="CF1481" i="1" s="1"/>
  <c r="CE1394" i="1"/>
  <c r="CD2090" i="1" s="1"/>
  <c r="CF1392" i="1"/>
  <c r="BL1500" i="1" s="1"/>
  <c r="CG1392" i="1"/>
  <c r="CF2088" i="1" s="1"/>
  <c r="CZ1371" i="1"/>
  <c r="CF1479" i="1" s="1"/>
  <c r="X953" i="1"/>
  <c r="K1708" i="1"/>
  <c r="AC954" i="1"/>
  <c r="P1709" i="1"/>
  <c r="AA954" i="1"/>
  <c r="N1709" i="1"/>
  <c r="Y955" i="1"/>
  <c r="L1710" i="1"/>
  <c r="X954" i="1"/>
  <c r="K1709" i="1"/>
  <c r="AC956" i="1"/>
  <c r="P1711" i="1"/>
  <c r="Z957" i="1"/>
  <c r="M1712" i="1"/>
  <c r="Z952" i="1"/>
  <c r="M1707" i="1"/>
  <c r="Y952" i="1"/>
  <c r="L1707" i="1"/>
  <c r="AB952" i="1"/>
  <c r="O1707" i="1"/>
  <c r="AB957" i="1"/>
  <c r="O1712" i="1"/>
  <c r="AA953" i="1"/>
  <c r="N1708" i="1"/>
  <c r="X957" i="1"/>
  <c r="K1712" i="1"/>
  <c r="Z954" i="1"/>
  <c r="M1709" i="1"/>
  <c r="AA955" i="1"/>
  <c r="N1710" i="1"/>
  <c r="AA957" i="1"/>
  <c r="N1712" i="1"/>
  <c r="AB954" i="1"/>
  <c r="O1709" i="1"/>
  <c r="Y956" i="1"/>
  <c r="L1711" i="1"/>
  <c r="AC957" i="1"/>
  <c r="P1712" i="1"/>
  <c r="AB953" i="1"/>
  <c r="O1708" i="1"/>
  <c r="Y954" i="1"/>
  <c r="L1709" i="1"/>
  <c r="X955" i="1"/>
  <c r="K1710" i="1"/>
  <c r="AC953" i="1"/>
  <c r="P1708" i="1"/>
  <c r="Z956" i="1"/>
  <c r="M1711" i="1"/>
  <c r="AC952" i="1"/>
  <c r="P1707" i="1"/>
  <c r="AB955" i="1"/>
  <c r="O1710" i="1"/>
  <c r="Z953" i="1"/>
  <c r="M1708" i="1"/>
  <c r="Y953" i="1"/>
  <c r="L1708" i="1"/>
  <c r="Y957" i="1"/>
  <c r="L1712" i="1"/>
  <c r="AF945" i="1" a="1"/>
  <c r="CJ1396" i="1" s="1"/>
  <c r="AA952" i="1"/>
  <c r="N1707" i="1"/>
  <c r="Z955" i="1"/>
  <c r="M1710" i="1"/>
  <c r="X1201" i="1"/>
  <c r="K1956" i="1"/>
  <c r="X956" i="1"/>
  <c r="K1711" i="1"/>
  <c r="Y1197" i="1"/>
  <c r="L1952" i="1"/>
  <c r="AB1198" i="1"/>
  <c r="O1953" i="1"/>
  <c r="AA956" i="1"/>
  <c r="N1711" i="1"/>
  <c r="AC955" i="1"/>
  <c r="P1710" i="1"/>
  <c r="AB956" i="1"/>
  <c r="O1711" i="1"/>
  <c r="X959" i="1"/>
  <c r="K1721" i="1" s="1"/>
  <c r="CE2090" i="1" l="1"/>
  <c r="CH1481" i="1"/>
  <c r="CD2089" i="1"/>
  <c r="CZ2069" i="1"/>
  <c r="CF1480" i="1"/>
  <c r="CY2067" i="1"/>
  <c r="BM1500" i="1"/>
  <c r="CG1479" i="1"/>
  <c r="CD2088" i="1"/>
  <c r="BM1502" i="1"/>
  <c r="CE2088" i="1"/>
  <c r="BM1501" i="1"/>
  <c r="DA2067" i="1"/>
  <c r="CY2069" i="1"/>
  <c r="CG1480" i="1"/>
  <c r="BL1501" i="1"/>
  <c r="CH1480" i="1"/>
  <c r="BK1502" i="1"/>
  <c r="AF952" i="1" a="1"/>
  <c r="AF952" i="1" s="1"/>
  <c r="CI2092" i="1"/>
  <c r="BP1504" i="1"/>
  <c r="DD1374" i="1"/>
  <c r="DD1376" i="1"/>
  <c r="Y964" i="1"/>
  <c r="L1719" i="1"/>
  <c r="AB962" i="1"/>
  <c r="O1717" i="1"/>
  <c r="X963" i="1"/>
  <c r="K1718" i="1"/>
  <c r="AA960" i="1"/>
  <c r="N1715" i="1"/>
  <c r="CH1397" i="1"/>
  <c r="DC1375" i="1"/>
  <c r="DE1376" i="1"/>
  <c r="AA963" i="1"/>
  <c r="N1718" i="1"/>
  <c r="X1208" i="1"/>
  <c r="K1963" i="1"/>
  <c r="Z963" i="1"/>
  <c r="M1718" i="1"/>
  <c r="Y963" i="1"/>
  <c r="L1718" i="1"/>
  <c r="Z961" i="1"/>
  <c r="M1716" i="1"/>
  <c r="AB964" i="1"/>
  <c r="O1719" i="1"/>
  <c r="Z964" i="1"/>
  <c r="M1719" i="1"/>
  <c r="Y962" i="1"/>
  <c r="L1717" i="1"/>
  <c r="Y960" i="1"/>
  <c r="L1715" i="1"/>
  <c r="CJ1395" i="1"/>
  <c r="CI1395" i="1"/>
  <c r="AB1205" i="1"/>
  <c r="O1960" i="1"/>
  <c r="AC960" i="1"/>
  <c r="P1715" i="1"/>
  <c r="Y961" i="1"/>
  <c r="L1716" i="1"/>
  <c r="AB961" i="1"/>
  <c r="O1716" i="1"/>
  <c r="AB959" i="1"/>
  <c r="O1714" i="1"/>
  <c r="AC963" i="1"/>
  <c r="P1718" i="1"/>
  <c r="AA961" i="1"/>
  <c r="N1716" i="1"/>
  <c r="X960" i="1"/>
  <c r="K1715" i="1"/>
  <c r="DE1374" i="1"/>
  <c r="AC964" i="1"/>
  <c r="P1719" i="1"/>
  <c r="AA962" i="1"/>
  <c r="N1717" i="1"/>
  <c r="Z959" i="1"/>
  <c r="M1714" i="1"/>
  <c r="DC1374" i="1"/>
  <c r="DD1375" i="1"/>
  <c r="CH1395" i="1"/>
  <c r="DE1375" i="1"/>
  <c r="CI1397" i="1"/>
  <c r="CI1396" i="1"/>
  <c r="AF945" i="1"/>
  <c r="Z962" i="1"/>
  <c r="M1717" i="1"/>
  <c r="CJ1397" i="1"/>
  <c r="DC1376" i="1"/>
  <c r="Z960" i="1"/>
  <c r="M1715" i="1"/>
  <c r="AC962" i="1"/>
  <c r="P1717" i="1"/>
  <c r="AC959" i="1"/>
  <c r="P1714" i="1"/>
  <c r="AC961" i="1"/>
  <c r="P1716" i="1"/>
  <c r="CH1396" i="1"/>
  <c r="AB963" i="1"/>
  <c r="O1718" i="1"/>
  <c r="Y1204" i="1"/>
  <c r="L1959" i="1"/>
  <c r="AA959" i="1"/>
  <c r="N1714" i="1"/>
  <c r="X962" i="1"/>
  <c r="K1717" i="1"/>
  <c r="AB960" i="1"/>
  <c r="O1715" i="1"/>
  <c r="AA964" i="1"/>
  <c r="N1719" i="1"/>
  <c r="X964" i="1"/>
  <c r="K1719" i="1"/>
  <c r="Y959" i="1"/>
  <c r="L1714" i="1"/>
  <c r="X961" i="1"/>
  <c r="K1716" i="1"/>
  <c r="X966" i="1"/>
  <c r="K1728" i="1" s="1"/>
  <c r="DG1378" i="1" l="1"/>
  <c r="DF2074" i="1" s="1"/>
  <c r="CL1400" i="1"/>
  <c r="CK2096" i="1" s="1"/>
  <c r="DH1378" i="1"/>
  <c r="CN1486" i="1" s="1"/>
  <c r="DG1379" i="1"/>
  <c r="CM1487" i="1" s="1"/>
  <c r="DH1377" i="1"/>
  <c r="DG2073" i="1" s="1"/>
  <c r="DG1377" i="1"/>
  <c r="DF2073" i="1" s="1"/>
  <c r="CK1399" i="1"/>
  <c r="CJ2095" i="1" s="1"/>
  <c r="DF1377" i="1"/>
  <c r="DE2073" i="1" s="1"/>
  <c r="CM1398" i="1"/>
  <c r="BS1506" i="1" s="1"/>
  <c r="CL1399" i="1"/>
  <c r="BR1507" i="1" s="1"/>
  <c r="CL1398" i="1"/>
  <c r="BR1506" i="1" s="1"/>
  <c r="CK1398" i="1"/>
  <c r="CJ2094" i="1" s="1"/>
  <c r="DF1379" i="1"/>
  <c r="CL1487" i="1" s="1"/>
  <c r="CM1399" i="1"/>
  <c r="CL2095" i="1" s="1"/>
  <c r="CK1400" i="1"/>
  <c r="BQ1508" i="1" s="1"/>
  <c r="CM1400" i="1"/>
  <c r="BS1508" i="1" s="1"/>
  <c r="DH1379" i="1"/>
  <c r="DG2075" i="1" s="1"/>
  <c r="DF1378" i="1"/>
  <c r="CL1486" i="1" s="1"/>
  <c r="AC969" i="1"/>
  <c r="P1724" i="1"/>
  <c r="CH2092" i="1"/>
  <c r="BO1504" i="1"/>
  <c r="AA968" i="1"/>
  <c r="N1723" i="1"/>
  <c r="Y968" i="1"/>
  <c r="L1723" i="1"/>
  <c r="Y967" i="1"/>
  <c r="L1722" i="1"/>
  <c r="Z968" i="1"/>
  <c r="M1723" i="1"/>
  <c r="AA970" i="1"/>
  <c r="N1725" i="1"/>
  <c r="AB967" i="1"/>
  <c r="O1722" i="1"/>
  <c r="AB969" i="1"/>
  <c r="O1724" i="1"/>
  <c r="Z967" i="1"/>
  <c r="M1722" i="1"/>
  <c r="AC970" i="1"/>
  <c r="P1725" i="1"/>
  <c r="AC967" i="1"/>
  <c r="P1722" i="1"/>
  <c r="Y969" i="1"/>
  <c r="L1724" i="1"/>
  <c r="DB2071" i="1"/>
  <c r="CI1483" i="1"/>
  <c r="DB2072" i="1"/>
  <c r="CI1484" i="1"/>
  <c r="CG2091" i="1"/>
  <c r="BN1503" i="1"/>
  <c r="AC971" i="1"/>
  <c r="P1726" i="1"/>
  <c r="CG2093" i="1"/>
  <c r="BN1505" i="1"/>
  <c r="Y971" i="1"/>
  <c r="L1726" i="1"/>
  <c r="X968" i="1"/>
  <c r="K1723" i="1"/>
  <c r="AA969" i="1"/>
  <c r="N1724" i="1"/>
  <c r="DD2072" i="1"/>
  <c r="CK1484" i="1"/>
  <c r="DD2071" i="1"/>
  <c r="CK1483" i="1"/>
  <c r="Y966" i="1"/>
  <c r="L1721" i="1"/>
  <c r="AC968" i="1"/>
  <c r="P1723" i="1"/>
  <c r="CI2093" i="1"/>
  <c r="BP1505" i="1"/>
  <c r="DC2071" i="1"/>
  <c r="CJ1483" i="1"/>
  <c r="DD2070" i="1"/>
  <c r="CK1482" i="1"/>
  <c r="AB966" i="1"/>
  <c r="O1721" i="1"/>
  <c r="AB1212" i="1"/>
  <c r="O1967" i="1"/>
  <c r="Z971" i="1"/>
  <c r="M1726" i="1"/>
  <c r="Z970" i="1"/>
  <c r="M1725" i="1"/>
  <c r="DC2072" i="1"/>
  <c r="CJ1484" i="1"/>
  <c r="AB970" i="1"/>
  <c r="O1725" i="1"/>
  <c r="CH2093" i="1"/>
  <c r="BO1505" i="1"/>
  <c r="CG2092" i="1"/>
  <c r="BN1504" i="1"/>
  <c r="Y970" i="1"/>
  <c r="L1725" i="1"/>
  <c r="CK2094" i="1"/>
  <c r="CH2091" i="1"/>
  <c r="BO1503" i="1"/>
  <c r="AA967" i="1"/>
  <c r="N1722" i="1"/>
  <c r="DC2070" i="1"/>
  <c r="CJ1482" i="1"/>
  <c r="AF959" i="1" a="1"/>
  <c r="CN1401" i="1" s="1"/>
  <c r="X969" i="1"/>
  <c r="K1724" i="1"/>
  <c r="X971" i="1"/>
  <c r="K1726" i="1"/>
  <c r="AC966" i="1"/>
  <c r="P1721" i="1"/>
  <c r="Z969" i="1"/>
  <c r="M1724" i="1"/>
  <c r="X967" i="1"/>
  <c r="K1722" i="1"/>
  <c r="AB968" i="1"/>
  <c r="O1723" i="1"/>
  <c r="CI2091" i="1"/>
  <c r="BP1503" i="1"/>
  <c r="AB971" i="1"/>
  <c r="O1726" i="1"/>
  <c r="X1215" i="1"/>
  <c r="K1970" i="1"/>
  <c r="AA966" i="1"/>
  <c r="N1721" i="1"/>
  <c r="DB2070" i="1"/>
  <c r="CI1482" i="1"/>
  <c r="AA971" i="1"/>
  <c r="N1726" i="1"/>
  <c r="Y1211" i="1"/>
  <c r="L1966" i="1"/>
  <c r="Z966" i="1"/>
  <c r="M1721" i="1"/>
  <c r="X970" i="1"/>
  <c r="K1725" i="1"/>
  <c r="X973" i="1"/>
  <c r="K1735" i="1" s="1"/>
  <c r="DF2075" i="1" l="1"/>
  <c r="CK2095" i="1"/>
  <c r="DE2074" i="1"/>
  <c r="BR1508" i="1"/>
  <c r="DG2074" i="1"/>
  <c r="BQ1506" i="1"/>
  <c r="CL2094" i="1"/>
  <c r="CM1486" i="1"/>
  <c r="CL1485" i="1"/>
  <c r="DE2075" i="1"/>
  <c r="CN1485" i="1"/>
  <c r="CJ2096" i="1"/>
  <c r="CM1485" i="1"/>
  <c r="CL2096" i="1"/>
  <c r="BQ1507" i="1"/>
  <c r="CN1487" i="1"/>
  <c r="BS1507" i="1"/>
  <c r="CM2097" i="1"/>
  <c r="BT1509" i="1"/>
  <c r="AB975" i="1"/>
  <c r="O1730" i="1"/>
  <c r="DJ1382" i="1"/>
  <c r="CO1401" i="1"/>
  <c r="AB973" i="1"/>
  <c r="O1728" i="1"/>
  <c r="AC975" i="1"/>
  <c r="P1730" i="1"/>
  <c r="AC977" i="1"/>
  <c r="P1732" i="1"/>
  <c r="Y974" i="1"/>
  <c r="L1729" i="1"/>
  <c r="AC976" i="1"/>
  <c r="P1731" i="1"/>
  <c r="CP1402" i="1"/>
  <c r="DJ1381" i="1"/>
  <c r="AB976" i="1"/>
  <c r="O1731" i="1"/>
  <c r="X1222" i="1"/>
  <c r="K1977" i="1"/>
  <c r="DI1380" i="1"/>
  <c r="DK1381" i="1"/>
  <c r="DK1382" i="1"/>
  <c r="AB978" i="1"/>
  <c r="O1733" i="1"/>
  <c r="Z976" i="1"/>
  <c r="M1731" i="1"/>
  <c r="X978" i="1"/>
  <c r="K1733" i="1"/>
  <c r="CP1403" i="1"/>
  <c r="DK1380" i="1"/>
  <c r="X976" i="1"/>
  <c r="K1731" i="1"/>
  <c r="CO1402" i="1"/>
  <c r="AA973" i="1"/>
  <c r="N1728" i="1"/>
  <c r="AA976" i="1"/>
  <c r="N1731" i="1"/>
  <c r="AC978" i="1"/>
  <c r="P1733" i="1"/>
  <c r="Z974" i="1"/>
  <c r="M1729" i="1"/>
  <c r="AB974" i="1"/>
  <c r="O1729" i="1"/>
  <c r="Y975" i="1"/>
  <c r="L1730" i="1"/>
  <c r="Y1218" i="1"/>
  <c r="L1973" i="1"/>
  <c r="Y978" i="1"/>
  <c r="L1733" i="1"/>
  <c r="Z975" i="1"/>
  <c r="M1730" i="1"/>
  <c r="CN1403" i="1"/>
  <c r="X974" i="1"/>
  <c r="K1729" i="1"/>
  <c r="DI1381" i="1"/>
  <c r="AA978" i="1"/>
  <c r="N1733" i="1"/>
  <c r="CO1403" i="1"/>
  <c r="X977" i="1"/>
  <c r="K1732" i="1"/>
  <c r="Z977" i="1"/>
  <c r="M1732" i="1"/>
  <c r="CP1401" i="1"/>
  <c r="DJ1380" i="1"/>
  <c r="AC973" i="1"/>
  <c r="P1728" i="1"/>
  <c r="AB1219" i="1"/>
  <c r="O1974" i="1"/>
  <c r="AC974" i="1"/>
  <c r="P1729" i="1"/>
  <c r="CN1402" i="1"/>
  <c r="AF959" i="1"/>
  <c r="AF966" i="1" a="1"/>
  <c r="DN1383" i="1" s="1"/>
  <c r="DI1382" i="1"/>
  <c r="Z973" i="1"/>
  <c r="M1728" i="1"/>
  <c r="AA974" i="1"/>
  <c r="N1729" i="1"/>
  <c r="Y977" i="1"/>
  <c r="L1732" i="1"/>
  <c r="AB977" i="1"/>
  <c r="O1732" i="1"/>
  <c r="Z978" i="1"/>
  <c r="M1733" i="1"/>
  <c r="Y973" i="1"/>
  <c r="L1728" i="1"/>
  <c r="X975" i="1"/>
  <c r="K1730" i="1"/>
  <c r="Y976" i="1"/>
  <c r="L1731" i="1"/>
  <c r="AA977" i="1"/>
  <c r="N1732" i="1"/>
  <c r="AA975" i="1"/>
  <c r="N1730" i="1"/>
  <c r="X980" i="1"/>
  <c r="K1742" i="1" s="1"/>
  <c r="AF973" i="1" l="1" a="1"/>
  <c r="CU1409" i="1" s="1"/>
  <c r="DM2079" i="1"/>
  <c r="CT1491" i="1"/>
  <c r="CR1404" i="1"/>
  <c r="CM2099" i="1"/>
  <c r="BT1511" i="1"/>
  <c r="CO2099" i="1"/>
  <c r="BV1511" i="1"/>
  <c r="DJ2077" i="1"/>
  <c r="CQ1489" i="1"/>
  <c r="X984" i="1"/>
  <c r="K1739" i="1"/>
  <c r="AC980" i="1"/>
  <c r="P1735" i="1"/>
  <c r="AB981" i="1"/>
  <c r="O1736" i="1"/>
  <c r="AA980" i="1"/>
  <c r="N1735" i="1"/>
  <c r="X1229" i="1"/>
  <c r="K1991" i="1" s="1"/>
  <c r="K1984" i="1"/>
  <c r="Y981" i="1"/>
  <c r="L1736" i="1"/>
  <c r="DI2078" i="1"/>
  <c r="CP1490" i="1"/>
  <c r="DL1384" i="1"/>
  <c r="Z980" i="1"/>
  <c r="M1735" i="1"/>
  <c r="Y982" i="1"/>
  <c r="L1737" i="1"/>
  <c r="AC983" i="1"/>
  <c r="P1738" i="1"/>
  <c r="CS1404" i="1"/>
  <c r="CN2099" i="1"/>
  <c r="BU1511" i="1"/>
  <c r="CN2097" i="1"/>
  <c r="BU1509" i="1"/>
  <c r="DM1384" i="1"/>
  <c r="AB984" i="1"/>
  <c r="O1739" i="1"/>
  <c r="CR1406" i="1"/>
  <c r="DM1383" i="1"/>
  <c r="CQ1405" i="1"/>
  <c r="DI2076" i="1"/>
  <c r="CP1488" i="1"/>
  <c r="AA985" i="1"/>
  <c r="N1740" i="1"/>
  <c r="Y985" i="1"/>
  <c r="L1740" i="1"/>
  <c r="CN2098" i="1"/>
  <c r="BU1510" i="1"/>
  <c r="Z983" i="1"/>
  <c r="M1738" i="1"/>
  <c r="AA984" i="1"/>
  <c r="N1739" i="1"/>
  <c r="AB1226" i="1"/>
  <c r="O1988" i="1" s="1"/>
  <c r="O1981" i="1"/>
  <c r="AA983" i="1"/>
  <c r="N1738" i="1"/>
  <c r="AB980" i="1"/>
  <c r="O1735" i="1"/>
  <c r="CQ1404" i="1"/>
  <c r="Y984" i="1"/>
  <c r="L1739" i="1"/>
  <c r="CO2097" i="1"/>
  <c r="BV1509" i="1"/>
  <c r="DH2077" i="1"/>
  <c r="CO1489" i="1"/>
  <c r="Z981" i="1"/>
  <c r="M1736" i="1"/>
  <c r="AB983" i="1"/>
  <c r="O1738" i="1"/>
  <c r="AC984" i="1"/>
  <c r="P1739" i="1"/>
  <c r="AB982" i="1"/>
  <c r="O1737" i="1"/>
  <c r="DL1385" i="1"/>
  <c r="DN1385" i="1"/>
  <c r="Z985" i="1"/>
  <c r="M1740" i="1"/>
  <c r="DH2076" i="1"/>
  <c r="CO1488" i="1"/>
  <c r="DM1385" i="1"/>
  <c r="DH2078" i="1"/>
  <c r="CO1490" i="1"/>
  <c r="Z982" i="1"/>
  <c r="M1737" i="1"/>
  <c r="CS1405" i="1"/>
  <c r="Y983" i="1"/>
  <c r="L1738" i="1"/>
  <c r="DL1383" i="1"/>
  <c r="AF966" i="1"/>
  <c r="X982" i="1"/>
  <c r="K1737" i="1"/>
  <c r="CM2098" i="1"/>
  <c r="BT1510" i="1"/>
  <c r="CR1405" i="1"/>
  <c r="CS1406" i="1"/>
  <c r="Y1225" i="1"/>
  <c r="L1987" i="1" s="1"/>
  <c r="L1980" i="1"/>
  <c r="X983" i="1"/>
  <c r="K1738" i="1"/>
  <c r="AB985" i="1"/>
  <c r="O1740" i="1"/>
  <c r="DI2077" i="1"/>
  <c r="CP1489" i="1"/>
  <c r="X985" i="1"/>
  <c r="K1740" i="1"/>
  <c r="CQ1406" i="1"/>
  <c r="DN1384" i="1"/>
  <c r="AA982" i="1"/>
  <c r="N1737" i="1"/>
  <c r="Y980" i="1"/>
  <c r="L1735" i="1"/>
  <c r="AA981" i="1"/>
  <c r="N1736" i="1"/>
  <c r="AC981" i="1"/>
  <c r="P1736" i="1"/>
  <c r="Z984" i="1"/>
  <c r="M1739" i="1"/>
  <c r="X981" i="1"/>
  <c r="K1736" i="1"/>
  <c r="AC985" i="1"/>
  <c r="P1740" i="1"/>
  <c r="DJ2076" i="1"/>
  <c r="CQ1488" i="1"/>
  <c r="DJ2078" i="1"/>
  <c r="CQ1490" i="1"/>
  <c r="CO2098" i="1"/>
  <c r="BV1510" i="1"/>
  <c r="AC982" i="1"/>
  <c r="P1737" i="1"/>
  <c r="X987" i="1"/>
  <c r="K1749" i="1" s="1"/>
  <c r="DP1386" i="1" l="1"/>
  <c r="CV1494" i="1" s="1"/>
  <c r="CU1408" i="1"/>
  <c r="CT2104" i="1" s="1"/>
  <c r="DP1388" i="1"/>
  <c r="DO2084" i="1" s="1"/>
  <c r="AF980" i="1" a="1"/>
  <c r="CW1412" i="1" s="1"/>
  <c r="CV1409" i="1"/>
  <c r="CU2105" i="1" s="1"/>
  <c r="CT1407" i="1"/>
  <c r="BZ1515" i="1" s="1"/>
  <c r="DQ1386" i="1"/>
  <c r="DP2082" i="1" s="1"/>
  <c r="DP1387" i="1"/>
  <c r="DO2083" i="1" s="1"/>
  <c r="CT1408" i="1"/>
  <c r="BZ1516" i="1" s="1"/>
  <c r="DQ1387" i="1"/>
  <c r="CW1495" i="1" s="1"/>
  <c r="DO1388" i="1"/>
  <c r="DN2084" i="1" s="1"/>
  <c r="CV1408" i="1"/>
  <c r="CU2104" i="1" s="1"/>
  <c r="CV1407" i="1"/>
  <c r="CU2103" i="1" s="1"/>
  <c r="DQ1388" i="1"/>
  <c r="DP2084" i="1" s="1"/>
  <c r="CT1409" i="1"/>
  <c r="CS2105" i="1" s="1"/>
  <c r="CU1407" i="1"/>
  <c r="CA1515" i="1" s="1"/>
  <c r="DO1386" i="1"/>
  <c r="DN2082" i="1" s="1"/>
  <c r="AF973" i="1"/>
  <c r="DO1387" i="1"/>
  <c r="DN2083" i="1" s="1"/>
  <c r="X988" i="1"/>
  <c r="K1743" i="1"/>
  <c r="Y987" i="1"/>
  <c r="L1742" i="1"/>
  <c r="CR2102" i="1"/>
  <c r="BY1514" i="1"/>
  <c r="AA990" i="1"/>
  <c r="N1745" i="1"/>
  <c r="DL2079" i="1"/>
  <c r="CS1491" i="1"/>
  <c r="DK2080" i="1"/>
  <c r="CR1492" i="1"/>
  <c r="AA987" i="1"/>
  <c r="N1742" i="1"/>
  <c r="Z991" i="1"/>
  <c r="M1746" i="1"/>
  <c r="Y992" i="1"/>
  <c r="L1747" i="1"/>
  <c r="AB990" i="1"/>
  <c r="O1745" i="1"/>
  <c r="Y991" i="1"/>
  <c r="L1746" i="1"/>
  <c r="AB991" i="1"/>
  <c r="O1746" i="1"/>
  <c r="AC990" i="1"/>
  <c r="P1745" i="1"/>
  <c r="CR2100" i="1"/>
  <c r="BY1512" i="1"/>
  <c r="DM2080" i="1"/>
  <c r="CT1492" i="1"/>
  <c r="Z992" i="1"/>
  <c r="M1747" i="1"/>
  <c r="AC988" i="1"/>
  <c r="P1743" i="1"/>
  <c r="CP2102" i="1"/>
  <c r="BW1514" i="1"/>
  <c r="Z989" i="1"/>
  <c r="M1744" i="1"/>
  <c r="DM2081" i="1"/>
  <c r="CT1493" i="1"/>
  <c r="CP2100" i="1"/>
  <c r="BW1512" i="1"/>
  <c r="AA991" i="1"/>
  <c r="N1746" i="1"/>
  <c r="AA992" i="1"/>
  <c r="N1747" i="1"/>
  <c r="DL2080" i="1"/>
  <c r="CS1492" i="1"/>
  <c r="Y988" i="1"/>
  <c r="L1743" i="1"/>
  <c r="AC987" i="1"/>
  <c r="P1742" i="1"/>
  <c r="DP2083" i="1"/>
  <c r="Y990" i="1"/>
  <c r="L1745" i="1"/>
  <c r="CQ2102" i="1"/>
  <c r="BX1514" i="1"/>
  <c r="X990" i="1"/>
  <c r="K1745" i="1"/>
  <c r="X989" i="1"/>
  <c r="K1744" i="1"/>
  <c r="DK2081" i="1"/>
  <c r="CR1493" i="1"/>
  <c r="Z988" i="1"/>
  <c r="M1743" i="1"/>
  <c r="Y989" i="1"/>
  <c r="L1744" i="1"/>
  <c r="CQ2100" i="1"/>
  <c r="BX1512" i="1"/>
  <c r="CQ2101" i="1"/>
  <c r="BX1513" i="1"/>
  <c r="CV1496" i="1"/>
  <c r="AA989" i="1"/>
  <c r="N1744" i="1"/>
  <c r="CR2101" i="1"/>
  <c r="BY1513" i="1"/>
  <c r="AB988" i="1"/>
  <c r="O1743" i="1"/>
  <c r="AB992" i="1"/>
  <c r="O1747" i="1"/>
  <c r="CT2105" i="1"/>
  <c r="CA1517" i="1"/>
  <c r="AC989" i="1"/>
  <c r="P1744" i="1"/>
  <c r="AC992" i="1"/>
  <c r="P1747" i="1"/>
  <c r="AA988" i="1"/>
  <c r="N1743" i="1"/>
  <c r="X992" i="1"/>
  <c r="K1747" i="1"/>
  <c r="AB987" i="1"/>
  <c r="O1742" i="1"/>
  <c r="Z990" i="1"/>
  <c r="M1745" i="1"/>
  <c r="X991" i="1"/>
  <c r="K1746" i="1"/>
  <c r="AC991" i="1"/>
  <c r="P1746" i="1"/>
  <c r="DO2082" i="1"/>
  <c r="DK2079" i="1"/>
  <c r="CR1491" i="1"/>
  <c r="DL2081" i="1"/>
  <c r="CS1493" i="1"/>
  <c r="AB989" i="1"/>
  <c r="O1744" i="1"/>
  <c r="CP2101" i="1"/>
  <c r="BW1513" i="1"/>
  <c r="Z987" i="1"/>
  <c r="M1742" i="1"/>
  <c r="X994" i="1"/>
  <c r="K1756" i="1" s="1"/>
  <c r="CA1516" i="1" l="1"/>
  <c r="CS2104" i="1"/>
  <c r="CY1410" i="1"/>
  <c r="CE1518" i="1" s="1"/>
  <c r="CY1411" i="1"/>
  <c r="CE1519" i="1" s="1"/>
  <c r="DS1389" i="1"/>
  <c r="CY1497" i="1" s="1"/>
  <c r="DR1390" i="1"/>
  <c r="DQ2086" i="1" s="1"/>
  <c r="DS1391" i="1"/>
  <c r="DR2087" i="1" s="1"/>
  <c r="DT1389" i="1"/>
  <c r="DS2085" i="1" s="1"/>
  <c r="DR1389" i="1"/>
  <c r="CX1497" i="1" s="1"/>
  <c r="DS1390" i="1"/>
  <c r="CY1498" i="1" s="1"/>
  <c r="CX1410" i="1"/>
  <c r="CD1518" i="1" s="1"/>
  <c r="CB1515" i="1"/>
  <c r="CT2103" i="1"/>
  <c r="DT1391" i="1"/>
  <c r="DS2087" i="1" s="1"/>
  <c r="CW1411" i="1"/>
  <c r="CC1519" i="1" s="1"/>
  <c r="CB1517" i="1"/>
  <c r="CW1494" i="1"/>
  <c r="CX1412" i="1"/>
  <c r="CW2108" i="1" s="1"/>
  <c r="DT1390" i="1"/>
  <c r="CZ1498" i="1" s="1"/>
  <c r="CW1410" i="1"/>
  <c r="CC1518" i="1" s="1"/>
  <c r="CX1411" i="1"/>
  <c r="CW2107" i="1" s="1"/>
  <c r="AF980" i="1"/>
  <c r="DR1391" i="1"/>
  <c r="DQ2087" i="1" s="1"/>
  <c r="CY1412" i="1"/>
  <c r="CX2108" i="1" s="1"/>
  <c r="CB1516" i="1"/>
  <c r="CV1495" i="1"/>
  <c r="CS2103" i="1"/>
  <c r="CU1495" i="1"/>
  <c r="CU1496" i="1"/>
  <c r="CW1496" i="1"/>
  <c r="CU1494" i="1"/>
  <c r="BZ1517" i="1"/>
  <c r="AB996" i="1"/>
  <c r="O1751" i="1"/>
  <c r="AA998" i="1"/>
  <c r="N1753" i="1"/>
  <c r="X997" i="1"/>
  <c r="K1752" i="1"/>
  <c r="AC995" i="1"/>
  <c r="P1750" i="1"/>
  <c r="AB998" i="1"/>
  <c r="O1753" i="1"/>
  <c r="Y999" i="1"/>
  <c r="L1754" i="1"/>
  <c r="Y994" i="1"/>
  <c r="L1749" i="1"/>
  <c r="AC996" i="1"/>
  <c r="P1751" i="1"/>
  <c r="AC994" i="1"/>
  <c r="P1749" i="1"/>
  <c r="X999" i="1"/>
  <c r="K1754" i="1"/>
  <c r="Y996" i="1"/>
  <c r="L1751" i="1"/>
  <c r="Y995" i="1"/>
  <c r="L1750" i="1"/>
  <c r="Z994" i="1"/>
  <c r="M1749" i="1"/>
  <c r="AA996" i="1"/>
  <c r="N1751" i="1"/>
  <c r="X996" i="1"/>
  <c r="K1751" i="1"/>
  <c r="AC997" i="1"/>
  <c r="P1752" i="1"/>
  <c r="X998" i="1"/>
  <c r="K1753" i="1"/>
  <c r="AA995" i="1"/>
  <c r="N1750" i="1"/>
  <c r="AB995" i="1"/>
  <c r="O1750" i="1"/>
  <c r="Z995" i="1"/>
  <c r="M1750" i="1"/>
  <c r="Y997" i="1"/>
  <c r="L1752" i="1"/>
  <c r="Y998" i="1"/>
  <c r="L1753" i="1"/>
  <c r="Z998" i="1"/>
  <c r="M1753" i="1"/>
  <c r="X995" i="1"/>
  <c r="K1750" i="1"/>
  <c r="AB999" i="1"/>
  <c r="O1754" i="1"/>
  <c r="AF987" i="1" a="1"/>
  <c r="DW1393" i="1" s="1"/>
  <c r="CV2108" i="1"/>
  <c r="CC1520" i="1"/>
  <c r="AB994" i="1"/>
  <c r="O1749" i="1"/>
  <c r="Z999" i="1"/>
  <c r="M1754" i="1"/>
  <c r="AA994" i="1"/>
  <c r="N1749" i="1"/>
  <c r="AC998" i="1"/>
  <c r="P1753" i="1"/>
  <c r="Z997" i="1"/>
  <c r="M1752" i="1"/>
  <c r="AC999" i="1"/>
  <c r="P1754" i="1"/>
  <c r="AA999" i="1"/>
  <c r="N1754" i="1"/>
  <c r="Z996" i="1"/>
  <c r="M1751" i="1"/>
  <c r="AB997" i="1"/>
  <c r="O1752" i="1"/>
  <c r="AA997" i="1"/>
  <c r="N1752" i="1"/>
  <c r="X1001" i="1"/>
  <c r="K1763" i="1" s="1"/>
  <c r="DR2085" i="1" l="1"/>
  <c r="CX2107" i="1"/>
  <c r="CX2106" i="1"/>
  <c r="CD1519" i="1"/>
  <c r="CX1498" i="1"/>
  <c r="CY1499" i="1"/>
  <c r="CV2106" i="1"/>
  <c r="CW2106" i="1"/>
  <c r="DQ2085" i="1"/>
  <c r="DR2086" i="1"/>
  <c r="CV2107" i="1"/>
  <c r="CD1520" i="1"/>
  <c r="CX1499" i="1"/>
  <c r="CZ1497" i="1"/>
  <c r="CZ1499" i="1"/>
  <c r="CE1520" i="1"/>
  <c r="DS2086" i="1"/>
  <c r="DV2089" i="1"/>
  <c r="DC1501" i="1"/>
  <c r="DV1392" i="1"/>
  <c r="DA1414" i="1"/>
  <c r="AA1001" i="1"/>
  <c r="N1756" i="1"/>
  <c r="DU1394" i="1"/>
  <c r="AA1003" i="1"/>
  <c r="N1758" i="1"/>
  <c r="AC1002" i="1"/>
  <c r="P1757" i="1"/>
  <c r="DB1415" i="1"/>
  <c r="Z1006" i="1"/>
  <c r="M1761" i="1"/>
  <c r="DV1394" i="1"/>
  <c r="DU1393" i="1"/>
  <c r="AF987" i="1"/>
  <c r="AA1006" i="1"/>
  <c r="N1761" i="1"/>
  <c r="Y1005" i="1"/>
  <c r="L1760" i="1"/>
  <c r="AA1002" i="1"/>
  <c r="N1757" i="1"/>
  <c r="L1757" i="1"/>
  <c r="Y1002" i="1"/>
  <c r="Y1001" i="1"/>
  <c r="L1756" i="1"/>
  <c r="X1004" i="1"/>
  <c r="K1759" i="1"/>
  <c r="CZ1413" i="1"/>
  <c r="O1756" i="1"/>
  <c r="AB1001" i="1"/>
  <c r="DB1414" i="1"/>
  <c r="DA1413" i="1"/>
  <c r="N1759" i="1"/>
  <c r="AA1004" i="1"/>
  <c r="AB1006" i="1"/>
  <c r="O1761" i="1"/>
  <c r="Y1004" i="1"/>
  <c r="L1759" i="1"/>
  <c r="X1005" i="1"/>
  <c r="K1760" i="1"/>
  <c r="AC1004" i="1"/>
  <c r="P1759" i="1"/>
  <c r="Z1001" i="1"/>
  <c r="M1756" i="1"/>
  <c r="Y1003" i="1"/>
  <c r="L1758" i="1"/>
  <c r="AC1001" i="1"/>
  <c r="P1756" i="1"/>
  <c r="Y1006" i="1"/>
  <c r="L1761" i="1"/>
  <c r="N1760" i="1"/>
  <c r="AA1005" i="1"/>
  <c r="Z1003" i="1"/>
  <c r="M1758" i="1"/>
  <c r="AB1002" i="1"/>
  <c r="O1757" i="1"/>
  <c r="AB1003" i="1"/>
  <c r="O1758" i="1"/>
  <c r="DW1394" i="1"/>
  <c r="DB1413" i="1"/>
  <c r="DV1393" i="1"/>
  <c r="AC1006" i="1"/>
  <c r="P1761" i="1"/>
  <c r="CZ1415" i="1"/>
  <c r="CZ1414" i="1"/>
  <c r="AC1005" i="1"/>
  <c r="P1760" i="1"/>
  <c r="DU1392" i="1"/>
  <c r="Z1005" i="1"/>
  <c r="M1760" i="1"/>
  <c r="DW1392" i="1"/>
  <c r="AF994" i="1" a="1"/>
  <c r="DX1396" i="1" s="1"/>
  <c r="DA1415" i="1"/>
  <c r="O1759" i="1"/>
  <c r="AB1004" i="1"/>
  <c r="M1759" i="1"/>
  <c r="Z1004" i="1"/>
  <c r="X1002" i="1"/>
  <c r="K1757" i="1"/>
  <c r="Z1002" i="1"/>
  <c r="M1757" i="1"/>
  <c r="K1758" i="1"/>
  <c r="X1003" i="1"/>
  <c r="X1006" i="1"/>
  <c r="K1761" i="1"/>
  <c r="AC1003" i="1"/>
  <c r="P1758" i="1"/>
  <c r="O1760" i="1"/>
  <c r="AB1005" i="1"/>
  <c r="X1008" i="1"/>
  <c r="K1770" i="1" s="1"/>
  <c r="DW2092" i="1" l="1"/>
  <c r="DD1504" i="1"/>
  <c r="Z1012" i="1"/>
  <c r="M1767" i="1"/>
  <c r="DU2089" i="1"/>
  <c r="DB1501" i="1"/>
  <c r="Z1010" i="1"/>
  <c r="M1765" i="1"/>
  <c r="Y1010" i="1"/>
  <c r="L1765" i="1"/>
  <c r="Y1011" i="1"/>
  <c r="L1766" i="1"/>
  <c r="AB1008" i="1"/>
  <c r="O1763" i="1"/>
  <c r="DT2089" i="1"/>
  <c r="DA1501" i="1"/>
  <c r="AA1010" i="1"/>
  <c r="N1765" i="1"/>
  <c r="DE1416" i="1"/>
  <c r="X1013" i="1"/>
  <c r="K1768" i="1"/>
  <c r="AB1011" i="1"/>
  <c r="O1766" i="1"/>
  <c r="CY2109" i="1"/>
  <c r="CF1521" i="1"/>
  <c r="DC1418" i="1"/>
  <c r="DT2088" i="1"/>
  <c r="DA1500" i="1"/>
  <c r="DY1395" i="1"/>
  <c r="DC1416" i="1"/>
  <c r="AA1011" i="1"/>
  <c r="N1766" i="1"/>
  <c r="Z1013" i="1"/>
  <c r="M1768" i="1"/>
  <c r="AA1008" i="1"/>
  <c r="N1763" i="1"/>
  <c r="DY1397" i="1"/>
  <c r="DX1397" i="1"/>
  <c r="DA2109" i="1"/>
  <c r="CH1521" i="1"/>
  <c r="DU2090" i="1"/>
  <c r="DB1502" i="1"/>
  <c r="DZ1397" i="1"/>
  <c r="X1010" i="1"/>
  <c r="K1765" i="1"/>
  <c r="DV2090" i="1"/>
  <c r="DC1502" i="1"/>
  <c r="AB1013" i="1"/>
  <c r="O1768" i="1"/>
  <c r="AA1009" i="1"/>
  <c r="N1764" i="1"/>
  <c r="DE1417" i="1"/>
  <c r="AC1012" i="1"/>
  <c r="P1767" i="1"/>
  <c r="DZ1396" i="1"/>
  <c r="DE1418" i="1"/>
  <c r="AB1012" i="1"/>
  <c r="O1767" i="1"/>
  <c r="CZ2111" i="1"/>
  <c r="CG1523" i="1"/>
  <c r="CY2110" i="1"/>
  <c r="CF1522" i="1"/>
  <c r="AB1010" i="1"/>
  <c r="O1765" i="1"/>
  <c r="Y1013" i="1"/>
  <c r="L1768" i="1"/>
  <c r="AC1011" i="1"/>
  <c r="P1766" i="1"/>
  <c r="X1011" i="1"/>
  <c r="K1766" i="1"/>
  <c r="Y1012" i="1"/>
  <c r="L1767" i="1"/>
  <c r="DA2111" i="1"/>
  <c r="CH1523" i="1"/>
  <c r="CZ2110" i="1"/>
  <c r="CG1522" i="1"/>
  <c r="CY2111" i="1"/>
  <c r="CF1523" i="1"/>
  <c r="CZ2109" i="1"/>
  <c r="CG1521" i="1"/>
  <c r="DU2088" i="1"/>
  <c r="DB1500" i="1"/>
  <c r="Z1011" i="1"/>
  <c r="M1766" i="1"/>
  <c r="DY1396" i="1"/>
  <c r="AA1012" i="1"/>
  <c r="N1767" i="1"/>
  <c r="DT2090" i="1"/>
  <c r="DA1502" i="1"/>
  <c r="DC1417" i="1"/>
  <c r="Z1008" i="1"/>
  <c r="M1763" i="1"/>
  <c r="AF994" i="1"/>
  <c r="DD1417" i="1"/>
  <c r="DZ1395" i="1"/>
  <c r="Z1009" i="1"/>
  <c r="M1764" i="1"/>
  <c r="DD1418" i="1"/>
  <c r="DD1416" i="1"/>
  <c r="DV2088" i="1"/>
  <c r="DC1500" i="1"/>
  <c r="AB1009" i="1"/>
  <c r="O1764" i="1"/>
  <c r="AC1008" i="1"/>
  <c r="P1763" i="1"/>
  <c r="X1012" i="1"/>
  <c r="K1767" i="1"/>
  <c r="DA2110" i="1"/>
  <c r="CH1522" i="1"/>
  <c r="Y1008" i="1"/>
  <c r="L1763" i="1"/>
  <c r="AA1013" i="1"/>
  <c r="N1768" i="1"/>
  <c r="AC1009" i="1"/>
  <c r="P1764" i="1"/>
  <c r="AF1001" i="1" a="1"/>
  <c r="EC1398" i="1" s="1"/>
  <c r="DX1395" i="1"/>
  <c r="AC1010" i="1"/>
  <c r="P1765" i="1"/>
  <c r="X1009" i="1"/>
  <c r="K1764" i="1"/>
  <c r="AC1013" i="1"/>
  <c r="P1768" i="1"/>
  <c r="Y1009" i="1"/>
  <c r="L1764" i="1"/>
  <c r="X1015" i="1"/>
  <c r="K1777" i="1" s="1"/>
  <c r="EB2094" i="1" l="1"/>
  <c r="DI1506" i="1"/>
  <c r="AF1001" i="1"/>
  <c r="AB1016" i="1"/>
  <c r="O1778" i="1" s="1"/>
  <c r="O1771" i="1"/>
  <c r="DH1419" i="1"/>
  <c r="DF1421" i="1"/>
  <c r="DG1419" i="1"/>
  <c r="DY2091" i="1"/>
  <c r="DF1503" i="1"/>
  <c r="Y1019" i="1"/>
  <c r="L1774" i="1"/>
  <c r="AB1017" i="1"/>
  <c r="O1772" i="1"/>
  <c r="DY2092" i="1"/>
  <c r="DF1504" i="1"/>
  <c r="AA1018" i="1"/>
  <c r="N1773" i="1"/>
  <c r="Z1017" i="1"/>
  <c r="M1772" i="1"/>
  <c r="DF1420" i="1"/>
  <c r="DC2113" i="1"/>
  <c r="CJ1525" i="1"/>
  <c r="DW2093" i="1"/>
  <c r="DD1505" i="1"/>
  <c r="DB2112" i="1"/>
  <c r="CI1524" i="1"/>
  <c r="DW2091" i="1"/>
  <c r="DD1503" i="1"/>
  <c r="DX2092" i="1"/>
  <c r="DE1504" i="1"/>
  <c r="DX2093" i="1"/>
  <c r="DE1505" i="1"/>
  <c r="AB1015" i="1"/>
  <c r="O1770" i="1"/>
  <c r="DD2113" i="1"/>
  <c r="CK1525" i="1"/>
  <c r="X1017" i="1"/>
  <c r="K1772" i="1"/>
  <c r="X1020" i="1"/>
  <c r="K1775" i="1"/>
  <c r="Y1015" i="1"/>
  <c r="L1777" i="1" s="1"/>
  <c r="L1770" i="1"/>
  <c r="EC1400" i="1"/>
  <c r="X1018" i="1"/>
  <c r="K1773" i="1"/>
  <c r="AC1019" i="1"/>
  <c r="P1774" i="1"/>
  <c r="DX2091" i="1"/>
  <c r="DE1503" i="1"/>
  <c r="EA1399" i="1"/>
  <c r="DG1421" i="1"/>
  <c r="Y1016" i="1"/>
  <c r="L1771" i="1"/>
  <c r="EB1399" i="1"/>
  <c r="EB1398" i="1"/>
  <c r="DC2112" i="1"/>
  <c r="CJ1524" i="1"/>
  <c r="Z1015" i="1"/>
  <c r="M1770" i="1"/>
  <c r="Z1018" i="1"/>
  <c r="M1773" i="1"/>
  <c r="AC1018" i="1"/>
  <c r="P1773" i="1"/>
  <c r="DY2093" i="1"/>
  <c r="DF1505" i="1"/>
  <c r="AA1015" i="1"/>
  <c r="N1770" i="1"/>
  <c r="DD2112" i="1"/>
  <c r="CK1524" i="1"/>
  <c r="Y1018" i="1"/>
  <c r="L1773" i="1"/>
  <c r="Z1019" i="1"/>
  <c r="M1774" i="1"/>
  <c r="AC1017" i="1"/>
  <c r="P1772" i="1"/>
  <c r="EC1399" i="1"/>
  <c r="AC1016" i="1"/>
  <c r="P1771" i="1"/>
  <c r="DB2113" i="1"/>
  <c r="CI1525" i="1"/>
  <c r="DB2114" i="1"/>
  <c r="CI1526" i="1"/>
  <c r="AF1008" i="1" a="1"/>
  <c r="EF1401" i="1" s="1"/>
  <c r="DF1419" i="1"/>
  <c r="AC1020" i="1"/>
  <c r="P1775" i="1"/>
  <c r="X1019" i="1"/>
  <c r="K1781" i="1" s="1"/>
  <c r="K1774" i="1"/>
  <c r="DC2114" i="1"/>
  <c r="CJ1526" i="1"/>
  <c r="AA1016" i="1"/>
  <c r="N1771" i="1"/>
  <c r="DH1421" i="1"/>
  <c r="Y1020" i="1"/>
  <c r="L1775" i="1"/>
  <c r="AB1019" i="1"/>
  <c r="O1774" i="1"/>
  <c r="Z1020" i="1"/>
  <c r="M1775" i="1"/>
  <c r="AA1017" i="1"/>
  <c r="N1772" i="1"/>
  <c r="Y1017" i="1"/>
  <c r="L1772" i="1"/>
  <c r="EA1398" i="1"/>
  <c r="AA1019" i="1"/>
  <c r="N1774" i="1"/>
  <c r="AB1018" i="1"/>
  <c r="O1773" i="1"/>
  <c r="DH1420" i="1"/>
  <c r="DG1420" i="1"/>
  <c r="EA1400" i="1"/>
  <c r="EB1400" i="1"/>
  <c r="X1016" i="1"/>
  <c r="K1771" i="1"/>
  <c r="AA1020" i="1"/>
  <c r="N1775" i="1"/>
  <c r="AC1015" i="1"/>
  <c r="P1770" i="1"/>
  <c r="Z1016" i="1"/>
  <c r="M1771" i="1"/>
  <c r="DD2114" i="1"/>
  <c r="CK1526" i="1"/>
  <c r="AB1020" i="1"/>
  <c r="O1775" i="1"/>
  <c r="EE2097" i="1" l="1"/>
  <c r="DL1509" i="1"/>
  <c r="DK1422" i="1"/>
  <c r="DI1423" i="1"/>
  <c r="ED1402" i="1"/>
  <c r="DJ1422" i="1"/>
  <c r="DF2116" i="1"/>
  <c r="CM1528" i="1"/>
  <c r="EA2094" i="1"/>
  <c r="DH1506" i="1"/>
  <c r="X1034" i="1"/>
  <c r="K1782" i="1"/>
  <c r="DF2115" i="1"/>
  <c r="CM1527" i="1"/>
  <c r="ED1401" i="1"/>
  <c r="EF1402" i="1"/>
  <c r="DG2117" i="1"/>
  <c r="CN1529" i="1"/>
  <c r="DG2115" i="1"/>
  <c r="CN1527" i="1"/>
  <c r="AF1008" i="1"/>
  <c r="Y1034" i="1"/>
  <c r="L1782" i="1"/>
  <c r="AC1033" i="1"/>
  <c r="P1781" i="1"/>
  <c r="DJ1423" i="1"/>
  <c r="AA1034" i="1"/>
  <c r="N1782" i="1"/>
  <c r="AA1031" i="1"/>
  <c r="N1779" i="1"/>
  <c r="DE2115" i="1"/>
  <c r="CL1527" i="1"/>
  <c r="EB2095" i="1"/>
  <c r="DI1507" i="1"/>
  <c r="Z1032" i="1"/>
  <c r="M1780" i="1"/>
  <c r="Y1030" i="1"/>
  <c r="L1778" i="1"/>
  <c r="X1032" i="1"/>
  <c r="K1780" i="1"/>
  <c r="DE2116" i="1"/>
  <c r="CL1528" i="1"/>
  <c r="AB1031" i="1"/>
  <c r="O1779" i="1"/>
  <c r="DF2117" i="1"/>
  <c r="CM1529" i="1"/>
  <c r="EB2096" i="1"/>
  <c r="DI1508" i="1"/>
  <c r="Y1031" i="1"/>
  <c r="L1779" i="1"/>
  <c r="AC1032" i="1"/>
  <c r="P1780" i="1"/>
  <c r="AC1034" i="1"/>
  <c r="P1782" i="1"/>
  <c r="X1031" i="1"/>
  <c r="K1779" i="1"/>
  <c r="DJ1424" i="1"/>
  <c r="ED1403" i="1"/>
  <c r="DI1422" i="1"/>
  <c r="X1030" i="1"/>
  <c r="K1778" i="1"/>
  <c r="Z1034" i="1"/>
  <c r="M1782" i="1"/>
  <c r="AC1031" i="1"/>
  <c r="P1779" i="1"/>
  <c r="AA1029" i="1"/>
  <c r="N1777" i="1"/>
  <c r="Z1029" i="1"/>
  <c r="M1777" i="1"/>
  <c r="DZ2095" i="1"/>
  <c r="DG1507" i="1"/>
  <c r="Z1031" i="1"/>
  <c r="M1779" i="1"/>
  <c r="Y1033" i="1"/>
  <c r="L1781" i="1"/>
  <c r="EA2095" i="1"/>
  <c r="DH1507" i="1"/>
  <c r="DE2117" i="1"/>
  <c r="CL1529" i="1"/>
  <c r="DG2116" i="1"/>
  <c r="CN1528" i="1"/>
  <c r="AC1030" i="1"/>
  <c r="P1778" i="1"/>
  <c r="AB1034" i="1"/>
  <c r="O1782" i="1"/>
  <c r="EE1401" i="1"/>
  <c r="AB1032" i="1"/>
  <c r="O1780" i="1"/>
  <c r="AA1030" i="1"/>
  <c r="N1778" i="1"/>
  <c r="DK1423" i="1"/>
  <c r="DK1424" i="1"/>
  <c r="EA2096" i="1"/>
  <c r="DH1508" i="1"/>
  <c r="AA1033" i="1"/>
  <c r="N1781" i="1"/>
  <c r="AB1029" i="1"/>
  <c r="O1777" i="1"/>
  <c r="AC1029" i="1"/>
  <c r="P1777" i="1"/>
  <c r="Y1032" i="1"/>
  <c r="L1780" i="1"/>
  <c r="EF1403" i="1"/>
  <c r="AF1015" i="1" a="1"/>
  <c r="DM1427" i="1" s="1"/>
  <c r="EE1403" i="1"/>
  <c r="EE1402" i="1"/>
  <c r="DI1424" i="1"/>
  <c r="Z1030" i="1"/>
  <c r="M1778" i="1"/>
  <c r="DZ2096" i="1"/>
  <c r="DG1508" i="1"/>
  <c r="DZ2094" i="1"/>
  <c r="DG1506" i="1"/>
  <c r="AB1033" i="1"/>
  <c r="O1781" i="1"/>
  <c r="Z1033" i="1"/>
  <c r="M1781" i="1"/>
  <c r="AA1032" i="1"/>
  <c r="N1780" i="1"/>
  <c r="X1029" i="1"/>
  <c r="K1791" i="1" s="1"/>
  <c r="AF1022" i="1" a="1"/>
  <c r="DL2123" i="1" l="1"/>
  <c r="CS1535" i="1"/>
  <c r="Z1038" i="1"/>
  <c r="M1793" i="1"/>
  <c r="AC1038" i="1"/>
  <c r="P1793" i="1"/>
  <c r="AC1040" i="1"/>
  <c r="P1795" i="1"/>
  <c r="EE2098" i="1"/>
  <c r="DL1510" i="1"/>
  <c r="Z1041" i="1"/>
  <c r="M1796" i="1"/>
  <c r="DI2118" i="1"/>
  <c r="CP1530" i="1"/>
  <c r="DM1426" i="1"/>
  <c r="EI1404" i="1"/>
  <c r="AA1039" i="1"/>
  <c r="N1794" i="1"/>
  <c r="EH1406" i="1"/>
  <c r="Y1039" i="1"/>
  <c r="L1794" i="1"/>
  <c r="AC1041" i="1"/>
  <c r="P1796" i="1"/>
  <c r="Y1037" i="1"/>
  <c r="L1792" i="1"/>
  <c r="AA1038" i="1"/>
  <c r="N1793" i="1"/>
  <c r="EC2098" i="1"/>
  <c r="DJ1510" i="1"/>
  <c r="DL1425" i="1"/>
  <c r="DL1427" i="1"/>
  <c r="Z1040" i="1"/>
  <c r="M1795" i="1"/>
  <c r="Z1037" i="1"/>
  <c r="M1792" i="1"/>
  <c r="DJ2120" i="1"/>
  <c r="CQ1532" i="1"/>
  <c r="AB1041" i="1"/>
  <c r="O1796" i="1"/>
  <c r="Z1036" i="1"/>
  <c r="M1791" i="1"/>
  <c r="X1037" i="1"/>
  <c r="K1792" i="1"/>
  <c r="DH2119" i="1"/>
  <c r="CO1531" i="1"/>
  <c r="DM1425" i="1"/>
  <c r="AA1040" i="1"/>
  <c r="N1795" i="1"/>
  <c r="X1039" i="1"/>
  <c r="K1794" i="1"/>
  <c r="AC1036" i="1"/>
  <c r="P1791" i="1"/>
  <c r="DH2118" i="1"/>
  <c r="CO1530" i="1"/>
  <c r="AC1039" i="1"/>
  <c r="P1794" i="1"/>
  <c r="AB1038" i="1"/>
  <c r="O1793" i="1"/>
  <c r="Z1039" i="1"/>
  <c r="M1794" i="1"/>
  <c r="AA1041" i="1"/>
  <c r="N1796" i="1"/>
  <c r="X1041" i="1"/>
  <c r="K1796" i="1"/>
  <c r="DJ2118" i="1"/>
  <c r="CQ1530" i="1"/>
  <c r="EH1404" i="1"/>
  <c r="AF1015" i="1"/>
  <c r="EE2099" i="1"/>
  <c r="DL1511" i="1"/>
  <c r="X1038" i="1"/>
  <c r="K1793" i="1"/>
  <c r="DN1426" i="1"/>
  <c r="Y1041" i="1"/>
  <c r="L1796" i="1"/>
  <c r="EH1405" i="1"/>
  <c r="EG1405" i="1"/>
  <c r="DJ2119" i="1"/>
  <c r="CQ1531" i="1"/>
  <c r="DL1426" i="1"/>
  <c r="DN1425" i="1"/>
  <c r="EI1406" i="1"/>
  <c r="AB1040" i="1"/>
  <c r="O1795" i="1"/>
  <c r="ED2098" i="1"/>
  <c r="DK1510" i="1"/>
  <c r="AC1037" i="1"/>
  <c r="P1792" i="1"/>
  <c r="Y1040" i="1"/>
  <c r="L1795" i="1"/>
  <c r="AA1036" i="1"/>
  <c r="N1791" i="1"/>
  <c r="EC2099" i="1"/>
  <c r="DJ1511" i="1"/>
  <c r="DI2119" i="1"/>
  <c r="CP1531" i="1"/>
  <c r="EG1406" i="1"/>
  <c r="AB1039" i="1"/>
  <c r="O1794" i="1"/>
  <c r="EC2097" i="1"/>
  <c r="DJ1509" i="1"/>
  <c r="ED2097" i="1"/>
  <c r="DK1509" i="1"/>
  <c r="EG1404" i="1"/>
  <c r="DH2120" i="1"/>
  <c r="CO1532" i="1"/>
  <c r="DN1427" i="1"/>
  <c r="EI1405" i="1"/>
  <c r="ED2099" i="1"/>
  <c r="DK1511" i="1"/>
  <c r="AB1036" i="1"/>
  <c r="O1791" i="1"/>
  <c r="AA1037" i="1"/>
  <c r="N1792" i="1"/>
  <c r="DI2120" i="1"/>
  <c r="CP1532" i="1"/>
  <c r="Y1038" i="1"/>
  <c r="L1793" i="1"/>
  <c r="AF1022" i="1"/>
  <c r="AI1323" i="1" s="1"/>
  <c r="AJ1327" i="1"/>
  <c r="AN1324" i="1"/>
  <c r="AI1327" i="1"/>
  <c r="AM1324" i="1"/>
  <c r="AK1326" i="1"/>
  <c r="AL1324" i="1"/>
  <c r="AJ1326" i="1"/>
  <c r="AN1323" i="1"/>
  <c r="AJ1328" i="1"/>
  <c r="AN1325" i="1"/>
  <c r="AL1323" i="1"/>
  <c r="AM1323" i="1"/>
  <c r="AK1328" i="1"/>
  <c r="AK1327" i="1"/>
  <c r="AI1328" i="1"/>
  <c r="AI1326" i="1"/>
  <c r="AM1325" i="1"/>
  <c r="AL1325" i="1"/>
  <c r="AJ1323" i="1"/>
  <c r="AK1325" i="1"/>
  <c r="AJ1325" i="1"/>
  <c r="AI1325" i="1"/>
  <c r="AK1324" i="1"/>
  <c r="AK1323" i="1"/>
  <c r="AJ1324" i="1"/>
  <c r="AI1324" i="1"/>
  <c r="AF1029" i="1" a="1"/>
  <c r="AN1328" i="1" s="1"/>
  <c r="X1036" i="1"/>
  <c r="K1798" i="1" s="1"/>
  <c r="AH2022" i="1" l="1"/>
  <c r="O1434" i="1"/>
  <c r="AI2020" i="1"/>
  <c r="P1432" i="1"/>
  <c r="AL2021" i="1"/>
  <c r="S1433" i="1"/>
  <c r="AI2024" i="1"/>
  <c r="P1436" i="1"/>
  <c r="AI2023" i="1"/>
  <c r="P1435" i="1"/>
  <c r="EF2100" i="1"/>
  <c r="DM1512" i="1"/>
  <c r="DK2122" i="1"/>
  <c r="CR1534" i="1"/>
  <c r="Z1043" i="1"/>
  <c r="M1798" i="1"/>
  <c r="Z1047" i="1"/>
  <c r="M1802" i="1"/>
  <c r="Y1044" i="1"/>
  <c r="L1799" i="1"/>
  <c r="EH2100" i="1"/>
  <c r="DO1512" i="1"/>
  <c r="AJ2019" i="1"/>
  <c r="Q1431" i="1"/>
  <c r="AC1044" i="1"/>
  <c r="P1799" i="1"/>
  <c r="DK2123" i="1"/>
  <c r="CR1535" i="1"/>
  <c r="AB1048" i="1"/>
  <c r="O1803" i="1"/>
  <c r="AB1043" i="1"/>
  <c r="O1798" i="1"/>
  <c r="AA1047" i="1"/>
  <c r="N1802" i="1"/>
  <c r="DL2122" i="1"/>
  <c r="CS1534" i="1"/>
  <c r="AH2024" i="1"/>
  <c r="O1436" i="1"/>
  <c r="DL2121" i="1"/>
  <c r="CS1533" i="1"/>
  <c r="DK2121" i="1"/>
  <c r="CR1533" i="1"/>
  <c r="AH2021" i="1"/>
  <c r="O1433" i="1"/>
  <c r="AJ2023" i="1"/>
  <c r="Q1435" i="1"/>
  <c r="AK2020" i="1"/>
  <c r="R1432" i="1"/>
  <c r="Y1045" i="1"/>
  <c r="L1800" i="1"/>
  <c r="EF2101" i="1"/>
  <c r="DM1513" i="1"/>
  <c r="AA1048" i="1"/>
  <c r="N1803" i="1"/>
  <c r="AC1045" i="1"/>
  <c r="P1800" i="1"/>
  <c r="X1048" i="1"/>
  <c r="K1803" i="1"/>
  <c r="AJ2020" i="1"/>
  <c r="Q1432" i="1"/>
  <c r="AI2021" i="1"/>
  <c r="P1433" i="1"/>
  <c r="AJ2024" i="1"/>
  <c r="Q1436" i="1"/>
  <c r="AJ2022" i="1"/>
  <c r="Q1434" i="1"/>
  <c r="EH2101" i="1"/>
  <c r="DO1513" i="1"/>
  <c r="EG2101" i="1"/>
  <c r="DN1513" i="1"/>
  <c r="Y1046" i="1"/>
  <c r="L1801" i="1"/>
  <c r="AM2019" i="1"/>
  <c r="T1431" i="1"/>
  <c r="X1045" i="1"/>
  <c r="K1800" i="1"/>
  <c r="AC1046" i="1"/>
  <c r="P1801" i="1"/>
  <c r="AC1047" i="1"/>
  <c r="P1802" i="1"/>
  <c r="AI2022" i="1"/>
  <c r="P1434" i="1"/>
  <c r="AC1048" i="1"/>
  <c r="P1803" i="1"/>
  <c r="AJ2021" i="1"/>
  <c r="Q1433" i="1"/>
  <c r="AB1047" i="1"/>
  <c r="O1802" i="1"/>
  <c r="EG2100" i="1"/>
  <c r="DN1512" i="1"/>
  <c r="Z1046" i="1"/>
  <c r="M1801" i="1"/>
  <c r="AC1043" i="1"/>
  <c r="P1798" i="1"/>
  <c r="EG2102" i="1"/>
  <c r="DN1514" i="1"/>
  <c r="Z1048" i="1"/>
  <c r="M1803" i="1"/>
  <c r="Z1045" i="1"/>
  <c r="M1800" i="1"/>
  <c r="AM2024" i="1"/>
  <c r="T1436" i="1"/>
  <c r="AH2023" i="1"/>
  <c r="O1435" i="1"/>
  <c r="AB1046" i="1"/>
  <c r="O1801" i="1"/>
  <c r="EH2102" i="1"/>
  <c r="DO1514" i="1"/>
  <c r="Y1048" i="1"/>
  <c r="L1803" i="1"/>
  <c r="X1044" i="1"/>
  <c r="K1799" i="1"/>
  <c r="Z1044" i="1"/>
  <c r="M1799" i="1"/>
  <c r="AA1045" i="1"/>
  <c r="N1800" i="1"/>
  <c r="AH2019" i="1"/>
  <c r="O1431" i="1"/>
  <c r="AL2019" i="1"/>
  <c r="S1431" i="1"/>
  <c r="AL2020" i="1"/>
  <c r="S1432" i="1"/>
  <c r="DM2123" i="1"/>
  <c r="CT1535" i="1"/>
  <c r="AA1043" i="1"/>
  <c r="N1798" i="1"/>
  <c r="AI2019" i="1"/>
  <c r="P1431" i="1"/>
  <c r="AK2019" i="1"/>
  <c r="R1431" i="1"/>
  <c r="AH2020" i="1"/>
  <c r="O1432" i="1"/>
  <c r="AK2021" i="1"/>
  <c r="R1433" i="1"/>
  <c r="AM2021" i="1"/>
  <c r="T1433" i="1"/>
  <c r="AM2020" i="1"/>
  <c r="T1432" i="1"/>
  <c r="AA1044" i="1"/>
  <c r="N1799" i="1"/>
  <c r="EF2102" i="1"/>
  <c r="DM1514" i="1"/>
  <c r="Y1047" i="1"/>
  <c r="L1802" i="1"/>
  <c r="DM2121" i="1"/>
  <c r="CT1533" i="1"/>
  <c r="DM2122" i="1"/>
  <c r="CT1534" i="1"/>
  <c r="AB1045" i="1"/>
  <c r="O1800" i="1"/>
  <c r="X1046" i="1"/>
  <c r="K1801" i="1"/>
  <c r="AA1046" i="1"/>
  <c r="N1801" i="1"/>
  <c r="AN1327" i="1"/>
  <c r="AM1328" i="1"/>
  <c r="AM1327" i="1"/>
  <c r="AL1328" i="1"/>
  <c r="AF1029" i="1"/>
  <c r="AL1326" i="1" s="1"/>
  <c r="AM1329" i="1"/>
  <c r="AQ1326" i="1"/>
  <c r="AN1331" i="1"/>
  <c r="AL1329" i="1"/>
  <c r="AP1326" i="1"/>
  <c r="AM1331" i="1"/>
  <c r="AQ1328" i="1"/>
  <c r="AO1326" i="1"/>
  <c r="AL1331" i="1"/>
  <c r="AP1328" i="1"/>
  <c r="AM1330" i="1"/>
  <c r="AQ1327" i="1"/>
  <c r="AN1330" i="1"/>
  <c r="AL1330" i="1"/>
  <c r="AO1328" i="1"/>
  <c r="AN1329" i="1"/>
  <c r="AP1327" i="1"/>
  <c r="AO1327" i="1"/>
  <c r="AN1326" i="1"/>
  <c r="AM1326" i="1"/>
  <c r="AL1327" i="1"/>
  <c r="X1043" i="1"/>
  <c r="K1805" i="1" s="1"/>
  <c r="AF1036" i="1" a="1"/>
  <c r="AP1331" i="1" s="1"/>
  <c r="AN2024" i="1" l="1"/>
  <c r="U1436" i="1"/>
  <c r="AM2025" i="1"/>
  <c r="T1437" i="1"/>
  <c r="AN2022" i="1"/>
  <c r="U1434" i="1"/>
  <c r="AK2022" i="1"/>
  <c r="R1434" i="1"/>
  <c r="X1053" i="1"/>
  <c r="K1808" i="1"/>
  <c r="Y1054" i="1"/>
  <c r="L1809" i="1"/>
  <c r="AP2024" i="1"/>
  <c r="W1436" i="1"/>
  <c r="AC1052" i="1"/>
  <c r="P1807" i="1"/>
  <c r="Z1050" i="1"/>
  <c r="M1805" i="1"/>
  <c r="AL2027" i="1"/>
  <c r="S1439" i="1"/>
  <c r="AO2022" i="1"/>
  <c r="V1434" i="1"/>
  <c r="Y1055" i="1"/>
  <c r="L1810" i="1"/>
  <c r="AC1050" i="1"/>
  <c r="P1805" i="1"/>
  <c r="AC1053" i="1"/>
  <c r="P1808" i="1"/>
  <c r="AA1055" i="1"/>
  <c r="N1810" i="1"/>
  <c r="AB1055" i="1"/>
  <c r="O1810" i="1"/>
  <c r="X1051" i="1"/>
  <c r="K1806" i="1"/>
  <c r="Y1053" i="1"/>
  <c r="L1808" i="1"/>
  <c r="AB1050" i="1"/>
  <c r="O1805" i="1"/>
  <c r="AL2023" i="1"/>
  <c r="S1435" i="1"/>
  <c r="AL2024" i="1"/>
  <c r="S1436" i="1"/>
  <c r="AP2023" i="1"/>
  <c r="W1435" i="1"/>
  <c r="AK2025" i="1"/>
  <c r="R1437" i="1"/>
  <c r="AM2023" i="1"/>
  <c r="T1435" i="1"/>
  <c r="AA1051" i="1"/>
  <c r="N1806" i="1"/>
  <c r="AC1054" i="1"/>
  <c r="P1809" i="1"/>
  <c r="AK2023" i="1"/>
  <c r="R1435" i="1"/>
  <c r="AL2026" i="1"/>
  <c r="S1438" i="1"/>
  <c r="Z1052" i="1"/>
  <c r="M1807" i="1"/>
  <c r="X1052" i="1"/>
  <c r="K1807" i="1"/>
  <c r="Y1051" i="1"/>
  <c r="L1806" i="1"/>
  <c r="AO2027" i="1"/>
  <c r="V1439" i="1"/>
  <c r="AB1052" i="1"/>
  <c r="O1807" i="1"/>
  <c r="AM2026" i="1"/>
  <c r="T1438" i="1"/>
  <c r="AL2022" i="1"/>
  <c r="S1434" i="1"/>
  <c r="AM2027" i="1"/>
  <c r="T1439" i="1"/>
  <c r="Z1053" i="1"/>
  <c r="M1808" i="1"/>
  <c r="AO2024" i="1"/>
  <c r="V1436" i="1"/>
  <c r="AP2022" i="1"/>
  <c r="W1434" i="1"/>
  <c r="AA1053" i="1"/>
  <c r="N1808" i="1"/>
  <c r="AK2024" i="1"/>
  <c r="R1436" i="1"/>
  <c r="AB1054" i="1"/>
  <c r="O1809" i="1"/>
  <c r="AK2026" i="1"/>
  <c r="R1438" i="1"/>
  <c r="AA1050" i="1"/>
  <c r="N1805" i="1"/>
  <c r="AM2022" i="1"/>
  <c r="T1434" i="1"/>
  <c r="AA1052" i="1"/>
  <c r="N1807" i="1"/>
  <c r="AC1055" i="1"/>
  <c r="P1810" i="1"/>
  <c r="AN2023" i="1"/>
  <c r="U1435" i="1"/>
  <c r="AO2023" i="1"/>
  <c r="V1435" i="1"/>
  <c r="AK2027" i="1"/>
  <c r="R1439" i="1"/>
  <c r="AL2025" i="1"/>
  <c r="S1437" i="1"/>
  <c r="Z1051" i="1"/>
  <c r="M1806" i="1"/>
  <c r="AB1053" i="1"/>
  <c r="O1808" i="1"/>
  <c r="Z1055" i="1"/>
  <c r="M1810" i="1"/>
  <c r="X1055" i="1"/>
  <c r="K1810" i="1"/>
  <c r="Y1052" i="1"/>
  <c r="L1807" i="1"/>
  <c r="AA1054" i="1"/>
  <c r="N1809" i="1"/>
  <c r="AC1051" i="1"/>
  <c r="P1806" i="1"/>
  <c r="Z1054" i="1"/>
  <c r="M1809" i="1"/>
  <c r="AQ1329" i="1"/>
  <c r="AQ1331" i="1"/>
  <c r="AO1331" i="1"/>
  <c r="AO1330" i="1"/>
  <c r="AP1330" i="1"/>
  <c r="AF1036" i="1"/>
  <c r="AO1329" i="1" s="1"/>
  <c r="AP1332" i="1"/>
  <c r="AT1329" i="1"/>
  <c r="AQ1334" i="1"/>
  <c r="AO1332" i="1"/>
  <c r="AS1329" i="1"/>
  <c r="AP1334" i="1"/>
  <c r="AT1331" i="1"/>
  <c r="AR1329" i="1"/>
  <c r="AO1334" i="1"/>
  <c r="AS1331" i="1"/>
  <c r="AQ1333" i="1"/>
  <c r="AR1331" i="1"/>
  <c r="AP1333" i="1"/>
  <c r="AT1330" i="1"/>
  <c r="AO1333" i="1"/>
  <c r="AS1330" i="1"/>
  <c r="AQ1332" i="1"/>
  <c r="AR1330" i="1"/>
  <c r="AQ1330" i="1"/>
  <c r="AP1329" i="1"/>
  <c r="X1050" i="1"/>
  <c r="K1812" i="1" s="1"/>
  <c r="AF1043" i="1" a="1"/>
  <c r="AT1333" i="1" s="1"/>
  <c r="AP2026" i="1" l="1"/>
  <c r="W1438" i="1"/>
  <c r="AP2029" i="1"/>
  <c r="W1441" i="1"/>
  <c r="AP2030" i="1"/>
  <c r="W1442" i="1"/>
  <c r="AP2025" i="1"/>
  <c r="W1437" i="1"/>
  <c r="Y1059" i="1"/>
  <c r="L1814" i="1"/>
  <c r="Z1058" i="1"/>
  <c r="M1813" i="1"/>
  <c r="AA1057" i="1"/>
  <c r="N1812" i="1"/>
  <c r="AA1060" i="1"/>
  <c r="N1815" i="1"/>
  <c r="AB1062" i="1"/>
  <c r="O1817" i="1"/>
  <c r="Y1062" i="1"/>
  <c r="L1817" i="1"/>
  <c r="AC1059" i="1"/>
  <c r="P1814" i="1"/>
  <c r="AS2025" i="1"/>
  <c r="Z1437" i="1"/>
  <c r="AN2030" i="1"/>
  <c r="U1442" i="1"/>
  <c r="X1062" i="1"/>
  <c r="K1817" i="1"/>
  <c r="AN2025" i="1"/>
  <c r="U1437" i="1"/>
  <c r="AN2029" i="1"/>
  <c r="U1441" i="1"/>
  <c r="AS2027" i="1"/>
  <c r="Z1439" i="1"/>
  <c r="AO2026" i="1"/>
  <c r="V1438" i="1"/>
  <c r="AC1058" i="1"/>
  <c r="P1813" i="1"/>
  <c r="Z1062" i="1"/>
  <c r="M1817" i="1"/>
  <c r="AA1059" i="1"/>
  <c r="N1814" i="1"/>
  <c r="AB1061" i="1"/>
  <c r="O1816" i="1"/>
  <c r="X1059" i="1"/>
  <c r="K1814" i="1"/>
  <c r="AC1061" i="1"/>
  <c r="P1816" i="1"/>
  <c r="Y1060" i="1"/>
  <c r="L1815" i="1"/>
  <c r="AC1060" i="1"/>
  <c r="P1815" i="1"/>
  <c r="AR2027" i="1"/>
  <c r="Y1439" i="1"/>
  <c r="AP2028" i="1"/>
  <c r="W1440" i="1"/>
  <c r="Z1061" i="1"/>
  <c r="M1816" i="1"/>
  <c r="AC1062" i="1"/>
  <c r="P1817" i="1"/>
  <c r="Y1058" i="1"/>
  <c r="L1813" i="1"/>
  <c r="AB1057" i="1"/>
  <c r="O1812" i="1"/>
  <c r="AR2026" i="1"/>
  <c r="Y1438" i="1"/>
  <c r="AQ2025" i="1"/>
  <c r="X1437" i="1"/>
  <c r="AO2030" i="1"/>
  <c r="V1442" i="1"/>
  <c r="Y1061" i="1"/>
  <c r="L1816" i="1"/>
  <c r="AS2029" i="1"/>
  <c r="Z1441" i="1"/>
  <c r="AS2026" i="1"/>
  <c r="Z1438" i="1"/>
  <c r="AN2026" i="1"/>
  <c r="U1438" i="1"/>
  <c r="AO2029" i="1"/>
  <c r="V1441" i="1"/>
  <c r="AR2025" i="1"/>
  <c r="Y1437" i="1"/>
  <c r="AN2027" i="1"/>
  <c r="U1439" i="1"/>
  <c r="AA1061" i="1"/>
  <c r="N1816" i="1"/>
  <c r="AB1060" i="1"/>
  <c r="O1815" i="1"/>
  <c r="Z1060" i="1"/>
  <c r="M1815" i="1"/>
  <c r="AB1059" i="1"/>
  <c r="O1814" i="1"/>
  <c r="Z1059" i="1"/>
  <c r="M1814" i="1"/>
  <c r="AA1058" i="1"/>
  <c r="N1813" i="1"/>
  <c r="X1058" i="1"/>
  <c r="K1813" i="1"/>
  <c r="AC1057" i="1"/>
  <c r="P1812" i="1"/>
  <c r="Z1057" i="1"/>
  <c r="M1812" i="1"/>
  <c r="AQ2026" i="1"/>
  <c r="X1438" i="1"/>
  <c r="AO2028" i="1"/>
  <c r="V1440" i="1"/>
  <c r="AA1062" i="1"/>
  <c r="N1817" i="1"/>
  <c r="AO2025" i="1"/>
  <c r="V1437" i="1"/>
  <c r="AQ2027" i="1"/>
  <c r="X1439" i="1"/>
  <c r="AN2028" i="1"/>
  <c r="U1440" i="1"/>
  <c r="AP2027" i="1"/>
  <c r="W1439" i="1"/>
  <c r="X1060" i="1"/>
  <c r="K1815" i="1"/>
  <c r="AS1333" i="1"/>
  <c r="AS1332" i="1"/>
  <c r="AR1334" i="1"/>
  <c r="AS1334" i="1"/>
  <c r="AF1043" i="1"/>
  <c r="AR1332" i="1" s="1"/>
  <c r="AR1337" i="1"/>
  <c r="AV1334" i="1"/>
  <c r="AT1336" i="1"/>
  <c r="AU1334" i="1"/>
  <c r="AS1336" i="1"/>
  <c r="AW1333" i="1"/>
  <c r="AR1336" i="1"/>
  <c r="AV1333" i="1"/>
  <c r="AT1335" i="1"/>
  <c r="AU1333" i="1"/>
  <c r="AS1335" i="1"/>
  <c r="AW1332" i="1"/>
  <c r="AT1337" i="1"/>
  <c r="AR1335" i="1"/>
  <c r="AV1332" i="1"/>
  <c r="AU1332" i="1"/>
  <c r="AS1337" i="1"/>
  <c r="AW1334" i="1"/>
  <c r="AR1333" i="1"/>
  <c r="AT1332" i="1"/>
  <c r="AT1334" i="1"/>
  <c r="AF1050" i="1" a="1"/>
  <c r="AV1335" i="1" s="1"/>
  <c r="X1057" i="1"/>
  <c r="K1819" i="1" s="1"/>
  <c r="AT2029" i="1" l="1"/>
  <c r="AA1441" i="1"/>
  <c r="AS2028" i="1"/>
  <c r="Z1440" i="1"/>
  <c r="AV2028" i="1"/>
  <c r="AC1440" i="1"/>
  <c r="AT2030" i="1"/>
  <c r="AA1442" i="1"/>
  <c r="AR2029" i="1"/>
  <c r="Y1441" i="1"/>
  <c r="AQ2029" i="1"/>
  <c r="X1441" i="1"/>
  <c r="AR2031" i="1"/>
  <c r="Y1443" i="1"/>
  <c r="AS2032" i="1"/>
  <c r="Z1444" i="1"/>
  <c r="AA1065" i="1"/>
  <c r="N1820" i="1"/>
  <c r="AB1067" i="1"/>
  <c r="O1822" i="1"/>
  <c r="Y1068" i="1"/>
  <c r="L1823" i="1"/>
  <c r="AB1064" i="1"/>
  <c r="O1819" i="1"/>
  <c r="AC1068" i="1"/>
  <c r="P1823" i="1"/>
  <c r="Z1069" i="1"/>
  <c r="M1824" i="1"/>
  <c r="AA1067" i="1"/>
  <c r="N1822" i="1"/>
  <c r="Z1064" i="1"/>
  <c r="M1819" i="1"/>
  <c r="Z1066" i="1"/>
  <c r="M1821" i="1"/>
  <c r="AA1068" i="1"/>
  <c r="N1823" i="1"/>
  <c r="Y1065" i="1"/>
  <c r="L1820" i="1"/>
  <c r="X1066" i="1"/>
  <c r="K1821" i="1"/>
  <c r="AC1065" i="1"/>
  <c r="P1820" i="1"/>
  <c r="AC1066" i="1"/>
  <c r="P1821" i="1"/>
  <c r="AA1064" i="1"/>
  <c r="N1819" i="1"/>
  <c r="AU2030" i="1"/>
  <c r="AB1442" i="1"/>
  <c r="AS2031" i="1"/>
  <c r="Z1443" i="1"/>
  <c r="AT2028" i="1"/>
  <c r="AA1440" i="1"/>
  <c r="AU2029" i="1"/>
  <c r="AB1441" i="1"/>
  <c r="AU2028" i="1"/>
  <c r="AB1440" i="1"/>
  <c r="AQ2032" i="1"/>
  <c r="X1444" i="1"/>
  <c r="AR2030" i="1"/>
  <c r="Y1442" i="1"/>
  <c r="AA1069" i="1"/>
  <c r="N1824" i="1"/>
  <c r="AC1064" i="1"/>
  <c r="P1819" i="1"/>
  <c r="AB1066" i="1"/>
  <c r="O1821" i="1"/>
  <c r="AC1069" i="1"/>
  <c r="P1824" i="1"/>
  <c r="AC1067" i="1"/>
  <c r="P1822" i="1"/>
  <c r="AB1068" i="1"/>
  <c r="O1823" i="1"/>
  <c r="X1069" i="1"/>
  <c r="K1824" i="1"/>
  <c r="Y1069" i="1"/>
  <c r="L1824" i="1"/>
  <c r="Z1065" i="1"/>
  <c r="M1820" i="1"/>
  <c r="AV2030" i="1"/>
  <c r="AC1442" i="1"/>
  <c r="X1067" i="1"/>
  <c r="K1822" i="1"/>
  <c r="AR2033" i="1"/>
  <c r="Y1445" i="1"/>
  <c r="AQ2033" i="1"/>
  <c r="X1445" i="1"/>
  <c r="AQ2028" i="1"/>
  <c r="X1440" i="1"/>
  <c r="AU2031" i="1"/>
  <c r="AB1443" i="1"/>
  <c r="AQ2031" i="1"/>
  <c r="X1443" i="1"/>
  <c r="AV2029" i="1"/>
  <c r="AC1441" i="1"/>
  <c r="AQ2030" i="1"/>
  <c r="X1442" i="1"/>
  <c r="AS2030" i="1"/>
  <c r="Z1442" i="1"/>
  <c r="AS2033" i="1"/>
  <c r="Z1445" i="1"/>
  <c r="AR2032" i="1"/>
  <c r="Y1444" i="1"/>
  <c r="AR2028" i="1"/>
  <c r="Y1440" i="1"/>
  <c r="X1065" i="1"/>
  <c r="K1820" i="1"/>
  <c r="Z1067" i="1"/>
  <c r="M1822" i="1"/>
  <c r="Z1068" i="1"/>
  <c r="M1823" i="1"/>
  <c r="Y1067" i="1"/>
  <c r="L1822" i="1"/>
  <c r="AA1066" i="1"/>
  <c r="N1821" i="1"/>
  <c r="AB1069" i="1"/>
  <c r="O1824" i="1"/>
  <c r="Y1066" i="1"/>
  <c r="L1821" i="1"/>
  <c r="AU1336" i="1"/>
  <c r="AW1336" i="1"/>
  <c r="AV1337" i="1"/>
  <c r="AV1336" i="1"/>
  <c r="AW1337" i="1"/>
  <c r="AF1050" i="1"/>
  <c r="AU1335" i="1" s="1"/>
  <c r="AU1339" i="1"/>
  <c r="AY1336" i="1"/>
  <c r="AW1338" i="1"/>
  <c r="AX1336" i="1"/>
  <c r="AV1338" i="1"/>
  <c r="AZ1335" i="1"/>
  <c r="AW1340" i="1"/>
  <c r="AU1338" i="1"/>
  <c r="AY1335" i="1"/>
  <c r="AV1340" i="1"/>
  <c r="AZ1337" i="1"/>
  <c r="AX1335" i="1"/>
  <c r="AU1340" i="1"/>
  <c r="AY1337" i="1"/>
  <c r="AW1339" i="1"/>
  <c r="AX1337" i="1"/>
  <c r="AV1339" i="1"/>
  <c r="AZ1336" i="1"/>
  <c r="AU1337" i="1"/>
  <c r="AW1335" i="1"/>
  <c r="X1064" i="1"/>
  <c r="K1826" i="1" s="1"/>
  <c r="AF1057" i="1" a="1"/>
  <c r="AX1340" i="1" s="1"/>
  <c r="AT2032" i="1" l="1"/>
  <c r="AA1444" i="1"/>
  <c r="AC1071" i="1"/>
  <c r="P1826" i="1"/>
  <c r="AY2032" i="1"/>
  <c r="AF1444" i="1"/>
  <c r="X1073" i="1"/>
  <c r="K1828" i="1"/>
  <c r="Z1071" i="1"/>
  <c r="M1826" i="1"/>
  <c r="AB1071" i="1"/>
  <c r="O1826" i="1"/>
  <c r="AY2033" i="1"/>
  <c r="AF1445" i="1"/>
  <c r="AT2035" i="1"/>
  <c r="AA1447" i="1"/>
  <c r="AW2033" i="1"/>
  <c r="AD1445" i="1"/>
  <c r="Y1075" i="1"/>
  <c r="L1830" i="1"/>
  <c r="AT2033" i="1"/>
  <c r="AA1445" i="1"/>
  <c r="AB1075" i="1"/>
  <c r="O1830" i="1"/>
  <c r="AU2036" i="1"/>
  <c r="AB1448" i="1"/>
  <c r="Y1073" i="1"/>
  <c r="L1828" i="1"/>
  <c r="AC1074" i="1"/>
  <c r="P1829" i="1"/>
  <c r="AT2031" i="1"/>
  <c r="AA1443" i="1"/>
  <c r="AA1074" i="1"/>
  <c r="N1829" i="1"/>
  <c r="AV2035" i="1"/>
  <c r="AC1447" i="1"/>
  <c r="AV2033" i="1"/>
  <c r="AC1445" i="1"/>
  <c r="AB1076" i="1"/>
  <c r="O1831" i="1"/>
  <c r="Z1074" i="1"/>
  <c r="M1829" i="1"/>
  <c r="Y1076" i="1"/>
  <c r="L1831" i="1"/>
  <c r="AC1076" i="1"/>
  <c r="P1831" i="1"/>
  <c r="AW2036" i="1"/>
  <c r="AD1448" i="1"/>
  <c r="AX2033" i="1"/>
  <c r="AE1445" i="1"/>
  <c r="AY2031" i="1"/>
  <c r="AF1443" i="1"/>
  <c r="AU2032" i="1"/>
  <c r="AB1444" i="1"/>
  <c r="AC1073" i="1"/>
  <c r="P1828" i="1"/>
  <c r="AA1075" i="1"/>
  <c r="N1830" i="1"/>
  <c r="Z1076" i="1"/>
  <c r="M1831" i="1"/>
  <c r="AB1074" i="1"/>
  <c r="O1829" i="1"/>
  <c r="AV2034" i="1"/>
  <c r="AC1446" i="1"/>
  <c r="AX2032" i="1"/>
  <c r="AE1444" i="1"/>
  <c r="AU2035" i="1"/>
  <c r="AB1447" i="1"/>
  <c r="Z1075" i="1"/>
  <c r="M1830" i="1"/>
  <c r="Z1072" i="1"/>
  <c r="M1827" i="1"/>
  <c r="AA1076" i="1"/>
  <c r="N1831" i="1"/>
  <c r="AT2034" i="1"/>
  <c r="AA1446" i="1"/>
  <c r="AA1071" i="1"/>
  <c r="N1826" i="1"/>
  <c r="Y1072" i="1"/>
  <c r="L1827" i="1"/>
  <c r="AV2036" i="1"/>
  <c r="AC1448" i="1"/>
  <c r="AU2033" i="1"/>
  <c r="AB1445" i="1"/>
  <c r="X1074" i="1"/>
  <c r="K1829" i="1"/>
  <c r="X1076" i="1"/>
  <c r="K1831" i="1"/>
  <c r="AB1073" i="1"/>
  <c r="O1828" i="1"/>
  <c r="Y1074" i="1"/>
  <c r="L1829" i="1"/>
  <c r="AX2031" i="1"/>
  <c r="AE1443" i="1"/>
  <c r="AT2036" i="1"/>
  <c r="AA1448" i="1"/>
  <c r="AU2034" i="1"/>
  <c r="AB1446" i="1"/>
  <c r="AA1073" i="1"/>
  <c r="N1828" i="1"/>
  <c r="X1072" i="1"/>
  <c r="K1827" i="1"/>
  <c r="AV2031" i="1"/>
  <c r="AC1443" i="1"/>
  <c r="AW2031" i="1"/>
  <c r="AD1443" i="1"/>
  <c r="AW2032" i="1"/>
  <c r="AD1444" i="1"/>
  <c r="AV2032" i="1"/>
  <c r="AC1444" i="1"/>
  <c r="AC1072" i="1"/>
  <c r="P1827" i="1"/>
  <c r="Z1073" i="1"/>
  <c r="M1828" i="1"/>
  <c r="AC1075" i="1"/>
  <c r="P1830" i="1"/>
  <c r="AA1072" i="1"/>
  <c r="N1827" i="1"/>
  <c r="AX1339" i="1"/>
  <c r="AF1057" i="1"/>
  <c r="AX1338" i="1" s="1"/>
  <c r="AZ1343" i="1"/>
  <c r="AX1341" i="1"/>
  <c r="BB1338" i="1"/>
  <c r="AY1343" i="1"/>
  <c r="BC1340" i="1"/>
  <c r="BA1338" i="1"/>
  <c r="AX1343" i="1"/>
  <c r="BB1340" i="1"/>
  <c r="AZ1342" i="1"/>
  <c r="BA1340" i="1"/>
  <c r="AY1342" i="1"/>
  <c r="BC1339" i="1"/>
  <c r="AX1342" i="1"/>
  <c r="BB1339" i="1"/>
  <c r="AZ1341" i="1"/>
  <c r="BA1339" i="1"/>
  <c r="AY1341" i="1"/>
  <c r="BC1338" i="1"/>
  <c r="BB1342" i="1"/>
  <c r="BC1341" i="1"/>
  <c r="BA1342" i="1"/>
  <c r="BA1343" i="1"/>
  <c r="BB1341" i="1"/>
  <c r="BC1343" i="1"/>
  <c r="BB1343" i="1"/>
  <c r="BC1342" i="1"/>
  <c r="BA1341" i="1"/>
  <c r="AZ1338" i="1"/>
  <c r="AZ1339" i="1"/>
  <c r="AY1338" i="1"/>
  <c r="AY1340" i="1"/>
  <c r="AY1339" i="1"/>
  <c r="AZ1340" i="1"/>
  <c r="AF1064" i="1" a="1"/>
  <c r="X1071" i="1"/>
  <c r="K1833" i="1" s="1"/>
  <c r="AX2034" i="1" l="1"/>
  <c r="AE1446" i="1"/>
  <c r="AX2036" i="1"/>
  <c r="AE1448" i="1"/>
  <c r="BA2037" i="1"/>
  <c r="AH1449" i="1"/>
  <c r="AY2037" i="1"/>
  <c r="AF1449" i="1"/>
  <c r="AW2039" i="1"/>
  <c r="AD1451" i="1"/>
  <c r="AW2035" i="1"/>
  <c r="AD1447" i="1"/>
  <c r="AC1079" i="1"/>
  <c r="P1834" i="1"/>
  <c r="BA2035" i="1"/>
  <c r="AH1447" i="1"/>
  <c r="Z1079" i="1"/>
  <c r="M1834" i="1"/>
  <c r="X1079" i="1"/>
  <c r="K1834" i="1"/>
  <c r="AZ2039" i="1"/>
  <c r="AG1451" i="1"/>
  <c r="Y1079" i="1"/>
  <c r="L1834" i="1"/>
  <c r="AZ2038" i="1"/>
  <c r="AG1450" i="1"/>
  <c r="AA1079" i="1"/>
  <c r="N1834" i="1"/>
  <c r="BB2035" i="1"/>
  <c r="AI1447" i="1"/>
  <c r="AX2039" i="1"/>
  <c r="AE1451" i="1"/>
  <c r="X1081" i="1"/>
  <c r="K1836" i="1"/>
  <c r="AA1078" i="1"/>
  <c r="N1833" i="1"/>
  <c r="Z1082" i="1"/>
  <c r="M1837" i="1"/>
  <c r="AB1081" i="1"/>
  <c r="O1836" i="1"/>
  <c r="AC1083" i="1"/>
  <c r="P1838" i="1"/>
  <c r="AC1081" i="1"/>
  <c r="P1836" i="1"/>
  <c r="AB1082" i="1"/>
  <c r="O1837" i="1"/>
  <c r="AY2035" i="1"/>
  <c r="AF1447" i="1"/>
  <c r="BB2036" i="1"/>
  <c r="AI1448" i="1"/>
  <c r="BB2037" i="1"/>
  <c r="AI1449" i="1"/>
  <c r="AZ2037" i="1"/>
  <c r="AG1449" i="1"/>
  <c r="BA2038" i="1"/>
  <c r="AH1450" i="1"/>
  <c r="AX2038" i="1"/>
  <c r="AE1450" i="1"/>
  <c r="BA2034" i="1"/>
  <c r="AH1446" i="1"/>
  <c r="AC1082" i="1"/>
  <c r="P1837" i="1"/>
  <c r="AA1080" i="1"/>
  <c r="N1835" i="1"/>
  <c r="AZ2034" i="1"/>
  <c r="AG1446" i="1"/>
  <c r="X1083" i="1"/>
  <c r="K1838" i="1"/>
  <c r="AC1080" i="1"/>
  <c r="P1835" i="1"/>
  <c r="AB1083" i="1"/>
  <c r="O1838" i="1"/>
  <c r="X1080" i="1"/>
  <c r="K1835" i="1"/>
  <c r="AW2038" i="1"/>
  <c r="AD1450" i="1"/>
  <c r="AY2034" i="1"/>
  <c r="AF1446" i="1"/>
  <c r="Y1081" i="1"/>
  <c r="L1836" i="1"/>
  <c r="Z1083" i="1"/>
  <c r="M1838" i="1"/>
  <c r="Y1083" i="1"/>
  <c r="L1838" i="1"/>
  <c r="Y1080" i="1"/>
  <c r="L1835" i="1"/>
  <c r="Y1082" i="1"/>
  <c r="L1837" i="1"/>
  <c r="AB1078" i="1"/>
  <c r="O1833" i="1"/>
  <c r="AC1078" i="1"/>
  <c r="P1833" i="1"/>
  <c r="BB2038" i="1"/>
  <c r="AI1450" i="1"/>
  <c r="BB2034" i="1"/>
  <c r="AI1446" i="1"/>
  <c r="AW2037" i="1"/>
  <c r="AD1449" i="1"/>
  <c r="AY2036" i="1"/>
  <c r="AF1448" i="1"/>
  <c r="BA2039" i="1"/>
  <c r="AH1451" i="1"/>
  <c r="AX2037" i="1"/>
  <c r="AE1449" i="1"/>
  <c r="AY2038" i="1"/>
  <c r="AF1450" i="1"/>
  <c r="AY2039" i="1"/>
  <c r="AF1451" i="1"/>
  <c r="Z1080" i="1"/>
  <c r="M1835" i="1"/>
  <c r="AZ2036" i="1"/>
  <c r="AG1448" i="1"/>
  <c r="AX2035" i="1"/>
  <c r="AE1447" i="1"/>
  <c r="BB2039" i="1"/>
  <c r="AI1451" i="1"/>
  <c r="AZ2035" i="1"/>
  <c r="AG1447" i="1"/>
  <c r="BA2036" i="1"/>
  <c r="AH1448" i="1"/>
  <c r="AW2034" i="1"/>
  <c r="AD1446" i="1"/>
  <c r="AB1080" i="1"/>
  <c r="O1835" i="1"/>
  <c r="AA1083" i="1"/>
  <c r="N1838" i="1"/>
  <c r="AA1082" i="1"/>
  <c r="N1837" i="1"/>
  <c r="Z1081" i="1"/>
  <c r="M1836" i="1"/>
  <c r="AA1081" i="1"/>
  <c r="N1836" i="1"/>
  <c r="Z1078" i="1"/>
  <c r="M1833" i="1"/>
  <c r="AF1064" i="1"/>
  <c r="BD1344" i="1" s="1"/>
  <c r="BE1347" i="1"/>
  <c r="BI1344" i="1"/>
  <c r="BD1345" i="1"/>
  <c r="BF1349" i="1"/>
  <c r="BD1347" i="1"/>
  <c r="BH1344" i="1"/>
  <c r="BF1344" i="1"/>
  <c r="BE1349" i="1"/>
  <c r="BI1346" i="1"/>
  <c r="BG1344" i="1"/>
  <c r="BE1344" i="1"/>
  <c r="BG1345" i="1"/>
  <c r="BD1349" i="1"/>
  <c r="BH1346" i="1"/>
  <c r="BF1346" i="1"/>
  <c r="BE1345" i="1"/>
  <c r="BF1348" i="1"/>
  <c r="BG1346" i="1"/>
  <c r="BE1346" i="1"/>
  <c r="BE1348" i="1"/>
  <c r="BI1345" i="1"/>
  <c r="BD1346" i="1"/>
  <c r="BF1347" i="1"/>
  <c r="BD1348" i="1"/>
  <c r="BH1345" i="1"/>
  <c r="BF1345" i="1"/>
  <c r="AF1071" i="1" a="1"/>
  <c r="BI1347" i="1" s="1"/>
  <c r="X1078" i="1"/>
  <c r="K1840" i="1" s="1"/>
  <c r="BE2043" i="1" l="1"/>
  <c r="AL1455" i="1"/>
  <c r="BC2044" i="1"/>
  <c r="AJ1456" i="1"/>
  <c r="BD2041" i="1"/>
  <c r="AK1453" i="1"/>
  <c r="BD2045" i="1"/>
  <c r="AK1457" i="1"/>
  <c r="BC2040" i="1"/>
  <c r="AJ1452" i="1"/>
  <c r="AA1089" i="1"/>
  <c r="N1844" i="1"/>
  <c r="Y1088" i="1"/>
  <c r="L1843" i="1"/>
  <c r="BC2042" i="1"/>
  <c r="AJ1454" i="1"/>
  <c r="Y1087" i="1"/>
  <c r="L1842" i="1"/>
  <c r="AC1087" i="1"/>
  <c r="P1842" i="1"/>
  <c r="AC1089" i="1"/>
  <c r="P1844" i="1"/>
  <c r="AB1089" i="1"/>
  <c r="O1844" i="1"/>
  <c r="Z1089" i="1"/>
  <c r="M1844" i="1"/>
  <c r="AC1086" i="1"/>
  <c r="P1841" i="1"/>
  <c r="Y1086" i="1"/>
  <c r="L1841" i="1"/>
  <c r="BD2044" i="1"/>
  <c r="AK1456" i="1"/>
  <c r="BF2041" i="1"/>
  <c r="AM1453" i="1"/>
  <c r="BE2045" i="1"/>
  <c r="AL1457" i="1"/>
  <c r="AA1088" i="1"/>
  <c r="N1843" i="1"/>
  <c r="AB1087" i="1"/>
  <c r="O1842" i="1"/>
  <c r="BE2040" i="1"/>
  <c r="AL1452" i="1"/>
  <c r="Y1089" i="1"/>
  <c r="L1844" i="1"/>
  <c r="AA1087" i="1"/>
  <c r="N1842" i="1"/>
  <c r="BG2040" i="1"/>
  <c r="AN1452" i="1"/>
  <c r="Z1085" i="1"/>
  <c r="M1840" i="1"/>
  <c r="BH2041" i="1"/>
  <c r="AO1453" i="1"/>
  <c r="BC2043" i="1"/>
  <c r="AJ1455" i="1"/>
  <c r="BD2040" i="1"/>
  <c r="AK1452" i="1"/>
  <c r="Y1090" i="1"/>
  <c r="L1845" i="1"/>
  <c r="X1090" i="1"/>
  <c r="K1845" i="1"/>
  <c r="AC1088" i="1"/>
  <c r="P1843" i="1"/>
  <c r="AA1085" i="1"/>
  <c r="N1840" i="1"/>
  <c r="AA1086" i="1"/>
  <c r="N1841" i="1"/>
  <c r="X1086" i="1"/>
  <c r="K1841" i="1"/>
  <c r="BE2042" i="1"/>
  <c r="AL1454" i="1"/>
  <c r="AB1090" i="1"/>
  <c r="O1845" i="1"/>
  <c r="AB1088" i="1"/>
  <c r="O1843" i="1"/>
  <c r="BG2042" i="1"/>
  <c r="AN1454" i="1"/>
  <c r="AA1090" i="1"/>
  <c r="N1845" i="1"/>
  <c r="Z1087" i="1"/>
  <c r="M1842" i="1"/>
  <c r="BC2045" i="1"/>
  <c r="AJ1457" i="1"/>
  <c r="BC2041" i="1"/>
  <c r="AJ1453" i="1"/>
  <c r="AC1085" i="1"/>
  <c r="P1840" i="1"/>
  <c r="BF2040" i="1"/>
  <c r="AM1452" i="1"/>
  <c r="BH2040" i="1"/>
  <c r="AO1452" i="1"/>
  <c r="Z1088" i="1"/>
  <c r="M1843" i="1"/>
  <c r="BH2043" i="1"/>
  <c r="AO1455" i="1"/>
  <c r="BD2042" i="1"/>
  <c r="AK1454" i="1"/>
  <c r="BE2041" i="1"/>
  <c r="AL1453" i="1"/>
  <c r="BF2042" i="1"/>
  <c r="AM1454" i="1"/>
  <c r="BG2041" i="1"/>
  <c r="AN1453" i="1"/>
  <c r="BE2044" i="1"/>
  <c r="AL1456" i="1"/>
  <c r="BH2042" i="1"/>
  <c r="AO1454" i="1"/>
  <c r="BD2043" i="1"/>
  <c r="AK1455" i="1"/>
  <c r="AB1085" i="1"/>
  <c r="O1840" i="1"/>
  <c r="Z1090" i="1"/>
  <c r="M1845" i="1"/>
  <c r="X1087" i="1"/>
  <c r="K1842" i="1"/>
  <c r="AC1090" i="1"/>
  <c r="P1845" i="1"/>
  <c r="X1088" i="1"/>
  <c r="K1843" i="1"/>
  <c r="Z1086" i="1"/>
  <c r="M1841" i="1"/>
  <c r="BG1349" i="1"/>
  <c r="AF1071" i="1"/>
  <c r="BG1347" i="1" s="1"/>
  <c r="BH1351" i="1"/>
  <c r="BL1348" i="1"/>
  <c r="BG1351" i="1"/>
  <c r="BK1348" i="1"/>
  <c r="BI1350" i="1"/>
  <c r="BJ1348" i="1"/>
  <c r="BH1350" i="1"/>
  <c r="BL1347" i="1"/>
  <c r="BI1352" i="1"/>
  <c r="BG1350" i="1"/>
  <c r="BK1347" i="1"/>
  <c r="BH1352" i="1"/>
  <c r="BL1349" i="1"/>
  <c r="BJ1347" i="1"/>
  <c r="BG1352" i="1"/>
  <c r="BK1349" i="1"/>
  <c r="BI1351" i="1"/>
  <c r="BJ1349" i="1"/>
  <c r="BG1348" i="1"/>
  <c r="BH1349" i="1"/>
  <c r="BH1347" i="1"/>
  <c r="BI1349" i="1"/>
  <c r="BI1348" i="1"/>
  <c r="BH1348" i="1"/>
  <c r="X1085" i="1"/>
  <c r="K1847" i="1" s="1"/>
  <c r="AF1078" i="1" a="1"/>
  <c r="BJ1352" i="1" s="1"/>
  <c r="BG2043" i="1" l="1"/>
  <c r="AN1455" i="1"/>
  <c r="BK2045" i="1"/>
  <c r="AR1457" i="1"/>
  <c r="BH2046" i="1"/>
  <c r="AO1458" i="1"/>
  <c r="Z1093" i="1"/>
  <c r="M1848" i="1"/>
  <c r="Z1097" i="1"/>
  <c r="M1852" i="1"/>
  <c r="Z1094" i="1"/>
  <c r="M1849" i="1"/>
  <c r="AB1097" i="1"/>
  <c r="O1852" i="1"/>
  <c r="AA1092" i="1"/>
  <c r="N1847" i="1"/>
  <c r="AB1094" i="1"/>
  <c r="O1849" i="1"/>
  <c r="BG2048" i="1"/>
  <c r="AN1460" i="1"/>
  <c r="AA1097" i="1"/>
  <c r="N1852" i="1"/>
  <c r="BJ2044" i="1"/>
  <c r="AQ1456" i="1"/>
  <c r="BJ2043" i="1"/>
  <c r="AQ1455" i="1"/>
  <c r="AB1092" i="1"/>
  <c r="O1847" i="1"/>
  <c r="AC1092" i="1"/>
  <c r="P1847" i="1"/>
  <c r="AC1095" i="1"/>
  <c r="P1850" i="1"/>
  <c r="AA1095" i="1"/>
  <c r="N1850" i="1"/>
  <c r="BF2046" i="1"/>
  <c r="AM1458" i="1"/>
  <c r="BK2044" i="1"/>
  <c r="AR1456" i="1"/>
  <c r="Y1093" i="1"/>
  <c r="L1848" i="1"/>
  <c r="AC1096" i="1"/>
  <c r="P1851" i="1"/>
  <c r="Y1095" i="1"/>
  <c r="L1850" i="1"/>
  <c r="BH2047" i="1"/>
  <c r="AO1459" i="1"/>
  <c r="BH2048" i="1"/>
  <c r="AO1460" i="1"/>
  <c r="BG2047" i="1"/>
  <c r="AN1459" i="1"/>
  <c r="AC1097" i="1"/>
  <c r="P1852" i="1"/>
  <c r="Z1095" i="1"/>
  <c r="M1850" i="1"/>
  <c r="X1093" i="1"/>
  <c r="K1848" i="1"/>
  <c r="X1097" i="1"/>
  <c r="K1852" i="1"/>
  <c r="Y1096" i="1"/>
  <c r="L1851" i="1"/>
  <c r="BF2047" i="1"/>
  <c r="AM1459" i="1"/>
  <c r="AA1094" i="1"/>
  <c r="N1849" i="1"/>
  <c r="BJ2045" i="1"/>
  <c r="AQ1457" i="1"/>
  <c r="AC1093" i="1"/>
  <c r="P1848" i="1"/>
  <c r="AC1094" i="1"/>
  <c r="P1849" i="1"/>
  <c r="AA1096" i="1"/>
  <c r="N1851" i="1"/>
  <c r="BI2048" i="1"/>
  <c r="AP1460" i="1"/>
  <c r="BG2044" i="1"/>
  <c r="AN1456" i="1"/>
  <c r="BK2043" i="1"/>
  <c r="AR1455" i="1"/>
  <c r="BH2044" i="1"/>
  <c r="AO1456" i="1"/>
  <c r="BF2045" i="1"/>
  <c r="AM1457" i="1"/>
  <c r="X1094" i="1"/>
  <c r="K1849" i="1"/>
  <c r="AB1095" i="1"/>
  <c r="O1850" i="1"/>
  <c r="AA1093" i="1"/>
  <c r="N1848" i="1"/>
  <c r="Y1097" i="1"/>
  <c r="L1852" i="1"/>
  <c r="Z1092" i="1"/>
  <c r="M1847" i="1"/>
  <c r="BG2045" i="1"/>
  <c r="AN1457" i="1"/>
  <c r="AB1096" i="1"/>
  <c r="O1851" i="1"/>
  <c r="BF2044" i="1"/>
  <c r="AM1456" i="1"/>
  <c r="X1095" i="1"/>
  <c r="K1850" i="1"/>
  <c r="BI2045" i="1"/>
  <c r="AP1457" i="1"/>
  <c r="BF2043" i="1"/>
  <c r="AM1455" i="1"/>
  <c r="BF2048" i="1"/>
  <c r="AM1460" i="1"/>
  <c r="BG2046" i="1"/>
  <c r="AN1458" i="1"/>
  <c r="BH2045" i="1"/>
  <c r="AO1457" i="1"/>
  <c r="BI2043" i="1"/>
  <c r="AP1455" i="1"/>
  <c r="BI2044" i="1"/>
  <c r="AP1456" i="1"/>
  <c r="Z1096" i="1"/>
  <c r="M1851" i="1"/>
  <c r="Y1094" i="1"/>
  <c r="L1849" i="1"/>
  <c r="BJ1351" i="1"/>
  <c r="BL1352" i="1"/>
  <c r="AF1078" i="1"/>
  <c r="BJ1350" i="1" s="1"/>
  <c r="BK1353" i="1"/>
  <c r="BO1350" i="1"/>
  <c r="BL1355" i="1"/>
  <c r="BJ1353" i="1"/>
  <c r="BN1350" i="1"/>
  <c r="BK1355" i="1"/>
  <c r="BO1352" i="1"/>
  <c r="BM1350" i="1"/>
  <c r="BJ1355" i="1"/>
  <c r="BN1352" i="1"/>
  <c r="BL1354" i="1"/>
  <c r="BM1352" i="1"/>
  <c r="BK1354" i="1"/>
  <c r="BO1351" i="1"/>
  <c r="BJ1354" i="1"/>
  <c r="BN1351" i="1"/>
  <c r="BL1353" i="1"/>
  <c r="BM1351" i="1"/>
  <c r="BL1351" i="1"/>
  <c r="BK1350" i="1"/>
  <c r="BL1350" i="1"/>
  <c r="BK1352" i="1"/>
  <c r="BK1351" i="1"/>
  <c r="AF1085" i="1" a="1"/>
  <c r="X1092" i="1"/>
  <c r="K1854" i="1" s="1"/>
  <c r="BK2046" i="1" l="1"/>
  <c r="AR1458" i="1"/>
  <c r="BJ2048" i="1"/>
  <c r="AQ1460" i="1"/>
  <c r="BN2047" i="1"/>
  <c r="AU1459" i="1"/>
  <c r="BJ2051" i="1"/>
  <c r="AQ1463" i="1"/>
  <c r="BI2047" i="1"/>
  <c r="AP1459" i="1"/>
  <c r="AB1103" i="1"/>
  <c r="O1858" i="1"/>
  <c r="AA1100" i="1"/>
  <c r="N1855" i="1"/>
  <c r="AA1103" i="1"/>
  <c r="N1858" i="1"/>
  <c r="AA1101" i="1"/>
  <c r="N1856" i="1"/>
  <c r="X1100" i="1"/>
  <c r="K1855" i="1"/>
  <c r="BM2046" i="1"/>
  <c r="AT1458" i="1"/>
  <c r="AC1101" i="1"/>
  <c r="P1856" i="1"/>
  <c r="AA1099" i="1"/>
  <c r="N1854" i="1"/>
  <c r="AC1099" i="1"/>
  <c r="P1854" i="1"/>
  <c r="AA1104" i="1"/>
  <c r="N1859" i="1"/>
  <c r="AB1104" i="1"/>
  <c r="O1859" i="1"/>
  <c r="BJ2050" i="1"/>
  <c r="AQ1462" i="1"/>
  <c r="Y1100" i="1"/>
  <c r="L1855" i="1"/>
  <c r="Z1100" i="1"/>
  <c r="M1855" i="1"/>
  <c r="BL2048" i="1"/>
  <c r="AS1460" i="1"/>
  <c r="Y1101" i="1"/>
  <c r="L1856" i="1"/>
  <c r="AB1102" i="1"/>
  <c r="O1857" i="1"/>
  <c r="Z1102" i="1"/>
  <c r="M1857" i="1"/>
  <c r="BK2047" i="1"/>
  <c r="AR1459" i="1"/>
  <c r="BK2051" i="1"/>
  <c r="AR1463" i="1"/>
  <c r="BL2047" i="1"/>
  <c r="AS1459" i="1"/>
  <c r="BM2048" i="1"/>
  <c r="AT1460" i="1"/>
  <c r="BN2046" i="1"/>
  <c r="AU1458" i="1"/>
  <c r="Z1103" i="1"/>
  <c r="M1858" i="1"/>
  <c r="X1102" i="1"/>
  <c r="K1857" i="1"/>
  <c r="Z1099" i="1"/>
  <c r="M1854" i="1"/>
  <c r="X1101" i="1"/>
  <c r="K1856" i="1"/>
  <c r="AC1100" i="1"/>
  <c r="P1855" i="1"/>
  <c r="Y1103" i="1"/>
  <c r="L1858" i="1"/>
  <c r="AC1104" i="1"/>
  <c r="P1859" i="1"/>
  <c r="AC1102" i="1"/>
  <c r="P1857" i="1"/>
  <c r="BJ2046" i="1"/>
  <c r="AQ1458" i="1"/>
  <c r="BI2049" i="1"/>
  <c r="AP1461" i="1"/>
  <c r="BK2050" i="1"/>
  <c r="AR1462" i="1"/>
  <c r="BI2051" i="1"/>
  <c r="AP1463" i="1"/>
  <c r="Y1102" i="1"/>
  <c r="L1857" i="1"/>
  <c r="AB1099" i="1"/>
  <c r="O1854" i="1"/>
  <c r="Z1101" i="1"/>
  <c r="M1856" i="1"/>
  <c r="BL2046" i="1"/>
  <c r="AS1458" i="1"/>
  <c r="BI2046" i="1"/>
  <c r="AP1458" i="1"/>
  <c r="Y1104" i="1"/>
  <c r="L1859" i="1"/>
  <c r="X1104" i="1"/>
  <c r="K1859" i="1"/>
  <c r="BK2049" i="1"/>
  <c r="AR1461" i="1"/>
  <c r="BJ2049" i="1"/>
  <c r="AQ1461" i="1"/>
  <c r="BM2047" i="1"/>
  <c r="AT1459" i="1"/>
  <c r="BJ2047" i="1"/>
  <c r="AQ1459" i="1"/>
  <c r="BI2050" i="1"/>
  <c r="AP1462" i="1"/>
  <c r="BN2048" i="1"/>
  <c r="AU1460" i="1"/>
  <c r="BK2048" i="1"/>
  <c r="AR1460" i="1"/>
  <c r="AC1103" i="1"/>
  <c r="P1858" i="1"/>
  <c r="AA1102" i="1"/>
  <c r="N1857" i="1"/>
  <c r="AB1101" i="1"/>
  <c r="O1856" i="1"/>
  <c r="Z1104" i="1"/>
  <c r="M1859" i="1"/>
  <c r="AF1085" i="1"/>
  <c r="BM1353" i="1" s="1"/>
  <c r="BM1358" i="1"/>
  <c r="BQ1355" i="1"/>
  <c r="BO1357" i="1"/>
  <c r="BP1355" i="1"/>
  <c r="BN1357" i="1"/>
  <c r="BR1354" i="1"/>
  <c r="BM1357" i="1"/>
  <c r="BQ1354" i="1"/>
  <c r="BO1356" i="1"/>
  <c r="BP1354" i="1"/>
  <c r="BN1356" i="1"/>
  <c r="BR1353" i="1"/>
  <c r="BO1358" i="1"/>
  <c r="BM1356" i="1"/>
  <c r="BQ1353" i="1"/>
  <c r="BR1355" i="1"/>
  <c r="BN1358" i="1"/>
  <c r="BP1353" i="1"/>
  <c r="BM1354" i="1"/>
  <c r="BN1355" i="1"/>
  <c r="BO1353" i="1"/>
  <c r="BO1354" i="1"/>
  <c r="BN1354" i="1"/>
  <c r="BN1353" i="1"/>
  <c r="BO1355" i="1"/>
  <c r="BM1355" i="1"/>
  <c r="AF1092" i="1" a="1"/>
  <c r="BP1358" i="1" s="1"/>
  <c r="X1099" i="1"/>
  <c r="K1861" i="1" s="1"/>
  <c r="BL2051" i="1" l="1"/>
  <c r="AS1463" i="1"/>
  <c r="BO2049" i="1"/>
  <c r="AV1461" i="1"/>
  <c r="BO2050" i="1"/>
  <c r="AV1462" i="1"/>
  <c r="BP2051" i="1"/>
  <c r="AW1463" i="1"/>
  <c r="AA1109" i="1"/>
  <c r="N1864" i="1"/>
  <c r="BN2051" i="1"/>
  <c r="AU1463" i="1"/>
  <c r="BM2049" i="1"/>
  <c r="AT1461" i="1"/>
  <c r="BN2052" i="1"/>
  <c r="AU1464" i="1"/>
  <c r="BP2050" i="1"/>
  <c r="AW1462" i="1"/>
  <c r="BM2050" i="1"/>
  <c r="AT1462" i="1"/>
  <c r="BL2053" i="1"/>
  <c r="AS1465" i="1"/>
  <c r="X1111" i="1"/>
  <c r="K1866" i="1"/>
  <c r="Z1108" i="1"/>
  <c r="M1863" i="1"/>
  <c r="Z1106" i="1"/>
  <c r="M1861" i="1"/>
  <c r="Z1109" i="1"/>
  <c r="M1864" i="1"/>
  <c r="Z1107" i="1"/>
  <c r="M1862" i="1"/>
  <c r="AA1111" i="1"/>
  <c r="N1866" i="1"/>
  <c r="AA1107" i="1"/>
  <c r="N1862" i="1"/>
  <c r="BL2054" i="1"/>
  <c r="AS1466" i="1"/>
  <c r="X1108" i="1"/>
  <c r="K1863" i="1"/>
  <c r="AC1108" i="1"/>
  <c r="P1863" i="1"/>
  <c r="BQ2051" i="1"/>
  <c r="AX1463" i="1"/>
  <c r="AC1110" i="1"/>
  <c r="P1865" i="1"/>
  <c r="BP2049" i="1"/>
  <c r="AW1461" i="1"/>
  <c r="AC1111" i="1"/>
  <c r="P1866" i="1"/>
  <c r="BN2050" i="1"/>
  <c r="AU1462" i="1"/>
  <c r="BL2052" i="1"/>
  <c r="AS1464" i="1"/>
  <c r="BQ2050" i="1"/>
  <c r="AX1462" i="1"/>
  <c r="Z1111" i="1"/>
  <c r="M1866" i="1"/>
  <c r="AB1111" i="1"/>
  <c r="O1866" i="1"/>
  <c r="BL2049" i="1"/>
  <c r="AS1461" i="1"/>
  <c r="BN2049" i="1"/>
  <c r="AU1461" i="1"/>
  <c r="BN2054" i="1"/>
  <c r="AU1466" i="1"/>
  <c r="BM2053" i="1"/>
  <c r="AT1465" i="1"/>
  <c r="Y1111" i="1"/>
  <c r="L1866" i="1"/>
  <c r="AB1106" i="1"/>
  <c r="O1861" i="1"/>
  <c r="Y1110" i="1"/>
  <c r="L1865" i="1"/>
  <c r="X1109" i="1"/>
  <c r="K1864" i="1"/>
  <c r="AB1109" i="1"/>
  <c r="O1864" i="1"/>
  <c r="Y1107" i="1"/>
  <c r="L1862" i="1"/>
  <c r="AC1106" i="1"/>
  <c r="P1861" i="1"/>
  <c r="X1107" i="1"/>
  <c r="K1862" i="1"/>
  <c r="AB1110" i="1"/>
  <c r="O1865" i="1"/>
  <c r="BM2054" i="1"/>
  <c r="AT1466" i="1"/>
  <c r="AC1109" i="1"/>
  <c r="P1864" i="1"/>
  <c r="AA1110" i="1"/>
  <c r="N1865" i="1"/>
  <c r="BM2051" i="1"/>
  <c r="AT1463" i="1"/>
  <c r="BQ2049" i="1"/>
  <c r="AX1461" i="1"/>
  <c r="BO2051" i="1"/>
  <c r="AV1463" i="1"/>
  <c r="AB1108" i="1"/>
  <c r="O1863" i="1"/>
  <c r="BO2054" i="1"/>
  <c r="AV1466" i="1"/>
  <c r="BL2050" i="1"/>
  <c r="AS1462" i="1"/>
  <c r="BM2052" i="1"/>
  <c r="AT1464" i="1"/>
  <c r="BN2053" i="1"/>
  <c r="AU1465" i="1"/>
  <c r="Y1109" i="1"/>
  <c r="L1864" i="1"/>
  <c r="AC1107" i="1"/>
  <c r="P1862" i="1"/>
  <c r="Z1110" i="1"/>
  <c r="M1865" i="1"/>
  <c r="Y1108" i="1"/>
  <c r="L1863" i="1"/>
  <c r="AA1106" i="1"/>
  <c r="N1861" i="1"/>
  <c r="AA1108" i="1"/>
  <c r="N1863" i="1"/>
  <c r="BR1356" i="1"/>
  <c r="BR1358" i="1"/>
  <c r="BQ1358" i="1"/>
  <c r="BR1357" i="1"/>
  <c r="BQ1356" i="1"/>
  <c r="BP1357" i="1"/>
  <c r="AF1092" i="1"/>
  <c r="BP1356" i="1" s="1"/>
  <c r="BP1360" i="1"/>
  <c r="BT1357" i="1"/>
  <c r="BR1359" i="1"/>
  <c r="BS1357" i="1"/>
  <c r="BQ1359" i="1"/>
  <c r="BU1356" i="1"/>
  <c r="BR1361" i="1"/>
  <c r="BP1359" i="1"/>
  <c r="BT1356" i="1"/>
  <c r="BQ1361" i="1"/>
  <c r="BU1358" i="1"/>
  <c r="BS1356" i="1"/>
  <c r="BP1361" i="1"/>
  <c r="BT1358" i="1"/>
  <c r="BR1360" i="1"/>
  <c r="BS1358" i="1"/>
  <c r="BQ1360" i="1"/>
  <c r="BU1357" i="1"/>
  <c r="BQ1357" i="1"/>
  <c r="X1106" i="1"/>
  <c r="K1868" i="1" s="1"/>
  <c r="AF1099" i="1" a="1"/>
  <c r="BR2054" i="1" l="1"/>
  <c r="AY1466" i="1"/>
  <c r="BO2055" i="1"/>
  <c r="AV1467" i="1"/>
  <c r="BO2052" i="1"/>
  <c r="AV1464" i="1"/>
  <c r="AA1115" i="1"/>
  <c r="N1870" i="1"/>
  <c r="AC1114" i="1"/>
  <c r="P1869" i="1"/>
  <c r="Z1114" i="1"/>
  <c r="M1869" i="1"/>
  <c r="Y1116" i="1"/>
  <c r="L1871" i="1"/>
  <c r="BQ2056" i="1"/>
  <c r="AX1468" i="1"/>
  <c r="AB1113" i="1"/>
  <c r="O1868" i="1"/>
  <c r="X1118" i="1"/>
  <c r="K1873" i="1"/>
  <c r="BS2054" i="1"/>
  <c r="AZ1466" i="1"/>
  <c r="AB1117" i="1"/>
  <c r="O1872" i="1"/>
  <c r="AB1116" i="1"/>
  <c r="O1871" i="1"/>
  <c r="Y1118" i="1"/>
  <c r="L1873" i="1"/>
  <c r="AC1117" i="1"/>
  <c r="P1872" i="1"/>
  <c r="Z1116" i="1"/>
  <c r="M1871" i="1"/>
  <c r="BP2052" i="1"/>
  <c r="AW1464" i="1"/>
  <c r="BO2057" i="1"/>
  <c r="AV1469" i="1"/>
  <c r="BP2055" i="1"/>
  <c r="AW1467" i="1"/>
  <c r="BR2052" i="1"/>
  <c r="AY1464" i="1"/>
  <c r="BP2054" i="1"/>
  <c r="AW1466" i="1"/>
  <c r="Y1115" i="1"/>
  <c r="L1870" i="1"/>
  <c r="AB1115" i="1"/>
  <c r="O1870" i="1"/>
  <c r="BQ2057" i="1"/>
  <c r="AX1469" i="1"/>
  <c r="Y1114" i="1"/>
  <c r="L1869" i="1"/>
  <c r="X1115" i="1"/>
  <c r="K1870" i="1"/>
  <c r="BT2052" i="1"/>
  <c r="BA1464" i="1"/>
  <c r="AA1113" i="1"/>
  <c r="N1868" i="1"/>
  <c r="AA1114" i="1"/>
  <c r="N1869" i="1"/>
  <c r="Z1113" i="1"/>
  <c r="M1868" i="1"/>
  <c r="BO2053" i="1"/>
  <c r="AV1465" i="1"/>
  <c r="BP2053" i="1"/>
  <c r="AW1465" i="1"/>
  <c r="BT2054" i="1"/>
  <c r="BA1466" i="1"/>
  <c r="BQ2055" i="1"/>
  <c r="AX1467" i="1"/>
  <c r="X1114" i="1"/>
  <c r="K1869" i="1"/>
  <c r="BQ2052" i="1"/>
  <c r="AX1464" i="1"/>
  <c r="BQ2053" i="1"/>
  <c r="AX1465" i="1"/>
  <c r="BR2053" i="1"/>
  <c r="AY1465" i="1"/>
  <c r="BQ2054" i="1"/>
  <c r="AX1466" i="1"/>
  <c r="AA1117" i="1"/>
  <c r="N1872" i="1"/>
  <c r="X1116" i="1"/>
  <c r="K1871" i="1"/>
  <c r="AB1118" i="1"/>
  <c r="O1873" i="1"/>
  <c r="BT2053" i="1"/>
  <c r="BA1465" i="1"/>
  <c r="BP2057" i="1"/>
  <c r="AW1469" i="1"/>
  <c r="BS2053" i="1"/>
  <c r="AZ1465" i="1"/>
  <c r="Z1117" i="1"/>
  <c r="M1872" i="1"/>
  <c r="BP2056" i="1"/>
  <c r="AW1468" i="1"/>
  <c r="BS2052" i="1"/>
  <c r="AZ1464" i="1"/>
  <c r="BO2056" i="1"/>
  <c r="AV1468" i="1"/>
  <c r="AC1116" i="1"/>
  <c r="P1871" i="1"/>
  <c r="AC1113" i="1"/>
  <c r="P1868" i="1"/>
  <c r="Y1117" i="1"/>
  <c r="L1872" i="1"/>
  <c r="Z1118" i="1"/>
  <c r="M1873" i="1"/>
  <c r="AC1118" i="1"/>
  <c r="P1873" i="1"/>
  <c r="AC1115" i="1"/>
  <c r="P1870" i="1"/>
  <c r="AA1118" i="1"/>
  <c r="N1873" i="1"/>
  <c r="Z1115" i="1"/>
  <c r="M1870" i="1"/>
  <c r="AA1116" i="1"/>
  <c r="N1871" i="1"/>
  <c r="AF1099" i="1"/>
  <c r="BS1359" i="1" s="1"/>
  <c r="BU1364" i="1"/>
  <c r="BS1362" i="1"/>
  <c r="BW1359" i="1"/>
  <c r="BT1364" i="1"/>
  <c r="BX1361" i="1"/>
  <c r="BV1359" i="1"/>
  <c r="BS1364" i="1"/>
  <c r="BW1361" i="1"/>
  <c r="BU1363" i="1"/>
  <c r="BV1361" i="1"/>
  <c r="BT1363" i="1"/>
  <c r="BX1360" i="1"/>
  <c r="BS1363" i="1"/>
  <c r="BW1360" i="1"/>
  <c r="BU1362" i="1"/>
  <c r="BV1360" i="1"/>
  <c r="BX1359" i="1"/>
  <c r="BT1362" i="1"/>
  <c r="BX1363" i="1"/>
  <c r="BW1363" i="1"/>
  <c r="BX1364" i="1"/>
  <c r="BX1362" i="1"/>
  <c r="BW1362" i="1"/>
  <c r="BW1364" i="1"/>
  <c r="BV1364" i="1"/>
  <c r="BV1363" i="1"/>
  <c r="BV1362" i="1"/>
  <c r="BU1359" i="1"/>
  <c r="BT1360" i="1"/>
  <c r="BT1359" i="1"/>
  <c r="BT1361" i="1"/>
  <c r="BS1361" i="1"/>
  <c r="BU1361" i="1"/>
  <c r="BS1360" i="1"/>
  <c r="BU1360" i="1"/>
  <c r="AF1106" i="1" a="1"/>
  <c r="X1113" i="1"/>
  <c r="K1875" i="1" s="1"/>
  <c r="BT2059" i="1" l="1"/>
  <c r="BA1471" i="1"/>
  <c r="BR2056" i="1"/>
  <c r="AY1468" i="1"/>
  <c r="BU2059" i="1"/>
  <c r="BB1471" i="1"/>
  <c r="BS2058" i="1"/>
  <c r="AZ1470" i="1"/>
  <c r="BU2057" i="1"/>
  <c r="BB1469" i="1"/>
  <c r="BR2058" i="1"/>
  <c r="AY1470" i="1"/>
  <c r="AA1125" i="1"/>
  <c r="N1880" i="1"/>
  <c r="Y1124" i="1"/>
  <c r="L1879" i="1"/>
  <c r="AA1124" i="1"/>
  <c r="N1879" i="1"/>
  <c r="AA1120" i="1"/>
  <c r="N1875" i="1"/>
  <c r="BR2055" i="1"/>
  <c r="AY1467" i="1"/>
  <c r="BU2056" i="1"/>
  <c r="BB1468" i="1"/>
  <c r="AC1122" i="1"/>
  <c r="P1877" i="1"/>
  <c r="BS2057" i="1"/>
  <c r="AZ1469" i="1"/>
  <c r="BV2058" i="1"/>
  <c r="BC1470" i="1"/>
  <c r="BT2058" i="1"/>
  <c r="BA1470" i="1"/>
  <c r="BR2060" i="1"/>
  <c r="AY1472" i="1"/>
  <c r="AB1122" i="1"/>
  <c r="O1877" i="1"/>
  <c r="AC1124" i="1"/>
  <c r="P1879" i="1"/>
  <c r="Y1123" i="1"/>
  <c r="L1878" i="1"/>
  <c r="BU2060" i="1"/>
  <c r="BB1472" i="1"/>
  <c r="AB1124" i="1"/>
  <c r="O1879" i="1"/>
  <c r="BR2057" i="1"/>
  <c r="AY1469" i="1"/>
  <c r="BV2057" i="1"/>
  <c r="BC1469" i="1"/>
  <c r="X1121" i="1"/>
  <c r="K1876" i="1"/>
  <c r="BS2055" i="1"/>
  <c r="AZ1467" i="1"/>
  <c r="BW2058" i="1"/>
  <c r="BD1470" i="1"/>
  <c r="BV2056" i="1"/>
  <c r="BC1468" i="1"/>
  <c r="BU2055" i="1"/>
  <c r="BB1467" i="1"/>
  <c r="AA1123" i="1"/>
  <c r="N1878" i="1"/>
  <c r="AC1125" i="1"/>
  <c r="P1880" i="1"/>
  <c r="AC1123" i="1"/>
  <c r="P1878" i="1"/>
  <c r="Z1124" i="1"/>
  <c r="M1879" i="1"/>
  <c r="AB1125" i="1"/>
  <c r="O1880" i="1"/>
  <c r="BT2057" i="1"/>
  <c r="BA1469" i="1"/>
  <c r="BT2060" i="1"/>
  <c r="BA1472" i="1"/>
  <c r="Z1123" i="1"/>
  <c r="M1878" i="1"/>
  <c r="AA1122" i="1"/>
  <c r="N1877" i="1"/>
  <c r="BV2060" i="1"/>
  <c r="BC1472" i="1"/>
  <c r="AC1120" i="1"/>
  <c r="P1875" i="1"/>
  <c r="BW2060" i="1"/>
  <c r="BD1472" i="1"/>
  <c r="Z1120" i="1"/>
  <c r="M1875" i="1"/>
  <c r="X1122" i="1"/>
  <c r="K1877" i="1"/>
  <c r="Y1122" i="1"/>
  <c r="L1877" i="1"/>
  <c r="Y1125" i="1"/>
  <c r="L1880" i="1"/>
  <c r="X1125" i="1"/>
  <c r="K1880" i="1"/>
  <c r="Z1121" i="1"/>
  <c r="M1876" i="1"/>
  <c r="BW2055" i="1"/>
  <c r="BD1467" i="1"/>
  <c r="BS2056" i="1"/>
  <c r="AZ1468" i="1"/>
  <c r="BR2059" i="1"/>
  <c r="AY1471" i="1"/>
  <c r="BW2057" i="1"/>
  <c r="BD1469" i="1"/>
  <c r="BT2055" i="1"/>
  <c r="BA1467" i="1"/>
  <c r="BW2056" i="1"/>
  <c r="BD1468" i="1"/>
  <c r="BS2060" i="1"/>
  <c r="AZ1472" i="1"/>
  <c r="Z1122" i="1"/>
  <c r="M1877" i="1"/>
  <c r="Z1125" i="1"/>
  <c r="M1880" i="1"/>
  <c r="X1123" i="1"/>
  <c r="K1878" i="1"/>
  <c r="BV2059" i="1"/>
  <c r="BC1471" i="1"/>
  <c r="BT2056" i="1"/>
  <c r="BA1468" i="1"/>
  <c r="BU2058" i="1"/>
  <c r="BB1470" i="1"/>
  <c r="BW2059" i="1"/>
  <c r="BD1471" i="1"/>
  <c r="BS2059" i="1"/>
  <c r="AZ1471" i="1"/>
  <c r="BV2055" i="1"/>
  <c r="BC1467" i="1"/>
  <c r="AA1121" i="1"/>
  <c r="N1876" i="1"/>
  <c r="Y1121" i="1"/>
  <c r="L1876" i="1"/>
  <c r="AB1123" i="1"/>
  <c r="O1878" i="1"/>
  <c r="AB1120" i="1"/>
  <c r="O1875" i="1"/>
  <c r="AC1121" i="1"/>
  <c r="P1876" i="1"/>
  <c r="AF1106" i="1"/>
  <c r="BY1365" i="1" s="1"/>
  <c r="BZ1369" i="1"/>
  <c r="CD1366" i="1"/>
  <c r="BY1369" i="1"/>
  <c r="CC1366" i="1"/>
  <c r="CA1368" i="1"/>
  <c r="CB1366" i="1"/>
  <c r="BZ1368" i="1"/>
  <c r="CD1365" i="1"/>
  <c r="CA1370" i="1"/>
  <c r="BY1368" i="1"/>
  <c r="CC1365" i="1"/>
  <c r="BZ1370" i="1"/>
  <c r="CD1367" i="1"/>
  <c r="CB1365" i="1"/>
  <c r="BY1370" i="1"/>
  <c r="CC1367" i="1"/>
  <c r="CA1369" i="1"/>
  <c r="CB1367" i="1"/>
  <c r="BY1366" i="1"/>
  <c r="CA1366" i="1"/>
  <c r="CA1365" i="1"/>
  <c r="BZ1365" i="1"/>
  <c r="BZ1367" i="1"/>
  <c r="BZ1366" i="1"/>
  <c r="CA1367" i="1"/>
  <c r="BY1367" i="1"/>
  <c r="AF1113" i="1" a="1"/>
  <c r="X1120" i="1"/>
  <c r="K1882" i="1" s="1"/>
  <c r="BZ2061" i="1" l="1"/>
  <c r="BG1473" i="1"/>
  <c r="BY2061" i="1"/>
  <c r="BF1473" i="1"/>
  <c r="CA2061" i="1"/>
  <c r="BH1473" i="1"/>
  <c r="CA2062" i="1"/>
  <c r="BH1474" i="1"/>
  <c r="AC1128" i="1"/>
  <c r="P1883" i="1"/>
  <c r="AA1128" i="1"/>
  <c r="N1883" i="1"/>
  <c r="Z1132" i="1"/>
  <c r="M1887" i="1"/>
  <c r="CC2063" i="1"/>
  <c r="BJ1475" i="1"/>
  <c r="AC1127" i="1"/>
  <c r="P1882" i="1"/>
  <c r="AB1127" i="1"/>
  <c r="O1882" i="1"/>
  <c r="CB2062" i="1"/>
  <c r="BI1474" i="1"/>
  <c r="Z1129" i="1"/>
  <c r="M1884" i="1"/>
  <c r="BX2062" i="1"/>
  <c r="BE1474" i="1"/>
  <c r="BX2065" i="1"/>
  <c r="BE1477" i="1"/>
  <c r="Z1128" i="1"/>
  <c r="M1883" i="1"/>
  <c r="X1129" i="1"/>
  <c r="K1884" i="1"/>
  <c r="AC1132" i="1"/>
  <c r="P1887" i="1"/>
  <c r="AC1131" i="1"/>
  <c r="P1886" i="1"/>
  <c r="AA1132" i="1"/>
  <c r="N1887" i="1"/>
  <c r="CB2061" i="1"/>
  <c r="BI1473" i="1"/>
  <c r="BX2063" i="1"/>
  <c r="BE1475" i="1"/>
  <c r="CA2063" i="1"/>
  <c r="BH1475" i="1"/>
  <c r="BX2064" i="1"/>
  <c r="BE1476" i="1"/>
  <c r="CC2062" i="1"/>
  <c r="BJ1474" i="1"/>
  <c r="AB1130" i="1"/>
  <c r="O1885" i="1"/>
  <c r="BZ2064" i="1"/>
  <c r="BG1476" i="1"/>
  <c r="Y1129" i="1"/>
  <c r="L1884" i="1"/>
  <c r="Y1130" i="1"/>
  <c r="L1885" i="1"/>
  <c r="BZ2062" i="1"/>
  <c r="BG1474" i="1"/>
  <c r="BY2065" i="1"/>
  <c r="BF1477" i="1"/>
  <c r="X1132" i="1"/>
  <c r="K1887" i="1"/>
  <c r="Z1127" i="1"/>
  <c r="M1882" i="1"/>
  <c r="AA1129" i="1"/>
  <c r="N1884" i="1"/>
  <c r="AB1132" i="1"/>
  <c r="O1887" i="1"/>
  <c r="AA1130" i="1"/>
  <c r="N1885" i="1"/>
  <c r="AB1131" i="1"/>
  <c r="O1886" i="1"/>
  <c r="AB1129" i="1"/>
  <c r="O1884" i="1"/>
  <c r="AA1127" i="1"/>
  <c r="N1882" i="1"/>
  <c r="AC1130" i="1"/>
  <c r="P1885" i="1"/>
  <c r="Y1131" i="1"/>
  <c r="L1886" i="1"/>
  <c r="BY2066" i="1"/>
  <c r="BF1478" i="1"/>
  <c r="BZ2063" i="1"/>
  <c r="BG1475" i="1"/>
  <c r="BZ2065" i="1"/>
  <c r="BG1477" i="1"/>
  <c r="BZ2066" i="1"/>
  <c r="BG1478" i="1"/>
  <c r="BY2062" i="1"/>
  <c r="BF1474" i="1"/>
  <c r="CB2063" i="1"/>
  <c r="BI1475" i="1"/>
  <c r="CC2061" i="1"/>
  <c r="BJ1473" i="1"/>
  <c r="BX2061" i="1"/>
  <c r="BE1473" i="1"/>
  <c r="Y1128" i="1"/>
  <c r="L1883" i="1"/>
  <c r="X1130" i="1"/>
  <c r="K1885" i="1"/>
  <c r="BY2063" i="1"/>
  <c r="BF1475" i="1"/>
  <c r="BX2066" i="1"/>
  <c r="BE1478" i="1"/>
  <c r="BY2064" i="1"/>
  <c r="BF1476" i="1"/>
  <c r="Y1132" i="1"/>
  <c r="L1887" i="1"/>
  <c r="Z1130" i="1"/>
  <c r="M1885" i="1"/>
  <c r="Z1131" i="1"/>
  <c r="M1886" i="1"/>
  <c r="X1128" i="1"/>
  <c r="K1883" i="1"/>
  <c r="AC1129" i="1"/>
  <c r="P1884" i="1"/>
  <c r="AA1131" i="1"/>
  <c r="N1886" i="1"/>
  <c r="AF1113" i="1"/>
  <c r="CB1368" i="1" s="1"/>
  <c r="CC1371" i="1"/>
  <c r="CG1368" i="1"/>
  <c r="CB1369" i="1"/>
  <c r="CD1373" i="1"/>
  <c r="CB1371" i="1"/>
  <c r="CF1368" i="1"/>
  <c r="CD1368" i="1"/>
  <c r="CC1373" i="1"/>
  <c r="CG1370" i="1"/>
  <c r="CE1368" i="1"/>
  <c r="CC1368" i="1"/>
  <c r="CD1369" i="1"/>
  <c r="CB1373" i="1"/>
  <c r="CF1370" i="1"/>
  <c r="CD1370" i="1"/>
  <c r="CF1369" i="1"/>
  <c r="CD1372" i="1"/>
  <c r="CE1370" i="1"/>
  <c r="CC1370" i="1"/>
  <c r="CB1372" i="1"/>
  <c r="CC1372" i="1"/>
  <c r="CG1369" i="1"/>
  <c r="CB1370" i="1"/>
  <c r="CD1371" i="1"/>
  <c r="CE1369" i="1"/>
  <c r="CC1369" i="1"/>
  <c r="X1127" i="1"/>
  <c r="K1889" i="1" s="1"/>
  <c r="AF1120" i="1" a="1"/>
  <c r="CE1373" i="1" s="1"/>
  <c r="CC2067" i="1" l="1"/>
  <c r="BJ1479" i="1"/>
  <c r="CE2065" i="1"/>
  <c r="BL1477" i="1"/>
  <c r="CB2069" i="1"/>
  <c r="BI1481" i="1"/>
  <c r="CA2064" i="1"/>
  <c r="BH1476" i="1"/>
  <c r="Z1138" i="1"/>
  <c r="M1893" i="1"/>
  <c r="Y1138" i="1"/>
  <c r="L1893" i="1"/>
  <c r="X1136" i="1"/>
  <c r="K1891" i="1"/>
  <c r="CE2064" i="1"/>
  <c r="BL1476" i="1"/>
  <c r="Z1134" i="1"/>
  <c r="M1889" i="1"/>
  <c r="AC1137" i="1"/>
  <c r="P1892" i="1"/>
  <c r="AA1137" i="1"/>
  <c r="N1892" i="1"/>
  <c r="X1139" i="1"/>
  <c r="K1894" i="1"/>
  <c r="Y1136" i="1"/>
  <c r="L1891" i="1"/>
  <c r="AA1139" i="1"/>
  <c r="N1894" i="1"/>
  <c r="Z1135" i="1"/>
  <c r="M1890" i="1"/>
  <c r="Z1139" i="1"/>
  <c r="M1894" i="1"/>
  <c r="CC2066" i="1"/>
  <c r="BJ1478" i="1"/>
  <c r="Y1137" i="1"/>
  <c r="L1892" i="1"/>
  <c r="CF2065" i="1"/>
  <c r="BM1477" i="1"/>
  <c r="Z1137" i="1"/>
  <c r="M1892" i="1"/>
  <c r="CB2068" i="1"/>
  <c r="BI1480" i="1"/>
  <c r="CA2069" i="1"/>
  <c r="BH1481" i="1"/>
  <c r="CA2067" i="1"/>
  <c r="BH1479" i="1"/>
  <c r="CA2068" i="1"/>
  <c r="BH1480" i="1"/>
  <c r="CC2065" i="1"/>
  <c r="BJ1477" i="1"/>
  <c r="CC2069" i="1"/>
  <c r="BJ1481" i="1"/>
  <c r="AC1136" i="1"/>
  <c r="P1891" i="1"/>
  <c r="Y1139" i="1"/>
  <c r="L1894" i="1"/>
  <c r="CC2064" i="1"/>
  <c r="BJ1476" i="1"/>
  <c r="AB1138" i="1"/>
  <c r="O1893" i="1"/>
  <c r="Z1136" i="1"/>
  <c r="M1891" i="1"/>
  <c r="CE2066" i="1"/>
  <c r="BL1478" i="1"/>
  <c r="AA1138" i="1"/>
  <c r="N1893" i="1"/>
  <c r="CB2066" i="1"/>
  <c r="BI1478" i="1"/>
  <c r="X1137" i="1"/>
  <c r="K1892" i="1"/>
  <c r="AA1134" i="1"/>
  <c r="N1889" i="1"/>
  <c r="AB1139" i="1"/>
  <c r="O1894" i="1"/>
  <c r="AC1138" i="1"/>
  <c r="P1893" i="1"/>
  <c r="AB1134" i="1"/>
  <c r="O1889" i="1"/>
  <c r="AA1135" i="1"/>
  <c r="N1890" i="1"/>
  <c r="CA2066" i="1"/>
  <c r="BH1478" i="1"/>
  <c r="CA2065" i="1"/>
  <c r="BH1477" i="1"/>
  <c r="CD2064" i="1"/>
  <c r="BK1476" i="1"/>
  <c r="X1135" i="1"/>
  <c r="K1890" i="1"/>
  <c r="CD2069" i="1"/>
  <c r="BK1481" i="1"/>
  <c r="CB2064" i="1"/>
  <c r="BI1476" i="1"/>
  <c r="CB2065" i="1"/>
  <c r="BI1477" i="1"/>
  <c r="CD2066" i="1"/>
  <c r="BK1478" i="1"/>
  <c r="CF2064" i="1"/>
  <c r="BM1476" i="1"/>
  <c r="CD2065" i="1"/>
  <c r="BK1477" i="1"/>
  <c r="CC2068" i="1"/>
  <c r="BJ1480" i="1"/>
  <c r="CF2066" i="1"/>
  <c r="BM1478" i="1"/>
  <c r="CB2067" i="1"/>
  <c r="BI1479" i="1"/>
  <c r="Y1135" i="1"/>
  <c r="L1890" i="1"/>
  <c r="AB1136" i="1"/>
  <c r="O1891" i="1"/>
  <c r="AA1136" i="1"/>
  <c r="N1891" i="1"/>
  <c r="AB1137" i="1"/>
  <c r="O1892" i="1"/>
  <c r="AC1139" i="1"/>
  <c r="P1894" i="1"/>
  <c r="AC1134" i="1"/>
  <c r="P1889" i="1"/>
  <c r="AC1135" i="1"/>
  <c r="P1890" i="1"/>
  <c r="CE1372" i="1"/>
  <c r="CG1373" i="1"/>
  <c r="CF1373" i="1"/>
  <c r="CG1372" i="1"/>
  <c r="CG1371" i="1"/>
  <c r="AF1120" i="1"/>
  <c r="CE1371" i="1" s="1"/>
  <c r="CF1374" i="1"/>
  <c r="CJ1371" i="1"/>
  <c r="CG1376" i="1"/>
  <c r="CE1374" i="1"/>
  <c r="CI1371" i="1"/>
  <c r="CF1376" i="1"/>
  <c r="CJ1373" i="1"/>
  <c r="CH1371" i="1"/>
  <c r="CE1376" i="1"/>
  <c r="CI1373" i="1"/>
  <c r="CG1375" i="1"/>
  <c r="CH1373" i="1"/>
  <c r="CF1375" i="1"/>
  <c r="CJ1372" i="1"/>
  <c r="CE1375" i="1"/>
  <c r="CI1372" i="1"/>
  <c r="CG1374" i="1"/>
  <c r="CH1372" i="1"/>
  <c r="CF1372" i="1"/>
  <c r="CF1371" i="1"/>
  <c r="AF1127" i="1" a="1"/>
  <c r="CI1376" i="1" s="1"/>
  <c r="X1134" i="1"/>
  <c r="K1896" i="1" s="1"/>
  <c r="CH2068" i="1" l="1"/>
  <c r="BO1480" i="1"/>
  <c r="CF2070" i="1"/>
  <c r="BM1482" i="1"/>
  <c r="CD2072" i="1"/>
  <c r="BK1484" i="1"/>
  <c r="CE2070" i="1"/>
  <c r="BL1482" i="1"/>
  <c r="AC1142" i="1"/>
  <c r="P1897" i="1"/>
  <c r="AA1143" i="1"/>
  <c r="N1898" i="1"/>
  <c r="X1142" i="1"/>
  <c r="K1897" i="1"/>
  <c r="Z1146" i="1"/>
  <c r="M1901" i="1"/>
  <c r="CI2068" i="1"/>
  <c r="BP1480" i="1"/>
  <c r="CE2072" i="1"/>
  <c r="BL1484" i="1"/>
  <c r="CF2068" i="1"/>
  <c r="BM1480" i="1"/>
  <c r="AB1141" i="1"/>
  <c r="O1896" i="1"/>
  <c r="X1144" i="1"/>
  <c r="K1899" i="1"/>
  <c r="Z1143" i="1"/>
  <c r="M1898" i="1"/>
  <c r="AC1143" i="1"/>
  <c r="P1898" i="1"/>
  <c r="Z1142" i="1"/>
  <c r="M1897" i="1"/>
  <c r="AA1144" i="1"/>
  <c r="N1899" i="1"/>
  <c r="X1143" i="1"/>
  <c r="K1898" i="1"/>
  <c r="CH2072" i="1"/>
  <c r="BO1484" i="1"/>
  <c r="CE2071" i="1"/>
  <c r="BL1483" i="1"/>
  <c r="CH2067" i="1"/>
  <c r="BO1479" i="1"/>
  <c r="CE2069" i="1"/>
  <c r="BL1481" i="1"/>
  <c r="AC1146" i="1"/>
  <c r="P1901" i="1"/>
  <c r="Y1142" i="1"/>
  <c r="L1897" i="1"/>
  <c r="CD2067" i="1"/>
  <c r="BK1479" i="1"/>
  <c r="AA1142" i="1"/>
  <c r="N1897" i="1"/>
  <c r="X1146" i="1"/>
  <c r="K1901" i="1"/>
  <c r="CF2067" i="1"/>
  <c r="BM1479" i="1"/>
  <c r="AB1143" i="1"/>
  <c r="O1898" i="1"/>
  <c r="CD2070" i="1"/>
  <c r="BK1482" i="1"/>
  <c r="AC1145" i="1"/>
  <c r="P1900" i="1"/>
  <c r="AB1145" i="1"/>
  <c r="O1900" i="1"/>
  <c r="Y1144" i="1"/>
  <c r="L1899" i="1"/>
  <c r="AA1146" i="1"/>
  <c r="N1901" i="1"/>
  <c r="AC1144" i="1"/>
  <c r="P1899" i="1"/>
  <c r="Y1145" i="1"/>
  <c r="L1900" i="1"/>
  <c r="CG2067" i="1"/>
  <c r="BN1479" i="1"/>
  <c r="AA1141" i="1"/>
  <c r="N1896" i="1"/>
  <c r="Z1144" i="1"/>
  <c r="M1899" i="1"/>
  <c r="CD2071" i="1"/>
  <c r="BK1483" i="1"/>
  <c r="AC1141" i="1"/>
  <c r="P1896" i="1"/>
  <c r="CE2067" i="1"/>
  <c r="BL1479" i="1"/>
  <c r="CG2069" i="1"/>
  <c r="BN1481" i="1"/>
  <c r="CF2069" i="1"/>
  <c r="BM1481" i="1"/>
  <c r="CE2068" i="1"/>
  <c r="BL1480" i="1"/>
  <c r="CF2072" i="1"/>
  <c r="BM1484" i="1"/>
  <c r="AB1144" i="1"/>
  <c r="O1899" i="1"/>
  <c r="Y1146" i="1"/>
  <c r="L1901" i="1"/>
  <c r="CI2069" i="1"/>
  <c r="BP1481" i="1"/>
  <c r="CF2071" i="1"/>
  <c r="BM1483" i="1"/>
  <c r="CD2068" i="1"/>
  <c r="BK1480" i="1"/>
  <c r="CG2068" i="1"/>
  <c r="BN1480" i="1"/>
  <c r="CH2069" i="1"/>
  <c r="BO1481" i="1"/>
  <c r="CI2067" i="1"/>
  <c r="BP1479" i="1"/>
  <c r="AB1146" i="1"/>
  <c r="O1901" i="1"/>
  <c r="AA1145" i="1"/>
  <c r="N1900" i="1"/>
  <c r="Y1143" i="1"/>
  <c r="L1898" i="1"/>
  <c r="Z1141" i="1"/>
  <c r="M1896" i="1"/>
  <c r="Z1145" i="1"/>
  <c r="M1900" i="1"/>
  <c r="CJ1374" i="1"/>
  <c r="CJ1375" i="1"/>
  <c r="CH1376" i="1"/>
  <c r="CJ1376" i="1"/>
  <c r="AF1127" i="1"/>
  <c r="CH1374" i="1" s="1"/>
  <c r="CH1379" i="1"/>
  <c r="CL1376" i="1"/>
  <c r="CJ1378" i="1"/>
  <c r="CK1376" i="1"/>
  <c r="CI1378" i="1"/>
  <c r="CM1375" i="1"/>
  <c r="CH1378" i="1"/>
  <c r="CL1375" i="1"/>
  <c r="CJ1377" i="1"/>
  <c r="CK1375" i="1"/>
  <c r="CI1377" i="1"/>
  <c r="CM1374" i="1"/>
  <c r="CJ1379" i="1"/>
  <c r="CH1377" i="1"/>
  <c r="CL1374" i="1"/>
  <c r="CI1379" i="1"/>
  <c r="CM1376" i="1"/>
  <c r="CK1374" i="1"/>
  <c r="CH1375" i="1"/>
  <c r="CI1375" i="1"/>
  <c r="CI1374" i="1"/>
  <c r="X1141" i="1"/>
  <c r="K1903" i="1" s="1"/>
  <c r="AF1134" i="1" a="1"/>
  <c r="CH2071" i="1" l="1"/>
  <c r="BO1483" i="1"/>
  <c r="CL2070" i="1"/>
  <c r="BS1482" i="1"/>
  <c r="CJ2072" i="1"/>
  <c r="BQ1484" i="1"/>
  <c r="CI2070" i="1"/>
  <c r="BP1482" i="1"/>
  <c r="AA1152" i="1"/>
  <c r="N1907" i="1"/>
  <c r="Y1153" i="1"/>
  <c r="L1908" i="1"/>
  <c r="Y1152" i="1"/>
  <c r="L1907" i="1"/>
  <c r="AB1152" i="1"/>
  <c r="O1907" i="1"/>
  <c r="Y1149" i="1"/>
  <c r="L1904" i="1"/>
  <c r="Z1149" i="1"/>
  <c r="M1904" i="1"/>
  <c r="AB1148" i="1"/>
  <c r="O1903" i="1"/>
  <c r="CH2073" i="1"/>
  <c r="BO1485" i="1"/>
  <c r="Z1152" i="1"/>
  <c r="M1907" i="1"/>
  <c r="AC1152" i="1"/>
  <c r="P1907" i="1"/>
  <c r="AC1150" i="1"/>
  <c r="P1905" i="1"/>
  <c r="Z1153" i="1"/>
  <c r="M1908" i="1"/>
  <c r="CJ2071" i="1"/>
  <c r="BQ1483" i="1"/>
  <c r="AB1153" i="1"/>
  <c r="O1908" i="1"/>
  <c r="AB1151" i="1"/>
  <c r="O1906" i="1"/>
  <c r="AC1151" i="1"/>
  <c r="P1906" i="1"/>
  <c r="X1153" i="1"/>
  <c r="K1908" i="1"/>
  <c r="CL2072" i="1"/>
  <c r="BS1484" i="1"/>
  <c r="CI2073" i="1"/>
  <c r="BP1485" i="1"/>
  <c r="CG2075" i="1"/>
  <c r="BN1487" i="1"/>
  <c r="X1149" i="1"/>
  <c r="K1904" i="1"/>
  <c r="CI2074" i="1"/>
  <c r="BP1486" i="1"/>
  <c r="CJ2070" i="1"/>
  <c r="BQ1482" i="1"/>
  <c r="Z1151" i="1"/>
  <c r="M1906" i="1"/>
  <c r="AC1153" i="1"/>
  <c r="P1908" i="1"/>
  <c r="CH2075" i="1"/>
  <c r="BO1487" i="1"/>
  <c r="CK2071" i="1"/>
  <c r="BR1483" i="1"/>
  <c r="CG2070" i="1"/>
  <c r="BN1482" i="1"/>
  <c r="Z1148" i="1"/>
  <c r="M1903" i="1"/>
  <c r="AA1148" i="1"/>
  <c r="N1903" i="1"/>
  <c r="AA1153" i="1"/>
  <c r="N1908" i="1"/>
  <c r="AA1149" i="1"/>
  <c r="N1904" i="1"/>
  <c r="X1150" i="1"/>
  <c r="K1905" i="1"/>
  <c r="Z1150" i="1"/>
  <c r="M1905" i="1"/>
  <c r="CK2072" i="1"/>
  <c r="BR1484" i="1"/>
  <c r="CK2070" i="1"/>
  <c r="BR1482" i="1"/>
  <c r="CI2072" i="1"/>
  <c r="BP1484" i="1"/>
  <c r="AA1150" i="1"/>
  <c r="N1905" i="1"/>
  <c r="CG2071" i="1"/>
  <c r="BN1483" i="1"/>
  <c r="CG2073" i="1"/>
  <c r="BN1485" i="1"/>
  <c r="CL2071" i="1"/>
  <c r="BS1483" i="1"/>
  <c r="CG2072" i="1"/>
  <c r="BN1484" i="1"/>
  <c r="Y1150" i="1"/>
  <c r="L1905" i="1"/>
  <c r="AC1148" i="1"/>
  <c r="P1903" i="1"/>
  <c r="Y1151" i="1"/>
  <c r="L1906" i="1"/>
  <c r="AB1150" i="1"/>
  <c r="O1905" i="1"/>
  <c r="AA1151" i="1"/>
  <c r="N1906" i="1"/>
  <c r="X1151" i="1"/>
  <c r="K1906" i="1"/>
  <c r="CG2074" i="1"/>
  <c r="BN1486" i="1"/>
  <c r="CH2070" i="1"/>
  <c r="BO1482" i="1"/>
  <c r="CI2075" i="1"/>
  <c r="BP1487" i="1"/>
  <c r="CH2074" i="1"/>
  <c r="BO1486" i="1"/>
  <c r="CI2071" i="1"/>
  <c r="BP1483" i="1"/>
  <c r="AC1149" i="1"/>
  <c r="P1904" i="1"/>
  <c r="AF1134" i="1"/>
  <c r="CK1377" i="1" s="1"/>
  <c r="CK1381" i="1"/>
  <c r="CO1378" i="1"/>
  <c r="CM1380" i="1"/>
  <c r="CN1378" i="1"/>
  <c r="CL1380" i="1"/>
  <c r="CP1377" i="1"/>
  <c r="CM1382" i="1"/>
  <c r="CK1380" i="1"/>
  <c r="CO1377" i="1"/>
  <c r="CL1382" i="1"/>
  <c r="CP1379" i="1"/>
  <c r="CN1377" i="1"/>
  <c r="CK1382" i="1"/>
  <c r="CO1379" i="1"/>
  <c r="CM1381" i="1"/>
  <c r="CN1379" i="1"/>
  <c r="CP1378" i="1"/>
  <c r="CL1381" i="1"/>
  <c r="CK1378" i="1"/>
  <c r="CL1377" i="1"/>
  <c r="CM1379" i="1"/>
  <c r="CM1378" i="1"/>
  <c r="CL1379" i="1"/>
  <c r="CL1378" i="1"/>
  <c r="CM1377" i="1"/>
  <c r="CK1379" i="1"/>
  <c r="AF1141" i="1" a="1"/>
  <c r="CP1382" i="1" s="1"/>
  <c r="X1148" i="1"/>
  <c r="K1910" i="1" s="1"/>
  <c r="CL2073" i="1" l="1"/>
  <c r="BS1485" i="1"/>
  <c r="CJ2075" i="1"/>
  <c r="BQ1487" i="1"/>
  <c r="CK2077" i="1"/>
  <c r="BR1489" i="1"/>
  <c r="CK2078" i="1"/>
  <c r="BR1490" i="1"/>
  <c r="CN2074" i="1"/>
  <c r="BU1486" i="1"/>
  <c r="X1158" i="1"/>
  <c r="K1913" i="1"/>
  <c r="AC1155" i="1"/>
  <c r="P1910" i="1"/>
  <c r="Z1160" i="1"/>
  <c r="M1915" i="1"/>
  <c r="CK2074" i="1"/>
  <c r="BR1486" i="1"/>
  <c r="Z1158" i="1"/>
  <c r="M1913" i="1"/>
  <c r="AC1158" i="1"/>
  <c r="P1913" i="1"/>
  <c r="CM2075" i="1"/>
  <c r="BT1487" i="1"/>
  <c r="Y1157" i="1"/>
  <c r="L1912" i="1"/>
  <c r="CL2077" i="1"/>
  <c r="BS1489" i="1"/>
  <c r="AA1160" i="1"/>
  <c r="N1915" i="1"/>
  <c r="AB1158" i="1"/>
  <c r="O1913" i="1"/>
  <c r="AC1157" i="1"/>
  <c r="P1912" i="1"/>
  <c r="AB1155" i="1"/>
  <c r="O1910" i="1"/>
  <c r="Y1159" i="1"/>
  <c r="L1914" i="1"/>
  <c r="CN2073" i="1"/>
  <c r="BU1485" i="1"/>
  <c r="AB1159" i="1"/>
  <c r="O1914" i="1"/>
  <c r="CJ2076" i="1"/>
  <c r="BQ1488" i="1"/>
  <c r="AA1158" i="1"/>
  <c r="N1913" i="1"/>
  <c r="CK2075" i="1"/>
  <c r="BR1487" i="1"/>
  <c r="CL2078" i="1"/>
  <c r="BS1490" i="1"/>
  <c r="CL2074" i="1"/>
  <c r="BS1486" i="1"/>
  <c r="CN2075" i="1"/>
  <c r="BU1487" i="1"/>
  <c r="CO2073" i="1"/>
  <c r="BV1485" i="1"/>
  <c r="AC1156" i="1"/>
  <c r="P1911" i="1"/>
  <c r="AB1157" i="1"/>
  <c r="O1912" i="1"/>
  <c r="CJ2077" i="1"/>
  <c r="BQ1489" i="1"/>
  <c r="CJ2073" i="1"/>
  <c r="BQ1485" i="1"/>
  <c r="CL2075" i="1"/>
  <c r="BS1487" i="1"/>
  <c r="CJ2078" i="1"/>
  <c r="BQ1490" i="1"/>
  <c r="CK2076" i="1"/>
  <c r="BR1488" i="1"/>
  <c r="AA1157" i="1"/>
  <c r="N1912" i="1"/>
  <c r="Z1157" i="1"/>
  <c r="M1912" i="1"/>
  <c r="AA1155" i="1"/>
  <c r="N1910" i="1"/>
  <c r="AB1160" i="1"/>
  <c r="O1915" i="1"/>
  <c r="AC1159" i="1"/>
  <c r="P1914" i="1"/>
  <c r="Z1156" i="1"/>
  <c r="M1911" i="1"/>
  <c r="Y1160" i="1"/>
  <c r="L1915" i="1"/>
  <c r="CO2074" i="1"/>
  <c r="BV1486" i="1"/>
  <c r="AA1156" i="1"/>
  <c r="N1911" i="1"/>
  <c r="CK2073" i="1"/>
  <c r="BR1485" i="1"/>
  <c r="CM2073" i="1"/>
  <c r="BT1485" i="1"/>
  <c r="CM2074" i="1"/>
  <c r="BT1486" i="1"/>
  <c r="Y1158" i="1"/>
  <c r="L1913" i="1"/>
  <c r="CO2078" i="1"/>
  <c r="BV1490" i="1"/>
  <c r="CJ2074" i="1"/>
  <c r="BQ1486" i="1"/>
  <c r="CO2075" i="1"/>
  <c r="BV1487" i="1"/>
  <c r="CL2076" i="1"/>
  <c r="BS1488" i="1"/>
  <c r="X1157" i="1"/>
  <c r="K1912" i="1"/>
  <c r="Z1155" i="1"/>
  <c r="M1910" i="1"/>
  <c r="AC1160" i="1"/>
  <c r="P1915" i="1"/>
  <c r="X1156" i="1"/>
  <c r="K1911" i="1"/>
  <c r="X1160" i="1"/>
  <c r="K1915" i="1"/>
  <c r="Z1159" i="1"/>
  <c r="M1914" i="1"/>
  <c r="Y1156" i="1"/>
  <c r="L1911" i="1"/>
  <c r="AA1159" i="1"/>
  <c r="N1914" i="1"/>
  <c r="CP1381" i="1"/>
  <c r="CN1382" i="1"/>
  <c r="CO1381" i="1"/>
  <c r="CP1380" i="1"/>
  <c r="CO1382" i="1"/>
  <c r="AF1141" i="1"/>
  <c r="CN1380" i="1" s="1"/>
  <c r="CP1385" i="1"/>
  <c r="CN1383" i="1"/>
  <c r="CR1380" i="1"/>
  <c r="CO1385" i="1"/>
  <c r="CS1382" i="1"/>
  <c r="CQ1380" i="1"/>
  <c r="CN1385" i="1"/>
  <c r="CR1382" i="1"/>
  <c r="CP1384" i="1"/>
  <c r="CQ1382" i="1"/>
  <c r="CO1384" i="1"/>
  <c r="CS1381" i="1"/>
  <c r="CN1384" i="1"/>
  <c r="CR1381" i="1"/>
  <c r="CP1383" i="1"/>
  <c r="CQ1381" i="1"/>
  <c r="CS1380" i="1"/>
  <c r="CO1383" i="1"/>
  <c r="CQ1384" i="1"/>
  <c r="CS1383" i="1"/>
  <c r="CR1384" i="1"/>
  <c r="CR1383" i="1"/>
  <c r="CR1385" i="1"/>
  <c r="CS1385" i="1"/>
  <c r="CQ1385" i="1"/>
  <c r="CS1384" i="1"/>
  <c r="CQ1383" i="1"/>
  <c r="CO1380" i="1"/>
  <c r="CN1381" i="1"/>
  <c r="AF1148" i="1" a="1"/>
  <c r="X1155" i="1"/>
  <c r="K1917" i="1" s="1"/>
  <c r="CM2076" i="1" l="1"/>
  <c r="BT1488" i="1"/>
  <c r="AA1163" i="1"/>
  <c r="N1918" i="1"/>
  <c r="CP2081" i="1"/>
  <c r="BW1493" i="1"/>
  <c r="CR2076" i="1"/>
  <c r="BY1488" i="1"/>
  <c r="CO2080" i="1"/>
  <c r="BV1492" i="1"/>
  <c r="CO2081" i="1"/>
  <c r="BV1493" i="1"/>
  <c r="AA1166" i="1"/>
  <c r="N1921" i="1"/>
  <c r="X1163" i="1"/>
  <c r="K1918" i="1"/>
  <c r="Y1165" i="1"/>
  <c r="L1920" i="1"/>
  <c r="CN2078" i="1"/>
  <c r="BU1490" i="1"/>
  <c r="CP2077" i="1"/>
  <c r="BW1489" i="1"/>
  <c r="AC1166" i="1"/>
  <c r="P1921" i="1"/>
  <c r="AB1165" i="1"/>
  <c r="O1920" i="1"/>
  <c r="CQ2081" i="1"/>
  <c r="BX1493" i="1"/>
  <c r="Y1163" i="1"/>
  <c r="L1918" i="1"/>
  <c r="CO2076" i="1"/>
  <c r="BV1488" i="1"/>
  <c r="AB1167" i="1"/>
  <c r="O1922" i="1"/>
  <c r="AA1165" i="1"/>
  <c r="N1920" i="1"/>
  <c r="Y1166" i="1"/>
  <c r="L1921" i="1"/>
  <c r="AA1167" i="1"/>
  <c r="N1922" i="1"/>
  <c r="AC1165" i="1"/>
  <c r="P1920" i="1"/>
  <c r="AC1162" i="1"/>
  <c r="P1917" i="1"/>
  <c r="CP2076" i="1"/>
  <c r="BW1488" i="1"/>
  <c r="CM2077" i="1"/>
  <c r="BT1489" i="1"/>
  <c r="CQ2080" i="1"/>
  <c r="BX1492" i="1"/>
  <c r="CM2080" i="1"/>
  <c r="BT1492" i="1"/>
  <c r="CR2078" i="1"/>
  <c r="BY1490" i="1"/>
  <c r="CN2077" i="1"/>
  <c r="BU1489" i="1"/>
  <c r="Z1166" i="1"/>
  <c r="M1921" i="1"/>
  <c r="Z1162" i="1"/>
  <c r="M1917" i="1"/>
  <c r="CQ2078" i="1"/>
  <c r="BX1490" i="1"/>
  <c r="AA1164" i="1"/>
  <c r="N1919" i="1"/>
  <c r="Z1167" i="1"/>
  <c r="M1922" i="1"/>
  <c r="CM2081" i="1"/>
  <c r="BT1493" i="1"/>
  <c r="CQ2077" i="1"/>
  <c r="BX1489" i="1"/>
  <c r="CN2076" i="1"/>
  <c r="BU1488" i="1"/>
  <c r="CN2081" i="1"/>
  <c r="BU1493" i="1"/>
  <c r="Y1167" i="1"/>
  <c r="L1922" i="1"/>
  <c r="AA1162" i="1"/>
  <c r="N1917" i="1"/>
  <c r="AB1164" i="1"/>
  <c r="O1919" i="1"/>
  <c r="AB1162" i="1"/>
  <c r="O1917" i="1"/>
  <c r="Z1165" i="1"/>
  <c r="M1920" i="1"/>
  <c r="X1165" i="1"/>
  <c r="K1920" i="1"/>
  <c r="CR2081" i="1"/>
  <c r="BY1493" i="1"/>
  <c r="CO2079" i="1"/>
  <c r="BV1491" i="1"/>
  <c r="AC1167" i="1"/>
  <c r="P1922" i="1"/>
  <c r="CR2079" i="1"/>
  <c r="BY1491" i="1"/>
  <c r="CR2077" i="1"/>
  <c r="BY1489" i="1"/>
  <c r="CM2078" i="1"/>
  <c r="BT1490" i="1"/>
  <c r="CP2079" i="1"/>
  <c r="BW1491" i="1"/>
  <c r="CP2080" i="1"/>
  <c r="BW1492" i="1"/>
  <c r="CN2080" i="1"/>
  <c r="BU1492" i="1"/>
  <c r="CQ2076" i="1"/>
  <c r="BX1488" i="1"/>
  <c r="CO2077" i="1"/>
  <c r="BV1489" i="1"/>
  <c r="X1167" i="1"/>
  <c r="K1922" i="1"/>
  <c r="X1164" i="1"/>
  <c r="K1919" i="1"/>
  <c r="CQ2079" i="1"/>
  <c r="BX1491" i="1"/>
  <c r="CR2080" i="1"/>
  <c r="BY1492" i="1"/>
  <c r="CN2079" i="1"/>
  <c r="BU1491" i="1"/>
  <c r="CP2078" i="1"/>
  <c r="BW1490" i="1"/>
  <c r="CM2079" i="1"/>
  <c r="BT1491" i="1"/>
  <c r="Z1163" i="1"/>
  <c r="M1918" i="1"/>
  <c r="Z1164" i="1"/>
  <c r="M1919" i="1"/>
  <c r="AC1163" i="1"/>
  <c r="P1918" i="1"/>
  <c r="AB1166" i="1"/>
  <c r="O1921" i="1"/>
  <c r="AC1164" i="1"/>
  <c r="P1919" i="1"/>
  <c r="Y1164" i="1"/>
  <c r="L1919" i="1"/>
  <c r="AF1148" i="1"/>
  <c r="CT1386" i="1" s="1"/>
  <c r="CU1390" i="1"/>
  <c r="CY1387" i="1"/>
  <c r="CT1390" i="1"/>
  <c r="CX1387" i="1"/>
  <c r="CV1389" i="1"/>
  <c r="CW1387" i="1"/>
  <c r="CU1389" i="1"/>
  <c r="CY1386" i="1"/>
  <c r="CV1391" i="1"/>
  <c r="CT1389" i="1"/>
  <c r="CX1386" i="1"/>
  <c r="CU1391" i="1"/>
  <c r="CY1388" i="1"/>
  <c r="CW1386" i="1"/>
  <c r="CT1391" i="1"/>
  <c r="CX1388" i="1"/>
  <c r="CW1388" i="1"/>
  <c r="CV1390" i="1"/>
  <c r="CV1386" i="1"/>
  <c r="CU1387" i="1"/>
  <c r="CU1386" i="1"/>
  <c r="CT1388" i="1"/>
  <c r="CV1387" i="1"/>
  <c r="CT1387" i="1"/>
  <c r="CV1388" i="1"/>
  <c r="CU1388" i="1"/>
  <c r="X1162" i="1"/>
  <c r="K1924" i="1" s="1"/>
  <c r="AF1155" i="1" a="1"/>
  <c r="CS2083" i="1" l="1"/>
  <c r="BZ1495" i="1"/>
  <c r="CW2084" i="1"/>
  <c r="CD1496" i="1"/>
  <c r="CX2082" i="1"/>
  <c r="CE1494" i="1"/>
  <c r="CS2082" i="1"/>
  <c r="BZ1494" i="1"/>
  <c r="AC1170" i="1"/>
  <c r="P1925" i="1"/>
  <c r="CT2085" i="1"/>
  <c r="CA1497" i="1"/>
  <c r="AA1171" i="1"/>
  <c r="N1926" i="1"/>
  <c r="CV2082" i="1"/>
  <c r="CC1494" i="1"/>
  <c r="CS2087" i="1"/>
  <c r="BZ1499" i="1"/>
  <c r="Y1171" i="1"/>
  <c r="L1926" i="1"/>
  <c r="CT2082" i="1"/>
  <c r="CA1494" i="1"/>
  <c r="X1172" i="1"/>
  <c r="K1927" i="1"/>
  <c r="AA1169" i="1"/>
  <c r="N1924" i="1"/>
  <c r="Y1173" i="1"/>
  <c r="L1928" i="1"/>
  <c r="Y1170" i="1"/>
  <c r="L1925" i="1"/>
  <c r="AA1173" i="1"/>
  <c r="N1928" i="1"/>
  <c r="CT2083" i="1"/>
  <c r="CA1495" i="1"/>
  <c r="CT2087" i="1"/>
  <c r="CA1499" i="1"/>
  <c r="CW2083" i="1"/>
  <c r="CD1495" i="1"/>
  <c r="AC1171" i="1"/>
  <c r="P1926" i="1"/>
  <c r="Z1170" i="1"/>
  <c r="M1925" i="1"/>
  <c r="AB1171" i="1"/>
  <c r="O1926" i="1"/>
  <c r="AC1173" i="1"/>
  <c r="P1928" i="1"/>
  <c r="Z1171" i="1"/>
  <c r="M1926" i="1"/>
  <c r="CX2084" i="1"/>
  <c r="CE1496" i="1"/>
  <c r="X1174" i="1"/>
  <c r="K1929" i="1"/>
  <c r="CW2082" i="1"/>
  <c r="CD1494" i="1"/>
  <c r="AC1174" i="1"/>
  <c r="P1929" i="1"/>
  <c r="Y1174" i="1"/>
  <c r="L1929" i="1"/>
  <c r="Z1169" i="1"/>
  <c r="M1924" i="1"/>
  <c r="AC1169" i="1"/>
  <c r="P1924" i="1"/>
  <c r="AA1172" i="1"/>
  <c r="N1927" i="1"/>
  <c r="AA1170" i="1"/>
  <c r="N1925" i="1"/>
  <c r="CU2083" i="1"/>
  <c r="CB1495" i="1"/>
  <c r="X1170" i="1"/>
  <c r="K1925" i="1"/>
  <c r="CV2083" i="1"/>
  <c r="CC1495" i="1"/>
  <c r="CU2085" i="1"/>
  <c r="CB1497" i="1"/>
  <c r="CU2082" i="1"/>
  <c r="CB1494" i="1"/>
  <c r="CS2086" i="1"/>
  <c r="BZ1498" i="1"/>
  <c r="Z1172" i="1"/>
  <c r="M1927" i="1"/>
  <c r="CT2084" i="1"/>
  <c r="CA1496" i="1"/>
  <c r="CU2086" i="1"/>
  <c r="CB1498" i="1"/>
  <c r="CS2085" i="1"/>
  <c r="BZ1497" i="1"/>
  <c r="CX2083" i="1"/>
  <c r="CE1495" i="1"/>
  <c r="AB1173" i="1"/>
  <c r="O1928" i="1"/>
  <c r="X1171" i="1"/>
  <c r="K1926" i="1"/>
  <c r="AA1174" i="1"/>
  <c r="N1929" i="1"/>
  <c r="CS2084" i="1"/>
  <c r="BZ1496" i="1"/>
  <c r="CU2084" i="1"/>
  <c r="CB1496" i="1"/>
  <c r="CV2084" i="1"/>
  <c r="CC1496" i="1"/>
  <c r="CU2087" i="1"/>
  <c r="CB1499" i="1"/>
  <c r="CT2086" i="1"/>
  <c r="CA1498" i="1"/>
  <c r="AB1169" i="1"/>
  <c r="O1924" i="1"/>
  <c r="Z1174" i="1"/>
  <c r="M1929" i="1"/>
  <c r="Z1173" i="1"/>
  <c r="M1928" i="1"/>
  <c r="AC1172" i="1"/>
  <c r="P1927" i="1"/>
  <c r="AB1174" i="1"/>
  <c r="O1929" i="1"/>
  <c r="AB1172" i="1"/>
  <c r="O1927" i="1"/>
  <c r="Y1172" i="1"/>
  <c r="L1927" i="1"/>
  <c r="AF1155" i="1"/>
  <c r="CW1389" i="1" s="1"/>
  <c r="CX1392" i="1"/>
  <c r="DB1389" i="1"/>
  <c r="CY1394" i="1"/>
  <c r="CW1392" i="1"/>
  <c r="DA1389" i="1"/>
  <c r="CX1394" i="1"/>
  <c r="DB1391" i="1"/>
  <c r="CZ1389" i="1"/>
  <c r="CW1394" i="1"/>
  <c r="DA1391" i="1"/>
  <c r="CY1393" i="1"/>
  <c r="CZ1391" i="1"/>
  <c r="CX1393" i="1"/>
  <c r="DB1390" i="1"/>
  <c r="CW1393" i="1"/>
  <c r="DA1390" i="1"/>
  <c r="CZ1390" i="1"/>
  <c r="CY1392" i="1"/>
  <c r="CX1390" i="1"/>
  <c r="CW1390" i="1"/>
  <c r="CX1389" i="1"/>
  <c r="CX1391" i="1"/>
  <c r="CY1389" i="1"/>
  <c r="CW1391" i="1"/>
  <c r="CY1391" i="1"/>
  <c r="CY1390" i="1"/>
  <c r="AF1162" i="1" a="1"/>
  <c r="X1169" i="1"/>
  <c r="K1931" i="1" s="1"/>
  <c r="CX2087" i="1" l="1"/>
  <c r="CE1499" i="1"/>
  <c r="CY2086" i="1"/>
  <c r="CF1498" i="1"/>
  <c r="CV2090" i="1"/>
  <c r="CC1502" i="1"/>
  <c r="CW2088" i="1"/>
  <c r="CD1500" i="1"/>
  <c r="CZ2086" i="1"/>
  <c r="CG1498" i="1"/>
  <c r="AA1179" i="1"/>
  <c r="N1934" i="1"/>
  <c r="AC1178" i="1"/>
  <c r="P1933" i="1"/>
  <c r="X1179" i="1"/>
  <c r="K1934" i="1"/>
  <c r="Y1179" i="1"/>
  <c r="L1934" i="1"/>
  <c r="AA1181" i="1"/>
  <c r="N1936" i="1"/>
  <c r="AC1176" i="1"/>
  <c r="P1931" i="1"/>
  <c r="Y1177" i="1"/>
  <c r="L1932" i="1"/>
  <c r="AA1178" i="1"/>
  <c r="N1933" i="1"/>
  <c r="CV2087" i="1"/>
  <c r="CC1499" i="1"/>
  <c r="AC1179" i="1"/>
  <c r="P1934" i="1"/>
  <c r="Z1179" i="1"/>
  <c r="M1934" i="1"/>
  <c r="AC1181" i="1"/>
  <c r="P1936" i="1"/>
  <c r="DA2087" i="1"/>
  <c r="CH1499" i="1"/>
  <c r="DA2086" i="1"/>
  <c r="CH1498" i="1"/>
  <c r="Z1180" i="1"/>
  <c r="M1935" i="1"/>
  <c r="X1177" i="1"/>
  <c r="K1932" i="1"/>
  <c r="AC1180" i="1"/>
  <c r="P1935" i="1"/>
  <c r="CW2085" i="1"/>
  <c r="CD1497" i="1"/>
  <c r="CW2089" i="1"/>
  <c r="CD1501" i="1"/>
  <c r="CZ2085" i="1"/>
  <c r="CG1497" i="1"/>
  <c r="CY2085" i="1"/>
  <c r="CF1497" i="1"/>
  <c r="AA1180" i="1"/>
  <c r="N1935" i="1"/>
  <c r="CX2085" i="1"/>
  <c r="CE1497" i="1"/>
  <c r="CW2087" i="1"/>
  <c r="CD1499" i="1"/>
  <c r="CV2086" i="1"/>
  <c r="CC1498" i="1"/>
  <c r="AB1179" i="1"/>
  <c r="O1934" i="1"/>
  <c r="X1178" i="1"/>
  <c r="K1933" i="1"/>
  <c r="Z1176" i="1"/>
  <c r="M1931" i="1"/>
  <c r="X1181" i="1"/>
  <c r="K1936" i="1"/>
  <c r="AB1178" i="1"/>
  <c r="O1933" i="1"/>
  <c r="Y1180" i="1"/>
  <c r="L1935" i="1"/>
  <c r="Y1178" i="1"/>
  <c r="L1933" i="1"/>
  <c r="CW2086" i="1"/>
  <c r="CD1498" i="1"/>
  <c r="CX2089" i="1"/>
  <c r="CE1501" i="1"/>
  <c r="CX2090" i="1"/>
  <c r="CE1502" i="1"/>
  <c r="CV2085" i="1"/>
  <c r="CC1497" i="1"/>
  <c r="M1933" i="1"/>
  <c r="Z1178" i="1"/>
  <c r="CV2089" i="1"/>
  <c r="CC1501" i="1"/>
  <c r="CW2090" i="1"/>
  <c r="CD1502" i="1"/>
  <c r="CY2087" i="1"/>
  <c r="CF1499" i="1"/>
  <c r="CV2088" i="1"/>
  <c r="CC1500" i="1"/>
  <c r="Z1181" i="1"/>
  <c r="M1936" i="1"/>
  <c r="CX2086" i="1"/>
  <c r="CE1498" i="1"/>
  <c r="CX2088" i="1"/>
  <c r="CE1500" i="1"/>
  <c r="CZ2087" i="1"/>
  <c r="CG1499" i="1"/>
  <c r="DA2085" i="1"/>
  <c r="CH1497" i="1"/>
  <c r="AB1181" i="1"/>
  <c r="O1936" i="1"/>
  <c r="AB1176" i="1"/>
  <c r="O1931" i="1"/>
  <c r="AB1180" i="1"/>
  <c r="O1935" i="1"/>
  <c r="AA1177" i="1"/>
  <c r="N1932" i="1"/>
  <c r="Y1181" i="1"/>
  <c r="L1936" i="1"/>
  <c r="Z1177" i="1"/>
  <c r="M1932" i="1"/>
  <c r="AA1176" i="1"/>
  <c r="N1931" i="1"/>
  <c r="AC1177" i="1"/>
  <c r="P1932" i="1"/>
  <c r="AF1162" i="1"/>
  <c r="CZ1392" i="1" s="1"/>
  <c r="DA1395" i="1"/>
  <c r="DE1392" i="1"/>
  <c r="CZ1393" i="1"/>
  <c r="DB1397" i="1"/>
  <c r="CZ1395" i="1"/>
  <c r="DD1392" i="1"/>
  <c r="DB1392" i="1"/>
  <c r="DA1397" i="1"/>
  <c r="DE1394" i="1"/>
  <c r="DC1392" i="1"/>
  <c r="DA1392" i="1"/>
  <c r="DA1393" i="1"/>
  <c r="CZ1397" i="1"/>
  <c r="DD1394" i="1"/>
  <c r="DB1394" i="1"/>
  <c r="DB1396" i="1"/>
  <c r="DC1394" i="1"/>
  <c r="DA1394" i="1"/>
  <c r="DC1393" i="1"/>
  <c r="DA1396" i="1"/>
  <c r="DE1393" i="1"/>
  <c r="CZ1394" i="1"/>
  <c r="DB1395" i="1"/>
  <c r="CZ1396" i="1"/>
  <c r="DD1393" i="1"/>
  <c r="DB1393" i="1"/>
  <c r="AF1169" i="1" a="1"/>
  <c r="DE1397" i="1" s="1"/>
  <c r="X1176" i="1"/>
  <c r="K1938" i="1" s="1"/>
  <c r="CY2092" i="1" l="1"/>
  <c r="CF1504" i="1"/>
  <c r="DC2089" i="1"/>
  <c r="CJ1501" i="1"/>
  <c r="DB2090" i="1"/>
  <c r="CI1502" i="1"/>
  <c r="DD2090" i="1"/>
  <c r="CK1502" i="1"/>
  <c r="CZ2091" i="1"/>
  <c r="CG1503" i="1"/>
  <c r="Y1188" i="1"/>
  <c r="L1943" i="1"/>
  <c r="Z1187" i="1"/>
  <c r="M1942" i="1"/>
  <c r="DA2092" i="1"/>
  <c r="CH1504" i="1"/>
  <c r="DC2088" i="1"/>
  <c r="CJ1500" i="1"/>
  <c r="AA1184" i="1"/>
  <c r="N1939" i="1"/>
  <c r="Z1188" i="1"/>
  <c r="M1943" i="1"/>
  <c r="AB1185" i="1"/>
  <c r="O1940" i="1"/>
  <c r="AB1186" i="1"/>
  <c r="O1941" i="1"/>
  <c r="AA1187" i="1"/>
  <c r="N1942" i="1"/>
  <c r="AC1186" i="1"/>
  <c r="P1941" i="1"/>
  <c r="AC1183" i="1"/>
  <c r="P1938" i="1"/>
  <c r="AC1185" i="1"/>
  <c r="P1940" i="1"/>
  <c r="AB1188" i="1"/>
  <c r="O1943" i="1"/>
  <c r="X1185" i="1"/>
  <c r="K1940" i="1"/>
  <c r="Y1184" i="1"/>
  <c r="L1939" i="1"/>
  <c r="DA2090" i="1"/>
  <c r="CH1502" i="1"/>
  <c r="CY2090" i="1"/>
  <c r="CF1502" i="1"/>
  <c r="DC2090" i="1"/>
  <c r="CJ1502" i="1"/>
  <c r="AC1184" i="1"/>
  <c r="P1939" i="1"/>
  <c r="DD2089" i="1"/>
  <c r="CK1501" i="1"/>
  <c r="CY2093" i="1"/>
  <c r="CF1505" i="1"/>
  <c r="CY2091" i="1"/>
  <c r="CF1503" i="1"/>
  <c r="Z1185" i="1"/>
  <c r="M1940" i="1"/>
  <c r="CY2088" i="1"/>
  <c r="CF1500" i="1"/>
  <c r="Y1187" i="1"/>
  <c r="L1942" i="1"/>
  <c r="Z1186" i="1"/>
  <c r="M1941" i="1"/>
  <c r="DA2088" i="1"/>
  <c r="CH1500" i="1"/>
  <c r="CZ2092" i="1"/>
  <c r="CG1504" i="1"/>
  <c r="AA1183" i="1"/>
  <c r="N1938" i="1"/>
  <c r="X1188" i="1"/>
  <c r="K1943" i="1"/>
  <c r="AC1187" i="1"/>
  <c r="P1942" i="1"/>
  <c r="AA1188" i="1"/>
  <c r="N1943" i="1"/>
  <c r="AA1186" i="1"/>
  <c r="N1941" i="1"/>
  <c r="DD2093" i="1"/>
  <c r="CK1505" i="1"/>
  <c r="DB2089" i="1"/>
  <c r="CI1501" i="1"/>
  <c r="CZ2088" i="1"/>
  <c r="CG1500" i="1"/>
  <c r="CY2089" i="1"/>
  <c r="CF1501" i="1"/>
  <c r="CZ2093" i="1"/>
  <c r="CG1505" i="1"/>
  <c r="X1186" i="1"/>
  <c r="K1941" i="1"/>
  <c r="DA2091" i="1"/>
  <c r="CH1503" i="1"/>
  <c r="CZ2089" i="1"/>
  <c r="CG1501" i="1"/>
  <c r="DA2093" i="1"/>
  <c r="CH1505" i="1"/>
  <c r="AB1187" i="1"/>
  <c r="O1942" i="1"/>
  <c r="DA2089" i="1"/>
  <c r="CH1501" i="1"/>
  <c r="CZ2090" i="1"/>
  <c r="CG1502" i="1"/>
  <c r="DB2088" i="1"/>
  <c r="CI1500" i="1"/>
  <c r="DD2088" i="1"/>
  <c r="CK1500" i="1"/>
  <c r="Z1184" i="1"/>
  <c r="M1939" i="1"/>
  <c r="AB1183" i="1"/>
  <c r="O1938" i="1"/>
  <c r="Y1185" i="1"/>
  <c r="L1940" i="1"/>
  <c r="Z1183" i="1"/>
  <c r="M1938" i="1"/>
  <c r="X1184" i="1"/>
  <c r="K1939" i="1"/>
  <c r="AC1188" i="1"/>
  <c r="P1943" i="1"/>
  <c r="AA1185" i="1"/>
  <c r="N1940" i="1"/>
  <c r="Y1186" i="1"/>
  <c r="L1941" i="1"/>
  <c r="AF1169" i="1"/>
  <c r="DC1395" i="1" s="1"/>
  <c r="DC1400" i="1"/>
  <c r="DG1397" i="1"/>
  <c r="DE1399" i="1"/>
  <c r="DF1397" i="1"/>
  <c r="DD1399" i="1"/>
  <c r="DH1396" i="1"/>
  <c r="DC1399" i="1"/>
  <c r="DG1396" i="1"/>
  <c r="DE1398" i="1"/>
  <c r="DF1396" i="1"/>
  <c r="DD1398" i="1"/>
  <c r="DH1395" i="1"/>
  <c r="DE1400" i="1"/>
  <c r="DC1398" i="1"/>
  <c r="DG1395" i="1"/>
  <c r="DD1400" i="1"/>
  <c r="DH1397" i="1"/>
  <c r="DF1395" i="1"/>
  <c r="DE1396" i="1"/>
  <c r="DE1395" i="1"/>
  <c r="DC1397" i="1"/>
  <c r="DD1397" i="1"/>
  <c r="DD1396" i="1"/>
  <c r="DD1395" i="1"/>
  <c r="DC1396" i="1"/>
  <c r="X1183" i="1"/>
  <c r="K1945" i="1" s="1"/>
  <c r="AF1176" i="1" a="1"/>
  <c r="DH1400" i="1" s="1"/>
  <c r="DC2092" i="1" l="1"/>
  <c r="CJ1504" i="1"/>
  <c r="DF2091" i="1"/>
  <c r="CM1503" i="1"/>
  <c r="DB2095" i="1"/>
  <c r="CI1507" i="1"/>
  <c r="DB2093" i="1"/>
  <c r="CI1505" i="1"/>
  <c r="DC2093" i="1"/>
  <c r="CJ1505" i="1"/>
  <c r="DG2092" i="1"/>
  <c r="CN1504" i="1"/>
  <c r="AB1194" i="1"/>
  <c r="O1949" i="1"/>
  <c r="AC1194" i="1"/>
  <c r="P1949" i="1"/>
  <c r="Z1192" i="1"/>
  <c r="M1947" i="1"/>
  <c r="AC1190" i="1"/>
  <c r="P1945" i="1"/>
  <c r="AB1192" i="1"/>
  <c r="O1947" i="1"/>
  <c r="DD2096" i="1"/>
  <c r="CK1508" i="1"/>
  <c r="DG2091" i="1"/>
  <c r="CN1503" i="1"/>
  <c r="DE2093" i="1"/>
  <c r="CL1505" i="1"/>
  <c r="AA1192" i="1"/>
  <c r="N1947" i="1"/>
  <c r="Y1192" i="1"/>
  <c r="L1947" i="1"/>
  <c r="X1195" i="1"/>
  <c r="K1950" i="1"/>
  <c r="Z1193" i="1"/>
  <c r="M1948" i="1"/>
  <c r="X1192" i="1"/>
  <c r="K1947" i="1"/>
  <c r="AC1193" i="1"/>
  <c r="P1948" i="1"/>
  <c r="Z1195" i="1"/>
  <c r="M1950" i="1"/>
  <c r="Z1194" i="1"/>
  <c r="M1949" i="1"/>
  <c r="DG2096" i="1"/>
  <c r="CN1508" i="1"/>
  <c r="DD2092" i="1"/>
  <c r="CK1504" i="1"/>
  <c r="DC2094" i="1"/>
  <c r="CJ1506" i="1"/>
  <c r="DD2095" i="1"/>
  <c r="CK1507" i="1"/>
  <c r="Y1193" i="1"/>
  <c r="L1948" i="1"/>
  <c r="AC1191" i="1"/>
  <c r="P1946" i="1"/>
  <c r="DF2093" i="1"/>
  <c r="CM1505" i="1"/>
  <c r="AA1193" i="1"/>
  <c r="N1948" i="1"/>
  <c r="AA1190" i="1"/>
  <c r="N1945" i="1"/>
  <c r="Y1194" i="1"/>
  <c r="L1949" i="1"/>
  <c r="AB1195" i="1"/>
  <c r="O1950" i="1"/>
  <c r="AA1194" i="1"/>
  <c r="N1949" i="1"/>
  <c r="AA1191" i="1"/>
  <c r="N1946" i="1"/>
  <c r="Y1195" i="1"/>
  <c r="L1950" i="1"/>
  <c r="DB2094" i="1"/>
  <c r="CI1506" i="1"/>
  <c r="Z1190" i="1"/>
  <c r="M1945" i="1"/>
  <c r="X1193" i="1"/>
  <c r="K1948" i="1"/>
  <c r="Y1191" i="1"/>
  <c r="L1946" i="1"/>
  <c r="DC2095" i="1"/>
  <c r="CJ1507" i="1"/>
  <c r="DD2091" i="1"/>
  <c r="CK1503" i="1"/>
  <c r="DE2092" i="1"/>
  <c r="CL1504" i="1"/>
  <c r="DB2092" i="1"/>
  <c r="CI1504" i="1"/>
  <c r="DG2093" i="1"/>
  <c r="CN1505" i="1"/>
  <c r="DD2094" i="1"/>
  <c r="CK1506" i="1"/>
  <c r="DB2096" i="1"/>
  <c r="CI1508" i="1"/>
  <c r="DE2091" i="1"/>
  <c r="CL1503" i="1"/>
  <c r="AC1195" i="1"/>
  <c r="P1950" i="1"/>
  <c r="AB1190" i="1"/>
  <c r="O1945" i="1"/>
  <c r="DC2091" i="1"/>
  <c r="CJ1503" i="1"/>
  <c r="DC2096" i="1"/>
  <c r="CJ1508" i="1"/>
  <c r="DF2092" i="1"/>
  <c r="CM1504" i="1"/>
  <c r="DB2091" i="1"/>
  <c r="CI1503" i="1"/>
  <c r="X1191" i="1"/>
  <c r="K1946" i="1"/>
  <c r="Z1191" i="1"/>
  <c r="M1946" i="1"/>
  <c r="AA1195" i="1"/>
  <c r="N1950" i="1"/>
  <c r="AC1192" i="1"/>
  <c r="P1947" i="1"/>
  <c r="AB1193" i="1"/>
  <c r="O1948" i="1"/>
  <c r="DG1400" i="1"/>
  <c r="DF1399" i="1"/>
  <c r="DH1398" i="1"/>
  <c r="DH1399" i="1"/>
  <c r="AF1176" i="1"/>
  <c r="DF1398" i="1" s="1"/>
  <c r="DF1402" i="1"/>
  <c r="DJ1399" i="1"/>
  <c r="DH1401" i="1"/>
  <c r="DI1399" i="1"/>
  <c r="DG1401" i="1"/>
  <c r="DK1398" i="1"/>
  <c r="DH1403" i="1"/>
  <c r="DF1401" i="1"/>
  <c r="DJ1398" i="1"/>
  <c r="DG1403" i="1"/>
  <c r="DK1400" i="1"/>
  <c r="DI1398" i="1"/>
  <c r="DF1403" i="1"/>
  <c r="DJ1400" i="1"/>
  <c r="DH1402" i="1"/>
  <c r="DI1400" i="1"/>
  <c r="DG1402" i="1"/>
  <c r="DK1399" i="1"/>
  <c r="DG1399" i="1"/>
  <c r="DF1400" i="1"/>
  <c r="DG1398" i="1"/>
  <c r="X1190" i="1"/>
  <c r="K1952" i="1" s="1"/>
  <c r="AF1183" i="1" a="1"/>
  <c r="DK1402" i="1" s="1"/>
  <c r="DE2096" i="1" l="1"/>
  <c r="CL1508" i="1"/>
  <c r="DH2094" i="1"/>
  <c r="CO1506" i="1"/>
  <c r="DH2095" i="1"/>
  <c r="CO1507" i="1"/>
  <c r="DF2096" i="1"/>
  <c r="CM1508" i="1"/>
  <c r="Z1198" i="1"/>
  <c r="M1953" i="1"/>
  <c r="AC1198" i="1"/>
  <c r="P1953" i="1"/>
  <c r="AB1200" i="1"/>
  <c r="O1955" i="1"/>
  <c r="DG2097" i="1"/>
  <c r="CN1509" i="1"/>
  <c r="AC1201" i="1"/>
  <c r="P1956" i="1"/>
  <c r="DF2099" i="1"/>
  <c r="CM1511" i="1"/>
  <c r="X1198" i="1"/>
  <c r="K1953" i="1"/>
  <c r="DI2094" i="1"/>
  <c r="CP1506" i="1"/>
  <c r="X1200" i="1"/>
  <c r="K1955" i="1"/>
  <c r="AA1198" i="1"/>
  <c r="N1953" i="1"/>
  <c r="AA1197" i="1"/>
  <c r="N1952" i="1"/>
  <c r="Y1200" i="1"/>
  <c r="L1955" i="1"/>
  <c r="X1199" i="1"/>
  <c r="K1954" i="1"/>
  <c r="AA1199" i="1"/>
  <c r="N1954" i="1"/>
  <c r="AB1199" i="1"/>
  <c r="O1954" i="1"/>
  <c r="AB1201" i="1"/>
  <c r="O1956" i="1"/>
  <c r="DF2095" i="1"/>
  <c r="CM1507" i="1"/>
  <c r="Y1202" i="1"/>
  <c r="L1957" i="1"/>
  <c r="DJ2095" i="1"/>
  <c r="CQ1507" i="1"/>
  <c r="DF2098" i="1"/>
  <c r="CM1510" i="1"/>
  <c r="DE2098" i="1"/>
  <c r="CL1510" i="1"/>
  <c r="DH2096" i="1"/>
  <c r="CO1508" i="1"/>
  <c r="DE2097" i="1"/>
  <c r="CL1509" i="1"/>
  <c r="DE2094" i="1"/>
  <c r="CL1506" i="1"/>
  <c r="AC1199" i="1"/>
  <c r="P1954" i="1"/>
  <c r="AB1197" i="1"/>
  <c r="O1952" i="1"/>
  <c r="Y1201" i="1"/>
  <c r="L1956" i="1"/>
  <c r="AC1200" i="1"/>
  <c r="P1955" i="1"/>
  <c r="DI2095" i="1"/>
  <c r="CP1507" i="1"/>
  <c r="DG2099" i="1"/>
  <c r="CN1511" i="1"/>
  <c r="Z1197" i="1"/>
  <c r="M1952" i="1"/>
  <c r="AA1201" i="1"/>
  <c r="N1956" i="1"/>
  <c r="AA1200" i="1"/>
  <c r="N1955" i="1"/>
  <c r="Z1201" i="1"/>
  <c r="M1956" i="1"/>
  <c r="Z1200" i="1"/>
  <c r="M1955" i="1"/>
  <c r="AC1197" i="1"/>
  <c r="P1952" i="1"/>
  <c r="DJ2096" i="1"/>
  <c r="CQ1508" i="1"/>
  <c r="Y1198" i="1"/>
  <c r="L1953" i="1"/>
  <c r="Y1199" i="1"/>
  <c r="L1954" i="1"/>
  <c r="DI2096" i="1"/>
  <c r="CP1508" i="1"/>
  <c r="DJ2094" i="1"/>
  <c r="CQ1506" i="1"/>
  <c r="DG2094" i="1"/>
  <c r="CN1506" i="1"/>
  <c r="AA1202" i="1"/>
  <c r="N1957" i="1"/>
  <c r="AC1202" i="1"/>
  <c r="P1957" i="1"/>
  <c r="DJ2098" i="1"/>
  <c r="CQ1510" i="1"/>
  <c r="DG2098" i="1"/>
  <c r="CN1510" i="1"/>
  <c r="DG2095" i="1"/>
  <c r="CN1507" i="1"/>
  <c r="DF2094" i="1"/>
  <c r="CM1506" i="1"/>
  <c r="DE2099" i="1"/>
  <c r="CL1511" i="1"/>
  <c r="DF2097" i="1"/>
  <c r="CM1509" i="1"/>
  <c r="DE2095" i="1"/>
  <c r="CL1507" i="1"/>
  <c r="AB1202" i="1"/>
  <c r="O1957" i="1"/>
  <c r="Z1202" i="1"/>
  <c r="M1957" i="1"/>
  <c r="X1202" i="1"/>
  <c r="K1957" i="1"/>
  <c r="Z1199" i="1"/>
  <c r="M1954" i="1"/>
  <c r="DK1403" i="1"/>
  <c r="DJ1402" i="1"/>
  <c r="AF1183" i="1"/>
  <c r="DI1401" i="1" s="1"/>
  <c r="DK1406" i="1"/>
  <c r="DI1404" i="1"/>
  <c r="DM1401" i="1"/>
  <c r="DJ1406" i="1"/>
  <c r="DN1403" i="1"/>
  <c r="DL1401" i="1"/>
  <c r="DI1406" i="1"/>
  <c r="DM1403" i="1"/>
  <c r="DK1405" i="1"/>
  <c r="DL1403" i="1"/>
  <c r="DJ1405" i="1"/>
  <c r="DN1402" i="1"/>
  <c r="DI1405" i="1"/>
  <c r="DM1402" i="1"/>
  <c r="DK1404" i="1"/>
  <c r="DL1402" i="1"/>
  <c r="DJ1404" i="1"/>
  <c r="DN1401" i="1"/>
  <c r="DL1406" i="1"/>
  <c r="DM1404" i="1"/>
  <c r="DM1406" i="1"/>
  <c r="DL1405" i="1"/>
  <c r="DN1404" i="1"/>
  <c r="DN1405" i="1"/>
  <c r="DM1405" i="1"/>
  <c r="DN1406" i="1"/>
  <c r="DL1404" i="1"/>
  <c r="DJ1403" i="1"/>
  <c r="DK1401" i="1"/>
  <c r="DJ1401" i="1"/>
  <c r="DI1403" i="1"/>
  <c r="DI1402" i="1"/>
  <c r="X1197" i="1"/>
  <c r="K1959" i="1" s="1"/>
  <c r="AF1190" i="1" a="1"/>
  <c r="DK2101" i="1" l="1"/>
  <c r="CR1513" i="1"/>
  <c r="DL2098" i="1"/>
  <c r="CS1510" i="1"/>
  <c r="DK2097" i="1"/>
  <c r="CR1509" i="1"/>
  <c r="DJ2099" i="1"/>
  <c r="CQ1511" i="1"/>
  <c r="AB1209" i="1"/>
  <c r="O1964" i="1"/>
  <c r="AC1209" i="1"/>
  <c r="P1964" i="1"/>
  <c r="DH2101" i="1"/>
  <c r="CO1513" i="1"/>
  <c r="AC1207" i="1"/>
  <c r="P1962" i="1"/>
  <c r="DL2100" i="1"/>
  <c r="CS1512" i="1"/>
  <c r="DJ2097" i="1"/>
  <c r="CQ1509" i="1"/>
  <c r="DM2099" i="1"/>
  <c r="CT1511" i="1"/>
  <c r="AA1208" i="1"/>
  <c r="N1963" i="1"/>
  <c r="AB1208" i="1"/>
  <c r="O1963" i="1"/>
  <c r="DM2098" i="1"/>
  <c r="CT1510" i="1"/>
  <c r="Z1206" i="1"/>
  <c r="M1961" i="1"/>
  <c r="AA1209" i="1"/>
  <c r="N1964" i="1"/>
  <c r="DK2102" i="1"/>
  <c r="CR1514" i="1"/>
  <c r="DI2101" i="1"/>
  <c r="CP1513" i="1"/>
  <c r="DL2097" i="1"/>
  <c r="CS1509" i="1"/>
  <c r="Y1206" i="1"/>
  <c r="L1961" i="1"/>
  <c r="Z1207" i="1"/>
  <c r="M1962" i="1"/>
  <c r="Z1204" i="1"/>
  <c r="M1959" i="1"/>
  <c r="Y1208" i="1"/>
  <c r="L1963" i="1"/>
  <c r="AB1206" i="1"/>
  <c r="O1961" i="1"/>
  <c r="AA1204" i="1"/>
  <c r="N1959" i="1"/>
  <c r="X1205" i="1"/>
  <c r="K1960" i="1"/>
  <c r="AB1207" i="1"/>
  <c r="O1962" i="1"/>
  <c r="DM2102" i="1"/>
  <c r="CT1514" i="1"/>
  <c r="DM2097" i="1"/>
  <c r="CT1509" i="1"/>
  <c r="DK2099" i="1"/>
  <c r="CR1511" i="1"/>
  <c r="DH2100" i="1"/>
  <c r="CO1512" i="1"/>
  <c r="X1209" i="1"/>
  <c r="K1964" i="1"/>
  <c r="DI2102" i="1"/>
  <c r="CP1514" i="1"/>
  <c r="DJ2102" i="1"/>
  <c r="CQ1514" i="1"/>
  <c r="Z1208" i="1"/>
  <c r="M1963" i="1"/>
  <c r="AB1204" i="1"/>
  <c r="O1959" i="1"/>
  <c r="Y1209" i="1"/>
  <c r="L1964" i="1"/>
  <c r="AA1206" i="1"/>
  <c r="N1961" i="1"/>
  <c r="AA1205" i="1"/>
  <c r="N1960" i="1"/>
  <c r="AC1205" i="1"/>
  <c r="P1960" i="1"/>
  <c r="DI2097" i="1"/>
  <c r="CP1509" i="1"/>
  <c r="DI2100" i="1"/>
  <c r="CP1512" i="1"/>
  <c r="DM2101" i="1"/>
  <c r="CT1513" i="1"/>
  <c r="DH2097" i="1"/>
  <c r="CO1509" i="1"/>
  <c r="Z1209" i="1"/>
  <c r="M1964" i="1"/>
  <c r="DL2102" i="1"/>
  <c r="CS1514" i="1"/>
  <c r="AC1204" i="1"/>
  <c r="P1959" i="1"/>
  <c r="Y1207" i="1"/>
  <c r="L1962" i="1"/>
  <c r="DI2099" i="1"/>
  <c r="CP1511" i="1"/>
  <c r="DK2100" i="1"/>
  <c r="CR1512" i="1"/>
  <c r="DL2101" i="1"/>
  <c r="CS1513" i="1"/>
  <c r="DJ2101" i="1"/>
  <c r="CQ1513" i="1"/>
  <c r="Y1205" i="1"/>
  <c r="L1960" i="1"/>
  <c r="DH2098" i="1"/>
  <c r="CO1510" i="1"/>
  <c r="DK2098" i="1"/>
  <c r="CR1510" i="1"/>
  <c r="DL2099" i="1"/>
  <c r="CS1511" i="1"/>
  <c r="DH2099" i="1"/>
  <c r="CO1511" i="1"/>
  <c r="DM2100" i="1"/>
  <c r="CT1512" i="1"/>
  <c r="DJ2100" i="1"/>
  <c r="CQ1512" i="1"/>
  <c r="DH2102" i="1"/>
  <c r="CO1514" i="1"/>
  <c r="DI2098" i="1"/>
  <c r="CP1510" i="1"/>
  <c r="AA1207" i="1"/>
  <c r="N1962" i="1"/>
  <c r="AC1206" i="1"/>
  <c r="P1961" i="1"/>
  <c r="X1206" i="1"/>
  <c r="K1961" i="1"/>
  <c r="X1207" i="1"/>
  <c r="K1962" i="1"/>
  <c r="AC1208" i="1"/>
  <c r="P1963" i="1"/>
  <c r="Z1205" i="1"/>
  <c r="M1960" i="1"/>
  <c r="AF1190" i="1"/>
  <c r="DO1407" i="1" s="1"/>
  <c r="DP1411" i="1"/>
  <c r="DT1408" i="1"/>
  <c r="DO1411" i="1"/>
  <c r="DS1408" i="1"/>
  <c r="DQ1410" i="1"/>
  <c r="DR1408" i="1"/>
  <c r="DP1410" i="1"/>
  <c r="DT1407" i="1"/>
  <c r="DQ1412" i="1"/>
  <c r="DO1410" i="1"/>
  <c r="DS1407" i="1"/>
  <c r="DP1412" i="1"/>
  <c r="DT1409" i="1"/>
  <c r="DR1407" i="1"/>
  <c r="DO1412" i="1"/>
  <c r="DS1409" i="1"/>
  <c r="DQ1411" i="1"/>
  <c r="DR1409" i="1"/>
  <c r="DQ1407" i="1"/>
  <c r="DQ1409" i="1"/>
  <c r="DO1409" i="1"/>
  <c r="DP1408" i="1"/>
  <c r="DQ1408" i="1"/>
  <c r="DO1408" i="1"/>
  <c r="DP1409" i="1"/>
  <c r="DP1407" i="1"/>
  <c r="X1204" i="1"/>
  <c r="K1966" i="1" s="1"/>
  <c r="AF1197" i="1" a="1"/>
  <c r="DN2104" i="1" l="1"/>
  <c r="CU1516" i="1"/>
  <c r="DR2105" i="1"/>
  <c r="CY1517" i="1"/>
  <c r="DS2103" i="1"/>
  <c r="CZ1515" i="1"/>
  <c r="DN2103" i="1"/>
  <c r="CU1515" i="1"/>
  <c r="X1213" i="1"/>
  <c r="K1968" i="1"/>
  <c r="Y1214" i="1"/>
  <c r="L1969" i="1"/>
  <c r="DO2106" i="1"/>
  <c r="CV1518" i="1"/>
  <c r="AC1212" i="1"/>
  <c r="P1967" i="1"/>
  <c r="DO2104" i="1"/>
  <c r="CV1516" i="1"/>
  <c r="DP2104" i="1"/>
  <c r="CW1516" i="1"/>
  <c r="AB1211" i="1"/>
  <c r="O1966" i="1"/>
  <c r="AA1216" i="1"/>
  <c r="N1971" i="1"/>
  <c r="DQ2104" i="1"/>
  <c r="CX1516" i="1"/>
  <c r="AC1213" i="1"/>
  <c r="P1968" i="1"/>
  <c r="DN2105" i="1"/>
  <c r="CU1517" i="1"/>
  <c r="DS2105" i="1"/>
  <c r="CZ1517" i="1"/>
  <c r="DP2106" i="1"/>
  <c r="CW1518" i="1"/>
  <c r="AA1212" i="1"/>
  <c r="N1967" i="1"/>
  <c r="Z1215" i="1"/>
  <c r="M1970" i="1"/>
  <c r="AB1214" i="1"/>
  <c r="O1969" i="1"/>
  <c r="Y1215" i="1"/>
  <c r="L1970" i="1"/>
  <c r="Z1213" i="1"/>
  <c r="M1968" i="1"/>
  <c r="DP2105" i="1"/>
  <c r="CW1517" i="1"/>
  <c r="DO2108" i="1"/>
  <c r="CV1520" i="1"/>
  <c r="DR2104" i="1"/>
  <c r="CY1516" i="1"/>
  <c r="AC1215" i="1"/>
  <c r="P1970" i="1"/>
  <c r="AA1214" i="1"/>
  <c r="N1969" i="1"/>
  <c r="AB1213" i="1"/>
  <c r="O1968" i="1"/>
  <c r="N1968" i="1"/>
  <c r="AA1213" i="1"/>
  <c r="X1212" i="1"/>
  <c r="K1967" i="1"/>
  <c r="Z1211" i="1"/>
  <c r="M1966" i="1"/>
  <c r="AC1216" i="1"/>
  <c r="P1971" i="1"/>
  <c r="DR2103" i="1"/>
  <c r="CY1515" i="1"/>
  <c r="DO2103" i="1"/>
  <c r="CV1515" i="1"/>
  <c r="DS2104" i="1"/>
  <c r="CZ1516" i="1"/>
  <c r="Y1212" i="1"/>
  <c r="L1967" i="1"/>
  <c r="Z1216" i="1"/>
  <c r="M1971" i="1"/>
  <c r="DN2108" i="1"/>
  <c r="CU1520" i="1"/>
  <c r="X1216" i="1"/>
  <c r="K1971" i="1"/>
  <c r="Y1213" i="1"/>
  <c r="L1968" i="1"/>
  <c r="AA1215" i="1"/>
  <c r="N1970" i="1"/>
  <c r="AC1214" i="1"/>
  <c r="P1969" i="1"/>
  <c r="DQ2103" i="1"/>
  <c r="CX1515" i="1"/>
  <c r="Z1212" i="1"/>
  <c r="M1967" i="1"/>
  <c r="AC1211" i="1"/>
  <c r="P1966" i="1"/>
  <c r="DP2103" i="1"/>
  <c r="CW1515" i="1"/>
  <c r="DN2107" i="1"/>
  <c r="CU1519" i="1"/>
  <c r="DQ2105" i="1"/>
  <c r="CX1517" i="1"/>
  <c r="DN2106" i="1"/>
  <c r="CU1518" i="1"/>
  <c r="X1214" i="1"/>
  <c r="K1969" i="1"/>
  <c r="DO2105" i="1"/>
  <c r="CV1517" i="1"/>
  <c r="DP2107" i="1"/>
  <c r="CW1519" i="1"/>
  <c r="DP2108" i="1"/>
  <c r="CW1520" i="1"/>
  <c r="DO2107" i="1"/>
  <c r="CV1519" i="1"/>
  <c r="Y1216" i="1"/>
  <c r="L1971" i="1"/>
  <c r="AA1211" i="1"/>
  <c r="N1966" i="1"/>
  <c r="Z1214" i="1"/>
  <c r="M1969" i="1"/>
  <c r="AB1215" i="1"/>
  <c r="O1970" i="1"/>
  <c r="AB1216" i="1"/>
  <c r="O1971" i="1"/>
  <c r="AF1197" i="1"/>
  <c r="DR1410" i="1" s="1"/>
  <c r="DS1413" i="1"/>
  <c r="DW1410" i="1"/>
  <c r="DT1415" i="1"/>
  <c r="DR1413" i="1"/>
  <c r="DV1410" i="1"/>
  <c r="DS1415" i="1"/>
  <c r="DW1412" i="1"/>
  <c r="DU1410" i="1"/>
  <c r="DR1415" i="1"/>
  <c r="DV1412" i="1"/>
  <c r="DT1414" i="1"/>
  <c r="DU1412" i="1"/>
  <c r="DS1414" i="1"/>
  <c r="DW1411" i="1"/>
  <c r="DR1414" i="1"/>
  <c r="DV1411" i="1"/>
  <c r="DT1413" i="1"/>
  <c r="DU1411" i="1"/>
  <c r="DS1412" i="1"/>
  <c r="DT1410" i="1"/>
  <c r="DS1411" i="1"/>
  <c r="DR1411" i="1"/>
  <c r="DT1411" i="1"/>
  <c r="DS1410" i="1"/>
  <c r="DR1412" i="1"/>
  <c r="DT1412" i="1"/>
  <c r="X1211" i="1"/>
  <c r="K1973" i="1" s="1"/>
  <c r="AF1204" i="1" a="1"/>
  <c r="DV1415" i="1" s="1"/>
  <c r="DU2107" i="1" l="1"/>
  <c r="DB1519" i="1"/>
  <c r="DT2106" i="1"/>
  <c r="DA1518" i="1"/>
  <c r="DQ2106" i="1"/>
  <c r="CX1518" i="1"/>
  <c r="AA1218" i="1"/>
  <c r="N1973" i="1"/>
  <c r="Z1219" i="1"/>
  <c r="M1974" i="1"/>
  <c r="Y1220" i="1"/>
  <c r="L1975" i="1"/>
  <c r="Y1219" i="1"/>
  <c r="L1974" i="1"/>
  <c r="AB1221" i="1"/>
  <c r="O1976" i="1"/>
  <c r="DR2111" i="1"/>
  <c r="CY1523" i="1"/>
  <c r="DV2108" i="1"/>
  <c r="DC1520" i="1"/>
  <c r="AB1223" i="1"/>
  <c r="O1978" i="1"/>
  <c r="X1223" i="1"/>
  <c r="K1978" i="1"/>
  <c r="DR2107" i="1"/>
  <c r="CY1519" i="1"/>
  <c r="DR2110" i="1"/>
  <c r="CY1522" i="1"/>
  <c r="DU2106" i="1"/>
  <c r="DB1518" i="1"/>
  <c r="Z1218" i="1"/>
  <c r="M1973" i="1"/>
  <c r="AA1221" i="1"/>
  <c r="N1976" i="1"/>
  <c r="Z1222" i="1"/>
  <c r="M1977" i="1"/>
  <c r="AB1218" i="1"/>
  <c r="O1973" i="1"/>
  <c r="DU2111" i="1"/>
  <c r="DB1523" i="1"/>
  <c r="DS2106" i="1"/>
  <c r="CZ1518" i="1"/>
  <c r="DT2108" i="1"/>
  <c r="DA1520" i="1"/>
  <c r="DQ2109" i="1"/>
  <c r="CX1521" i="1"/>
  <c r="AB1222" i="1"/>
  <c r="O1977" i="1"/>
  <c r="X1221" i="1"/>
  <c r="K1976" i="1"/>
  <c r="AC1221" i="1"/>
  <c r="P1976" i="1"/>
  <c r="DS2107" i="1"/>
  <c r="CZ1519" i="1"/>
  <c r="AB1220" i="1"/>
  <c r="O1975" i="1"/>
  <c r="AC1219" i="1"/>
  <c r="P1974" i="1"/>
  <c r="DV2107" i="1"/>
  <c r="DC1519" i="1"/>
  <c r="Y1223" i="1"/>
  <c r="L1978" i="1"/>
  <c r="DS2110" i="1"/>
  <c r="CZ1522" i="1"/>
  <c r="X1219" i="1"/>
  <c r="K1974" i="1"/>
  <c r="AC1222" i="1"/>
  <c r="P1977" i="1"/>
  <c r="Z1220" i="1"/>
  <c r="M1975" i="1"/>
  <c r="AA1219" i="1"/>
  <c r="N1974" i="1"/>
  <c r="AC1220" i="1"/>
  <c r="P1975" i="1"/>
  <c r="Y1221" i="1"/>
  <c r="L1976" i="1"/>
  <c r="DR2108" i="1"/>
  <c r="CY1520" i="1"/>
  <c r="DS2111" i="1"/>
  <c r="CZ1523" i="1"/>
  <c r="DS2108" i="1"/>
  <c r="CZ1520" i="1"/>
  <c r="DT2107" i="1"/>
  <c r="DA1519" i="1"/>
  <c r="DU2108" i="1"/>
  <c r="DB1520" i="1"/>
  <c r="DV2106" i="1"/>
  <c r="DC1518" i="1"/>
  <c r="Z1221" i="1"/>
  <c r="M1976" i="1"/>
  <c r="AC1218" i="1"/>
  <c r="P1973" i="1"/>
  <c r="AA1222" i="1"/>
  <c r="N1977" i="1"/>
  <c r="Z1223" i="1"/>
  <c r="M1978" i="1"/>
  <c r="AA1220" i="1"/>
  <c r="N1975" i="1"/>
  <c r="DR2106" i="1"/>
  <c r="CY1518" i="1"/>
  <c r="DQ2110" i="1"/>
  <c r="CX1522" i="1"/>
  <c r="AC1223" i="1"/>
  <c r="P1978" i="1"/>
  <c r="AA1223" i="1"/>
  <c r="N1978" i="1"/>
  <c r="DQ2107" i="1"/>
  <c r="CX1519" i="1"/>
  <c r="DQ2108" i="1"/>
  <c r="CX1520" i="1"/>
  <c r="DS2109" i="1"/>
  <c r="CZ1521" i="1"/>
  <c r="DQ2111" i="1"/>
  <c r="CX1523" i="1"/>
  <c r="DR2109" i="1"/>
  <c r="CY1521" i="1"/>
  <c r="Y1222" i="1"/>
  <c r="L1977" i="1"/>
  <c r="X1220" i="1"/>
  <c r="K1975" i="1"/>
  <c r="DU1415" i="1"/>
  <c r="DW1415" i="1"/>
  <c r="AF1204" i="1"/>
  <c r="DU1413" i="1" s="1"/>
  <c r="DU1418" i="1"/>
  <c r="DY1415" i="1"/>
  <c r="DW1417" i="1"/>
  <c r="DX1415" i="1"/>
  <c r="DV1417" i="1"/>
  <c r="DZ1414" i="1"/>
  <c r="DU1417" i="1"/>
  <c r="DY1414" i="1"/>
  <c r="DW1416" i="1"/>
  <c r="DX1414" i="1"/>
  <c r="DV1416" i="1"/>
  <c r="DZ1413" i="1"/>
  <c r="DW1418" i="1"/>
  <c r="DU1416" i="1"/>
  <c r="DY1413" i="1"/>
  <c r="DX1413" i="1"/>
  <c r="DV1418" i="1"/>
  <c r="DZ1415" i="1"/>
  <c r="DW1413" i="1"/>
  <c r="DU1414" i="1"/>
  <c r="DV1414" i="1"/>
  <c r="DW1414" i="1"/>
  <c r="DV1413" i="1"/>
  <c r="AF1211" i="1" a="1"/>
  <c r="DZ1416" i="1" s="1"/>
  <c r="X1218" i="1"/>
  <c r="K1980" i="1" s="1"/>
  <c r="X1227" i="1" l="1"/>
  <c r="K1989" i="1" s="1"/>
  <c r="K1982" i="1"/>
  <c r="DT2114" i="1"/>
  <c r="DA1526" i="1"/>
  <c r="AB1225" i="1"/>
  <c r="O1987" i="1" s="1"/>
  <c r="O1980" i="1"/>
  <c r="Y1226" i="1"/>
  <c r="L1988" i="1" s="1"/>
  <c r="L1981" i="1"/>
  <c r="DY2112" i="1"/>
  <c r="DF1524" i="1"/>
  <c r="DW2109" i="1"/>
  <c r="DD1521" i="1"/>
  <c r="DX2110" i="1"/>
  <c r="DE1522" i="1"/>
  <c r="DT2109" i="1"/>
  <c r="DA1521" i="1"/>
  <c r="AC1225" i="1"/>
  <c r="P1987" i="1" s="1"/>
  <c r="P1980" i="1"/>
  <c r="DY2109" i="1"/>
  <c r="DF1521" i="1"/>
  <c r="AC1230" i="1"/>
  <c r="P1992" i="1" s="1"/>
  <c r="P1985" i="1"/>
  <c r="DV2109" i="1"/>
  <c r="DC1521" i="1"/>
  <c r="AA1226" i="1"/>
  <c r="N1988" i="1" s="1"/>
  <c r="N1981" i="1"/>
  <c r="DU2109" i="1"/>
  <c r="DB1521" i="1"/>
  <c r="DV2111" i="1"/>
  <c r="DC1523" i="1"/>
  <c r="Y1228" i="1"/>
  <c r="L1990" i="1" s="1"/>
  <c r="L1983" i="1"/>
  <c r="AC1229" i="1"/>
  <c r="P1991" i="1" s="1"/>
  <c r="P1984" i="1"/>
  <c r="AC1228" i="1"/>
  <c r="P1990" i="1" s="1"/>
  <c r="P1983" i="1"/>
  <c r="Z1229" i="1"/>
  <c r="M1991" i="1" s="1"/>
  <c r="M1984" i="1"/>
  <c r="Y1227" i="1"/>
  <c r="L1989" i="1" s="1"/>
  <c r="L1982" i="1"/>
  <c r="DT2110" i="1"/>
  <c r="DA1522" i="1"/>
  <c r="DV2113" i="1"/>
  <c r="DC1525" i="1"/>
  <c r="AB1229" i="1"/>
  <c r="O1991" i="1" s="1"/>
  <c r="O1984" i="1"/>
  <c r="Z1225" i="1"/>
  <c r="M1987" i="1" s="1"/>
  <c r="M1980" i="1"/>
  <c r="X1230" i="1"/>
  <c r="K1992" i="1" s="1"/>
  <c r="K1985" i="1"/>
  <c r="AA1225" i="1"/>
  <c r="N1987" i="1" s="1"/>
  <c r="N1980" i="1"/>
  <c r="DY2111" i="1"/>
  <c r="DF1523" i="1"/>
  <c r="DX2111" i="1"/>
  <c r="DE1523" i="1"/>
  <c r="AA1229" i="1"/>
  <c r="N1991" i="1" s="1"/>
  <c r="N1984" i="1"/>
  <c r="DV2112" i="1"/>
  <c r="DC1524" i="1"/>
  <c r="Y1230" i="1"/>
  <c r="L1992" i="1" s="1"/>
  <c r="L1985" i="1"/>
  <c r="AB1230" i="1"/>
  <c r="O1992" i="1" s="1"/>
  <c r="O1985" i="1"/>
  <c r="DX2109" i="1"/>
  <c r="DE1521" i="1"/>
  <c r="DY2110" i="1"/>
  <c r="DF1522" i="1"/>
  <c r="AA1230" i="1"/>
  <c r="N1992" i="1" s="1"/>
  <c r="N1985" i="1"/>
  <c r="Z1228" i="1"/>
  <c r="M1990" i="1" s="1"/>
  <c r="M1983" i="1"/>
  <c r="DW2111" i="1"/>
  <c r="DD1523" i="1"/>
  <c r="Z1230" i="1"/>
  <c r="M1992" i="1" s="1"/>
  <c r="M1985" i="1"/>
  <c r="DU2112" i="1"/>
  <c r="DB1524" i="1"/>
  <c r="AB1227" i="1"/>
  <c r="O1989" i="1" s="1"/>
  <c r="O1982" i="1"/>
  <c r="AB1228" i="1"/>
  <c r="O1990" i="1" s="1"/>
  <c r="O1983" i="1"/>
  <c r="DW2110" i="1"/>
  <c r="DD1522" i="1"/>
  <c r="Y1229" i="1"/>
  <c r="L1991" i="1" s="1"/>
  <c r="L1984" i="1"/>
  <c r="DU2114" i="1"/>
  <c r="DB1526" i="1"/>
  <c r="Z1227" i="1"/>
  <c r="M1989" i="1" s="1"/>
  <c r="M1982" i="1"/>
  <c r="DT2113" i="1"/>
  <c r="DA1525" i="1"/>
  <c r="DV2110" i="1"/>
  <c r="DC1522" i="1"/>
  <c r="DT2112" i="1"/>
  <c r="DA1524" i="1"/>
  <c r="DT2111" i="1"/>
  <c r="DA1523" i="1"/>
  <c r="AA1227" i="1"/>
  <c r="N1989" i="1" s="1"/>
  <c r="N1982" i="1"/>
  <c r="DU2110" i="1"/>
  <c r="DB1522" i="1"/>
  <c r="DV2114" i="1"/>
  <c r="DC1526" i="1"/>
  <c r="DU2113" i="1"/>
  <c r="DB1525" i="1"/>
  <c r="AC1227" i="1"/>
  <c r="P1989" i="1" s="1"/>
  <c r="P1982" i="1"/>
  <c r="X1226" i="1"/>
  <c r="K1988" i="1" s="1"/>
  <c r="K1981" i="1"/>
  <c r="AC1226" i="1"/>
  <c r="P1988" i="1" s="1"/>
  <c r="P1981" i="1"/>
  <c r="X1228" i="1"/>
  <c r="K1990" i="1" s="1"/>
  <c r="K1983" i="1"/>
  <c r="AA1228" i="1"/>
  <c r="N1990" i="1" s="1"/>
  <c r="N1983" i="1"/>
  <c r="Z1226" i="1"/>
  <c r="M1988" i="1" s="1"/>
  <c r="M1981" i="1"/>
  <c r="DX1418" i="1"/>
  <c r="DZ1417" i="1"/>
  <c r="DY1418" i="1"/>
  <c r="AF1211" i="1"/>
  <c r="DX1416" i="1" s="1"/>
  <c r="DX1420" i="1"/>
  <c r="EB1417" i="1"/>
  <c r="DZ1419" i="1"/>
  <c r="EA1417" i="1"/>
  <c r="DY1419" i="1"/>
  <c r="EC1416" i="1"/>
  <c r="DZ1421" i="1"/>
  <c r="DX1419" i="1"/>
  <c r="EB1416" i="1"/>
  <c r="DY1421" i="1"/>
  <c r="EC1418" i="1"/>
  <c r="EA1416" i="1"/>
  <c r="DX1421" i="1"/>
  <c r="EB1418" i="1"/>
  <c r="DZ1420" i="1"/>
  <c r="EA1418" i="1"/>
  <c r="DY1420" i="1"/>
  <c r="EC1417" i="1"/>
  <c r="DY1417" i="1"/>
  <c r="DZ1418" i="1"/>
  <c r="DX1417" i="1"/>
  <c r="DY1416" i="1"/>
  <c r="AF1218" i="1" a="1"/>
  <c r="EA1421" i="1" s="1"/>
  <c r="X1225" i="1"/>
  <c r="DZ2112" i="1" l="1"/>
  <c r="DG1524" i="1"/>
  <c r="DW2113" i="1"/>
  <c r="DD1525" i="1"/>
  <c r="DW2117" i="1"/>
  <c r="DD1529" i="1"/>
  <c r="DX2115" i="1"/>
  <c r="DE1527" i="1"/>
  <c r="DW2114" i="1"/>
  <c r="DD1526" i="1"/>
  <c r="DZ2113" i="1"/>
  <c r="DG1525" i="1"/>
  <c r="DX2117" i="1"/>
  <c r="DE1529" i="1"/>
  <c r="EA2113" i="1"/>
  <c r="DH1525" i="1"/>
  <c r="DY2115" i="1"/>
  <c r="DF1527" i="1"/>
  <c r="EB2113" i="1"/>
  <c r="DI1525" i="1"/>
  <c r="DX2116" i="1"/>
  <c r="DE1528" i="1"/>
  <c r="EA2112" i="1"/>
  <c r="DH1524" i="1"/>
  <c r="DW2116" i="1"/>
  <c r="DD1528" i="1"/>
  <c r="EB2114" i="1"/>
  <c r="DI1526" i="1"/>
  <c r="DW2112" i="1"/>
  <c r="DD1524" i="1"/>
  <c r="DY2114" i="1"/>
  <c r="DF1526" i="1"/>
  <c r="DX2113" i="1"/>
  <c r="DE1525" i="1"/>
  <c r="AF1225" i="1" a="1"/>
  <c r="EH1427" i="1" s="1"/>
  <c r="K1987" i="1"/>
  <c r="DZ2114" i="1"/>
  <c r="DG1526" i="1"/>
  <c r="DW2115" i="1"/>
  <c r="DD1527" i="1"/>
  <c r="DY2117" i="1"/>
  <c r="DF1529" i="1"/>
  <c r="DZ2117" i="1"/>
  <c r="DG1529" i="1"/>
  <c r="DY2116" i="1"/>
  <c r="DF1528" i="1"/>
  <c r="DX2114" i="1"/>
  <c r="DE1526" i="1"/>
  <c r="DX2112" i="1"/>
  <c r="DE1524" i="1"/>
  <c r="EA2114" i="1"/>
  <c r="DH1526" i="1"/>
  <c r="EB2112" i="1"/>
  <c r="DI1524" i="1"/>
  <c r="DY2113" i="1"/>
  <c r="DF1525" i="1"/>
  <c r="EA1420" i="1"/>
  <c r="EB1421" i="1"/>
  <c r="EC1421" i="1"/>
  <c r="AF1218" i="1"/>
  <c r="EA1419" i="1" s="1"/>
  <c r="EC1424" i="1"/>
  <c r="EA1422" i="1"/>
  <c r="EE1419" i="1"/>
  <c r="EB1424" i="1"/>
  <c r="EF1421" i="1"/>
  <c r="ED1419" i="1"/>
  <c r="EA1424" i="1"/>
  <c r="EE1421" i="1"/>
  <c r="EC1423" i="1"/>
  <c r="ED1421" i="1"/>
  <c r="EB1423" i="1"/>
  <c r="EF1420" i="1"/>
  <c r="EA1423" i="1"/>
  <c r="EE1420" i="1"/>
  <c r="EC1422" i="1"/>
  <c r="ED1420" i="1"/>
  <c r="EB1422" i="1"/>
  <c r="EF1419" i="1"/>
  <c r="EC1419" i="1"/>
  <c r="EB1420" i="1"/>
  <c r="EB1419" i="1"/>
  <c r="EC1420" i="1"/>
  <c r="EG2123" i="1" l="1"/>
  <c r="DN1535" i="1"/>
  <c r="EA2116" i="1"/>
  <c r="DH1528" i="1"/>
  <c r="EI1422" i="1"/>
  <c r="EH1424" i="1"/>
  <c r="EE1425" i="1"/>
  <c r="EE2115" i="1"/>
  <c r="DL1527" i="1"/>
  <c r="EC2117" i="1"/>
  <c r="DJ1529" i="1"/>
  <c r="DZ2118" i="1"/>
  <c r="DG1530" i="1"/>
  <c r="ED1424" i="1"/>
  <c r="EE2116" i="1"/>
  <c r="DL1528" i="1"/>
  <c r="EI1423" i="1"/>
  <c r="EA2119" i="1"/>
  <c r="DH1531" i="1"/>
  <c r="EE1426" i="1"/>
  <c r="EG1427" i="1"/>
  <c r="EF1423" i="1"/>
  <c r="EG1426" i="1"/>
  <c r="ED1427" i="1"/>
  <c r="EF1422" i="1"/>
  <c r="EG1425" i="1"/>
  <c r="EA2118" i="1"/>
  <c r="DH1530" i="1"/>
  <c r="EB2119" i="1"/>
  <c r="DI1531" i="1"/>
  <c r="EB2120" i="1"/>
  <c r="DI1532" i="1"/>
  <c r="EH1426" i="1"/>
  <c r="EA2120" i="1"/>
  <c r="DH1532" i="1"/>
  <c r="EF1424" i="1"/>
  <c r="EI1426" i="1"/>
  <c r="DZ2115" i="1"/>
  <c r="DG1527" i="1"/>
  <c r="ED1423" i="1"/>
  <c r="EE1427" i="1"/>
  <c r="ED2115" i="1"/>
  <c r="DK1527" i="1"/>
  <c r="EH1423" i="1"/>
  <c r="EH1422" i="1"/>
  <c r="EC2116" i="1"/>
  <c r="DJ1528" i="1"/>
  <c r="ED1426" i="1"/>
  <c r="ED1425" i="1"/>
  <c r="DZ2120" i="1"/>
  <c r="DG1532" i="1"/>
  <c r="EG1424" i="1"/>
  <c r="EF1427" i="1"/>
  <c r="EB2116" i="1"/>
  <c r="DI1528" i="1"/>
  <c r="ED2116" i="1"/>
  <c r="DK1528" i="1"/>
  <c r="EC2115" i="1"/>
  <c r="DJ1527" i="1"/>
  <c r="EA2117" i="1"/>
  <c r="DH1529" i="1"/>
  <c r="EI1424" i="1"/>
  <c r="EB2115" i="1"/>
  <c r="DI1527" i="1"/>
  <c r="EH1425" i="1"/>
  <c r="EE1423" i="1"/>
  <c r="EI1427" i="1"/>
  <c r="ED2117" i="1"/>
  <c r="DK1529" i="1"/>
  <c r="EE1424" i="1"/>
  <c r="EG1423" i="1"/>
  <c r="AF1225" i="1"/>
  <c r="ED1422" i="1" s="1"/>
  <c r="EB2118" i="1"/>
  <c r="DI1530" i="1"/>
  <c r="EB2117" i="1"/>
  <c r="DI1529" i="1"/>
  <c r="EI1425" i="1"/>
  <c r="EE1422" i="1"/>
  <c r="EF1425" i="1"/>
  <c r="EF1426" i="1"/>
  <c r="EG1422" i="1"/>
  <c r="EA2115" i="1"/>
  <c r="DH1527" i="1"/>
  <c r="DZ2119" i="1"/>
  <c r="DG1531" i="1"/>
  <c r="EE2117" i="1"/>
  <c r="DL1529" i="1"/>
  <c r="DZ2116" i="1"/>
  <c r="DG1528" i="1"/>
  <c r="EC2123" i="1" l="1"/>
  <c r="DJ1535" i="1"/>
  <c r="EF2122" i="1"/>
  <c r="DM1534" i="1"/>
  <c r="EE2123" i="1"/>
  <c r="DL1535" i="1"/>
  <c r="EC2120" i="1"/>
  <c r="DJ1532" i="1"/>
  <c r="EG2120" i="1"/>
  <c r="DN1532" i="1"/>
  <c r="EH2121" i="1"/>
  <c r="DO1533" i="1"/>
  <c r="EF2120" i="1"/>
  <c r="DM1532" i="1"/>
  <c r="ED2120" i="1"/>
  <c r="DK1532" i="1"/>
  <c r="ED2121" i="1"/>
  <c r="DK1533" i="1"/>
  <c r="EG2118" i="1"/>
  <c r="DN1530" i="1"/>
  <c r="EH2122" i="1"/>
  <c r="DO1534" i="1"/>
  <c r="EH2118" i="1"/>
  <c r="DO1530" i="1"/>
  <c r="EE2120" i="1"/>
  <c r="DL1532" i="1"/>
  <c r="ED2119" i="1"/>
  <c r="DK1531" i="1"/>
  <c r="EF2119" i="1"/>
  <c r="DM1531" i="1"/>
  <c r="EH2120" i="1"/>
  <c r="DO1532" i="1"/>
  <c r="EG2119" i="1"/>
  <c r="DN1531" i="1"/>
  <c r="EH2123" i="1"/>
  <c r="DO1535" i="1"/>
  <c r="DP1431" i="1" s="1" a="1"/>
  <c r="EG2121" i="1"/>
  <c r="DN1533" i="1"/>
  <c r="EC2121" i="1"/>
  <c r="DJ1533" i="1"/>
  <c r="ED2123" i="1"/>
  <c r="DK1535" i="1"/>
  <c r="EF2121" i="1"/>
  <c r="DM1533" i="1"/>
  <c r="EE2121" i="1"/>
  <c r="DL1533" i="1"/>
  <c r="ED2118" i="1"/>
  <c r="DK1530" i="1"/>
  <c r="EE2119" i="1"/>
  <c r="DL1531" i="1"/>
  <c r="EF2123" i="1"/>
  <c r="DM1535" i="1"/>
  <c r="ED2122" i="1"/>
  <c r="DK1534" i="1"/>
  <c r="EF2118" i="1"/>
  <c r="DM1530" i="1"/>
  <c r="EE2122" i="1"/>
  <c r="DL1534" i="1"/>
  <c r="EC2118" i="1"/>
  <c r="DJ1530" i="1"/>
  <c r="EC2122" i="1"/>
  <c r="DJ1534" i="1"/>
  <c r="EC2119" i="1"/>
  <c r="DJ1531" i="1"/>
  <c r="EG2122" i="1"/>
  <c r="DN1534" i="1"/>
  <c r="EE2118" i="1"/>
  <c r="DL1530" i="1"/>
  <c r="EH2119" i="1"/>
  <c r="DO1531" i="1"/>
  <c r="D1998" i="1" l="1" a="1"/>
  <c r="DP1431" i="1"/>
  <c r="H1323" i="1" s="1"/>
  <c r="F108" i="1" s="1"/>
  <c r="V107" i="1" s="1"/>
  <c r="H1386" i="1"/>
  <c r="F129" i="1" s="1"/>
  <c r="V110" i="1" s="1"/>
  <c r="H1339" i="1"/>
  <c r="J113" i="1" s="1"/>
  <c r="H1380" i="1"/>
  <c r="F127" i="1" s="1"/>
  <c r="AP109" i="1" s="1"/>
  <c r="H1341" i="1"/>
  <c r="F114" i="1" s="1"/>
  <c r="AT107" i="1" s="1"/>
  <c r="H1405" i="1"/>
  <c r="J135" i="1" s="1"/>
  <c r="H1332" i="1"/>
  <c r="F111" i="1" s="1"/>
  <c r="AH107" i="1" s="1"/>
  <c r="H1382" i="1"/>
  <c r="N127" i="1" s="1"/>
  <c r="H1335" i="1"/>
  <c r="F112" i="1" s="1"/>
  <c r="AL107" i="1" s="1"/>
  <c r="H1399" i="1"/>
  <c r="J133" i="1" s="1"/>
  <c r="H1336" i="1"/>
  <c r="J112" i="1" s="1"/>
  <c r="H1400" i="1"/>
  <c r="N133" i="1" s="1"/>
  <c r="H1345" i="1"/>
  <c r="J115" i="1" s="1"/>
  <c r="H1409" i="1"/>
  <c r="N136" i="1" s="1"/>
  <c r="H1358" i="1"/>
  <c r="N119" i="1" s="1"/>
  <c r="H1325" i="1"/>
  <c r="N108" i="1" s="1"/>
  <c r="H1366" i="1"/>
  <c r="J122" i="1" s="1"/>
  <c r="H1340" i="1"/>
  <c r="N113" i="1" s="1"/>
  <c r="H1393" i="1"/>
  <c r="J131" i="1" s="1"/>
  <c r="H1330" i="1"/>
  <c r="J110" i="1" s="1"/>
  <c r="H1394" i="1"/>
  <c r="N131" i="1" s="1"/>
  <c r="H1355" i="1"/>
  <c r="N118" i="1" s="1"/>
  <c r="H1388" i="1"/>
  <c r="N129" i="1" s="1"/>
  <c r="H1349" i="1"/>
  <c r="N116" i="1" s="1"/>
  <c r="H1413" i="1"/>
  <c r="F138" i="1" s="1"/>
  <c r="AD111" i="1" s="1"/>
  <c r="H1326" i="1"/>
  <c r="F109" i="1" s="1"/>
  <c r="Z107" i="1" s="1"/>
  <c r="H1390" i="1"/>
  <c r="J130" i="1" s="1"/>
  <c r="H1343" i="1"/>
  <c r="N114" i="1" s="1"/>
  <c r="H1407" i="1"/>
  <c r="F136" i="1" s="1"/>
  <c r="V111" i="1" s="1"/>
  <c r="H1344" i="1"/>
  <c r="F115" i="1" s="1"/>
  <c r="V108" i="1" s="1"/>
  <c r="H1408" i="1"/>
  <c r="J136" i="1" s="1"/>
  <c r="H1353" i="1"/>
  <c r="F118" i="1" s="1"/>
  <c r="AH108" i="1" s="1"/>
  <c r="H1417" i="1"/>
  <c r="J139" i="1" s="1"/>
  <c r="H1338" i="1"/>
  <c r="F113" i="1" s="1"/>
  <c r="AP107" i="1" s="1"/>
  <c r="H1402" i="1"/>
  <c r="J134" i="1" s="1"/>
  <c r="H1371" i="1"/>
  <c r="F124" i="1" s="1"/>
  <c r="AD109" i="1" s="1"/>
  <c r="H1396" i="1"/>
  <c r="J132" i="1" s="1"/>
  <c r="H1357" i="1"/>
  <c r="J119" i="1" s="1"/>
  <c r="H1421" i="1"/>
  <c r="N140" i="1" s="1"/>
  <c r="H1334" i="1"/>
  <c r="N111" i="1" s="1"/>
  <c r="H1398" i="1"/>
  <c r="F133" i="1" s="1"/>
  <c r="AL110" i="1" s="1"/>
  <c r="H1347" i="1"/>
  <c r="F116" i="1" s="1"/>
  <c r="Z108" i="1" s="1"/>
  <c r="H1351" i="1"/>
  <c r="J117" i="1" s="1"/>
  <c r="H1415" i="1"/>
  <c r="N138" i="1" s="1"/>
  <c r="H1352" i="1"/>
  <c r="N117" i="1" s="1"/>
  <c r="H1416" i="1"/>
  <c r="F139" i="1" s="1"/>
  <c r="AH111" i="1" s="1"/>
  <c r="H1361" i="1"/>
  <c r="N120" i="1" s="1"/>
  <c r="H1425" i="1"/>
  <c r="F142" i="1" s="1"/>
  <c r="AT111" i="1" s="1"/>
  <c r="H1377" i="1"/>
  <c r="F126" i="1" s="1"/>
  <c r="AL109" i="1" s="1"/>
  <c r="H1422" i="1"/>
  <c r="F141" i="1" s="1"/>
  <c r="AP111" i="1" s="1"/>
  <c r="H1376" i="1"/>
  <c r="N125" i="1" s="1"/>
  <c r="H1346" i="1"/>
  <c r="N115" i="1" s="1"/>
  <c r="H1410" i="1"/>
  <c r="F137" i="1" s="1"/>
  <c r="Z111" i="1" s="1"/>
  <c r="H1395" i="1"/>
  <c r="F132" i="1" s="1"/>
  <c r="AH110" i="1" s="1"/>
  <c r="H1404" i="1"/>
  <c r="F135" i="1" s="1"/>
  <c r="AT110" i="1" s="1"/>
  <c r="H1331" i="1"/>
  <c r="N110" i="1" s="1"/>
  <c r="H1365" i="1"/>
  <c r="F122" i="1" s="1"/>
  <c r="V109" i="1" s="1"/>
  <c r="H1342" i="1"/>
  <c r="J114" i="1" s="1"/>
  <c r="H1406" i="1"/>
  <c r="N135" i="1" s="1"/>
  <c r="H1363" i="1"/>
  <c r="J121" i="1" s="1"/>
  <c r="H1359" i="1"/>
  <c r="F120" i="1" s="1"/>
  <c r="AP108" i="1" s="1"/>
  <c r="H1423" i="1"/>
  <c r="J141" i="1" s="1"/>
  <c r="H1360" i="1"/>
  <c r="J120" i="1" s="1"/>
  <c r="H1424" i="1"/>
  <c r="N141" i="1" s="1"/>
  <c r="H1369" i="1"/>
  <c r="J123" i="1" s="1"/>
  <c r="H1389" i="1"/>
  <c r="F130" i="1" s="1"/>
  <c r="Z110" i="1" s="1"/>
  <c r="H1356" i="1"/>
  <c r="F119" i="1" s="1"/>
  <c r="AL108" i="1" s="1"/>
  <c r="H1329" i="1"/>
  <c r="F110" i="1" s="1"/>
  <c r="AD107" i="1" s="1"/>
  <c r="H1354" i="1"/>
  <c r="J118" i="1" s="1"/>
  <c r="H1418" i="1"/>
  <c r="N139" i="1" s="1"/>
  <c r="H1419" i="1"/>
  <c r="F140" i="1" s="1"/>
  <c r="AL111" i="1" s="1"/>
  <c r="H1412" i="1"/>
  <c r="N137" i="1" s="1"/>
  <c r="H1427" i="1"/>
  <c r="N142" i="1" s="1"/>
  <c r="H1373" i="1"/>
  <c r="N124" i="1" s="1"/>
  <c r="H1350" i="1"/>
  <c r="F117" i="1" s="1"/>
  <c r="AD108" i="1" s="1"/>
  <c r="H1414" i="1"/>
  <c r="J138" i="1" s="1"/>
  <c r="H1387" i="1"/>
  <c r="J129" i="1" s="1"/>
  <c r="H1367" i="1"/>
  <c r="N122" i="1" s="1"/>
  <c r="H1368" i="1"/>
  <c r="F123" i="1" s="1"/>
  <c r="Z109" i="1" s="1"/>
  <c r="H1375" i="1"/>
  <c r="J125" i="1" s="1"/>
  <c r="H1385" i="1"/>
  <c r="N128" i="1" s="1"/>
  <c r="H1370" i="1"/>
  <c r="N123" i="1" s="1"/>
  <c r="H1362" i="1"/>
  <c r="F121" i="1" s="1"/>
  <c r="AT108" i="1" s="1"/>
  <c r="H1426" i="1"/>
  <c r="J142" i="1" s="1"/>
  <c r="H1420" i="1"/>
  <c r="J140" i="1" s="1"/>
  <c r="H1372" i="1"/>
  <c r="J124" i="1" s="1"/>
  <c r="H1381" i="1"/>
  <c r="J127" i="1" s="1"/>
  <c r="H1403" i="1"/>
  <c r="N134" i="1" s="1"/>
  <c r="H1348" i="1"/>
  <c r="J116" i="1" s="1"/>
  <c r="H1324" i="1"/>
  <c r="J108" i="1" s="1"/>
  <c r="H1379" i="1"/>
  <c r="N126" i="1" s="1"/>
  <c r="H1383" i="1"/>
  <c r="F128" i="1" s="1"/>
  <c r="AT109" i="1" s="1"/>
  <c r="H1384" i="1"/>
  <c r="J128" i="1" s="1"/>
  <c r="H1378" i="1"/>
  <c r="J126" i="1" s="1"/>
  <c r="H1364" i="1"/>
  <c r="N121" i="1" s="1"/>
  <c r="H1333" i="1"/>
  <c r="J111" i="1" s="1"/>
  <c r="H1397" i="1"/>
  <c r="N132" i="1" s="1"/>
  <c r="H1411" i="1"/>
  <c r="J137" i="1" s="1"/>
  <c r="H1374" i="1"/>
  <c r="F125" i="1" s="1"/>
  <c r="AH109" i="1" s="1"/>
  <c r="H1327" i="1"/>
  <c r="J109" i="1" s="1"/>
  <c r="H1391" i="1"/>
  <c r="N130" i="1" s="1"/>
  <c r="H1328" i="1"/>
  <c r="N109" i="1" s="1"/>
  <c r="H1392" i="1"/>
  <c r="F131" i="1" s="1"/>
  <c r="AD110" i="1" s="1"/>
  <c r="H1337" i="1"/>
  <c r="N112" i="1" s="1"/>
  <c r="H1401" i="1"/>
  <c r="F134" i="1" s="1"/>
  <c r="AP110" i="1" s="1"/>
  <c r="AX108" i="1" l="1"/>
  <c r="AX111" i="1"/>
  <c r="AX110" i="1"/>
  <c r="AX109" i="1"/>
  <c r="AX107" i="1"/>
  <c r="BB107" i="1" s="1"/>
  <c r="D1998" i="1"/>
  <c r="E1998" i="1" s="1"/>
  <c r="AN115" i="1" s="1"/>
  <c r="E2025" i="1"/>
  <c r="E2081" i="1"/>
  <c r="E2017" i="1"/>
  <c r="AN134" i="1" s="1"/>
  <c r="E2073" i="1"/>
  <c r="E2009" i="1"/>
  <c r="AN126" i="1" s="1"/>
  <c r="E2065" i="1"/>
  <c r="E2001" i="1"/>
  <c r="AN118" i="1" s="1"/>
  <c r="E2057" i="1"/>
  <c r="E2087" i="1"/>
  <c r="E2049" i="1"/>
  <c r="E2033" i="1"/>
  <c r="E2041" i="1"/>
  <c r="E2016" i="1"/>
  <c r="AN133" i="1" s="1"/>
  <c r="E2080" i="1"/>
  <c r="E2058" i="1"/>
  <c r="E2035" i="1"/>
  <c r="E2012" i="1"/>
  <c r="AN129" i="1" s="1"/>
  <c r="E2076" i="1"/>
  <c r="E2045" i="1"/>
  <c r="E2022" i="1"/>
  <c r="E2086" i="1"/>
  <c r="E2055" i="1"/>
  <c r="E2051" i="1"/>
  <c r="E2071" i="1"/>
  <c r="E2018" i="1"/>
  <c r="AN135" i="1" s="1"/>
  <c r="E2059" i="1"/>
  <c r="E2005" i="1"/>
  <c r="AN122" i="1" s="1"/>
  <c r="E2046" i="1"/>
  <c r="E2015" i="1"/>
  <c r="AN132" i="1" s="1"/>
  <c r="E2062" i="1"/>
  <c r="E2064" i="1"/>
  <c r="E2060" i="1"/>
  <c r="E2070" i="1"/>
  <c r="E2008" i="1"/>
  <c r="AN125" i="1" s="1"/>
  <c r="E2027" i="1"/>
  <c r="E2037" i="1"/>
  <c r="E2024" i="1"/>
  <c r="E2002" i="1"/>
  <c r="AN119" i="1" s="1"/>
  <c r="E2066" i="1"/>
  <c r="E2043" i="1"/>
  <c r="E2020" i="1"/>
  <c r="E2084" i="1"/>
  <c r="E2053" i="1"/>
  <c r="E2030" i="1"/>
  <c r="E1999" i="1"/>
  <c r="AN116" i="1" s="1"/>
  <c r="E2063" i="1"/>
  <c r="E2032" i="1"/>
  <c r="E2010" i="1"/>
  <c r="AN127" i="1" s="1"/>
  <c r="E2074" i="1"/>
  <c r="E2028" i="1"/>
  <c r="E2061" i="1"/>
  <c r="E2038" i="1"/>
  <c r="E2007" i="1"/>
  <c r="AN124" i="1" s="1"/>
  <c r="E2040" i="1"/>
  <c r="E2082" i="1"/>
  <c r="E2036" i="1"/>
  <c r="E2069" i="1"/>
  <c r="E2079" i="1"/>
  <c r="E2000" i="1"/>
  <c r="AN117" i="1" s="1"/>
  <c r="E2019" i="1"/>
  <c r="E2029" i="1"/>
  <c r="E2039" i="1"/>
  <c r="E2050" i="1"/>
  <c r="E2078" i="1"/>
  <c r="E2048" i="1"/>
  <c r="E2026" i="1"/>
  <c r="E2003" i="1"/>
  <c r="AN120" i="1" s="1"/>
  <c r="E2067" i="1"/>
  <c r="E2044" i="1"/>
  <c r="E2013" i="1"/>
  <c r="AN130" i="1" s="1"/>
  <c r="E2077" i="1"/>
  <c r="E2054" i="1"/>
  <c r="E2023" i="1"/>
  <c r="E2056" i="1"/>
  <c r="E2034" i="1"/>
  <c r="E2011" i="1"/>
  <c r="AN128" i="1" s="1"/>
  <c r="E2075" i="1"/>
  <c r="E2052" i="1"/>
  <c r="E2021" i="1"/>
  <c r="E2085" i="1"/>
  <c r="E2031" i="1"/>
  <c r="E2042" i="1"/>
  <c r="E2083" i="1"/>
  <c r="E2006" i="1"/>
  <c r="AN123" i="1" s="1"/>
  <c r="E2072" i="1"/>
  <c r="E2004" i="1"/>
  <c r="AN121" i="1" s="1"/>
  <c r="E2068" i="1"/>
  <c r="E2014" i="1"/>
  <c r="AN131" i="1" s="1"/>
  <c r="E2047" i="1"/>
  <c r="H1877" i="1"/>
  <c r="H1873" i="1"/>
  <c r="H1649" i="1"/>
  <c r="H1695" i="1"/>
  <c r="H1917" i="1"/>
  <c r="H1913" i="1"/>
  <c r="H1696" i="1"/>
  <c r="H1742" i="1"/>
  <c r="H1773" i="1"/>
  <c r="H1987" i="1"/>
  <c r="H1983" i="1"/>
  <c r="H1577" i="1"/>
  <c r="H1819" i="1"/>
  <c r="H1623" i="1"/>
  <c r="H1815" i="1"/>
  <c r="H1935" i="1"/>
  <c r="H1718" i="1"/>
  <c r="H1764" i="1"/>
  <c r="H1939" i="1"/>
  <c r="H1945" i="1"/>
  <c r="H1941" i="1"/>
  <c r="H1724" i="1"/>
  <c r="H1770" i="1"/>
  <c r="H1730" i="1"/>
  <c r="H1908" i="1"/>
  <c r="H1684" i="1"/>
  <c r="H1934" i="1"/>
  <c r="H1717" i="1"/>
  <c r="H1763" i="1"/>
  <c r="H1938" i="1"/>
  <c r="H1962" i="1"/>
  <c r="H1752" i="1"/>
  <c r="H1966" i="1"/>
  <c r="H1542" i="1"/>
  <c r="H1784" i="1"/>
  <c r="H1588" i="1"/>
  <c r="H1802" i="1"/>
  <c r="H1806" i="1"/>
  <c r="H1610" i="1"/>
  <c r="H1564" i="1"/>
  <c r="H1943" i="1"/>
  <c r="H1726" i="1"/>
  <c r="H1772" i="1"/>
  <c r="H1947" i="1"/>
  <c r="H1747" i="1"/>
  <c r="H1961" i="1"/>
  <c r="H1957" i="1"/>
  <c r="H1775" i="1"/>
  <c r="H1989" i="1"/>
  <c r="H1985" i="1"/>
  <c r="H1990" i="1"/>
  <c r="H1780" i="1"/>
  <c r="H1803" i="1"/>
  <c r="H1565" i="1"/>
  <c r="H1807" i="1"/>
  <c r="H1611" i="1"/>
  <c r="H1847" i="1"/>
  <c r="H1612" i="1"/>
  <c r="H1843" i="1"/>
  <c r="H1658" i="1"/>
  <c r="H1646" i="1"/>
  <c r="H1831" i="1"/>
  <c r="H1600" i="1"/>
  <c r="H1835" i="1"/>
  <c r="H1544" i="1"/>
  <c r="H1786" i="1"/>
  <c r="H1590" i="1"/>
  <c r="H1635" i="1"/>
  <c r="H1681" i="1"/>
  <c r="H1866" i="1"/>
  <c r="H1693" i="1"/>
  <c r="H1875" i="1"/>
  <c r="H1871" i="1"/>
  <c r="H1647" i="1"/>
  <c r="H1766" i="1"/>
  <c r="H1980" i="1"/>
  <c r="H1976" i="1"/>
  <c r="H1627" i="1"/>
  <c r="H1673" i="1"/>
  <c r="H1858" i="1"/>
  <c r="H1862" i="1"/>
  <c r="H1777" i="1"/>
  <c r="H1948" i="1"/>
  <c r="H1731" i="1"/>
  <c r="H1674" i="1"/>
  <c r="H1859" i="1"/>
  <c r="H1628" i="1"/>
  <c r="H1863" i="1"/>
  <c r="H1982" i="1"/>
  <c r="H1978" i="1"/>
  <c r="H1768" i="1"/>
  <c r="H1739" i="1"/>
  <c r="H1953" i="1"/>
  <c r="H1691" i="1"/>
  <c r="H1737" i="1"/>
  <c r="H1912" i="1"/>
  <c r="H1856" i="1"/>
  <c r="H1621" i="1"/>
  <c r="H1852" i="1"/>
  <c r="H1667" i="1"/>
  <c r="H1805" i="1"/>
  <c r="H1609" i="1"/>
  <c r="H1801" i="1"/>
  <c r="H1563" i="1"/>
  <c r="H1702" i="1"/>
  <c r="H1884" i="1"/>
  <c r="H1880" i="1"/>
  <c r="H1656" i="1"/>
  <c r="H1579" i="1"/>
  <c r="H1821" i="1"/>
  <c r="H1625" i="1"/>
  <c r="H1817" i="1"/>
  <c r="H1758" i="1"/>
  <c r="H1933" i="1"/>
  <c r="H1929" i="1"/>
  <c r="H1712" i="1"/>
  <c r="H1782" i="1"/>
  <c r="H1992" i="1"/>
  <c r="H1876" i="1"/>
  <c r="H1694" i="1"/>
  <c r="H1872" i="1"/>
  <c r="H1648" i="1"/>
  <c r="H1896" i="1"/>
  <c r="H1892" i="1"/>
  <c r="H1668" i="1"/>
  <c r="H1714" i="1"/>
  <c r="H1970" i="1"/>
  <c r="H1974" i="1"/>
  <c r="H1760" i="1"/>
  <c r="H1869" i="1"/>
  <c r="H1641" i="1"/>
  <c r="H1687" i="1"/>
  <c r="H1570" i="1"/>
  <c r="H1812" i="1"/>
  <c r="H1616" i="1"/>
  <c r="H1808" i="1"/>
  <c r="H1814" i="1"/>
  <c r="H1618" i="1"/>
  <c r="H1810" i="1"/>
  <c r="H1572" i="1"/>
  <c r="H1886" i="1"/>
  <c r="H1662" i="1"/>
  <c r="H1708" i="1"/>
  <c r="H1890" i="1"/>
  <c r="H1558" i="1"/>
  <c r="H1800" i="1"/>
  <c r="H1604" i="1"/>
  <c r="H1796" i="1"/>
  <c r="H1905" i="1"/>
  <c r="H1901" i="1"/>
  <c r="H1677" i="1"/>
  <c r="H1723" i="1"/>
  <c r="H1749" i="1"/>
  <c r="H1924" i="1"/>
  <c r="H1920" i="1"/>
  <c r="H1703" i="1"/>
  <c r="H1904" i="1"/>
  <c r="H1722" i="1"/>
  <c r="H1900" i="1"/>
  <c r="H1676" i="1"/>
  <c r="H1551" i="1"/>
  <c r="H1793" i="1"/>
  <c r="H1597" i="1"/>
  <c r="H1789" i="1"/>
  <c r="H1897" i="1"/>
  <c r="H1893" i="1"/>
  <c r="H1669" i="1"/>
  <c r="H1715" i="1"/>
  <c r="H1879" i="1"/>
  <c r="H1655" i="1"/>
  <c r="H1701" i="1"/>
  <c r="H1883" i="1"/>
  <c r="H1870" i="1"/>
  <c r="H1642" i="1"/>
  <c r="H1688" i="1"/>
  <c r="H1971" i="1"/>
  <c r="H1761" i="1"/>
  <c r="H1975" i="1"/>
  <c r="H1774" i="1"/>
  <c r="H1988" i="1"/>
  <c r="H1984" i="1"/>
  <c r="H1710" i="1"/>
  <c r="H1756" i="1"/>
  <c r="H1931" i="1"/>
  <c r="H1927" i="1"/>
  <c r="H1973" i="1"/>
  <c r="H1969" i="1"/>
  <c r="H1759" i="1"/>
  <c r="H1851" i="1"/>
  <c r="H1855" i="1"/>
  <c r="H1666" i="1"/>
  <c r="H1620" i="1"/>
  <c r="H1637" i="1"/>
  <c r="H1591" i="1"/>
  <c r="H1826" i="1"/>
  <c r="H1849" i="1"/>
  <c r="H1614" i="1"/>
  <c r="H1660" i="1"/>
  <c r="H1845" i="1"/>
  <c r="H1954" i="1"/>
  <c r="H1740" i="1"/>
  <c r="H1949" i="1"/>
  <c r="H1778" i="1"/>
  <c r="H1732" i="1"/>
  <c r="H1915" i="1"/>
  <c r="H1698" i="1"/>
  <c r="H1744" i="1"/>
  <c r="H1919" i="1"/>
  <c r="H1907" i="1"/>
  <c r="H1683" i="1"/>
  <c r="H1729" i="1"/>
  <c r="H1767" i="1"/>
  <c r="H1981" i="1"/>
  <c r="H1977" i="1"/>
  <c r="H1690" i="1"/>
  <c r="H1736" i="1"/>
  <c r="H1911" i="1"/>
  <c r="H1848" i="1"/>
  <c r="H1613" i="1"/>
  <c r="H1659" i="1"/>
  <c r="H1844" i="1"/>
  <c r="H1861" i="1"/>
  <c r="H1626" i="1"/>
  <c r="H1672" i="1"/>
  <c r="H1857" i="1"/>
  <c r="H1745" i="1"/>
  <c r="H1959" i="1"/>
  <c r="H1955" i="1"/>
  <c r="H1842" i="1"/>
  <c r="H1607" i="1"/>
  <c r="H1653" i="1"/>
  <c r="H1838" i="1"/>
  <c r="H1711" i="1"/>
  <c r="H1757" i="1"/>
  <c r="H1932" i="1"/>
  <c r="H1928" i="1"/>
  <c r="H1738" i="1"/>
  <c r="H1952" i="1"/>
  <c r="H1926" i="1"/>
  <c r="H1922" i="1"/>
  <c r="H1705" i="1"/>
  <c r="H1751" i="1"/>
  <c r="H1827" i="1"/>
  <c r="H1638" i="1"/>
  <c r="H1592" i="1"/>
  <c r="H1822" i="1"/>
  <c r="H1584" i="1"/>
  <c r="H1630" i="1"/>
  <c r="H1746" i="1"/>
  <c r="H1960" i="1"/>
  <c r="H1956" i="1"/>
  <c r="H1543" i="1"/>
  <c r="H1785" i="1"/>
  <c r="H1589" i="1"/>
  <c r="H1823" i="1"/>
  <c r="H1585" i="1"/>
  <c r="H1631" i="1"/>
  <c r="H1833" i="1"/>
  <c r="H1598" i="1"/>
  <c r="H1644" i="1"/>
  <c r="H1829" i="1"/>
  <c r="H1549" i="1"/>
  <c r="H1791" i="1"/>
  <c r="H1595" i="1"/>
  <c r="H1787" i="1"/>
  <c r="H1689" i="1"/>
  <c r="H1735" i="1"/>
  <c r="H1910" i="1"/>
  <c r="H1599" i="1"/>
  <c r="H1645" i="1"/>
  <c r="H1830" i="1"/>
  <c r="H1834" i="1"/>
  <c r="H1868" i="1"/>
  <c r="H1640" i="1"/>
  <c r="H1686" i="1"/>
  <c r="H1550" i="1"/>
  <c r="H1792" i="1"/>
  <c r="H1596" i="1"/>
  <c r="H1788" i="1"/>
  <c r="H1906" i="1"/>
  <c r="H1682" i="1"/>
  <c r="H1728" i="1"/>
  <c r="H1991" i="1"/>
  <c r="H1781" i="1"/>
  <c r="H1963" i="1"/>
  <c r="H1753" i="1"/>
  <c r="H1967" i="1"/>
  <c r="H1794" i="1"/>
  <c r="H1556" i="1"/>
  <c r="H1602" i="1"/>
  <c r="H1798" i="1"/>
  <c r="H1634" i="1"/>
  <c r="H1680" i="1"/>
  <c r="H1865" i="1"/>
  <c r="H1828" i="1"/>
  <c r="H1593" i="1"/>
  <c r="H1639" i="1"/>
  <c r="H1754" i="1"/>
  <c r="H1968" i="1"/>
  <c r="H1964" i="1"/>
  <c r="H1878" i="1"/>
  <c r="H1654" i="1"/>
  <c r="H1700" i="1"/>
  <c r="H1882" i="1"/>
  <c r="H1586" i="1"/>
  <c r="H1632" i="1"/>
  <c r="H1824" i="1"/>
  <c r="H1795" i="1"/>
  <c r="H1557" i="1"/>
  <c r="H1799" i="1"/>
  <c r="H1603" i="1"/>
  <c r="H1719" i="1"/>
  <c r="H1765" i="1"/>
  <c r="H1940" i="1"/>
  <c r="H1936" i="1"/>
  <c r="H1721" i="1"/>
  <c r="H1903" i="1"/>
  <c r="H1899" i="1"/>
  <c r="H1675" i="1"/>
  <c r="H1889" i="1"/>
  <c r="H1885" i="1"/>
  <c r="H1661" i="1"/>
  <c r="H1707" i="1"/>
  <c r="H1898" i="1"/>
  <c r="H1894" i="1"/>
  <c r="H1670" i="1"/>
  <c r="H1716" i="1"/>
  <c r="H1633" i="1"/>
  <c r="H1679" i="1"/>
  <c r="H1864" i="1"/>
  <c r="H1840" i="1"/>
  <c r="H1605" i="1"/>
  <c r="H1651" i="1"/>
  <c r="H1836" i="1"/>
  <c r="H1665" i="1"/>
  <c r="H1850" i="1"/>
  <c r="H1619" i="1"/>
  <c r="H1854" i="1"/>
  <c r="H1950" i="1"/>
  <c r="H1733" i="1"/>
  <c r="H1779" i="1"/>
  <c r="H1887" i="1"/>
  <c r="H1663" i="1"/>
  <c r="H1709" i="1"/>
  <c r="H1891" i="1"/>
  <c r="H1841" i="1"/>
  <c r="H1606" i="1"/>
  <c r="H1652" i="1"/>
  <c r="H1837" i="1"/>
  <c r="H1942" i="1"/>
  <c r="H1725" i="1"/>
  <c r="H1771" i="1"/>
  <c r="H1946" i="1"/>
  <c r="H1914" i="1"/>
  <c r="H1697" i="1"/>
  <c r="H1743" i="1"/>
  <c r="H1918" i="1"/>
  <c r="H1925" i="1"/>
  <c r="H1921" i="1"/>
  <c r="H1750" i="1"/>
  <c r="H1704" i="1"/>
  <c r="H1571" i="1"/>
  <c r="H1813" i="1"/>
  <c r="H1617" i="1"/>
  <c r="H1809" i="1"/>
  <c r="H1578" i="1"/>
  <c r="H1820" i="1"/>
  <c r="H1624" i="1"/>
  <c r="H1816" i="1"/>
  <c r="S1602" i="1" l="1" a="1"/>
  <c r="S1602" i="1" s="1"/>
  <c r="AH1602" i="1" s="1"/>
  <c r="BB108" i="1"/>
  <c r="S1651" i="1" a="1"/>
  <c r="S1651" i="1" s="1"/>
  <c r="AH1651" i="1" s="1"/>
  <c r="BB109" i="1"/>
  <c r="BB110" i="1"/>
  <c r="S1686" i="1" a="1"/>
  <c r="AH1690" i="1" s="1"/>
  <c r="S1679" i="1" a="1"/>
  <c r="AH1681" i="1" s="1"/>
  <c r="S1665" i="1" a="1"/>
  <c r="AH1667" i="1" s="1"/>
  <c r="S1735" i="1" a="1"/>
  <c r="AH1737" i="1" s="1"/>
  <c r="S1924" i="1" a="1"/>
  <c r="S1924" i="1" s="1"/>
  <c r="AH1924" i="1" s="1"/>
  <c r="S1616" i="1" a="1"/>
  <c r="S1616" i="1" s="1"/>
  <c r="AH1616" i="1" s="1"/>
  <c r="S1791" i="1" a="1"/>
  <c r="AH1795" i="1" s="1"/>
  <c r="S1560" i="1" a="1"/>
  <c r="AH1561" i="1" s="1"/>
  <c r="S1889" i="1" a="1"/>
  <c r="AH1890" i="1" s="1"/>
  <c r="S1910" i="1" a="1"/>
  <c r="AH1914" i="1" s="1"/>
  <c r="S1861" i="1" a="1"/>
  <c r="S1861" i="1" s="1"/>
  <c r="AH1861" i="1" s="1"/>
  <c r="S1938" i="1" a="1"/>
  <c r="AH1942" i="1" s="1"/>
  <c r="S1700" i="1" a="1"/>
  <c r="AH1701" i="1" s="1"/>
  <c r="S1553" i="1" a="1"/>
  <c r="S1553" i="1" s="1"/>
  <c r="AH1553" i="1" s="1"/>
  <c r="S1840" i="1" a="1"/>
  <c r="AH1844" i="1" s="1"/>
  <c r="S1931" i="1" a="1"/>
  <c r="AH1936" i="1" s="1"/>
  <c r="S1959" i="1" a="1"/>
  <c r="AH1963" i="1" s="1"/>
  <c r="S1609" i="1" a="1"/>
  <c r="AH1614" i="1" s="1"/>
  <c r="S1805" i="1" a="1"/>
  <c r="AH1810" i="1" s="1"/>
  <c r="S1707" i="1" a="1"/>
  <c r="S1728" i="1" a="1"/>
  <c r="S1868" i="1" a="1"/>
  <c r="S1833" i="1" a="1"/>
  <c r="S1896" i="1" a="1"/>
  <c r="S1693" i="1" a="1"/>
  <c r="S1847" i="1" a="1"/>
  <c r="S1770" i="1" a="1"/>
  <c r="S1742" i="1" a="1"/>
  <c r="S1595" i="1" a="1"/>
  <c r="S1826" i="1" a="1"/>
  <c r="S1763" i="1" a="1"/>
  <c r="S1623" i="1" a="1"/>
  <c r="S1721" i="1" a="1"/>
  <c r="S1630" i="1" a="1"/>
  <c r="S1973" i="1" a="1"/>
  <c r="S1980" i="1" a="1"/>
  <c r="S1588" i="1" a="1"/>
  <c r="S1945" i="1" a="1"/>
  <c r="S1819" i="1" a="1"/>
  <c r="S1917" i="1" a="1"/>
  <c r="S1903" i="1" a="1"/>
  <c r="S1798" i="1" a="1"/>
  <c r="S1546" i="1" a="1"/>
  <c r="S1581" i="1" a="1"/>
  <c r="S1672" i="1" a="1"/>
  <c r="S1637" i="1" a="1"/>
  <c r="S1777" i="1" a="1"/>
  <c r="S1784" i="1" a="1"/>
  <c r="S1574" i="1" a="1"/>
  <c r="S1882" i="1" a="1"/>
  <c r="S1952" i="1" a="1"/>
  <c r="S1749" i="1" a="1"/>
  <c r="S1812" i="1" a="1"/>
  <c r="S1714" i="1" a="1"/>
  <c r="BB111" i="1"/>
  <c r="S1658" i="1" a="1"/>
  <c r="S1539" i="1" a="1"/>
  <c r="S1644" i="1" a="1"/>
  <c r="S1756" i="1" a="1"/>
  <c r="S1567" i="1" a="1"/>
  <c r="S1966" i="1" a="1"/>
  <c r="S1987" i="1" a="1"/>
  <c r="S1854" i="1" a="1"/>
  <c r="S1875" i="1" a="1"/>
  <c r="AH1655" i="1" l="1"/>
  <c r="AH1652" i="1"/>
  <c r="AH1554" i="1"/>
  <c r="AH1557" i="1"/>
  <c r="AH1653" i="1"/>
  <c r="AH1656" i="1"/>
  <c r="AH1621" i="1"/>
  <c r="AH1562" i="1"/>
  <c r="AH1703" i="1"/>
  <c r="AH1929" i="1"/>
  <c r="AH1704" i="1"/>
  <c r="AH1925" i="1"/>
  <c r="AH1794" i="1"/>
  <c r="AH1688" i="1"/>
  <c r="AH1687" i="1"/>
  <c r="S1665" i="1"/>
  <c r="AH1665" i="1" s="1"/>
  <c r="AH1863" i="1"/>
  <c r="AH1866" i="1"/>
  <c r="S1686" i="1"/>
  <c r="AH1686" i="1" s="1"/>
  <c r="AH1689" i="1"/>
  <c r="AH1691" i="1"/>
  <c r="AH1604" i="1"/>
  <c r="AH1607" i="1"/>
  <c r="AH1603" i="1"/>
  <c r="AH1605" i="1"/>
  <c r="AH1606" i="1"/>
  <c r="AH1565" i="1"/>
  <c r="AH1654" i="1"/>
  <c r="AH1961" i="1"/>
  <c r="AH1739" i="1"/>
  <c r="AH1619" i="1"/>
  <c r="AH1680" i="1"/>
  <c r="AH1843" i="1"/>
  <c r="AH1891" i="1"/>
  <c r="AH1915" i="1"/>
  <c r="AH1682" i="1"/>
  <c r="AH1683" i="1"/>
  <c r="AH1738" i="1"/>
  <c r="AH1620" i="1"/>
  <c r="AH1913" i="1"/>
  <c r="AH1684" i="1"/>
  <c r="AH1617" i="1"/>
  <c r="AH1736" i="1"/>
  <c r="S1560" i="1"/>
  <c r="AH1560" i="1" s="1"/>
  <c r="S1735" i="1"/>
  <c r="AH1735" i="1" s="1"/>
  <c r="AH1564" i="1"/>
  <c r="S1679" i="1"/>
  <c r="AH1679" i="1" s="1"/>
  <c r="AH1610" i="1"/>
  <c r="AH1864" i="1"/>
  <c r="AH1555" i="1"/>
  <c r="AH1666" i="1"/>
  <c r="AH1618" i="1"/>
  <c r="AH1941" i="1"/>
  <c r="AH1865" i="1"/>
  <c r="AH1892" i="1"/>
  <c r="AH1668" i="1"/>
  <c r="AH1862" i="1"/>
  <c r="AH1702" i="1"/>
  <c r="AH1670" i="1"/>
  <c r="AH1926" i="1"/>
  <c r="AH1841" i="1"/>
  <c r="AH1962" i="1"/>
  <c r="AH1809" i="1"/>
  <c r="AH1793" i="1"/>
  <c r="AH1740" i="1"/>
  <c r="AH1563" i="1"/>
  <c r="AH1669" i="1"/>
  <c r="S1959" i="1"/>
  <c r="AH1959" i="1" s="1"/>
  <c r="AH1928" i="1"/>
  <c r="AH1940" i="1"/>
  <c r="S1700" i="1"/>
  <c r="AH1700" i="1" s="1"/>
  <c r="S1889" i="1"/>
  <c r="AH1889" i="1" s="1"/>
  <c r="AH1927" i="1"/>
  <c r="AH1935" i="1"/>
  <c r="AH1806" i="1"/>
  <c r="AH1796" i="1"/>
  <c r="AH1964" i="1"/>
  <c r="S1931" i="1"/>
  <c r="AH1931" i="1" s="1"/>
  <c r="AH1939" i="1"/>
  <c r="AH1792" i="1"/>
  <c r="AH1934" i="1"/>
  <c r="AH1807" i="1"/>
  <c r="AH1933" i="1"/>
  <c r="AH1943" i="1"/>
  <c r="S1805" i="1"/>
  <c r="AH1805" i="1" s="1"/>
  <c r="AH1932" i="1"/>
  <c r="S1938" i="1"/>
  <c r="AH1938" i="1" s="1"/>
  <c r="AH1808" i="1"/>
  <c r="S1791" i="1"/>
  <c r="AH1791" i="1" s="1"/>
  <c r="AH1842" i="1"/>
  <c r="AH1705" i="1"/>
  <c r="AH1558" i="1"/>
  <c r="AH1845" i="1"/>
  <c r="AH1893" i="1"/>
  <c r="AH1911" i="1"/>
  <c r="AH1960" i="1"/>
  <c r="AH1611" i="1"/>
  <c r="AH1612" i="1"/>
  <c r="AH1556" i="1"/>
  <c r="S1910" i="1"/>
  <c r="AH1910" i="1" s="1"/>
  <c r="AH1894" i="1"/>
  <c r="AH1912" i="1"/>
  <c r="S1609" i="1"/>
  <c r="AH1609" i="1" s="1"/>
  <c r="S1840" i="1"/>
  <c r="AH1840" i="1" s="1"/>
  <c r="AH1613" i="1"/>
  <c r="AH1856" i="1"/>
  <c r="AH1859" i="1"/>
  <c r="S1854" i="1"/>
  <c r="AH1854" i="1" s="1"/>
  <c r="AH1858" i="1"/>
  <c r="AH1855" i="1"/>
  <c r="AH1857" i="1"/>
  <c r="AH1677" i="1"/>
  <c r="S1672" i="1"/>
  <c r="AH1672" i="1" s="1"/>
  <c r="AH1673" i="1"/>
  <c r="AH1674" i="1"/>
  <c r="AH1675" i="1"/>
  <c r="AH1676" i="1"/>
  <c r="AH1583" i="1"/>
  <c r="AH1586" i="1"/>
  <c r="S1581" i="1"/>
  <c r="AH1581" i="1" s="1"/>
  <c r="AH1585" i="1"/>
  <c r="AH1584" i="1"/>
  <c r="AH1582" i="1"/>
  <c r="AH1634" i="1"/>
  <c r="AH1633" i="1"/>
  <c r="AH1632" i="1"/>
  <c r="AH1631" i="1"/>
  <c r="AH1635" i="1"/>
  <c r="S1630" i="1"/>
  <c r="AH1630" i="1" s="1"/>
  <c r="S1707" i="1"/>
  <c r="AH1707" i="1" s="1"/>
  <c r="AH1708" i="1"/>
  <c r="AH1712" i="1"/>
  <c r="AH1711" i="1"/>
  <c r="AH1710" i="1"/>
  <c r="AH1709" i="1"/>
  <c r="AH1817" i="1"/>
  <c r="AH1815" i="1"/>
  <c r="AH1813" i="1"/>
  <c r="AH1814" i="1"/>
  <c r="AH1816" i="1"/>
  <c r="S1812" i="1"/>
  <c r="AH1812" i="1" s="1"/>
  <c r="AH1550" i="1"/>
  <c r="AH1551" i="1"/>
  <c r="AH1548" i="1"/>
  <c r="AH1547" i="1"/>
  <c r="S1546" i="1"/>
  <c r="AH1546" i="1" s="1"/>
  <c r="AH1549" i="1"/>
  <c r="AH1726" i="1"/>
  <c r="AH1723" i="1"/>
  <c r="S1721" i="1"/>
  <c r="AH1721" i="1" s="1"/>
  <c r="AH1724" i="1"/>
  <c r="AH1725" i="1"/>
  <c r="AH1722" i="1"/>
  <c r="AH1802" i="1"/>
  <c r="AH1800" i="1"/>
  <c r="AH1803" i="1"/>
  <c r="AH1799" i="1"/>
  <c r="S1798" i="1"/>
  <c r="AH1798" i="1" s="1"/>
  <c r="AH1801" i="1"/>
  <c r="AH1757" i="1"/>
  <c r="AH1758" i="1"/>
  <c r="S1756" i="1"/>
  <c r="AH1756" i="1" s="1"/>
  <c r="AH1760" i="1"/>
  <c r="AH1759" i="1"/>
  <c r="AH1761" i="1"/>
  <c r="AH1577" i="1"/>
  <c r="AH1575" i="1"/>
  <c r="AH1576" i="1"/>
  <c r="AH1579" i="1"/>
  <c r="S1574" i="1"/>
  <c r="AH1574" i="1" s="1"/>
  <c r="AH1578" i="1"/>
  <c r="AH1822" i="1"/>
  <c r="AH1821" i="1"/>
  <c r="AH1823" i="1"/>
  <c r="S1819" i="1"/>
  <c r="AH1819" i="1" s="1"/>
  <c r="AH1824" i="1"/>
  <c r="AH1820" i="1"/>
  <c r="AH1767" i="1"/>
  <c r="S1763" i="1"/>
  <c r="AH1763" i="1" s="1"/>
  <c r="AH1764" i="1"/>
  <c r="AH1768" i="1"/>
  <c r="AH1766" i="1"/>
  <c r="AH1765" i="1"/>
  <c r="AH1775" i="1"/>
  <c r="AH1773" i="1"/>
  <c r="S1770" i="1"/>
  <c r="AH1770" i="1" s="1"/>
  <c r="AH1772" i="1"/>
  <c r="AH1771" i="1"/>
  <c r="AH1774" i="1"/>
  <c r="AH1990" i="1"/>
  <c r="AH1992" i="1"/>
  <c r="S1987" i="1"/>
  <c r="AH1987" i="1" s="1"/>
  <c r="AH1988" i="1"/>
  <c r="AH1991" i="1"/>
  <c r="AH1989" i="1"/>
  <c r="AH1628" i="1"/>
  <c r="AH1627" i="1"/>
  <c r="AH1625" i="1"/>
  <c r="S1623" i="1"/>
  <c r="AH1623" i="1" s="1"/>
  <c r="AH1624" i="1"/>
  <c r="AH1626" i="1"/>
  <c r="S1966" i="1"/>
  <c r="AH1966" i="1" s="1"/>
  <c r="AH1969" i="1"/>
  <c r="AH1971" i="1"/>
  <c r="AH1967" i="1"/>
  <c r="AH1970" i="1"/>
  <c r="AH1968" i="1"/>
  <c r="AH1953" i="1"/>
  <c r="AH1955" i="1"/>
  <c r="AH1956" i="1"/>
  <c r="AH1957" i="1"/>
  <c r="S1952" i="1"/>
  <c r="AH1952" i="1" s="1"/>
  <c r="AH1954" i="1"/>
  <c r="S1903" i="1"/>
  <c r="AH1903" i="1" s="1"/>
  <c r="AH1908" i="1"/>
  <c r="AH1904" i="1"/>
  <c r="AH1906" i="1"/>
  <c r="AH1907" i="1"/>
  <c r="AH1905" i="1"/>
  <c r="AH1647" i="1"/>
  <c r="AH1648" i="1"/>
  <c r="AH1649" i="1"/>
  <c r="S1644" i="1"/>
  <c r="AH1644" i="1" s="1"/>
  <c r="AH1645" i="1"/>
  <c r="AH1646" i="1"/>
  <c r="AH1788" i="1"/>
  <c r="AH1786" i="1"/>
  <c r="S1784" i="1"/>
  <c r="AH1784" i="1" s="1"/>
  <c r="AH1785" i="1"/>
  <c r="AH1789" i="1"/>
  <c r="AH1787" i="1"/>
  <c r="AH1946" i="1"/>
  <c r="AH1950" i="1"/>
  <c r="S1945" i="1"/>
  <c r="AH1945" i="1" s="1"/>
  <c r="AH1949" i="1"/>
  <c r="AH1947" i="1"/>
  <c r="AH1948" i="1"/>
  <c r="AH1829" i="1"/>
  <c r="AH1828" i="1"/>
  <c r="AH1827" i="1"/>
  <c r="S1826" i="1"/>
  <c r="AH1826" i="1" s="1"/>
  <c r="AH1830" i="1"/>
  <c r="AH1831" i="1"/>
  <c r="AH1848" i="1"/>
  <c r="S1847" i="1"/>
  <c r="AH1847" i="1" s="1"/>
  <c r="AH1851" i="1"/>
  <c r="AH1850" i="1"/>
  <c r="AH1849" i="1"/>
  <c r="AH1852" i="1"/>
  <c r="AH1919" i="1"/>
  <c r="S1917" i="1"/>
  <c r="AH1917" i="1" s="1"/>
  <c r="AH1922" i="1"/>
  <c r="AH1918" i="1"/>
  <c r="AH1921" i="1"/>
  <c r="AH1920" i="1"/>
  <c r="AH1544" i="1"/>
  <c r="S1539" i="1"/>
  <c r="AH1539" i="1" s="1"/>
  <c r="AH1543" i="1"/>
  <c r="AH1541" i="1"/>
  <c r="AH1542" i="1"/>
  <c r="AH1540" i="1"/>
  <c r="AH1697" i="1"/>
  <c r="AH1698" i="1"/>
  <c r="S1693" i="1"/>
  <c r="AH1693" i="1" s="1"/>
  <c r="AH1694" i="1"/>
  <c r="AH1695" i="1"/>
  <c r="AH1696" i="1"/>
  <c r="AH1569" i="1"/>
  <c r="AH1570" i="1"/>
  <c r="AH1568" i="1"/>
  <c r="AH1571" i="1"/>
  <c r="AH1572" i="1"/>
  <c r="S1567" i="1"/>
  <c r="AH1567" i="1" s="1"/>
  <c r="AH1747" i="1"/>
  <c r="AH1744" i="1"/>
  <c r="AH1745" i="1"/>
  <c r="AH1746" i="1"/>
  <c r="S1742" i="1"/>
  <c r="AH1742" i="1" s="1"/>
  <c r="AH1743" i="1"/>
  <c r="AH1779" i="1"/>
  <c r="S1777" i="1"/>
  <c r="AH1777" i="1" s="1"/>
  <c r="AH1778" i="1"/>
  <c r="AH1781" i="1"/>
  <c r="AH1782" i="1"/>
  <c r="AH1780" i="1"/>
  <c r="AH1591" i="1"/>
  <c r="S1588" i="1"/>
  <c r="AH1588" i="1" s="1"/>
  <c r="AH1589" i="1"/>
  <c r="AH1590" i="1"/>
  <c r="AH1593" i="1"/>
  <c r="AH1592" i="1"/>
  <c r="AH1599" i="1"/>
  <c r="AH1597" i="1"/>
  <c r="AH1598" i="1"/>
  <c r="S1595" i="1"/>
  <c r="AH1595" i="1" s="1"/>
  <c r="AH1596" i="1"/>
  <c r="AH1600" i="1"/>
  <c r="S1875" i="1"/>
  <c r="AH1875" i="1" s="1"/>
  <c r="AH1876" i="1"/>
  <c r="AH1880" i="1"/>
  <c r="AH1879" i="1"/>
  <c r="AH1878" i="1"/>
  <c r="AH1877" i="1"/>
  <c r="AH1663" i="1"/>
  <c r="S1658" i="1"/>
  <c r="AH1658" i="1" s="1"/>
  <c r="AH1659" i="1"/>
  <c r="AH1660" i="1"/>
  <c r="AH1662" i="1"/>
  <c r="AH1661" i="1"/>
  <c r="AH1640" i="1"/>
  <c r="AH1641" i="1"/>
  <c r="AH1638" i="1"/>
  <c r="AH1642" i="1"/>
  <c r="AH1639" i="1"/>
  <c r="S1637" i="1"/>
  <c r="AH1637" i="1" s="1"/>
  <c r="AH1981" i="1"/>
  <c r="S1980" i="1"/>
  <c r="AH1980" i="1" s="1"/>
  <c r="AH1983" i="1"/>
  <c r="AH1984" i="1"/>
  <c r="AH1982" i="1"/>
  <c r="AH1985" i="1"/>
  <c r="AH1900" i="1"/>
  <c r="S1896" i="1"/>
  <c r="AH1896" i="1" s="1"/>
  <c r="AH1898" i="1"/>
  <c r="AH1901" i="1"/>
  <c r="AH1899" i="1"/>
  <c r="AH1897" i="1"/>
  <c r="AH1884" i="1"/>
  <c r="AH1887" i="1"/>
  <c r="AH1885" i="1"/>
  <c r="S1882" i="1"/>
  <c r="AH1882" i="1" s="1"/>
  <c r="AH1886" i="1"/>
  <c r="AH1883" i="1"/>
  <c r="S1833" i="1"/>
  <c r="AH1833" i="1" s="1"/>
  <c r="AH1836" i="1"/>
  <c r="AH1838" i="1"/>
  <c r="AH1837" i="1"/>
  <c r="AH1835" i="1"/>
  <c r="AH1834" i="1"/>
  <c r="AH1731" i="1"/>
  <c r="AH1732" i="1"/>
  <c r="AH1733" i="1"/>
  <c r="S1728" i="1"/>
  <c r="AH1728" i="1" s="1"/>
  <c r="AH1729" i="1"/>
  <c r="AH1730" i="1"/>
  <c r="AH1753" i="1"/>
  <c r="AH1752" i="1"/>
  <c r="S1749" i="1"/>
  <c r="AH1749" i="1" s="1"/>
  <c r="AH1751" i="1"/>
  <c r="AH1750" i="1"/>
  <c r="AH1754" i="1"/>
  <c r="AH1976" i="1"/>
  <c r="AH1975" i="1"/>
  <c r="AH1977" i="1"/>
  <c r="S1973" i="1"/>
  <c r="AH1973" i="1" s="1"/>
  <c r="AH1978" i="1"/>
  <c r="AH1974" i="1"/>
  <c r="AH1718" i="1"/>
  <c r="AH1717" i="1"/>
  <c r="AH1719" i="1"/>
  <c r="S1714" i="1"/>
  <c r="AH1714" i="1" s="1"/>
  <c r="AH1716" i="1"/>
  <c r="AH1715" i="1"/>
  <c r="S1868" i="1"/>
  <c r="AH1868" i="1" s="1"/>
  <c r="AH1870" i="1"/>
  <c r="AH1873" i="1"/>
  <c r="AH1869" i="1"/>
  <c r="AH1871" i="1"/>
  <c r="AH1872" i="1"/>
  <c r="AK1651" i="1" l="1" a="1"/>
  <c r="AT1652" i="1" s="1"/>
  <c r="AV1652" i="1" s="1"/>
  <c r="U160" i="1" s="1"/>
  <c r="AK1686" i="1" a="1"/>
  <c r="AT1689" i="1" s="1"/>
  <c r="AV1689" i="1" s="1"/>
  <c r="U192" i="1" s="1"/>
  <c r="AK1602" i="1" a="1"/>
  <c r="AT1604" i="1" s="1"/>
  <c r="AV1604" i="1" s="1"/>
  <c r="J203" i="1" s="1"/>
  <c r="AK1735" i="1" a="1"/>
  <c r="AT1737" i="1" s="1"/>
  <c r="AV1737" i="1" s="1"/>
  <c r="AF149" i="1" s="1"/>
  <c r="AK1679" i="1" a="1"/>
  <c r="AT1680" i="1" s="1"/>
  <c r="AV1680" i="1" s="1"/>
  <c r="U184" i="1" s="1"/>
  <c r="AK1553" i="1" a="1"/>
  <c r="AT1554" i="1" s="1"/>
  <c r="AV1554" i="1" s="1"/>
  <c r="J160" i="1" s="1"/>
  <c r="AK1924" i="1" a="1"/>
  <c r="AT1929" i="1" s="1"/>
  <c r="AV1929" i="1" s="1"/>
  <c r="BB167" i="1" s="1"/>
  <c r="AK1616" i="1" a="1"/>
  <c r="AT1617" i="1" s="1"/>
  <c r="AV1617" i="1" s="1"/>
  <c r="J214" i="1" s="1"/>
  <c r="AK1931" i="1" a="1"/>
  <c r="AT1932" i="1" s="1"/>
  <c r="AV1932" i="1" s="1"/>
  <c r="BB169" i="1" s="1"/>
  <c r="AK1861" i="1" a="1"/>
  <c r="AT1864" i="1" s="1"/>
  <c r="AV1864" i="1" s="1"/>
  <c r="AQ186" i="1" s="1"/>
  <c r="AK1959" i="1" a="1"/>
  <c r="AT1964" i="1" s="1"/>
  <c r="AV1964" i="1" s="1"/>
  <c r="BB202" i="1" s="1"/>
  <c r="AK1560" i="1" a="1"/>
  <c r="AT1564" i="1" s="1"/>
  <c r="AV1564" i="1" s="1"/>
  <c r="J169" i="1" s="1"/>
  <c r="AK1791" i="1" a="1"/>
  <c r="AT1796" i="1" s="1"/>
  <c r="AV1796" i="1" s="1"/>
  <c r="AF202" i="1" s="1"/>
  <c r="AK1665" i="1" a="1"/>
  <c r="AK1665" i="1" s="1"/>
  <c r="AT1665" i="1" s="1"/>
  <c r="AV1665" i="1" s="1"/>
  <c r="U171" i="1" s="1"/>
  <c r="AK1700" i="1" a="1"/>
  <c r="AT1701" i="1" s="1"/>
  <c r="AV1701" i="1" s="1"/>
  <c r="U202" i="1" s="1"/>
  <c r="AK1840" i="1" a="1"/>
  <c r="AT1844" i="1" s="1"/>
  <c r="AV1844" i="1" s="1"/>
  <c r="AQ166" i="1" s="1"/>
  <c r="AK1609" i="1" a="1"/>
  <c r="AK1609" i="1" s="1"/>
  <c r="AT1609" i="1" s="1"/>
  <c r="AV1609" i="1" s="1"/>
  <c r="J207" i="1" s="1"/>
  <c r="AK1805" i="1" a="1"/>
  <c r="AT1810" i="1" s="1"/>
  <c r="AV1810" i="1" s="1"/>
  <c r="AF216" i="1" s="1"/>
  <c r="AK1910" i="1" a="1"/>
  <c r="AK1889" i="1" a="1"/>
  <c r="AT1892" i="1" s="1"/>
  <c r="AV1892" i="1" s="1"/>
  <c r="AQ214" i="1" s="1"/>
  <c r="AK1938" i="1" a="1"/>
  <c r="AK1896" i="1" a="1"/>
  <c r="AT1898" i="1" s="1"/>
  <c r="AV1898" i="1" s="1"/>
  <c r="AQ219" i="1" s="1"/>
  <c r="AK1581" i="1" a="1"/>
  <c r="AT1586" i="1" s="1"/>
  <c r="AV1586" i="1" s="1"/>
  <c r="J188" i="1" s="1"/>
  <c r="AK1672" i="1" a="1"/>
  <c r="AT1676" i="1" s="1"/>
  <c r="AV1676" i="1" s="1"/>
  <c r="U181" i="1" s="1"/>
  <c r="AK1847" i="1" a="1"/>
  <c r="AT1850" i="1" s="1"/>
  <c r="AV1850" i="1" s="1"/>
  <c r="AQ172" i="1" s="1"/>
  <c r="AK1539" i="1" a="1"/>
  <c r="AT1544" i="1" s="1"/>
  <c r="AV1544" i="1" s="1"/>
  <c r="J152" i="1" s="1"/>
  <c r="AK1868" i="1" a="1"/>
  <c r="AT1870" i="1" s="1"/>
  <c r="AV1870" i="1" s="1"/>
  <c r="AQ191" i="1" s="1"/>
  <c r="AK1742" i="1" a="1"/>
  <c r="AK1742" i="1" s="1"/>
  <c r="AT1742" i="1" s="1"/>
  <c r="AV1742" i="1" s="1"/>
  <c r="AF153" i="1" s="1"/>
  <c r="AK1945" i="1" a="1"/>
  <c r="AK1945" i="1" s="1"/>
  <c r="AT1945" i="1" s="1"/>
  <c r="AV1945" i="1" s="1"/>
  <c r="BB182" i="1" s="1"/>
  <c r="AK1903" i="1" a="1"/>
  <c r="AT1907" i="1" s="1"/>
  <c r="AV1907" i="1" s="1"/>
  <c r="AQ229" i="1" s="1"/>
  <c r="AK1966" i="1" a="1"/>
  <c r="AT1969" i="1" s="1"/>
  <c r="AV1969" i="1" s="1"/>
  <c r="BB207" i="1" s="1"/>
  <c r="AK1987" i="1" a="1"/>
  <c r="AT1991" i="1" s="1"/>
  <c r="AV1991" i="1" s="1"/>
  <c r="BB229" i="1" s="1"/>
  <c r="AK1770" i="1" a="1"/>
  <c r="AT1775" i="1" s="1"/>
  <c r="AV1775" i="1" s="1"/>
  <c r="AF182" i="1" s="1"/>
  <c r="AK1574" i="1" a="1"/>
  <c r="AT1577" i="1" s="1"/>
  <c r="AV1577" i="1" s="1"/>
  <c r="J180" i="1" s="1"/>
  <c r="AK1812" i="1" a="1"/>
  <c r="AK1812" i="1" s="1"/>
  <c r="AT1812" i="1" s="1"/>
  <c r="AV1812" i="1" s="1"/>
  <c r="AF217" i="1" s="1"/>
  <c r="AK1637" i="1" a="1"/>
  <c r="AK1749" i="1" a="1"/>
  <c r="AK1658" i="1" a="1"/>
  <c r="AK1693" i="1" a="1"/>
  <c r="AK1784" i="1" a="1"/>
  <c r="AK1952" i="1" a="1"/>
  <c r="AK1777" i="1" a="1"/>
  <c r="AK1763" i="1" a="1"/>
  <c r="AT1891" i="1"/>
  <c r="AV1891" i="1" s="1"/>
  <c r="AQ212" i="1" s="1"/>
  <c r="AK1623" i="1" a="1"/>
  <c r="AK1595" i="1" a="1"/>
  <c r="AK1826" i="1" a="1"/>
  <c r="AK1756" i="1" a="1"/>
  <c r="AT1656" i="1"/>
  <c r="AV1656" i="1" s="1"/>
  <c r="U164" i="1" s="1"/>
  <c r="AK1917" i="1" a="1"/>
  <c r="AK1728" i="1" a="1"/>
  <c r="AK1980" i="1" a="1"/>
  <c r="AK1707" i="1" a="1"/>
  <c r="AK1973" i="1" a="1"/>
  <c r="AK1588" i="1" a="1"/>
  <c r="AK1714" i="1" a="1"/>
  <c r="AK1882" i="1" a="1"/>
  <c r="AK1644" i="1" a="1"/>
  <c r="AK1819" i="1" a="1"/>
  <c r="AK1546" i="1" a="1"/>
  <c r="AK1833" i="1" a="1"/>
  <c r="AT1736" i="1"/>
  <c r="AV1736" i="1" s="1"/>
  <c r="AF148" i="1" s="1"/>
  <c r="AK1798" i="1" a="1"/>
  <c r="AK1630" i="1" a="1"/>
  <c r="AK1854" i="1" a="1"/>
  <c r="AK1567" i="1" a="1"/>
  <c r="AK1875" i="1" a="1"/>
  <c r="AK1721" i="1" a="1"/>
  <c r="AT1960" i="1" l="1"/>
  <c r="AV1960" i="1" s="1"/>
  <c r="BB197" i="1" s="1"/>
  <c r="AT1738" i="1"/>
  <c r="AV1738" i="1" s="1"/>
  <c r="AF150" i="1" s="1"/>
  <c r="AK1651" i="1"/>
  <c r="AT1651" i="1" s="1"/>
  <c r="AV1651" i="1" s="1"/>
  <c r="U159" i="1" s="1"/>
  <c r="AT1655" i="1"/>
  <c r="AV1655" i="1" s="1"/>
  <c r="U163" i="1" s="1"/>
  <c r="AT1740" i="1"/>
  <c r="AV1740" i="1" s="1"/>
  <c r="AF152" i="1" s="1"/>
  <c r="AT1739" i="1"/>
  <c r="AV1739" i="1" s="1"/>
  <c r="AF151" i="1" s="1"/>
  <c r="AK1735" i="1"/>
  <c r="AT1735" i="1" s="1"/>
  <c r="AV1735" i="1" s="1"/>
  <c r="AF147" i="1" s="1"/>
  <c r="AT1653" i="1"/>
  <c r="AV1653" i="1" s="1"/>
  <c r="U161" i="1" s="1"/>
  <c r="AT1654" i="1"/>
  <c r="AV1654" i="1" s="1"/>
  <c r="U162" i="1" s="1"/>
  <c r="AT1962" i="1"/>
  <c r="AV1962" i="1" s="1"/>
  <c r="BB200" i="1" s="1"/>
  <c r="AT1606" i="1"/>
  <c r="AV1606" i="1" s="1"/>
  <c r="J205" i="1" s="1"/>
  <c r="AT1792" i="1"/>
  <c r="AV1792" i="1" s="1"/>
  <c r="AF197" i="1" s="1"/>
  <c r="AT1607" i="1"/>
  <c r="AV1607" i="1" s="1"/>
  <c r="J206" i="1" s="1"/>
  <c r="AT1690" i="1"/>
  <c r="AV1690" i="1" s="1"/>
  <c r="U193" i="1" s="1"/>
  <c r="AT1691" i="1"/>
  <c r="AV1691" i="1" s="1"/>
  <c r="U194" i="1" s="1"/>
  <c r="AT1677" i="1"/>
  <c r="AV1677" i="1" s="1"/>
  <c r="U182" i="1" s="1"/>
  <c r="AT1613" i="1"/>
  <c r="AV1613" i="1" s="1"/>
  <c r="J211" i="1" s="1"/>
  <c r="AT1687" i="1"/>
  <c r="AV1687" i="1" s="1"/>
  <c r="U190" i="1" s="1"/>
  <c r="AK1686" i="1"/>
  <c r="AT1686" i="1" s="1"/>
  <c r="AV1686" i="1" s="1"/>
  <c r="U189" i="1" s="1"/>
  <c r="AK1553" i="1"/>
  <c r="AT1553" i="1" s="1"/>
  <c r="AV1553" i="1" s="1"/>
  <c r="J159" i="1" s="1"/>
  <c r="AT1688" i="1"/>
  <c r="AV1688" i="1" s="1"/>
  <c r="U191" i="1" s="1"/>
  <c r="AT1675" i="1"/>
  <c r="AV1675" i="1" s="1"/>
  <c r="U180" i="1" s="1"/>
  <c r="AT1557" i="1"/>
  <c r="AV1557" i="1" s="1"/>
  <c r="J163" i="1" s="1"/>
  <c r="AT1610" i="1"/>
  <c r="AV1610" i="1" s="1"/>
  <c r="J208" i="1" s="1"/>
  <c r="AT1556" i="1"/>
  <c r="AV1556" i="1" s="1"/>
  <c r="J162" i="1" s="1"/>
  <c r="AT1614" i="1"/>
  <c r="AV1614" i="1" s="1"/>
  <c r="J212" i="1" s="1"/>
  <c r="AT1555" i="1"/>
  <c r="AV1555" i="1" s="1"/>
  <c r="J161" i="1" s="1"/>
  <c r="AK1581" i="1"/>
  <c r="AT1581" i="1" s="1"/>
  <c r="AV1581" i="1" s="1"/>
  <c r="J183" i="1" s="1"/>
  <c r="AT1558" i="1"/>
  <c r="AV1558" i="1" s="1"/>
  <c r="J164" i="1" s="1"/>
  <c r="AK1896" i="1"/>
  <c r="AT1896" i="1" s="1"/>
  <c r="AV1896" i="1" s="1"/>
  <c r="AQ217" i="1" s="1"/>
  <c r="AT1899" i="1"/>
  <c r="AV1899" i="1" s="1"/>
  <c r="AQ221" i="1" s="1"/>
  <c r="AT1681" i="1"/>
  <c r="AV1681" i="1" s="1"/>
  <c r="U185" i="1" s="1"/>
  <c r="AT1897" i="1"/>
  <c r="AV1897" i="1" s="1"/>
  <c r="AQ218" i="1" s="1"/>
  <c r="AT1605" i="1"/>
  <c r="AV1605" i="1" s="1"/>
  <c r="J204" i="1" s="1"/>
  <c r="AT1603" i="1"/>
  <c r="AV1603" i="1" s="1"/>
  <c r="J202" i="1" s="1"/>
  <c r="AT1936" i="1"/>
  <c r="AV1936" i="1" s="1"/>
  <c r="BB174" i="1" s="1"/>
  <c r="AT1934" i="1"/>
  <c r="AV1934" i="1" s="1"/>
  <c r="BB172" i="1" s="1"/>
  <c r="AK1931" i="1"/>
  <c r="AT1931" i="1" s="1"/>
  <c r="AV1931" i="1" s="1"/>
  <c r="BB168" i="1" s="1"/>
  <c r="AT1621" i="1"/>
  <c r="AV1621" i="1" s="1"/>
  <c r="J218" i="1" s="1"/>
  <c r="AT1666" i="1"/>
  <c r="AV1666" i="1" s="1"/>
  <c r="U172" i="1" s="1"/>
  <c r="AT1618" i="1"/>
  <c r="AV1618" i="1" s="1"/>
  <c r="J215" i="1" s="1"/>
  <c r="AK1679" i="1"/>
  <c r="AT1679" i="1" s="1"/>
  <c r="AV1679" i="1" s="1"/>
  <c r="U183" i="1" s="1"/>
  <c r="AK1602" i="1"/>
  <c r="AT1602" i="1" s="1"/>
  <c r="AV1602" i="1" s="1"/>
  <c r="J201" i="1" s="1"/>
  <c r="AT1926" i="1"/>
  <c r="AV1926" i="1" s="1"/>
  <c r="BB163" i="1" s="1"/>
  <c r="AT1619" i="1"/>
  <c r="AV1619" i="1" s="1"/>
  <c r="J216" i="1" s="1"/>
  <c r="AK1924" i="1"/>
  <c r="AT1924" i="1" s="1"/>
  <c r="AV1924" i="1" s="1"/>
  <c r="BB161" i="1" s="1"/>
  <c r="AK1616" i="1"/>
  <c r="AT1616" i="1" s="1"/>
  <c r="AV1616" i="1" s="1"/>
  <c r="J213" i="1" s="1"/>
  <c r="AT1933" i="1"/>
  <c r="AV1933" i="1" s="1"/>
  <c r="BB170" i="1" s="1"/>
  <c r="AT1670" i="1"/>
  <c r="AV1670" i="1" s="1"/>
  <c r="U176" i="1" s="1"/>
  <c r="AK1770" i="1"/>
  <c r="AT1770" i="1" s="1"/>
  <c r="AV1770" i="1" s="1"/>
  <c r="AF177" i="1" s="1"/>
  <c r="AT1928" i="1"/>
  <c r="AV1928" i="1" s="1"/>
  <c r="BB166" i="1" s="1"/>
  <c r="AT1927" i="1"/>
  <c r="AV1927" i="1" s="1"/>
  <c r="BB165" i="1" s="1"/>
  <c r="AT1925" i="1"/>
  <c r="AV1925" i="1" s="1"/>
  <c r="BB162" i="1" s="1"/>
  <c r="AT1674" i="1"/>
  <c r="AV1674" i="1" s="1"/>
  <c r="U179" i="1" s="1"/>
  <c r="AT1935" i="1"/>
  <c r="AV1935" i="1" s="1"/>
  <c r="BB173" i="1" s="1"/>
  <c r="AT1963" i="1"/>
  <c r="AV1963" i="1" s="1"/>
  <c r="BB201" i="1" s="1"/>
  <c r="AT1669" i="1"/>
  <c r="AV1669" i="1" s="1"/>
  <c r="U175" i="1" s="1"/>
  <c r="AK1672" i="1"/>
  <c r="AT1672" i="1" s="1"/>
  <c r="AV1672" i="1" s="1"/>
  <c r="U177" i="1" s="1"/>
  <c r="AT1990" i="1"/>
  <c r="AV1990" i="1" s="1"/>
  <c r="BB228" i="1" s="1"/>
  <c r="AT1684" i="1"/>
  <c r="AV1684" i="1" s="1"/>
  <c r="U188" i="1" s="1"/>
  <c r="AT1841" i="1"/>
  <c r="AV1841" i="1" s="1"/>
  <c r="AQ162" i="1" s="1"/>
  <c r="AT1961" i="1"/>
  <c r="AV1961" i="1" s="1"/>
  <c r="BB198" i="1" s="1"/>
  <c r="AT1682" i="1"/>
  <c r="AV1682" i="1" s="1"/>
  <c r="U186" i="1" s="1"/>
  <c r="AT1541" i="1"/>
  <c r="AV1541" i="1" s="1"/>
  <c r="J149" i="1" s="1"/>
  <c r="AK1959" i="1"/>
  <c r="AT1959" i="1" s="1"/>
  <c r="AV1959" i="1" s="1"/>
  <c r="BB196" i="1" s="1"/>
  <c r="AT1744" i="1"/>
  <c r="AV1744" i="1" s="1"/>
  <c r="AF155" i="1" s="1"/>
  <c r="AT1683" i="1"/>
  <c r="AV1683" i="1" s="1"/>
  <c r="U187" i="1" s="1"/>
  <c r="AT1795" i="1"/>
  <c r="AV1795" i="1" s="1"/>
  <c r="AF201" i="1" s="1"/>
  <c r="AT1620" i="1"/>
  <c r="AV1620" i="1" s="1"/>
  <c r="J217" i="1" s="1"/>
  <c r="AT1901" i="1"/>
  <c r="AV1901" i="1" s="1"/>
  <c r="AQ223" i="1" s="1"/>
  <c r="AT1562" i="1"/>
  <c r="AV1562" i="1" s="1"/>
  <c r="J167" i="1" s="1"/>
  <c r="AT1563" i="1"/>
  <c r="AV1563" i="1" s="1"/>
  <c r="J168" i="1" s="1"/>
  <c r="AK1987" i="1"/>
  <c r="AT1987" i="1" s="1"/>
  <c r="AV1987" i="1" s="1"/>
  <c r="BB224" i="1" s="1"/>
  <c r="AT1743" i="1"/>
  <c r="AV1743" i="1" s="1"/>
  <c r="AF154" i="1" s="1"/>
  <c r="AK1889" i="1"/>
  <c r="AT1889" i="1" s="1"/>
  <c r="AV1889" i="1" s="1"/>
  <c r="AQ210" i="1" s="1"/>
  <c r="AT1575" i="1"/>
  <c r="AV1575" i="1" s="1"/>
  <c r="J178" i="1" s="1"/>
  <c r="AT1992" i="1"/>
  <c r="AV1992" i="1" s="1"/>
  <c r="BB230" i="1" s="1"/>
  <c r="AT1865" i="1"/>
  <c r="AV1865" i="1" s="1"/>
  <c r="AQ187" i="1" s="1"/>
  <c r="AT1862" i="1"/>
  <c r="AV1862" i="1" s="1"/>
  <c r="AQ183" i="1" s="1"/>
  <c r="AT1866" i="1"/>
  <c r="AV1866" i="1" s="1"/>
  <c r="AQ188" i="1" s="1"/>
  <c r="AT1543" i="1"/>
  <c r="AV1543" i="1" s="1"/>
  <c r="J151" i="1" s="1"/>
  <c r="AT1540" i="1"/>
  <c r="AV1540" i="1" s="1"/>
  <c r="J148" i="1" s="1"/>
  <c r="AT1893" i="1"/>
  <c r="AV1893" i="1" s="1"/>
  <c r="AQ215" i="1" s="1"/>
  <c r="AT1579" i="1"/>
  <c r="AV1579" i="1" s="1"/>
  <c r="J182" i="1" s="1"/>
  <c r="AK1861" i="1"/>
  <c r="AT1861" i="1" s="1"/>
  <c r="AV1861" i="1" s="1"/>
  <c r="AQ182" i="1" s="1"/>
  <c r="AT1863" i="1"/>
  <c r="AV1863" i="1" s="1"/>
  <c r="AQ184" i="1" s="1"/>
  <c r="AT1673" i="1"/>
  <c r="AV1673" i="1" s="1"/>
  <c r="U178" i="1" s="1"/>
  <c r="AT1794" i="1"/>
  <c r="AV1794" i="1" s="1"/>
  <c r="AF200" i="1" s="1"/>
  <c r="AT1565" i="1"/>
  <c r="AV1565" i="1" s="1"/>
  <c r="J170" i="1" s="1"/>
  <c r="AT1793" i="1"/>
  <c r="AV1793" i="1" s="1"/>
  <c r="AF198" i="1" s="1"/>
  <c r="AT1745" i="1"/>
  <c r="AV1745" i="1" s="1"/>
  <c r="AF156" i="1" s="1"/>
  <c r="AT1668" i="1"/>
  <c r="AV1668" i="1" s="1"/>
  <c r="U174" i="1" s="1"/>
  <c r="AT1611" i="1"/>
  <c r="AV1611" i="1" s="1"/>
  <c r="J209" i="1" s="1"/>
  <c r="AT1894" i="1"/>
  <c r="AV1894" i="1" s="1"/>
  <c r="AQ216" i="1" s="1"/>
  <c r="AT1561" i="1"/>
  <c r="AV1561" i="1" s="1"/>
  <c r="J166" i="1" s="1"/>
  <c r="AT1773" i="1"/>
  <c r="AV1773" i="1" s="1"/>
  <c r="AF180" i="1" s="1"/>
  <c r="AT1747" i="1"/>
  <c r="AV1747" i="1" s="1"/>
  <c r="AF158" i="1" s="1"/>
  <c r="AK1700" i="1"/>
  <c r="AT1700" i="1" s="1"/>
  <c r="AV1700" i="1" s="1"/>
  <c r="U201" i="1" s="1"/>
  <c r="AT1746" i="1"/>
  <c r="AV1746" i="1" s="1"/>
  <c r="AF157" i="1" s="1"/>
  <c r="AT1845" i="1"/>
  <c r="AV1845" i="1" s="1"/>
  <c r="AQ167" i="1" s="1"/>
  <c r="AT1772" i="1"/>
  <c r="AV1772" i="1" s="1"/>
  <c r="AF179" i="1" s="1"/>
  <c r="AK1791" i="1"/>
  <c r="AT1791" i="1" s="1"/>
  <c r="AV1791" i="1" s="1"/>
  <c r="AF196" i="1" s="1"/>
  <c r="AT1667" i="1"/>
  <c r="AV1667" i="1" s="1"/>
  <c r="U173" i="1" s="1"/>
  <c r="AT1988" i="1"/>
  <c r="AV1988" i="1" s="1"/>
  <c r="BB225" i="1" s="1"/>
  <c r="AT1890" i="1"/>
  <c r="AV1890" i="1" s="1"/>
  <c r="AQ211" i="1" s="1"/>
  <c r="AT1849" i="1"/>
  <c r="AV1849" i="1" s="1"/>
  <c r="AQ170" i="1" s="1"/>
  <c r="AT1842" i="1"/>
  <c r="AV1842" i="1" s="1"/>
  <c r="AQ163" i="1" s="1"/>
  <c r="AT1774" i="1"/>
  <c r="AV1774" i="1" s="1"/>
  <c r="AF181" i="1" s="1"/>
  <c r="AT1612" i="1"/>
  <c r="AV1612" i="1" s="1"/>
  <c r="J210" i="1" s="1"/>
  <c r="AT1989" i="1"/>
  <c r="AV1989" i="1" s="1"/>
  <c r="BB226" i="1" s="1"/>
  <c r="AT1851" i="1"/>
  <c r="AV1851" i="1" s="1"/>
  <c r="AQ173" i="1" s="1"/>
  <c r="AT1704" i="1"/>
  <c r="AV1704" i="1" s="1"/>
  <c r="U205" i="1" s="1"/>
  <c r="AT1809" i="1"/>
  <c r="AV1809" i="1" s="1"/>
  <c r="AF215" i="1" s="1"/>
  <c r="AK1560" i="1"/>
  <c r="AT1560" i="1" s="1"/>
  <c r="AV1560" i="1" s="1"/>
  <c r="J165" i="1" s="1"/>
  <c r="AT1852" i="1"/>
  <c r="AV1852" i="1" s="1"/>
  <c r="AQ174" i="1" s="1"/>
  <c r="AT1583" i="1"/>
  <c r="AV1583" i="1" s="1"/>
  <c r="J185" i="1" s="1"/>
  <c r="AT1585" i="1"/>
  <c r="AV1585" i="1" s="1"/>
  <c r="J187" i="1" s="1"/>
  <c r="AT1900" i="1"/>
  <c r="AV1900" i="1" s="1"/>
  <c r="AQ222" i="1" s="1"/>
  <c r="AK1840" i="1"/>
  <c r="AT1840" i="1" s="1"/>
  <c r="AV1840" i="1" s="1"/>
  <c r="AQ161" i="1" s="1"/>
  <c r="AT1869" i="1"/>
  <c r="AV1869" i="1" s="1"/>
  <c r="AQ190" i="1" s="1"/>
  <c r="AT1807" i="1"/>
  <c r="AV1807" i="1" s="1"/>
  <c r="AF212" i="1" s="1"/>
  <c r="AT1808" i="1"/>
  <c r="AV1808" i="1" s="1"/>
  <c r="AF214" i="1" s="1"/>
  <c r="AT1843" i="1"/>
  <c r="AV1843" i="1" s="1"/>
  <c r="AQ165" i="1" s="1"/>
  <c r="AT1971" i="1"/>
  <c r="AV1971" i="1" s="1"/>
  <c r="BB209" i="1" s="1"/>
  <c r="AT1703" i="1"/>
  <c r="AV1703" i="1" s="1"/>
  <c r="U204" i="1" s="1"/>
  <c r="AK1805" i="1"/>
  <c r="AT1805" i="1" s="1"/>
  <c r="AV1805" i="1" s="1"/>
  <c r="AF210" i="1" s="1"/>
  <c r="AT1817" i="1"/>
  <c r="AV1817" i="1" s="1"/>
  <c r="AF223" i="1" s="1"/>
  <c r="AT1584" i="1"/>
  <c r="AV1584" i="1" s="1"/>
  <c r="J186" i="1" s="1"/>
  <c r="AK1539" i="1"/>
  <c r="AT1539" i="1" s="1"/>
  <c r="AV1539" i="1" s="1"/>
  <c r="J147" i="1" s="1"/>
  <c r="AT1705" i="1"/>
  <c r="AV1705" i="1" s="1"/>
  <c r="U206" i="1" s="1"/>
  <c r="AT1582" i="1"/>
  <c r="AV1582" i="1" s="1"/>
  <c r="J184" i="1" s="1"/>
  <c r="AT1702" i="1"/>
  <c r="AV1702" i="1" s="1"/>
  <c r="U203" i="1" s="1"/>
  <c r="AT1871" i="1"/>
  <c r="AV1871" i="1" s="1"/>
  <c r="AQ193" i="1" s="1"/>
  <c r="AT1806" i="1"/>
  <c r="AV1806" i="1" s="1"/>
  <c r="AF211" i="1" s="1"/>
  <c r="AT1576" i="1"/>
  <c r="AV1576" i="1" s="1"/>
  <c r="J179" i="1" s="1"/>
  <c r="AK1903" i="1"/>
  <c r="AT1903" i="1" s="1"/>
  <c r="AV1903" i="1" s="1"/>
  <c r="AQ224" i="1" s="1"/>
  <c r="AT1911" i="1"/>
  <c r="AV1911" i="1" s="1"/>
  <c r="BB148" i="1" s="1"/>
  <c r="AT1915" i="1"/>
  <c r="AV1915" i="1" s="1"/>
  <c r="BB153" i="1" s="1"/>
  <c r="AT1913" i="1"/>
  <c r="AV1913" i="1" s="1"/>
  <c r="BB151" i="1" s="1"/>
  <c r="AT1914" i="1"/>
  <c r="AV1914" i="1" s="1"/>
  <c r="BB152" i="1" s="1"/>
  <c r="AT1912" i="1"/>
  <c r="AV1912" i="1" s="1"/>
  <c r="BB149" i="1" s="1"/>
  <c r="AK1910" i="1"/>
  <c r="AT1910" i="1" s="1"/>
  <c r="AV1910" i="1" s="1"/>
  <c r="BB147" i="1" s="1"/>
  <c r="AT1771" i="1"/>
  <c r="AV1771" i="1" s="1"/>
  <c r="AF178" i="1" s="1"/>
  <c r="AT1967" i="1"/>
  <c r="AV1967" i="1" s="1"/>
  <c r="BB204" i="1" s="1"/>
  <c r="AT1848" i="1"/>
  <c r="AV1848" i="1" s="1"/>
  <c r="AQ169" i="1" s="1"/>
  <c r="AT1968" i="1"/>
  <c r="AV1968" i="1" s="1"/>
  <c r="BB205" i="1" s="1"/>
  <c r="AT1578" i="1"/>
  <c r="AV1578" i="1" s="1"/>
  <c r="J181" i="1" s="1"/>
  <c r="AT1542" i="1"/>
  <c r="AV1542" i="1" s="1"/>
  <c r="J150" i="1" s="1"/>
  <c r="AT1970" i="1"/>
  <c r="AV1970" i="1" s="1"/>
  <c r="BB208" i="1" s="1"/>
  <c r="AK1868" i="1"/>
  <c r="AT1868" i="1" s="1"/>
  <c r="AV1868" i="1" s="1"/>
  <c r="AQ189" i="1" s="1"/>
  <c r="AK1847" i="1"/>
  <c r="AT1847" i="1" s="1"/>
  <c r="AV1847" i="1" s="1"/>
  <c r="AQ168" i="1" s="1"/>
  <c r="AK1574" i="1"/>
  <c r="AT1574" i="1" s="1"/>
  <c r="AV1574" i="1" s="1"/>
  <c r="J177" i="1" s="1"/>
  <c r="AT1940" i="1"/>
  <c r="AV1940" i="1" s="1"/>
  <c r="BB177" i="1" s="1"/>
  <c r="AT1941" i="1"/>
  <c r="AV1941" i="1" s="1"/>
  <c r="BB179" i="1" s="1"/>
  <c r="AK1938" i="1"/>
  <c r="AT1938" i="1" s="1"/>
  <c r="AV1938" i="1" s="1"/>
  <c r="BB175" i="1" s="1"/>
  <c r="AT1943" i="1"/>
  <c r="AV1943" i="1" s="1"/>
  <c r="BB181" i="1" s="1"/>
  <c r="AT1942" i="1"/>
  <c r="AV1942" i="1" s="1"/>
  <c r="BB180" i="1" s="1"/>
  <c r="AT1939" i="1"/>
  <c r="AV1939" i="1" s="1"/>
  <c r="BB176" i="1" s="1"/>
  <c r="AT1813" i="1"/>
  <c r="AV1813" i="1" s="1"/>
  <c r="AF218" i="1" s="1"/>
  <c r="AT1908" i="1"/>
  <c r="AV1908" i="1" s="1"/>
  <c r="AQ230" i="1" s="1"/>
  <c r="AT1815" i="1"/>
  <c r="AV1815" i="1" s="1"/>
  <c r="AF221" i="1" s="1"/>
  <c r="AT1905" i="1"/>
  <c r="AV1905" i="1" s="1"/>
  <c r="AQ226" i="1" s="1"/>
  <c r="AT1816" i="1"/>
  <c r="AV1816" i="1" s="1"/>
  <c r="AF222" i="1" s="1"/>
  <c r="AT1872" i="1"/>
  <c r="AV1872" i="1" s="1"/>
  <c r="AQ194" i="1" s="1"/>
  <c r="AT1904" i="1"/>
  <c r="AV1904" i="1" s="1"/>
  <c r="AQ225" i="1" s="1"/>
  <c r="AT1946" i="1"/>
  <c r="AV1946" i="1" s="1"/>
  <c r="BB183" i="1" s="1"/>
  <c r="AT1947" i="1"/>
  <c r="AV1947" i="1" s="1"/>
  <c r="BB184" i="1" s="1"/>
  <c r="AT1814" i="1"/>
  <c r="AV1814" i="1" s="1"/>
  <c r="AF219" i="1" s="1"/>
  <c r="AK1966" i="1"/>
  <c r="AT1966" i="1" s="1"/>
  <c r="AV1966" i="1" s="1"/>
  <c r="BB203" i="1" s="1"/>
  <c r="AT1873" i="1"/>
  <c r="AV1873" i="1" s="1"/>
  <c r="AQ195" i="1" s="1"/>
  <c r="AT1906" i="1"/>
  <c r="AV1906" i="1" s="1"/>
  <c r="AQ228" i="1" s="1"/>
  <c r="AT1948" i="1"/>
  <c r="AV1948" i="1" s="1"/>
  <c r="BB186" i="1" s="1"/>
  <c r="AT1949" i="1"/>
  <c r="AV1949" i="1" s="1"/>
  <c r="BB187" i="1" s="1"/>
  <c r="AT1950" i="1"/>
  <c r="AV1950" i="1" s="1"/>
  <c r="BB188" i="1" s="1"/>
  <c r="AK1630" i="1"/>
  <c r="AT1630" i="1" s="1"/>
  <c r="AV1630" i="1" s="1"/>
  <c r="J225" i="1" s="1"/>
  <c r="AT1635" i="1"/>
  <c r="AV1635" i="1" s="1"/>
  <c r="J230" i="1" s="1"/>
  <c r="AT1633" i="1"/>
  <c r="AV1633" i="1" s="1"/>
  <c r="J228" i="1" s="1"/>
  <c r="AT1634" i="1"/>
  <c r="AV1634" i="1" s="1"/>
  <c r="J229" i="1" s="1"/>
  <c r="AT1631" i="1"/>
  <c r="AV1631" i="1" s="1"/>
  <c r="J226" i="1" s="1"/>
  <c r="AT1632" i="1"/>
  <c r="AV1632" i="1" s="1"/>
  <c r="J227" i="1" s="1"/>
  <c r="AT1801" i="1"/>
  <c r="AV1801" i="1" s="1"/>
  <c r="AF207" i="1" s="1"/>
  <c r="AK1798" i="1"/>
  <c r="AT1798" i="1" s="1"/>
  <c r="AV1798" i="1" s="1"/>
  <c r="AF203" i="1" s="1"/>
  <c r="AT1800" i="1"/>
  <c r="AV1800" i="1" s="1"/>
  <c r="AF205" i="1" s="1"/>
  <c r="AT1802" i="1"/>
  <c r="AV1802" i="1" s="1"/>
  <c r="AF208" i="1" s="1"/>
  <c r="AT1799" i="1"/>
  <c r="AV1799" i="1" s="1"/>
  <c r="AF204" i="1" s="1"/>
  <c r="AT1803" i="1"/>
  <c r="AV1803" i="1" s="1"/>
  <c r="AF209" i="1" s="1"/>
  <c r="AT1708" i="1"/>
  <c r="AV1708" i="1" s="1"/>
  <c r="U208" i="1" s="1"/>
  <c r="AT1709" i="1"/>
  <c r="AV1709" i="1" s="1"/>
  <c r="U209" i="1" s="1"/>
  <c r="AK1707" i="1"/>
  <c r="AT1707" i="1" s="1"/>
  <c r="AV1707" i="1" s="1"/>
  <c r="U207" i="1" s="1"/>
  <c r="AT1710" i="1"/>
  <c r="AV1710" i="1" s="1"/>
  <c r="U210" i="1" s="1"/>
  <c r="AT1712" i="1"/>
  <c r="AV1712" i="1" s="1"/>
  <c r="U212" i="1" s="1"/>
  <c r="AT1711" i="1"/>
  <c r="AV1711" i="1" s="1"/>
  <c r="U211" i="1" s="1"/>
  <c r="AT1645" i="1"/>
  <c r="AV1645" i="1" s="1"/>
  <c r="U154" i="1" s="1"/>
  <c r="AT1647" i="1"/>
  <c r="AV1647" i="1" s="1"/>
  <c r="U156" i="1" s="1"/>
  <c r="AK1644" i="1"/>
  <c r="AT1644" i="1" s="1"/>
  <c r="AV1644" i="1" s="1"/>
  <c r="U153" i="1" s="1"/>
  <c r="AT1648" i="1"/>
  <c r="AV1648" i="1" s="1"/>
  <c r="U157" i="1" s="1"/>
  <c r="AT1649" i="1"/>
  <c r="AV1649" i="1" s="1"/>
  <c r="U158" i="1" s="1"/>
  <c r="AT1646" i="1"/>
  <c r="AV1646" i="1" s="1"/>
  <c r="U155" i="1" s="1"/>
  <c r="AT1921" i="1"/>
  <c r="AV1921" i="1" s="1"/>
  <c r="BB159" i="1" s="1"/>
  <c r="AT1922" i="1"/>
  <c r="AV1922" i="1" s="1"/>
  <c r="BB160" i="1" s="1"/>
  <c r="AT1919" i="1"/>
  <c r="AV1919" i="1" s="1"/>
  <c r="BB156" i="1" s="1"/>
  <c r="AK1917" i="1"/>
  <c r="AT1917" i="1" s="1"/>
  <c r="AV1917" i="1" s="1"/>
  <c r="BB154" i="1" s="1"/>
  <c r="AT1918" i="1"/>
  <c r="AV1918" i="1" s="1"/>
  <c r="BB155" i="1" s="1"/>
  <c r="AT1920" i="1"/>
  <c r="AV1920" i="1" s="1"/>
  <c r="BB158" i="1" s="1"/>
  <c r="AK1693" i="1"/>
  <c r="AT1693" i="1" s="1"/>
  <c r="AV1693" i="1" s="1"/>
  <c r="U195" i="1" s="1"/>
  <c r="AT1694" i="1"/>
  <c r="AV1694" i="1" s="1"/>
  <c r="U196" i="1" s="1"/>
  <c r="AT1695" i="1"/>
  <c r="AV1695" i="1" s="1"/>
  <c r="U197" i="1" s="1"/>
  <c r="AT1696" i="1"/>
  <c r="AV1696" i="1" s="1"/>
  <c r="U198" i="1" s="1"/>
  <c r="AT1697" i="1"/>
  <c r="AV1697" i="1" s="1"/>
  <c r="U199" i="1" s="1"/>
  <c r="AT1698" i="1"/>
  <c r="AV1698" i="1" s="1"/>
  <c r="U200" i="1" s="1"/>
  <c r="AT1717" i="1"/>
  <c r="AV1717" i="1" s="1"/>
  <c r="U216" i="1" s="1"/>
  <c r="AK1714" i="1"/>
  <c r="AT1714" i="1" s="1"/>
  <c r="AV1714" i="1" s="1"/>
  <c r="U213" i="1" s="1"/>
  <c r="AT1716" i="1"/>
  <c r="AV1716" i="1" s="1"/>
  <c r="U215" i="1" s="1"/>
  <c r="AT1719" i="1"/>
  <c r="AV1719" i="1" s="1"/>
  <c r="U218" i="1" s="1"/>
  <c r="AT1718" i="1"/>
  <c r="AV1718" i="1" s="1"/>
  <c r="U217" i="1" s="1"/>
  <c r="AT1715" i="1"/>
  <c r="AV1715" i="1" s="1"/>
  <c r="U214" i="1" s="1"/>
  <c r="AT1754" i="1"/>
  <c r="AV1754" i="1" s="1"/>
  <c r="AF164" i="1" s="1"/>
  <c r="AT1750" i="1"/>
  <c r="AV1750" i="1" s="1"/>
  <c r="AF160" i="1" s="1"/>
  <c r="AK1749" i="1"/>
  <c r="AT1749" i="1" s="1"/>
  <c r="AV1749" i="1" s="1"/>
  <c r="AF159" i="1" s="1"/>
  <c r="AT1752" i="1"/>
  <c r="AV1752" i="1" s="1"/>
  <c r="AF162" i="1" s="1"/>
  <c r="AT1751" i="1"/>
  <c r="AV1751" i="1" s="1"/>
  <c r="AF161" i="1" s="1"/>
  <c r="AT1753" i="1"/>
  <c r="AV1753" i="1" s="1"/>
  <c r="AF163" i="1" s="1"/>
  <c r="AT1593" i="1"/>
  <c r="AV1593" i="1" s="1"/>
  <c r="J194" i="1" s="1"/>
  <c r="AT1592" i="1"/>
  <c r="AV1592" i="1" s="1"/>
  <c r="J193" i="1" s="1"/>
  <c r="AT1589" i="1"/>
  <c r="AV1589" i="1" s="1"/>
  <c r="J190" i="1" s="1"/>
  <c r="AT1591" i="1"/>
  <c r="AV1591" i="1" s="1"/>
  <c r="J192" i="1" s="1"/>
  <c r="AT1590" i="1"/>
  <c r="AV1590" i="1" s="1"/>
  <c r="J191" i="1" s="1"/>
  <c r="AK1588" i="1"/>
  <c r="AT1588" i="1" s="1"/>
  <c r="AV1588" i="1" s="1"/>
  <c r="J189" i="1" s="1"/>
  <c r="AT1627" i="1"/>
  <c r="AV1627" i="1" s="1"/>
  <c r="J223" i="1" s="1"/>
  <c r="AK1623" i="1"/>
  <c r="AT1623" i="1" s="1"/>
  <c r="AV1623" i="1" s="1"/>
  <c r="J219" i="1" s="1"/>
  <c r="AT1628" i="1"/>
  <c r="AV1628" i="1" s="1"/>
  <c r="J224" i="1" s="1"/>
  <c r="AT1625" i="1"/>
  <c r="AV1625" i="1" s="1"/>
  <c r="J221" i="1" s="1"/>
  <c r="AT1624" i="1"/>
  <c r="AV1624" i="1" s="1"/>
  <c r="J220" i="1" s="1"/>
  <c r="AT1626" i="1"/>
  <c r="AV1626" i="1" s="1"/>
  <c r="J222" i="1" s="1"/>
  <c r="AT1885" i="1"/>
  <c r="AV1885" i="1" s="1"/>
  <c r="AQ207" i="1" s="1"/>
  <c r="AK1882" i="1"/>
  <c r="AT1882" i="1" s="1"/>
  <c r="AV1882" i="1" s="1"/>
  <c r="AQ203" i="1" s="1"/>
  <c r="AT1887" i="1"/>
  <c r="AV1887" i="1" s="1"/>
  <c r="AQ209" i="1" s="1"/>
  <c r="AT1886" i="1"/>
  <c r="AV1886" i="1" s="1"/>
  <c r="AQ208" i="1" s="1"/>
  <c r="AT1883" i="1"/>
  <c r="AV1883" i="1" s="1"/>
  <c r="AQ204" i="1" s="1"/>
  <c r="AT1884" i="1"/>
  <c r="AV1884" i="1" s="1"/>
  <c r="AQ205" i="1" s="1"/>
  <c r="AK1637" i="1"/>
  <c r="AT1637" i="1" s="1"/>
  <c r="AV1637" i="1" s="1"/>
  <c r="U147" i="1" s="1"/>
  <c r="AT1639" i="1"/>
  <c r="AV1639" i="1" s="1"/>
  <c r="U149" i="1" s="1"/>
  <c r="AT1641" i="1"/>
  <c r="AV1641" i="1" s="1"/>
  <c r="AT1642" i="1"/>
  <c r="AV1642" i="1" s="1"/>
  <c r="U152" i="1" s="1"/>
  <c r="AT1638" i="1"/>
  <c r="AV1638" i="1" s="1"/>
  <c r="U148" i="1" s="1"/>
  <c r="AT1640" i="1"/>
  <c r="AV1640" i="1" s="1"/>
  <c r="U150" i="1" s="1"/>
  <c r="AT1976" i="1"/>
  <c r="AV1976" i="1" s="1"/>
  <c r="BB214" i="1" s="1"/>
  <c r="AT1974" i="1"/>
  <c r="AV1974" i="1" s="1"/>
  <c r="BB211" i="1" s="1"/>
  <c r="AT1978" i="1"/>
  <c r="AV1978" i="1" s="1"/>
  <c r="BB216" i="1" s="1"/>
  <c r="AT1975" i="1"/>
  <c r="AV1975" i="1" s="1"/>
  <c r="BB212" i="1" s="1"/>
  <c r="AT1977" i="1"/>
  <c r="AV1977" i="1" s="1"/>
  <c r="BB215" i="1" s="1"/>
  <c r="AK1973" i="1"/>
  <c r="AT1973" i="1" s="1"/>
  <c r="AV1973" i="1" s="1"/>
  <c r="BB210" i="1" s="1"/>
  <c r="AT1757" i="1"/>
  <c r="AV1757" i="1" s="1"/>
  <c r="AF166" i="1" s="1"/>
  <c r="AT1759" i="1"/>
  <c r="AV1759" i="1" s="1"/>
  <c r="AF168" i="1" s="1"/>
  <c r="AT1758" i="1"/>
  <c r="AV1758" i="1" s="1"/>
  <c r="AF167" i="1" s="1"/>
  <c r="AT1760" i="1"/>
  <c r="AV1760" i="1" s="1"/>
  <c r="AF169" i="1" s="1"/>
  <c r="AK1756" i="1"/>
  <c r="AT1756" i="1" s="1"/>
  <c r="AV1756" i="1" s="1"/>
  <c r="AF165" i="1" s="1"/>
  <c r="AT1761" i="1"/>
  <c r="AV1761" i="1" s="1"/>
  <c r="AF170" i="1" s="1"/>
  <c r="AK1658" i="1"/>
  <c r="AT1658" i="1" s="1"/>
  <c r="AV1658" i="1" s="1"/>
  <c r="U165" i="1" s="1"/>
  <c r="AT1659" i="1"/>
  <c r="AV1659" i="1" s="1"/>
  <c r="U166" i="1" s="1"/>
  <c r="AT1663" i="1"/>
  <c r="AV1663" i="1" s="1"/>
  <c r="U170" i="1" s="1"/>
  <c r="AT1662" i="1"/>
  <c r="AV1662" i="1" s="1"/>
  <c r="U169" i="1" s="1"/>
  <c r="AT1661" i="1"/>
  <c r="AV1661" i="1" s="1"/>
  <c r="U168" i="1" s="1"/>
  <c r="AT1660" i="1"/>
  <c r="AV1660" i="1" s="1"/>
  <c r="U167" i="1" s="1"/>
  <c r="AT1858" i="1"/>
  <c r="AV1858" i="1" s="1"/>
  <c r="AQ180" i="1" s="1"/>
  <c r="AK1854" i="1"/>
  <c r="AT1854" i="1" s="1"/>
  <c r="AV1854" i="1" s="1"/>
  <c r="AQ175" i="1" s="1"/>
  <c r="AT1855" i="1"/>
  <c r="AV1855" i="1" s="1"/>
  <c r="AQ176" i="1" s="1"/>
  <c r="AT1859" i="1"/>
  <c r="AV1859" i="1" s="1"/>
  <c r="AQ181" i="1" s="1"/>
  <c r="AT1857" i="1"/>
  <c r="AV1857" i="1" s="1"/>
  <c r="AQ179" i="1" s="1"/>
  <c r="AT1856" i="1"/>
  <c r="AV1856" i="1" s="1"/>
  <c r="AQ177" i="1" s="1"/>
  <c r="AT1836" i="1"/>
  <c r="AV1836" i="1" s="1"/>
  <c r="AQ158" i="1" s="1"/>
  <c r="AT1838" i="1"/>
  <c r="AV1838" i="1" s="1"/>
  <c r="AQ160" i="1" s="1"/>
  <c r="AT1837" i="1"/>
  <c r="AV1837" i="1" s="1"/>
  <c r="AQ159" i="1" s="1"/>
  <c r="AT1835" i="1"/>
  <c r="AV1835" i="1" s="1"/>
  <c r="AQ156" i="1" s="1"/>
  <c r="AT1834" i="1"/>
  <c r="AV1834" i="1" s="1"/>
  <c r="AQ155" i="1" s="1"/>
  <c r="AK1833" i="1"/>
  <c r="AT1833" i="1" s="1"/>
  <c r="AV1833" i="1" s="1"/>
  <c r="AQ154" i="1" s="1"/>
  <c r="AT1829" i="1"/>
  <c r="AV1829" i="1" s="1"/>
  <c r="AQ151" i="1" s="1"/>
  <c r="AT1828" i="1"/>
  <c r="AV1828" i="1" s="1"/>
  <c r="AQ149" i="1" s="1"/>
  <c r="AK1826" i="1"/>
  <c r="AT1826" i="1" s="1"/>
  <c r="AV1826" i="1" s="1"/>
  <c r="AQ147" i="1" s="1"/>
  <c r="AT1830" i="1"/>
  <c r="AV1830" i="1" s="1"/>
  <c r="AQ152" i="1" s="1"/>
  <c r="AT1827" i="1"/>
  <c r="AV1827" i="1" s="1"/>
  <c r="AQ148" i="1" s="1"/>
  <c r="AT1831" i="1"/>
  <c r="AV1831" i="1" s="1"/>
  <c r="AQ153" i="1" s="1"/>
  <c r="AT1568" i="1"/>
  <c r="AV1568" i="1" s="1"/>
  <c r="J172" i="1" s="1"/>
  <c r="AT1572" i="1"/>
  <c r="AV1572" i="1" s="1"/>
  <c r="J176" i="1" s="1"/>
  <c r="AT1571" i="1"/>
  <c r="AV1571" i="1" s="1"/>
  <c r="J175" i="1" s="1"/>
  <c r="AT1569" i="1"/>
  <c r="AV1569" i="1" s="1"/>
  <c r="J173" i="1" s="1"/>
  <c r="AK1567" i="1"/>
  <c r="AT1567" i="1" s="1"/>
  <c r="AV1567" i="1" s="1"/>
  <c r="J171" i="1" s="1"/>
  <c r="AT1570" i="1"/>
  <c r="AV1570" i="1" s="1"/>
  <c r="J174" i="1" s="1"/>
  <c r="AT1547" i="1"/>
  <c r="AV1547" i="1" s="1"/>
  <c r="J154" i="1" s="1"/>
  <c r="AT1550" i="1"/>
  <c r="AV1550" i="1" s="1"/>
  <c r="J157" i="1" s="1"/>
  <c r="AT1549" i="1"/>
  <c r="AV1549" i="1" s="1"/>
  <c r="J156" i="1" s="1"/>
  <c r="AT1551" i="1"/>
  <c r="AV1551" i="1" s="1"/>
  <c r="J158" i="1" s="1"/>
  <c r="AK1546" i="1"/>
  <c r="AT1546" i="1" s="1"/>
  <c r="AV1546" i="1" s="1"/>
  <c r="J153" i="1" s="1"/>
  <c r="AT1548" i="1"/>
  <c r="AV1548" i="1" s="1"/>
  <c r="J155" i="1" s="1"/>
  <c r="AT1984" i="1"/>
  <c r="AV1984" i="1" s="1"/>
  <c r="BB222" i="1" s="1"/>
  <c r="AT1981" i="1"/>
  <c r="AV1981" i="1" s="1"/>
  <c r="BB218" i="1" s="1"/>
  <c r="AT1982" i="1"/>
  <c r="AV1982" i="1" s="1"/>
  <c r="BB219" i="1" s="1"/>
  <c r="AT1985" i="1"/>
  <c r="AV1985" i="1" s="1"/>
  <c r="BB223" i="1" s="1"/>
  <c r="AT1983" i="1"/>
  <c r="AV1983" i="1" s="1"/>
  <c r="BB221" i="1" s="1"/>
  <c r="AK1980" i="1"/>
  <c r="AT1980" i="1" s="1"/>
  <c r="AV1980" i="1" s="1"/>
  <c r="BB217" i="1" s="1"/>
  <c r="AT1597" i="1"/>
  <c r="AV1597" i="1" s="1"/>
  <c r="J197" i="1" s="1"/>
  <c r="AT1596" i="1"/>
  <c r="AV1596" i="1" s="1"/>
  <c r="J196" i="1" s="1"/>
  <c r="AK1595" i="1"/>
  <c r="AT1595" i="1" s="1"/>
  <c r="AV1595" i="1" s="1"/>
  <c r="J195" i="1" s="1"/>
  <c r="AT1598" i="1"/>
  <c r="AV1598" i="1" s="1"/>
  <c r="J198" i="1" s="1"/>
  <c r="AT1600" i="1"/>
  <c r="AV1600" i="1" s="1"/>
  <c r="J200" i="1" s="1"/>
  <c r="AT1599" i="1"/>
  <c r="AV1599" i="1" s="1"/>
  <c r="J199" i="1" s="1"/>
  <c r="AT1764" i="1"/>
  <c r="AV1764" i="1" s="1"/>
  <c r="AF172" i="1" s="1"/>
  <c r="AT1768" i="1"/>
  <c r="AV1768" i="1" s="1"/>
  <c r="AF176" i="1" s="1"/>
  <c r="AK1763" i="1"/>
  <c r="AT1763" i="1" s="1"/>
  <c r="AV1763" i="1" s="1"/>
  <c r="AF171" i="1" s="1"/>
  <c r="AT1766" i="1"/>
  <c r="AV1766" i="1" s="1"/>
  <c r="AF174" i="1" s="1"/>
  <c r="AT1765" i="1"/>
  <c r="AV1765" i="1" s="1"/>
  <c r="AF173" i="1" s="1"/>
  <c r="AT1767" i="1"/>
  <c r="AV1767" i="1" s="1"/>
  <c r="AF175" i="1" s="1"/>
  <c r="AT1953" i="1"/>
  <c r="AV1953" i="1" s="1"/>
  <c r="BB190" i="1" s="1"/>
  <c r="AT1956" i="1"/>
  <c r="AV1956" i="1" s="1"/>
  <c r="BB194" i="1" s="1"/>
  <c r="AT1954" i="1"/>
  <c r="AV1954" i="1" s="1"/>
  <c r="BB191" i="1" s="1"/>
  <c r="AT1955" i="1"/>
  <c r="AV1955" i="1" s="1"/>
  <c r="BB193" i="1" s="1"/>
  <c r="AK1952" i="1"/>
  <c r="AT1952" i="1" s="1"/>
  <c r="AV1952" i="1" s="1"/>
  <c r="BB189" i="1" s="1"/>
  <c r="AT1957" i="1"/>
  <c r="AV1957" i="1" s="1"/>
  <c r="BB195" i="1" s="1"/>
  <c r="AT1722" i="1"/>
  <c r="AV1722" i="1" s="1"/>
  <c r="U220" i="1" s="1"/>
  <c r="AT1724" i="1"/>
  <c r="AV1724" i="1" s="1"/>
  <c r="U222" i="1" s="1"/>
  <c r="AK1721" i="1"/>
  <c r="AT1721" i="1" s="1"/>
  <c r="AV1721" i="1" s="1"/>
  <c r="U219" i="1" s="1"/>
  <c r="AT1725" i="1"/>
  <c r="AV1725" i="1" s="1"/>
  <c r="U223" i="1" s="1"/>
  <c r="AT1723" i="1"/>
  <c r="AV1723" i="1" s="1"/>
  <c r="U221" i="1" s="1"/>
  <c r="AT1726" i="1"/>
  <c r="AV1726" i="1" s="1"/>
  <c r="U224" i="1" s="1"/>
  <c r="AT1876" i="1"/>
  <c r="AV1876" i="1" s="1"/>
  <c r="AQ197" i="1" s="1"/>
  <c r="AT1880" i="1"/>
  <c r="AV1880" i="1" s="1"/>
  <c r="AQ202" i="1" s="1"/>
  <c r="AT1879" i="1"/>
  <c r="AV1879" i="1" s="1"/>
  <c r="AQ201" i="1" s="1"/>
  <c r="AT1878" i="1"/>
  <c r="AV1878" i="1" s="1"/>
  <c r="AQ200" i="1" s="1"/>
  <c r="AT1877" i="1"/>
  <c r="AV1877" i="1" s="1"/>
  <c r="AQ198" i="1" s="1"/>
  <c r="AK1875" i="1"/>
  <c r="AT1875" i="1" s="1"/>
  <c r="AV1875" i="1" s="1"/>
  <c r="AQ196" i="1" s="1"/>
  <c r="AT1824" i="1"/>
  <c r="AV1824" i="1" s="1"/>
  <c r="AF230" i="1" s="1"/>
  <c r="AT1823" i="1"/>
  <c r="AV1823" i="1" s="1"/>
  <c r="AF229" i="1" s="1"/>
  <c r="AK1819" i="1"/>
  <c r="AT1819" i="1" s="1"/>
  <c r="AV1819" i="1" s="1"/>
  <c r="AF224" i="1" s="1"/>
  <c r="AT1820" i="1"/>
  <c r="AV1820" i="1" s="1"/>
  <c r="AF225" i="1" s="1"/>
  <c r="AT1822" i="1"/>
  <c r="AV1822" i="1" s="1"/>
  <c r="AF228" i="1" s="1"/>
  <c r="AT1821" i="1"/>
  <c r="AV1821" i="1" s="1"/>
  <c r="AF226" i="1" s="1"/>
  <c r="AT1730" i="1"/>
  <c r="AV1730" i="1" s="1"/>
  <c r="U227" i="1" s="1"/>
  <c r="AK1728" i="1"/>
  <c r="AT1728" i="1" s="1"/>
  <c r="AV1728" i="1" s="1"/>
  <c r="U225" i="1" s="1"/>
  <c r="AT1729" i="1"/>
  <c r="AV1729" i="1" s="1"/>
  <c r="U226" i="1" s="1"/>
  <c r="AT1733" i="1"/>
  <c r="AV1733" i="1" s="1"/>
  <c r="U230" i="1" s="1"/>
  <c r="AT1732" i="1"/>
  <c r="AV1732" i="1" s="1"/>
  <c r="U229" i="1" s="1"/>
  <c r="AT1731" i="1"/>
  <c r="AV1731" i="1" s="1"/>
  <c r="U228" i="1" s="1"/>
  <c r="AT1778" i="1"/>
  <c r="AV1778" i="1" s="1"/>
  <c r="AF184" i="1" s="1"/>
  <c r="AT1781" i="1"/>
  <c r="AV1781" i="1" s="1"/>
  <c r="AF187" i="1" s="1"/>
  <c r="AT1779" i="1"/>
  <c r="AV1779" i="1" s="1"/>
  <c r="AF185" i="1" s="1"/>
  <c r="AT1780" i="1"/>
  <c r="AV1780" i="1" s="1"/>
  <c r="AF186" i="1" s="1"/>
  <c r="AT1782" i="1"/>
  <c r="AV1782" i="1" s="1"/>
  <c r="AF188" i="1" s="1"/>
  <c r="AK1777" i="1"/>
  <c r="AT1777" i="1" s="1"/>
  <c r="AV1777" i="1" s="1"/>
  <c r="AF183" i="1" s="1"/>
  <c r="AT1786" i="1"/>
  <c r="AV1786" i="1" s="1"/>
  <c r="AF191" i="1" s="1"/>
  <c r="AT1788" i="1"/>
  <c r="AV1788" i="1" s="1"/>
  <c r="AF194" i="1" s="1"/>
  <c r="AT1787" i="1"/>
  <c r="AV1787" i="1" s="1"/>
  <c r="AF193" i="1" s="1"/>
  <c r="AT1789" i="1"/>
  <c r="AV1789" i="1" s="1"/>
  <c r="AF195" i="1" s="1"/>
  <c r="AT1785" i="1"/>
  <c r="AV1785" i="1" s="1"/>
  <c r="AF190" i="1" s="1"/>
  <c r="AK1784" i="1"/>
  <c r="AT1784" i="1" s="1"/>
  <c r="AV1784" i="1" s="1"/>
  <c r="AF189" i="1" s="1"/>
  <c r="AQ206" i="1" l="1"/>
  <c r="U151" i="1"/>
  <c r="AQ157" i="1"/>
  <c r="BB227" i="1"/>
  <c r="AQ213" i="1"/>
  <c r="AQ150" i="1"/>
  <c r="AF220" i="1"/>
  <c r="AF227" i="1"/>
  <c r="BB157" i="1"/>
  <c r="BB178" i="1"/>
  <c r="BB199" i="1"/>
  <c r="BB192" i="1"/>
  <c r="AQ171" i="1"/>
  <c r="BB206" i="1"/>
  <c r="AF206" i="1"/>
  <c r="BB220" i="1"/>
  <c r="AQ220" i="1"/>
  <c r="BB164" i="1"/>
  <c r="AQ192" i="1"/>
  <c r="AQ199" i="1"/>
  <c r="AF192" i="1"/>
  <c r="BB185" i="1"/>
  <c r="BB213" i="1"/>
  <c r="AQ185" i="1"/>
  <c r="AQ164" i="1"/>
  <c r="AQ178" i="1"/>
  <c r="AQ227" i="1"/>
  <c r="BB171" i="1"/>
  <c r="BB150" i="1"/>
  <c r="AF199" i="1" l="1"/>
  <c r="AF2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<sst xmlns="http://schemas.openxmlformats.org/spreadsheetml/2006/main" count="3073" uniqueCount="400">
  <si>
    <t>KN/m</t>
  </si>
  <si>
    <t>m</t>
  </si>
  <si>
    <t>KN</t>
  </si>
  <si>
    <t>profil</t>
  </si>
  <si>
    <t>A (cm².)</t>
  </si>
  <si>
    <r>
      <t>Jx (cm</t>
    </r>
    <r>
      <rPr>
        <vertAlign val="superscript"/>
        <sz val="8"/>
        <rFont val="Arial"/>
        <family val="2"/>
        <charset val="162"/>
      </rPr>
      <t>4</t>
    </r>
    <r>
      <rPr>
        <sz val="8"/>
        <rFont val="Arial"/>
        <family val="2"/>
        <charset val="162"/>
      </rPr>
      <t>.)</t>
    </r>
  </si>
  <si>
    <r>
      <t xml:space="preserve">normal </t>
    </r>
    <r>
      <rPr>
        <b/>
        <sz val="8"/>
        <rFont val="Symbol"/>
        <family val="1"/>
        <charset val="2"/>
      </rPr>
      <t>I</t>
    </r>
    <r>
      <rPr>
        <b/>
        <sz val="8"/>
        <rFont val="Arial"/>
        <family val="2"/>
        <charset val="162"/>
      </rPr>
      <t xml:space="preserve"> profiller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</si>
  <si>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80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</si>
  <si>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</si>
  <si>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120</t>
    </r>
  </si>
  <si>
    <t>değerler sap2000 ile tutmaktadır.Betonarme olarak çözülmek istenirse yandaki profil tablosunun en altındaki "yeni" satırlarına data giriniz.</t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</si>
  <si>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140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</si>
  <si>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160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</si>
  <si>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180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</si>
  <si>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</si>
  <si>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220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</si>
  <si>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240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</si>
  <si>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260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</si>
  <si>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280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</si>
  <si>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</si>
  <si>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320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</si>
  <si>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340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</si>
  <si>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360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</si>
  <si>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380</t>
    </r>
  </si>
  <si>
    <t>kolon profil yerleşimi</t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</si>
  <si>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</si>
  <si>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425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</si>
  <si>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450</t>
    </r>
  </si>
  <si>
    <t>kolon</t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</si>
  <si>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475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</si>
  <si>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500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</si>
  <si>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550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</si>
  <si>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600</t>
    </r>
  </si>
  <si>
    <r>
      <t>I</t>
    </r>
    <r>
      <rPr>
        <b/>
        <sz val="8"/>
        <rFont val="Arial"/>
        <family val="2"/>
        <charset val="162"/>
      </rPr>
      <t>PE profiller</t>
    </r>
  </si>
  <si>
    <r>
      <t>I</t>
    </r>
    <r>
      <rPr>
        <sz val="8"/>
        <rFont val="Arial"/>
        <family val="2"/>
        <charset val="162"/>
      </rPr>
      <t>PE 80</t>
    </r>
  </si>
  <si>
    <r>
      <t>I</t>
    </r>
    <r>
      <rPr>
        <sz val="8"/>
        <rFont val="Arial"/>
        <family val="2"/>
        <charset val="162"/>
      </rPr>
      <t>PE 100</t>
    </r>
  </si>
  <si>
    <r>
      <t>I</t>
    </r>
    <r>
      <rPr>
        <sz val="8"/>
        <rFont val="Arial"/>
        <family val="2"/>
        <charset val="162"/>
      </rPr>
      <t>PE 120</t>
    </r>
  </si>
  <si>
    <r>
      <t>I</t>
    </r>
    <r>
      <rPr>
        <sz val="8"/>
        <rFont val="Arial"/>
        <family val="2"/>
        <charset val="162"/>
      </rPr>
      <t>PE 140</t>
    </r>
  </si>
  <si>
    <r>
      <t>I</t>
    </r>
    <r>
      <rPr>
        <sz val="8"/>
        <rFont val="Arial"/>
        <family val="2"/>
        <charset val="162"/>
      </rPr>
      <t>PE 160</t>
    </r>
  </si>
  <si>
    <r>
      <t>I</t>
    </r>
    <r>
      <rPr>
        <sz val="8"/>
        <rFont val="Arial"/>
        <family val="2"/>
        <charset val="162"/>
      </rPr>
      <t>PE 180</t>
    </r>
  </si>
  <si>
    <r>
      <t>I</t>
    </r>
    <r>
      <rPr>
        <sz val="8"/>
        <rFont val="Arial"/>
        <family val="2"/>
        <charset val="162"/>
      </rPr>
      <t>PE 200</t>
    </r>
  </si>
  <si>
    <t>kiriş profil yerleşimi</t>
  </si>
  <si>
    <r>
      <t>I</t>
    </r>
    <r>
      <rPr>
        <sz val="8"/>
        <rFont val="Arial"/>
        <family val="2"/>
        <charset val="162"/>
      </rPr>
      <t>PE 220</t>
    </r>
  </si>
  <si>
    <t>kiriş</t>
  </si>
  <si>
    <r>
      <t>I</t>
    </r>
    <r>
      <rPr>
        <sz val="8"/>
        <rFont val="Arial"/>
        <family val="2"/>
        <charset val="162"/>
      </rPr>
      <t>PE 240</t>
    </r>
  </si>
  <si>
    <r>
      <t>I</t>
    </r>
    <r>
      <rPr>
        <sz val="8"/>
        <rFont val="Arial"/>
        <family val="2"/>
        <charset val="162"/>
      </rPr>
      <t>PE 270</t>
    </r>
  </si>
  <si>
    <r>
      <t>I</t>
    </r>
    <r>
      <rPr>
        <sz val="8"/>
        <rFont val="Arial"/>
        <family val="2"/>
        <charset val="162"/>
      </rPr>
      <t>PE 300</t>
    </r>
  </si>
  <si>
    <r>
      <t>I</t>
    </r>
    <r>
      <rPr>
        <sz val="8"/>
        <rFont val="Arial"/>
        <family val="2"/>
        <charset val="162"/>
      </rPr>
      <t>PE 330</t>
    </r>
  </si>
  <si>
    <r>
      <t>I</t>
    </r>
    <r>
      <rPr>
        <sz val="8"/>
        <rFont val="Arial"/>
        <family val="2"/>
        <charset val="162"/>
      </rPr>
      <t>PE 360</t>
    </r>
  </si>
  <si>
    <r>
      <t>I</t>
    </r>
    <r>
      <rPr>
        <sz val="8"/>
        <rFont val="Arial"/>
        <family val="2"/>
        <charset val="162"/>
      </rPr>
      <t>PE 400</t>
    </r>
  </si>
  <si>
    <r>
      <t>I</t>
    </r>
    <r>
      <rPr>
        <sz val="8"/>
        <rFont val="Arial"/>
        <family val="2"/>
        <charset val="162"/>
      </rPr>
      <t>PE 450</t>
    </r>
  </si>
  <si>
    <r>
      <t>I</t>
    </r>
    <r>
      <rPr>
        <sz val="8"/>
        <rFont val="Arial"/>
        <family val="2"/>
        <charset val="162"/>
      </rPr>
      <t>PE 500</t>
    </r>
  </si>
  <si>
    <r>
      <t>I</t>
    </r>
    <r>
      <rPr>
        <sz val="8"/>
        <rFont val="Arial"/>
        <family val="2"/>
        <charset val="162"/>
      </rPr>
      <t>PE 550</t>
    </r>
  </si>
  <si>
    <r>
      <t>I</t>
    </r>
    <r>
      <rPr>
        <sz val="8"/>
        <rFont val="Arial"/>
        <family val="2"/>
        <charset val="162"/>
      </rPr>
      <t>PE 600</t>
    </r>
  </si>
  <si>
    <r>
      <t>I</t>
    </r>
    <r>
      <rPr>
        <b/>
        <sz val="8"/>
        <rFont val="Arial"/>
        <family val="2"/>
        <charset val="162"/>
      </rPr>
      <t>PBL (HE-A) profiller</t>
    </r>
  </si>
  <si>
    <r>
      <t>I</t>
    </r>
    <r>
      <rPr>
        <sz val="8"/>
        <rFont val="Arial"/>
        <family val="2"/>
        <charset val="162"/>
      </rPr>
      <t>PBL (HE-A) 100</t>
    </r>
  </si>
  <si>
    <r>
      <t>I</t>
    </r>
    <r>
      <rPr>
        <sz val="8"/>
        <rFont val="Arial"/>
        <family val="2"/>
        <charset val="162"/>
      </rPr>
      <t>PBL (HE-A) 120</t>
    </r>
  </si>
  <si>
    <r>
      <t>I</t>
    </r>
    <r>
      <rPr>
        <sz val="8"/>
        <rFont val="Arial"/>
        <family val="2"/>
        <charset val="162"/>
      </rPr>
      <t>PBL (HE-A) 140</t>
    </r>
  </si>
  <si>
    <r>
      <t>I</t>
    </r>
    <r>
      <rPr>
        <sz val="8"/>
        <rFont val="Arial"/>
        <family val="2"/>
        <charset val="162"/>
      </rPr>
      <t>PBL (HE-A) 160</t>
    </r>
  </si>
  <si>
    <r>
      <t>I</t>
    </r>
    <r>
      <rPr>
        <sz val="8"/>
        <rFont val="Arial"/>
        <family val="2"/>
        <charset val="162"/>
      </rPr>
      <t>PBL (HE-A) 180</t>
    </r>
  </si>
  <si>
    <r>
      <t>I</t>
    </r>
    <r>
      <rPr>
        <sz val="8"/>
        <rFont val="Arial"/>
        <family val="2"/>
        <charset val="162"/>
      </rPr>
      <t>PBL (HE-A) 200</t>
    </r>
  </si>
  <si>
    <r>
      <t>I</t>
    </r>
    <r>
      <rPr>
        <sz val="8"/>
        <rFont val="Arial"/>
        <family val="2"/>
        <charset val="162"/>
      </rPr>
      <t>PBL (HE-A) 220</t>
    </r>
  </si>
  <si>
    <r>
      <t>I</t>
    </r>
    <r>
      <rPr>
        <sz val="8"/>
        <rFont val="Arial"/>
        <family val="2"/>
        <charset val="162"/>
      </rPr>
      <t>PBL (HE-A) 240</t>
    </r>
  </si>
  <si>
    <r>
      <t>I</t>
    </r>
    <r>
      <rPr>
        <sz val="8"/>
        <rFont val="Arial"/>
        <family val="2"/>
        <charset val="162"/>
      </rPr>
      <t>PBL (HE-A) 260</t>
    </r>
  </si>
  <si>
    <r>
      <t>I</t>
    </r>
    <r>
      <rPr>
        <sz val="8"/>
        <rFont val="Arial"/>
        <family val="2"/>
        <charset val="162"/>
      </rPr>
      <t>PBL (HE-A) 280</t>
    </r>
  </si>
  <si>
    <r>
      <t>I</t>
    </r>
    <r>
      <rPr>
        <sz val="8"/>
        <rFont val="Arial"/>
        <family val="2"/>
        <charset val="162"/>
      </rPr>
      <t>PBL (HE-A) 300</t>
    </r>
  </si>
  <si>
    <r>
      <t>I</t>
    </r>
    <r>
      <rPr>
        <sz val="8"/>
        <rFont val="Arial"/>
        <family val="2"/>
        <charset val="162"/>
      </rPr>
      <t>PBL (HE-A) 320</t>
    </r>
  </si>
  <si>
    <r>
      <t>I</t>
    </r>
    <r>
      <rPr>
        <sz val="8"/>
        <rFont val="Arial"/>
        <family val="2"/>
        <charset val="162"/>
      </rPr>
      <t>PBL (HE-A) 340</t>
    </r>
  </si>
  <si>
    <r>
      <t>I</t>
    </r>
    <r>
      <rPr>
        <sz val="8"/>
        <rFont val="Arial"/>
        <family val="2"/>
        <charset val="162"/>
      </rPr>
      <t>PBL (HE-A) 360</t>
    </r>
  </si>
  <si>
    <r>
      <t>I</t>
    </r>
    <r>
      <rPr>
        <sz val="8"/>
        <rFont val="Arial"/>
        <family val="2"/>
        <charset val="162"/>
      </rPr>
      <t>PBL (HE-A) 400</t>
    </r>
  </si>
  <si>
    <r>
      <t>I</t>
    </r>
    <r>
      <rPr>
        <sz val="8"/>
        <rFont val="Arial"/>
        <family val="2"/>
        <charset val="162"/>
      </rPr>
      <t>PBL (HE-A) 450</t>
    </r>
  </si>
  <si>
    <r>
      <t>I</t>
    </r>
    <r>
      <rPr>
        <sz val="8"/>
        <rFont val="Arial"/>
        <family val="2"/>
        <charset val="162"/>
      </rPr>
      <t>PBL (HE-A) 500</t>
    </r>
  </si>
  <si>
    <r>
      <t>I</t>
    </r>
    <r>
      <rPr>
        <sz val="8"/>
        <rFont val="Arial"/>
        <family val="2"/>
        <charset val="162"/>
      </rPr>
      <t>PBL (HE-A) 550</t>
    </r>
  </si>
  <si>
    <r>
      <t>I</t>
    </r>
    <r>
      <rPr>
        <sz val="8"/>
        <rFont val="Arial"/>
        <family val="2"/>
        <charset val="162"/>
      </rPr>
      <t>PBL (HE-A) 600</t>
    </r>
  </si>
  <si>
    <r>
      <t>I</t>
    </r>
    <r>
      <rPr>
        <sz val="8"/>
        <rFont val="Arial"/>
        <family val="2"/>
        <charset val="162"/>
      </rPr>
      <t>PBL (HE-A) 650</t>
    </r>
  </si>
  <si>
    <r>
      <t>I</t>
    </r>
    <r>
      <rPr>
        <sz val="8"/>
        <rFont val="Arial"/>
        <family val="2"/>
        <charset val="162"/>
      </rPr>
      <t>PBL (HE-A) 700</t>
    </r>
  </si>
  <si>
    <r>
      <t>I</t>
    </r>
    <r>
      <rPr>
        <sz val="8"/>
        <rFont val="Arial"/>
        <family val="2"/>
        <charset val="162"/>
      </rPr>
      <t>PBL (HE-A) 800</t>
    </r>
  </si>
  <si>
    <r>
      <t>I</t>
    </r>
    <r>
      <rPr>
        <sz val="8"/>
        <rFont val="Arial"/>
        <family val="2"/>
        <charset val="162"/>
      </rPr>
      <t>PBL (HE-A) 900</t>
    </r>
  </si>
  <si>
    <r>
      <t>I</t>
    </r>
    <r>
      <rPr>
        <sz val="8"/>
        <rFont val="Arial"/>
        <family val="2"/>
        <charset val="162"/>
      </rPr>
      <t>PBL (HE-A) 1000</t>
    </r>
  </si>
  <si>
    <r>
      <t>I</t>
    </r>
    <r>
      <rPr>
        <b/>
        <sz val="8"/>
        <rFont val="Arial"/>
        <family val="2"/>
        <charset val="162"/>
      </rPr>
      <t>PB (HE-B) profiller</t>
    </r>
  </si>
  <si>
    <r>
      <t>I</t>
    </r>
    <r>
      <rPr>
        <sz val="8"/>
        <rFont val="Arial"/>
        <family val="2"/>
        <charset val="162"/>
      </rPr>
      <t>PB (HE-B) 100</t>
    </r>
  </si>
  <si>
    <r>
      <t>I</t>
    </r>
    <r>
      <rPr>
        <sz val="8"/>
        <rFont val="Arial"/>
        <family val="2"/>
        <charset val="162"/>
      </rPr>
      <t>PB (HE-B) 120</t>
    </r>
  </si>
  <si>
    <r>
      <t>I</t>
    </r>
    <r>
      <rPr>
        <sz val="8"/>
        <rFont val="Arial"/>
        <family val="2"/>
        <charset val="162"/>
      </rPr>
      <t>PB (HE-B) 140</t>
    </r>
  </si>
  <si>
    <r>
      <t>I</t>
    </r>
    <r>
      <rPr>
        <sz val="8"/>
        <rFont val="Arial"/>
        <family val="2"/>
        <charset val="162"/>
      </rPr>
      <t>PB (HE-B) 160</t>
    </r>
  </si>
  <si>
    <r>
      <t>I</t>
    </r>
    <r>
      <rPr>
        <sz val="8"/>
        <rFont val="Arial"/>
        <family val="2"/>
        <charset val="162"/>
      </rPr>
      <t>PB (HE-B) 180</t>
    </r>
  </si>
  <si>
    <r>
      <t>I</t>
    </r>
    <r>
      <rPr>
        <sz val="8"/>
        <rFont val="Arial"/>
        <family val="2"/>
        <charset val="162"/>
      </rPr>
      <t>PB (HE-B) 200</t>
    </r>
  </si>
  <si>
    <r>
      <t>I</t>
    </r>
    <r>
      <rPr>
        <sz val="8"/>
        <rFont val="Arial"/>
        <family val="2"/>
        <charset val="162"/>
      </rPr>
      <t>PB (HE-B) 220</t>
    </r>
  </si>
  <si>
    <r>
      <t>I</t>
    </r>
    <r>
      <rPr>
        <sz val="8"/>
        <rFont val="Arial"/>
        <family val="2"/>
        <charset val="162"/>
      </rPr>
      <t>PB (HE-B) 240</t>
    </r>
  </si>
  <si>
    <r>
      <t>I</t>
    </r>
    <r>
      <rPr>
        <sz val="8"/>
        <rFont val="Arial"/>
        <family val="2"/>
        <charset val="162"/>
      </rPr>
      <t>PB (HE-B) 260</t>
    </r>
  </si>
  <si>
    <r>
      <t>I</t>
    </r>
    <r>
      <rPr>
        <sz val="8"/>
        <rFont val="Arial"/>
        <family val="2"/>
        <charset val="162"/>
      </rPr>
      <t>PB (HE-B) 280</t>
    </r>
  </si>
  <si>
    <r>
      <t>I</t>
    </r>
    <r>
      <rPr>
        <sz val="8"/>
        <rFont val="Arial"/>
        <family val="2"/>
        <charset val="162"/>
      </rPr>
      <t>PB (HE-B) 300</t>
    </r>
  </si>
  <si>
    <r>
      <t>I</t>
    </r>
    <r>
      <rPr>
        <sz val="8"/>
        <rFont val="Arial"/>
        <family val="2"/>
        <charset val="162"/>
      </rPr>
      <t>PB (HE-B) 320</t>
    </r>
  </si>
  <si>
    <r>
      <t>I</t>
    </r>
    <r>
      <rPr>
        <sz val="8"/>
        <rFont val="Arial"/>
        <family val="2"/>
        <charset val="162"/>
      </rPr>
      <t>PB (HE-B) 340</t>
    </r>
  </si>
  <si>
    <r>
      <t>I</t>
    </r>
    <r>
      <rPr>
        <sz val="8"/>
        <rFont val="Arial"/>
        <family val="2"/>
        <charset val="162"/>
      </rPr>
      <t>PB (HE-B) 360</t>
    </r>
  </si>
  <si>
    <r>
      <t>I</t>
    </r>
    <r>
      <rPr>
        <sz val="8"/>
        <rFont val="Arial"/>
        <family val="2"/>
        <charset val="162"/>
      </rPr>
      <t>PB (HE-B) 400</t>
    </r>
  </si>
  <si>
    <r>
      <t>I</t>
    </r>
    <r>
      <rPr>
        <sz val="8"/>
        <rFont val="Arial"/>
        <family val="2"/>
        <charset val="162"/>
      </rPr>
      <t>PB (HE-B) 450</t>
    </r>
  </si>
  <si>
    <r>
      <t>I</t>
    </r>
    <r>
      <rPr>
        <sz val="8"/>
        <rFont val="Arial"/>
        <family val="2"/>
        <charset val="162"/>
      </rPr>
      <t>PB (HE-B) 500</t>
    </r>
  </si>
  <si>
    <r>
      <t>I</t>
    </r>
    <r>
      <rPr>
        <sz val="8"/>
        <rFont val="Arial"/>
        <family val="2"/>
        <charset val="162"/>
      </rPr>
      <t>PB (HE-B) 550</t>
    </r>
  </si>
  <si>
    <r>
      <t>I</t>
    </r>
    <r>
      <rPr>
        <sz val="8"/>
        <rFont val="Arial"/>
        <family val="2"/>
        <charset val="162"/>
      </rPr>
      <t>PB (HE-B) 600</t>
    </r>
  </si>
  <si>
    <r>
      <t>I</t>
    </r>
    <r>
      <rPr>
        <sz val="8"/>
        <rFont val="Arial"/>
        <family val="2"/>
        <charset val="162"/>
      </rPr>
      <t>PB (HE-B) 650</t>
    </r>
  </si>
  <si>
    <r>
      <t>I</t>
    </r>
    <r>
      <rPr>
        <sz val="8"/>
        <rFont val="Arial"/>
        <family val="2"/>
        <charset val="162"/>
      </rPr>
      <t>PB (HE-B) 700</t>
    </r>
  </si>
  <si>
    <r>
      <t>I</t>
    </r>
    <r>
      <rPr>
        <sz val="8"/>
        <rFont val="Arial"/>
        <family val="2"/>
        <charset val="162"/>
      </rPr>
      <t>PB (HE-B) 800</t>
    </r>
  </si>
  <si>
    <r>
      <t>I</t>
    </r>
    <r>
      <rPr>
        <sz val="8"/>
        <rFont val="Arial"/>
        <family val="2"/>
        <charset val="162"/>
      </rPr>
      <t>PB (HE-B) 900</t>
    </r>
  </si>
  <si>
    <r>
      <t>I</t>
    </r>
    <r>
      <rPr>
        <sz val="8"/>
        <rFont val="Arial"/>
        <family val="2"/>
        <charset val="162"/>
      </rPr>
      <t>PB (HE-B) 1000</t>
    </r>
  </si>
  <si>
    <r>
      <t>I</t>
    </r>
    <r>
      <rPr>
        <b/>
        <sz val="8"/>
        <rFont val="Arial"/>
        <family val="2"/>
        <charset val="162"/>
      </rPr>
      <t>PBv (HE-M) profiller</t>
    </r>
  </si>
  <si>
    <r>
      <t>I</t>
    </r>
    <r>
      <rPr>
        <sz val="8"/>
        <rFont val="Arial"/>
        <family val="2"/>
        <charset val="162"/>
      </rPr>
      <t>PBv (HE-M) 100</t>
    </r>
  </si>
  <si>
    <r>
      <t>I</t>
    </r>
    <r>
      <rPr>
        <sz val="8"/>
        <rFont val="Arial"/>
        <family val="2"/>
        <charset val="162"/>
      </rPr>
      <t>PBv (HE-M) 120</t>
    </r>
  </si>
  <si>
    <r>
      <t>I</t>
    </r>
    <r>
      <rPr>
        <sz val="8"/>
        <rFont val="Arial"/>
        <family val="2"/>
        <charset val="162"/>
      </rPr>
      <t>PBv (HE-M) 140</t>
    </r>
  </si>
  <si>
    <r>
      <t>I</t>
    </r>
    <r>
      <rPr>
        <sz val="8"/>
        <rFont val="Arial"/>
        <family val="2"/>
        <charset val="162"/>
      </rPr>
      <t>PBv (HE-M) 160</t>
    </r>
  </si>
  <si>
    <r>
      <t>I</t>
    </r>
    <r>
      <rPr>
        <sz val="8"/>
        <rFont val="Arial"/>
        <family val="2"/>
        <charset val="162"/>
      </rPr>
      <t>PBv (HE-M) 180</t>
    </r>
  </si>
  <si>
    <r>
      <t>I</t>
    </r>
    <r>
      <rPr>
        <sz val="8"/>
        <rFont val="Arial"/>
        <family val="2"/>
        <charset val="162"/>
      </rPr>
      <t>PBv (HE-M) 200</t>
    </r>
  </si>
  <si>
    <r>
      <t>I</t>
    </r>
    <r>
      <rPr>
        <sz val="8"/>
        <rFont val="Arial"/>
        <family val="2"/>
        <charset val="162"/>
      </rPr>
      <t>PBv (HE-M) 220</t>
    </r>
  </si>
  <si>
    <r>
      <t>I</t>
    </r>
    <r>
      <rPr>
        <sz val="8"/>
        <rFont val="Arial"/>
        <family val="2"/>
        <charset val="162"/>
      </rPr>
      <t>PBv (HE-M) 240</t>
    </r>
  </si>
  <si>
    <r>
      <t>I</t>
    </r>
    <r>
      <rPr>
        <sz val="8"/>
        <rFont val="Arial"/>
        <family val="2"/>
        <charset val="162"/>
      </rPr>
      <t>PBv (HE-M) 260</t>
    </r>
  </si>
  <si>
    <r>
      <t>I</t>
    </r>
    <r>
      <rPr>
        <sz val="8"/>
        <rFont val="Arial"/>
        <family val="2"/>
        <charset val="162"/>
      </rPr>
      <t>PBv (HE-M) 280</t>
    </r>
  </si>
  <si>
    <r>
      <t>I</t>
    </r>
    <r>
      <rPr>
        <sz val="8"/>
        <rFont val="Arial"/>
        <family val="2"/>
        <charset val="162"/>
      </rPr>
      <t>PBv (HE-M) 300</t>
    </r>
  </si>
  <si>
    <r>
      <t>I</t>
    </r>
    <r>
      <rPr>
        <sz val="8"/>
        <rFont val="Arial"/>
        <family val="2"/>
        <charset val="162"/>
      </rPr>
      <t>PBv (HE-M) 320/305</t>
    </r>
  </si>
  <si>
    <r>
      <t>I</t>
    </r>
    <r>
      <rPr>
        <sz val="8"/>
        <rFont val="Arial"/>
        <family val="2"/>
        <charset val="162"/>
      </rPr>
      <t>PBv (HE-M) 320</t>
    </r>
  </si>
  <si>
    <r>
      <t>I</t>
    </r>
    <r>
      <rPr>
        <sz val="8"/>
        <rFont val="Arial"/>
        <family val="2"/>
        <charset val="162"/>
      </rPr>
      <t>PBv (HE-M) 340</t>
    </r>
  </si>
  <si>
    <r>
      <t>I</t>
    </r>
    <r>
      <rPr>
        <sz val="8"/>
        <rFont val="Arial"/>
        <family val="2"/>
        <charset val="162"/>
      </rPr>
      <t>PBv (HE-M) 360</t>
    </r>
  </si>
  <si>
    <r>
      <t>I</t>
    </r>
    <r>
      <rPr>
        <sz val="8"/>
        <rFont val="Arial"/>
        <family val="2"/>
        <charset val="162"/>
      </rPr>
      <t>PBv (HE-M) 400</t>
    </r>
  </si>
  <si>
    <r>
      <t>I</t>
    </r>
    <r>
      <rPr>
        <sz val="8"/>
        <rFont val="Arial"/>
        <family val="2"/>
        <charset val="162"/>
      </rPr>
      <t>PBv (HE-M) 450</t>
    </r>
  </si>
  <si>
    <r>
      <t>I</t>
    </r>
    <r>
      <rPr>
        <sz val="8"/>
        <rFont val="Arial"/>
        <family val="2"/>
        <charset val="162"/>
      </rPr>
      <t>PBv (HE-M) 500</t>
    </r>
  </si>
  <si>
    <r>
      <t>I</t>
    </r>
    <r>
      <rPr>
        <sz val="8"/>
        <rFont val="Arial"/>
        <family val="2"/>
        <charset val="162"/>
      </rPr>
      <t>PBv (HE-M) 550</t>
    </r>
  </si>
  <si>
    <r>
      <t>I</t>
    </r>
    <r>
      <rPr>
        <sz val="8"/>
        <rFont val="Arial"/>
        <family val="2"/>
        <charset val="162"/>
      </rPr>
      <t>PBv (HE-M) 600</t>
    </r>
  </si>
  <si>
    <r>
      <t>I</t>
    </r>
    <r>
      <rPr>
        <sz val="8"/>
        <rFont val="Arial"/>
        <family val="2"/>
        <charset val="162"/>
      </rPr>
      <t>PBv (HE-M) 650</t>
    </r>
  </si>
  <si>
    <r>
      <t>I</t>
    </r>
    <r>
      <rPr>
        <sz val="8"/>
        <rFont val="Arial"/>
        <family val="2"/>
        <charset val="162"/>
      </rPr>
      <t>PBv (HE-M) 700</t>
    </r>
  </si>
  <si>
    <r>
      <t>I</t>
    </r>
    <r>
      <rPr>
        <sz val="8"/>
        <rFont val="Arial"/>
        <family val="2"/>
        <charset val="162"/>
      </rPr>
      <t>PBv (HE-M) 800</t>
    </r>
  </si>
  <si>
    <t>cm</t>
  </si>
  <si>
    <r>
      <t>I</t>
    </r>
    <r>
      <rPr>
        <sz val="8"/>
        <rFont val="Arial"/>
        <family val="2"/>
        <charset val="162"/>
      </rPr>
      <t>PBv (HE-M) 900</t>
    </r>
  </si>
  <si>
    <r>
      <t>I</t>
    </r>
    <r>
      <rPr>
        <sz val="8"/>
        <rFont val="Arial"/>
        <family val="2"/>
        <charset val="162"/>
      </rPr>
      <t>PBv (HE-M) 1000</t>
    </r>
  </si>
  <si>
    <t>YENİ</t>
  </si>
  <si>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>x =</t>
    </r>
  </si>
  <si>
    <t>*</t>
  </si>
  <si>
    <r>
      <rPr>
        <vertAlign val="superscript"/>
        <sz val="8"/>
        <color theme="1"/>
        <rFont val="Arial"/>
        <family val="2"/>
        <charset val="162"/>
      </rPr>
      <t xml:space="preserve">3 </t>
    </r>
    <r>
      <rPr>
        <sz val="8"/>
        <color theme="1"/>
        <rFont val="Arial"/>
        <family val="2"/>
        <charset val="162"/>
      </rPr>
      <t>/</t>
    </r>
  </si>
  <si>
    <t>=</t>
  </si>
  <si>
    <t>cm4</t>
  </si>
  <si>
    <t>A =</t>
  </si>
  <si>
    <t>cm²</t>
  </si>
  <si>
    <t>Dikkat sadece sarı hücrelere data girilecek.</t>
  </si>
  <si>
    <t>eleman elastisite modülü</t>
  </si>
  <si>
    <r>
      <rPr>
        <b/>
        <sz val="12"/>
        <color theme="7" tint="-0.499984740745262"/>
        <rFont val="Arial"/>
        <family val="2"/>
        <charset val="162"/>
      </rPr>
      <t xml:space="preserve">BEŞ KAT ALTI AÇIKLIK DÜZLEM ÇERÇEVE MATRİS DEPLASMAN YÖNTEMİYLE HESABI </t>
    </r>
    <r>
      <rPr>
        <b/>
        <sz val="8"/>
        <color theme="7" tint="-0.499984740745262"/>
        <rFont val="Arial"/>
        <family val="2"/>
        <charset val="162"/>
      </rPr>
      <t xml:space="preserve">
(inş.müh. Gürcan BERBEROĞLU tel:0532 366 02 04   www.betoncelik.com )                                                                                                                                                                     </t>
    </r>
  </si>
  <si>
    <t>E =</t>
  </si>
  <si>
    <t>N/mm²</t>
  </si>
  <si>
    <t>Not : 1,2,3,4,5,6 ve 7 nolu mesnetler ankastredir.Diğer düğüm noktaları rijittir.</t>
  </si>
  <si>
    <t>e25</t>
  </si>
  <si>
    <t>A=</t>
  </si>
  <si>
    <t>e1</t>
  </si>
  <si>
    <t>e2</t>
  </si>
  <si>
    <t>e3</t>
  </si>
  <si>
    <t>e4</t>
  </si>
  <si>
    <t>e5</t>
  </si>
  <si>
    <t>e6</t>
  </si>
  <si>
    <t>e7</t>
  </si>
  <si>
    <t>IPE 400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</si>
  <si>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</si>
  <si>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</si>
  <si>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</si>
  <si>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</si>
  <si>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</si>
  <si>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</si>
  <si>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</si>
  <si>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</si>
  <si>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</si>
  <si>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</si>
  <si>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</si>
  <si>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</si>
  <si>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</si>
  <si>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</si>
  <si>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</si>
  <si>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</si>
  <si>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</si>
  <si>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</si>
  <si>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</si>
  <si>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</si>
  <si>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</si>
  <si>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</si>
  <si>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</si>
  <si>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</si>
  <si>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</si>
  <si>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</si>
  <si>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</si>
  <si>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IPE 200</t>
  </si>
  <si>
    <t>e51</t>
  </si>
  <si>
    <t>e36</t>
  </si>
  <si>
    <t>e37</t>
  </si>
  <si>
    <t>e38</t>
  </si>
  <si>
    <t>e39</t>
  </si>
  <si>
    <t>e40</t>
  </si>
  <si>
    <t>e41</t>
  </si>
  <si>
    <t>e42</t>
  </si>
  <si>
    <t>e43</t>
  </si>
  <si>
    <t>e44</t>
  </si>
  <si>
    <t>e45</t>
  </si>
  <si>
    <t>e46</t>
  </si>
  <si>
    <t>e47</t>
  </si>
  <si>
    <t>e48</t>
  </si>
  <si>
    <t>e49</t>
  </si>
  <si>
    <t>e50</t>
  </si>
  <si>
    <t>e52</t>
  </si>
  <si>
    <t>e53</t>
  </si>
  <si>
    <t>e54</t>
  </si>
  <si>
    <t>e55</t>
  </si>
  <si>
    <t>e56</t>
  </si>
  <si>
    <t>e57</t>
  </si>
  <si>
    <t>e58</t>
  </si>
  <si>
    <t>e59</t>
  </si>
  <si>
    <t>e60</t>
  </si>
  <si>
    <t>e61</t>
  </si>
  <si>
    <t>e62</t>
  </si>
  <si>
    <t>e63</t>
  </si>
  <si>
    <t>e64</t>
  </si>
  <si>
    <t>e65</t>
  </si>
  <si>
    <t>deplasmanlar</t>
  </si>
  <si>
    <t>düğüm noktası</t>
  </si>
  <si>
    <t>Ux</t>
  </si>
  <si>
    <t>Uy</t>
  </si>
  <si>
    <t>q</t>
  </si>
  <si>
    <t>(mm)</t>
  </si>
  <si>
    <t>(rad)</t>
  </si>
  <si>
    <t>kat deplasmanı</t>
  </si>
  <si>
    <t>kat</t>
  </si>
  <si>
    <t xml:space="preserve">sol </t>
  </si>
  <si>
    <t>orta</t>
  </si>
  <si>
    <t>sağ</t>
  </si>
  <si>
    <t>ortalama</t>
  </si>
  <si>
    <t>göreli kat öt.</t>
  </si>
  <si>
    <t>1.ci kat</t>
  </si>
  <si>
    <t>2.ci kat</t>
  </si>
  <si>
    <t>3.cü kat</t>
  </si>
  <si>
    <t>4.cü kat</t>
  </si>
  <si>
    <t>5.ci kat</t>
  </si>
  <si>
    <t>mesnet tepkileri</t>
  </si>
  <si>
    <t>R1x</t>
  </si>
  <si>
    <t>(KN)</t>
  </si>
  <si>
    <t>N = çubuk uç eksenel kuvvet</t>
  </si>
  <si>
    <t>R1y</t>
  </si>
  <si>
    <t>V = çubuk uç kesme kuvveti</t>
  </si>
  <si>
    <t>M1</t>
  </si>
  <si>
    <t>(KNm)</t>
  </si>
  <si>
    <t>M = çubuk uç momenti</t>
  </si>
  <si>
    <t>R2x</t>
  </si>
  <si>
    <t>Maç = çubuk açıklık momenti</t>
  </si>
  <si>
    <t>R2y</t>
  </si>
  <si>
    <t>M2</t>
  </si>
  <si>
    <t>R3x</t>
  </si>
  <si>
    <t>R3y</t>
  </si>
  <si>
    <t>M3</t>
  </si>
  <si>
    <t>R4x</t>
  </si>
  <si>
    <t>R4y</t>
  </si>
  <si>
    <t>M4</t>
  </si>
  <si>
    <t>R5x</t>
  </si>
  <si>
    <t>R5y</t>
  </si>
  <si>
    <t>M5</t>
  </si>
  <si>
    <t>R6x</t>
  </si>
  <si>
    <t>R6y</t>
  </si>
  <si>
    <t>M6</t>
  </si>
  <si>
    <t>R7x</t>
  </si>
  <si>
    <t>M</t>
  </si>
  <si>
    <t>M7</t>
  </si>
  <si>
    <t>R7y</t>
  </si>
  <si>
    <t>çubuk başlangıç ve bitiş kesit tesirleri</t>
  </si>
  <si>
    <t>N (KN)</t>
  </si>
  <si>
    <t>V (KN)</t>
  </si>
  <si>
    <t>M (KNm)</t>
  </si>
  <si>
    <t>Maç (KNm)</t>
  </si>
  <si>
    <t>eleman yerel rijitlik matris değerleri</t>
  </si>
  <si>
    <t>e</t>
  </si>
  <si>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>x(cm4)</t>
    </r>
  </si>
  <si>
    <t>A(cm²)</t>
  </si>
  <si>
    <t>L(cm)</t>
  </si>
  <si>
    <t>A * E / L</t>
  </si>
  <si>
    <r>
      <t xml:space="preserve">12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3</t>
    </r>
  </si>
  <si>
    <r>
      <t xml:space="preserve">6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2</t>
    </r>
  </si>
  <si>
    <r>
      <t xml:space="preserve">4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</si>
  <si>
    <r>
      <t xml:space="preserve">2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</si>
  <si>
    <t>iki ucu ankastre çubuk için (tüm kolon ve kirişler için)</t>
  </si>
  <si>
    <t xml:space="preserve"> - A * E / L</t>
  </si>
  <si>
    <r>
      <t xml:space="preserve"> - 12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3</t>
    </r>
  </si>
  <si>
    <r>
      <t xml:space="preserve"> - 6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2</t>
    </r>
  </si>
  <si>
    <t>k =</t>
  </si>
  <si>
    <t>ke</t>
  </si>
  <si>
    <t>transformasyon matrisleri</t>
  </si>
  <si>
    <t>kolonlar çubukları için  cos90 = 0  ; sin90 = 1 alınarak</t>
  </si>
  <si>
    <t>kirişlerde çubukları için  cos0 = 1  ; sin0 = 0 alınarak</t>
  </si>
  <si>
    <t>Tc =</t>
  </si>
  <si>
    <t>Tkiriş =</t>
  </si>
  <si>
    <t>Ke</t>
  </si>
  <si>
    <r>
      <t xml:space="preserve"> = T</t>
    </r>
    <r>
      <rPr>
        <vertAlign val="superscript"/>
        <sz val="8"/>
        <color theme="1"/>
        <rFont val="Arial"/>
        <family val="2"/>
        <charset val="162"/>
      </rPr>
      <t>T</t>
    </r>
    <r>
      <rPr>
        <sz val="8"/>
        <color theme="1"/>
        <rFont val="Arial"/>
        <family val="2"/>
        <charset val="162"/>
      </rPr>
      <t xml:space="preserve"> * k' * Tc =</t>
    </r>
  </si>
  <si>
    <t>global serbestlik numaraları</t>
  </si>
  <si>
    <t>düğüm no.</t>
  </si>
  <si>
    <t>u</t>
  </si>
  <si>
    <t>v</t>
  </si>
  <si>
    <t xml:space="preserve"> -w * L / 2</t>
  </si>
  <si>
    <t>fe</t>
  </si>
  <si>
    <t xml:space="preserve"> - w * L² / 12</t>
  </si>
  <si>
    <t>w(KN/m)</t>
  </si>
  <si>
    <t>L(m)</t>
  </si>
  <si>
    <t xml:space="preserve">  w * L² / 12</t>
  </si>
  <si>
    <t>elemanların global matristeki yerleri</t>
  </si>
  <si>
    <t>22,23,24,25,26,27</t>
  </si>
  <si>
    <t>25,26,27,28,29,30</t>
  </si>
  <si>
    <t>28,29,30,31,32,33</t>
  </si>
  <si>
    <t>31,32,33,34,35,36</t>
  </si>
  <si>
    <t>37,38,39,40,41,42</t>
  </si>
  <si>
    <t>43,44,45,46,47,48</t>
  </si>
  <si>
    <t>46,47,48,49,50,51</t>
  </si>
  <si>
    <t>49,50,51,52,53,54</t>
  </si>
  <si>
    <t>55,56,57,58,59,60</t>
  </si>
  <si>
    <t>58,59,60,61,62,63</t>
  </si>
  <si>
    <t>64,65,66,67,68,69</t>
  </si>
  <si>
    <t>67,68,69,70,71,72</t>
  </si>
  <si>
    <t>73,74,75,76,77,78</t>
  </si>
  <si>
    <t>76,77,78,79,80,81</t>
  </si>
  <si>
    <t>79,80,81,82,83,84</t>
  </si>
  <si>
    <t>85,86,87,88,89,90</t>
  </si>
  <si>
    <t>94,95,96,97,98,99</t>
  </si>
  <si>
    <t>97,98,99,100,101,102</t>
  </si>
  <si>
    <t>100,101,102,103,104,105</t>
  </si>
  <si>
    <t>1,2,3,22,23,24</t>
  </si>
  <si>
    <t>4,5,6,25,26,27</t>
  </si>
  <si>
    <t>7,8,9,28,29,30</t>
  </si>
  <si>
    <t>10,11,12,31,32,33</t>
  </si>
  <si>
    <t>13,14,15,34,35,36</t>
  </si>
  <si>
    <t>16,17,18,37,38,39</t>
  </si>
  <si>
    <t>19,20,21,40,41,42</t>
  </si>
  <si>
    <t>22,23,24,43,44,45</t>
  </si>
  <si>
    <t>25,26,27,46,47,48</t>
  </si>
  <si>
    <t>28,29,30,49,50,51</t>
  </si>
  <si>
    <t>31,32,33,52,53,54</t>
  </si>
  <si>
    <t>34,35,36,55,56,57</t>
  </si>
  <si>
    <t>37,38,39,58,59,60</t>
  </si>
  <si>
    <t>40,41,42,61,62,63</t>
  </si>
  <si>
    <t>43,44,45,64,65,66</t>
  </si>
  <si>
    <t>46,47,48,67,68,69</t>
  </si>
  <si>
    <t>49,50,51,70,71,72</t>
  </si>
  <si>
    <t>52,53,54,73,74,75</t>
  </si>
  <si>
    <t>55,56,57,76,77,78</t>
  </si>
  <si>
    <t>58,59,60,79,80,81</t>
  </si>
  <si>
    <t>61,62,63,82,83,84</t>
  </si>
  <si>
    <t>64,65,66,85,86,87</t>
  </si>
  <si>
    <t>67,68,69,88,89,90</t>
  </si>
  <si>
    <t>70,71,72,91,92,93</t>
  </si>
  <si>
    <t>73,74,75,94,95,96</t>
  </si>
  <si>
    <t>76,77,78,97,98,99</t>
  </si>
  <si>
    <t>79,80,81,100,101,102</t>
  </si>
  <si>
    <t>82,83,84,103,104,105</t>
  </si>
  <si>
    <t>85,86,87,106,107,108</t>
  </si>
  <si>
    <t>88,89,90,109,110,111</t>
  </si>
  <si>
    <t>91,92,93,112,113,114</t>
  </si>
  <si>
    <t>94,95,96,115,116,117</t>
  </si>
  <si>
    <t>97,98,99,118,119,120</t>
  </si>
  <si>
    <t>100,101,102,121,122,123</t>
  </si>
  <si>
    <t>103,104,105,124,125,126</t>
  </si>
  <si>
    <t>34,35,36,37,38,39</t>
  </si>
  <si>
    <t>52,53,54,55,56,57</t>
  </si>
  <si>
    <t>70,71,72,73,74,75</t>
  </si>
  <si>
    <t>88,89,90,91,92,93</t>
  </si>
  <si>
    <t>91,92,93,94,95,96</t>
  </si>
  <si>
    <t>106,107,108,109,110,111</t>
  </si>
  <si>
    <t>109,110,111,112,113,114</t>
  </si>
  <si>
    <t>112,113,114,115,116,117</t>
  </si>
  <si>
    <t>115,116,117,118,119,120</t>
  </si>
  <si>
    <t>118,119,120,121,122,123</t>
  </si>
  <si>
    <t>121,122,123,124,125,126</t>
  </si>
  <si>
    <t>Global matris</t>
  </si>
  <si>
    <t>kuvvet matris</t>
  </si>
  <si>
    <t>deplasman matris</t>
  </si>
  <si>
    <t>deplasman mat.</t>
  </si>
  <si>
    <t>transformasyon matr.</t>
  </si>
  <si>
    <t>DL</t>
  </si>
  <si>
    <t>Ke matris</t>
  </si>
  <si>
    <t>çubuk kesit tesirleri</t>
  </si>
  <si>
    <t>N</t>
  </si>
  <si>
    <t>V</t>
  </si>
  <si>
    <t xml:space="preserve"> = dg = </t>
  </si>
  <si>
    <t>Qo = k * DL =</t>
  </si>
  <si>
    <t>Qf =</t>
  </si>
  <si>
    <t>mesnet reaksiyonları</t>
  </si>
  <si>
    <t>Rx1 =</t>
  </si>
  <si>
    <t>Ry1 =</t>
  </si>
  <si>
    <t>M1 =</t>
  </si>
  <si>
    <t>Rx2 =</t>
  </si>
  <si>
    <t>Ry2 =</t>
  </si>
  <si>
    <t>M2 =</t>
  </si>
  <si>
    <t>Rx3 =</t>
  </si>
  <si>
    <t>Ry3 =</t>
  </si>
  <si>
    <t>M3 =</t>
  </si>
  <si>
    <t>Rx4 =</t>
  </si>
  <si>
    <t>Ry4=</t>
  </si>
  <si>
    <t>M4 =</t>
  </si>
  <si>
    <t>Rx5 =</t>
  </si>
  <si>
    <t>Ry5=</t>
  </si>
  <si>
    <t>M5 =</t>
  </si>
  <si>
    <t>Rx6 =</t>
  </si>
  <si>
    <t>Ry6=</t>
  </si>
  <si>
    <t>M6 =</t>
  </si>
  <si>
    <t>Rx7 =</t>
  </si>
  <si>
    <t>Ry7=</t>
  </si>
  <si>
    <t>M7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</si>
</sst>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vertAlign val="superscript"/>
      <sz val="8"/>
      <name val="Arial"/>
      <family val="2"/>
      <charset val="162"/>
    </font>
    <font>
      <b/>
      <sz val="8"/>
      <name val="Symbol"/>
      <family val="1"/>
      <charset val="2"/>
    </font>
    <font>
      <b/>
      <sz val="8"/>
      <name val="Arial"/>
      <family val="2"/>
      <charset val="162"/>
    </font>
    <font>
      <sz val="8"/>
      <name val="Symbol"/>
      <family val="1"/>
      <charset val="2"/>
    </font>
    <font>
      <i/>
      <u/>
      <sz val="8"/>
      <color theme="1"/>
      <name val="Arial"/>
      <family val="2"/>
      <charset val="162"/>
    </font>
    <font>
      <sz val="8"/>
      <color theme="1"/>
      <name val="Arial"/>
      <family val="1"/>
      <charset val="2"/>
    </font>
    <font>
      <sz val="8"/>
      <color theme="1"/>
      <name val="Symbol"/>
      <family val="1"/>
      <charset val="2"/>
    </font>
    <font>
      <vertAlign val="superscript"/>
      <sz val="8"/>
      <color theme="1"/>
      <name val="Arial"/>
      <family val="2"/>
      <charset val="162"/>
    </font>
    <font>
      <b/>
      <sz val="8"/>
      <color theme="7" tint="-0.499984740745262"/>
      <name val="Arial"/>
      <family val="2"/>
      <charset val="162"/>
    </font>
    <font>
      <b/>
      <sz val="12"/>
      <color theme="7" tint="-0.499984740745262"/>
      <name val="Arial"/>
      <family val="2"/>
      <charset val="162"/>
    </font>
    <font>
      <i/>
      <sz val="8"/>
      <color theme="1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7"/>
      <color theme="1"/>
      <name val="Arial"/>
      <family val="2"/>
      <charset val="162"/>
    </font>
    <font>
      <u/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 textRotation="90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1" fillId="0" borderId="7" xfId="0" applyFon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7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 textRotation="90"/>
      <protection hidden="1"/>
    </xf>
    <xf numFmtId="0" fontId="0" fillId="0" borderId="26" xfId="0" applyBorder="1" applyAlignment="1" applyProtection="1">
      <alignment vertical="center"/>
      <protection hidden="1"/>
    </xf>
    <xf numFmtId="0" fontId="0" fillId="0" borderId="35" xfId="0" applyBorder="1" applyAlignment="1" applyProtection="1">
      <alignment vertical="center"/>
      <protection hidden="1"/>
    </xf>
    <xf numFmtId="0" fontId="0" fillId="0" borderId="36" xfId="0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7" fillId="3" borderId="2" xfId="0" applyFont="1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0" fillId="3" borderId="11" xfId="0" applyFill="1" applyBorder="1" applyAlignment="1" applyProtection="1">
      <alignment vertical="center"/>
      <protection hidden="1"/>
    </xf>
    <xf numFmtId="0" fontId="0" fillId="6" borderId="0" xfId="0" applyFill="1" applyAlignment="1" applyProtection="1">
      <alignment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0" fillId="2" borderId="0" xfId="0" applyFill="1" applyAlignment="1" applyProtection="1">
      <alignment horizontal="center" vertical="center" textRotation="90"/>
      <protection locked="0"/>
    </xf>
    <xf numFmtId="0" fontId="0" fillId="0" borderId="0" xfId="0" applyAlignment="1" applyProtection="1">
      <alignment horizontal="center" vertical="center" textRotation="90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textRotation="90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0" fillId="3" borderId="2" xfId="0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 textRotation="90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 textRotation="90"/>
      <protection hidden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hidden="1"/>
    </xf>
    <xf numFmtId="0" fontId="11" fillId="4" borderId="5" xfId="0" applyFont="1" applyFill="1" applyBorder="1" applyAlignment="1" applyProtection="1">
      <alignment horizontal="center" vertical="center" wrapText="1"/>
      <protection hidden="1"/>
    </xf>
    <xf numFmtId="0" fontId="11" fillId="4" borderId="6" xfId="0" applyFont="1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3" xfId="0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3" borderId="2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13" fillId="3" borderId="9" xfId="0" applyFont="1" applyFill="1" applyBorder="1" applyAlignment="1" applyProtection="1">
      <alignment horizontal="center" vertical="center"/>
      <protection hidden="1"/>
    </xf>
    <xf numFmtId="0" fontId="13" fillId="3" borderId="10" xfId="0" applyFont="1" applyFill="1" applyBorder="1" applyAlignment="1" applyProtection="1">
      <alignment horizontal="center" vertical="center"/>
      <protection hidden="1"/>
    </xf>
    <xf numFmtId="0" fontId="13" fillId="3" borderId="11" xfId="0" applyFont="1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9" fillId="3" borderId="2" xfId="0" applyFont="1" applyFill="1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13" fillId="3" borderId="2" xfId="0" applyFont="1" applyFill="1" applyBorder="1" applyAlignment="1" applyProtection="1">
      <alignment horizontal="center" vertical="center"/>
      <protection hidden="1"/>
    </xf>
    <xf numFmtId="0" fontId="13" fillId="3" borderId="1" xfId="0" applyFont="1" applyFill="1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0" fillId="3" borderId="15" xfId="0" applyFill="1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0" fillId="3" borderId="16" xfId="0" applyFill="1" applyBorder="1" applyAlignment="1" applyProtection="1">
      <alignment horizontal="center" vertical="center"/>
      <protection hidden="1"/>
    </xf>
    <xf numFmtId="0" fontId="13" fillId="3" borderId="4" xfId="0" applyFont="1" applyFill="1" applyBorder="1" applyAlignment="1" applyProtection="1">
      <alignment horizontal="center" vertical="center" wrapText="1"/>
      <protection hidden="1"/>
    </xf>
    <xf numFmtId="0" fontId="13" fillId="3" borderId="5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 vertical="center" wrapText="1"/>
      <protection hidden="1"/>
    </xf>
    <xf numFmtId="0" fontId="13" fillId="3" borderId="7" xfId="0" applyFont="1" applyFill="1" applyBorder="1" applyAlignment="1" applyProtection="1">
      <alignment horizontal="center" vertical="center" wrapText="1"/>
      <protection hidden="1"/>
    </xf>
    <xf numFmtId="0" fontId="13" fillId="3" borderId="0" xfId="0" applyFont="1" applyFill="1" applyAlignment="1" applyProtection="1">
      <alignment horizontal="center" vertical="center" wrapText="1"/>
      <protection hidden="1"/>
    </xf>
    <xf numFmtId="0" fontId="13" fillId="3" borderId="8" xfId="0" applyFont="1" applyFill="1" applyBorder="1" applyAlignment="1" applyProtection="1">
      <alignment horizontal="center" vertical="center" wrapText="1"/>
      <protection hidden="1"/>
    </xf>
    <xf numFmtId="0" fontId="13" fillId="3" borderId="18" xfId="0" applyFont="1" applyFill="1" applyBorder="1" applyAlignment="1" applyProtection="1">
      <alignment horizontal="center" vertical="center" wrapText="1"/>
      <protection hidden="1"/>
    </xf>
    <xf numFmtId="0" fontId="13" fillId="3" borderId="19" xfId="0" applyFont="1" applyFill="1" applyBorder="1" applyAlignment="1" applyProtection="1">
      <alignment horizontal="center" vertical="center" wrapText="1"/>
      <protection hidden="1"/>
    </xf>
    <xf numFmtId="0" fontId="13" fillId="3" borderId="20" xfId="0" applyFont="1" applyFill="1" applyBorder="1" applyAlignment="1" applyProtection="1">
      <alignment horizontal="center" vertical="center" wrapText="1"/>
      <protection hidden="1"/>
    </xf>
    <xf numFmtId="0" fontId="0" fillId="3" borderId="7" xfId="0" applyFill="1" applyBorder="1" applyAlignment="1" applyProtection="1">
      <alignment horizontal="center" vertical="center"/>
      <protection hidden="1"/>
    </xf>
    <xf numFmtId="0" fontId="0" fillId="3" borderId="21" xfId="0" applyFill="1" applyBorder="1" applyAlignment="1" applyProtection="1">
      <alignment horizontal="center" vertical="center"/>
      <protection hidden="1"/>
    </xf>
    <xf numFmtId="0" fontId="0" fillId="3" borderId="26" xfId="0" applyFill="1" applyBorder="1" applyAlignment="1" applyProtection="1">
      <alignment horizontal="center" vertical="center"/>
      <protection hidden="1"/>
    </xf>
    <xf numFmtId="0" fontId="0" fillId="3" borderId="27" xfId="0" applyFill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0" fillId="3" borderId="23" xfId="0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11" xfId="0" applyFill="1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3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0" fontId="15" fillId="3" borderId="9" xfId="0" applyFont="1" applyFill="1" applyBorder="1" applyAlignment="1" applyProtection="1">
      <alignment horizontal="center" vertical="center"/>
      <protection hidden="1"/>
    </xf>
    <xf numFmtId="0" fontId="15" fillId="3" borderId="10" xfId="0" applyFont="1" applyFill="1" applyBorder="1" applyAlignment="1" applyProtection="1">
      <alignment horizontal="center" vertical="center"/>
      <protection hidden="1"/>
    </xf>
    <xf numFmtId="0" fontId="15" fillId="3" borderId="11" xfId="0" applyFont="1" applyFill="1" applyBorder="1" applyAlignment="1" applyProtection="1">
      <alignment horizontal="center" vertical="center"/>
      <protection hidden="1"/>
    </xf>
    <xf numFmtId="0" fontId="15" fillId="3" borderId="37" xfId="0" applyFont="1" applyFill="1" applyBorder="1" applyAlignment="1" applyProtection="1">
      <alignment horizontal="center" vertical="center" wrapText="1"/>
      <protection hidden="1"/>
    </xf>
    <xf numFmtId="0" fontId="15" fillId="3" borderId="38" xfId="0" applyFont="1" applyFill="1" applyBorder="1" applyAlignment="1" applyProtection="1">
      <alignment horizontal="center" vertical="center" wrapText="1"/>
      <protection hidden="1"/>
    </xf>
    <xf numFmtId="0" fontId="15" fillId="3" borderId="39" xfId="0" applyFont="1" applyFill="1" applyBorder="1" applyAlignment="1" applyProtection="1">
      <alignment horizontal="center" vertical="center" wrapText="1"/>
      <protection hidden="1"/>
    </xf>
    <xf numFmtId="0" fontId="15" fillId="3" borderId="40" xfId="0" applyFont="1" applyFill="1" applyBorder="1" applyAlignment="1" applyProtection="1">
      <alignment horizontal="center" vertical="center" wrapText="1"/>
      <protection hidden="1"/>
    </xf>
    <xf numFmtId="0" fontId="0" fillId="3" borderId="37" xfId="0" applyFill="1" applyBorder="1" applyAlignment="1" applyProtection="1">
      <alignment horizontal="center" vertical="center"/>
      <protection hidden="1"/>
    </xf>
    <xf numFmtId="0" fontId="0" fillId="3" borderId="38" xfId="0" applyFill="1" applyBorder="1" applyAlignment="1" applyProtection="1">
      <alignment horizontal="center" vertical="center"/>
      <protection hidden="1"/>
    </xf>
    <xf numFmtId="0" fontId="0" fillId="3" borderId="39" xfId="0" applyFill="1" applyBorder="1" applyAlignment="1" applyProtection="1">
      <alignment horizontal="center" vertical="center"/>
      <protection hidden="1"/>
    </xf>
    <xf numFmtId="0" fontId="0" fillId="3" borderId="40" xfId="0" applyFill="1" applyBorder="1" applyAlignment="1" applyProtection="1">
      <alignment horizontal="center" vertical="center"/>
      <protection hidden="1"/>
    </xf>
    <xf numFmtId="0" fontId="9" fillId="3" borderId="37" xfId="0" applyFont="1" applyFill="1" applyBorder="1" applyAlignment="1" applyProtection="1">
      <alignment horizontal="center" vertical="center"/>
      <protection hidden="1"/>
    </xf>
    <xf numFmtId="0" fontId="9" fillId="3" borderId="38" xfId="0" applyFont="1" applyFill="1" applyBorder="1" applyAlignment="1" applyProtection="1">
      <alignment horizontal="center" vertical="center"/>
      <protection hidden="1"/>
    </xf>
    <xf numFmtId="0" fontId="9" fillId="3" borderId="39" xfId="0" applyFont="1" applyFill="1" applyBorder="1" applyAlignment="1" applyProtection="1">
      <alignment horizontal="center" vertical="center"/>
      <protection hidden="1"/>
    </xf>
    <xf numFmtId="0" fontId="9" fillId="3" borderId="40" xfId="0" applyFont="1" applyFill="1" applyBorder="1" applyAlignment="1" applyProtection="1">
      <alignment horizontal="center" vertical="center"/>
      <protection hidden="1"/>
    </xf>
    <xf numFmtId="0" fontId="0" fillId="3" borderId="12" xfId="0" applyFill="1" applyBorder="1" applyAlignment="1" applyProtection="1">
      <alignment horizontal="center" vertical="center"/>
      <protection hidden="1"/>
    </xf>
    <xf numFmtId="0" fontId="0" fillId="3" borderId="14" xfId="0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6" borderId="9" xfId="0" applyFill="1" applyBorder="1" applyAlignment="1" applyProtection="1">
      <alignment horizontal="center" vertical="center"/>
      <protection hidden="1"/>
    </xf>
    <xf numFmtId="0" fontId="0" fillId="6" borderId="11" xfId="0" applyFill="1" applyBorder="1" applyAlignment="1" applyProtection="1">
      <alignment horizontal="center" vertical="center"/>
      <protection hidden="1"/>
    </xf>
    <xf numFmtId="0" fontId="0" fillId="7" borderId="0" xfId="0" applyFill="1" applyAlignment="1" applyProtection="1">
      <alignment horizontal="center" vertical="center"/>
      <protection hidden="1"/>
    </xf>
  </cellXfs>
  <cellStyles count="1">
    <cellStyle name="Normal" xfId="0" builtinId="0"/>
  </cellStyles>
  <dxfs count="130"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3</xdr:row>
      <xdr:rowOff>128588</xdr:rowOff>
    </xdr:from>
    <xdr:to>
      <xdr:col>66</xdr:col>
      <xdr:colOff>66675</xdr:colOff>
      <xdr:row>53</xdr:row>
      <xdr:rowOff>71438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071DF38-147F-8D82-8D98-2261B93F515C}"/>
            </a:ext>
          </a:extLst>
        </xdr:cNvPr>
        <xdr:cNvGrpSpPr/>
      </xdr:nvGrpSpPr>
      <xdr:grpSpPr>
        <a:xfrm>
          <a:off x="619125" y="919163"/>
          <a:ext cx="10134600" cy="7086600"/>
          <a:chOff x="619125" y="919163"/>
          <a:chExt cx="10134600" cy="7086600"/>
        </a:xfrm>
      </xdr:grpSpPr>
      <xdr:sp macro="" textlink="">
        <xdr:nvSpPr>
          <xdr:cNvPr id="399" name="Rectangle 398">
            <a:extLst>
              <a:ext uri="{FF2B5EF4-FFF2-40B4-BE49-F238E27FC236}">
                <a16:creationId xmlns:a16="http://schemas.microsoft.com/office/drawing/2014/main" id="{CCA10DB2-0019-D3C7-0B80-F2396C2E3FAD}"/>
              </a:ext>
            </a:extLst>
          </xdr:cNvPr>
          <xdr:cNvSpPr/>
        </xdr:nvSpPr>
        <xdr:spPr>
          <a:xfrm>
            <a:off x="814388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01" name="Rectangle 400">
            <a:extLst>
              <a:ext uri="{FF2B5EF4-FFF2-40B4-BE49-F238E27FC236}">
                <a16:creationId xmlns:a16="http://schemas.microsoft.com/office/drawing/2014/main" id="{2F2388F1-0317-4B75-A312-B1992561C567}"/>
              </a:ext>
            </a:extLst>
          </xdr:cNvPr>
          <xdr:cNvSpPr/>
        </xdr:nvSpPr>
        <xdr:spPr>
          <a:xfrm>
            <a:off x="2271713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03" name="Rectangle 402">
            <a:extLst>
              <a:ext uri="{FF2B5EF4-FFF2-40B4-BE49-F238E27FC236}">
                <a16:creationId xmlns:a16="http://schemas.microsoft.com/office/drawing/2014/main" id="{EFEC4EE2-A5F4-44B8-841C-0A78F89F0149}"/>
              </a:ext>
            </a:extLst>
          </xdr:cNvPr>
          <xdr:cNvSpPr/>
        </xdr:nvSpPr>
        <xdr:spPr>
          <a:xfrm>
            <a:off x="3729038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05" name="Rectangle 404">
            <a:extLst>
              <a:ext uri="{FF2B5EF4-FFF2-40B4-BE49-F238E27FC236}">
                <a16:creationId xmlns:a16="http://schemas.microsoft.com/office/drawing/2014/main" id="{A5ABADB6-DC1B-4567-A9DF-C2DDE61CAC58}"/>
              </a:ext>
            </a:extLst>
          </xdr:cNvPr>
          <xdr:cNvSpPr/>
        </xdr:nvSpPr>
        <xdr:spPr>
          <a:xfrm>
            <a:off x="5186363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07" name="Rectangle 406">
            <a:extLst>
              <a:ext uri="{FF2B5EF4-FFF2-40B4-BE49-F238E27FC236}">
                <a16:creationId xmlns:a16="http://schemas.microsoft.com/office/drawing/2014/main" id="{6A27C05D-0E5E-4449-A614-1924A04BE3EF}"/>
              </a:ext>
            </a:extLst>
          </xdr:cNvPr>
          <xdr:cNvSpPr/>
        </xdr:nvSpPr>
        <xdr:spPr>
          <a:xfrm>
            <a:off x="6643688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09" name="Rectangle 408">
            <a:extLst>
              <a:ext uri="{FF2B5EF4-FFF2-40B4-BE49-F238E27FC236}">
                <a16:creationId xmlns:a16="http://schemas.microsoft.com/office/drawing/2014/main" id="{82801D6F-4266-45E5-85AA-A6CEF3BB09D7}"/>
              </a:ext>
            </a:extLst>
          </xdr:cNvPr>
          <xdr:cNvSpPr/>
        </xdr:nvSpPr>
        <xdr:spPr>
          <a:xfrm>
            <a:off x="8101013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11" name="Rectangle 410">
            <a:extLst>
              <a:ext uri="{FF2B5EF4-FFF2-40B4-BE49-F238E27FC236}">
                <a16:creationId xmlns:a16="http://schemas.microsoft.com/office/drawing/2014/main" id="{E1C63511-1533-4F4D-A575-4A0D444099B9}"/>
              </a:ext>
            </a:extLst>
          </xdr:cNvPr>
          <xdr:cNvSpPr/>
        </xdr:nvSpPr>
        <xdr:spPr>
          <a:xfrm>
            <a:off x="9558338" y="766286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8DB260F4-0386-A450-84DD-3D1AA1D0D0C3}"/>
              </a:ext>
            </a:extLst>
          </xdr:cNvPr>
          <xdr:cNvCxnSpPr/>
        </xdr:nvCxnSpPr>
        <xdr:spPr>
          <a:xfrm>
            <a:off x="971551" y="1219200"/>
            <a:ext cx="874394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E0AB2264-7E5A-D661-F8F6-C422DB71BA70}"/>
              </a:ext>
            </a:extLst>
          </xdr:cNvPr>
          <xdr:cNvCxnSpPr/>
        </xdr:nvCxnSpPr>
        <xdr:spPr>
          <a:xfrm>
            <a:off x="971550" y="1214437"/>
            <a:ext cx="0" cy="643890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4509B4FF-CBE4-4593-A0F3-E8171A206A86}"/>
              </a:ext>
            </a:extLst>
          </xdr:cNvPr>
          <xdr:cNvCxnSpPr/>
        </xdr:nvCxnSpPr>
        <xdr:spPr>
          <a:xfrm>
            <a:off x="2428875" y="1219201"/>
            <a:ext cx="0" cy="6424612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12EEA83A-979C-4A02-A4EB-8F795B4208EC}"/>
              </a:ext>
            </a:extLst>
          </xdr:cNvPr>
          <xdr:cNvCxnSpPr/>
        </xdr:nvCxnSpPr>
        <xdr:spPr>
          <a:xfrm>
            <a:off x="3886208" y="1219200"/>
            <a:ext cx="0" cy="6424613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F36FE02-9BD9-499D-8AB8-1E266555785E}"/>
              </a:ext>
            </a:extLst>
          </xdr:cNvPr>
          <xdr:cNvCxnSpPr/>
        </xdr:nvCxnSpPr>
        <xdr:spPr>
          <a:xfrm>
            <a:off x="5343533" y="1223964"/>
            <a:ext cx="0" cy="642461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A062C5C9-CCA5-41BB-8C0C-70C434949F02}"/>
              </a:ext>
            </a:extLst>
          </xdr:cNvPr>
          <xdr:cNvCxnSpPr/>
        </xdr:nvCxnSpPr>
        <xdr:spPr>
          <a:xfrm>
            <a:off x="6800850" y="1214437"/>
            <a:ext cx="0" cy="643413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1AD2A120-1E19-483B-A8B7-164996B0B2A4}"/>
              </a:ext>
            </a:extLst>
          </xdr:cNvPr>
          <xdr:cNvCxnSpPr/>
        </xdr:nvCxnSpPr>
        <xdr:spPr>
          <a:xfrm>
            <a:off x="8258175" y="1219201"/>
            <a:ext cx="0" cy="643413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E8FCDEDE-139A-49B4-9506-C4B3875A11E2}"/>
              </a:ext>
            </a:extLst>
          </xdr:cNvPr>
          <xdr:cNvCxnSpPr/>
        </xdr:nvCxnSpPr>
        <xdr:spPr>
          <a:xfrm>
            <a:off x="9715508" y="1219200"/>
            <a:ext cx="0" cy="642937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Arrow Connector 14">
            <a:extLst>
              <a:ext uri="{FF2B5EF4-FFF2-40B4-BE49-F238E27FC236}">
                <a16:creationId xmlns:a16="http://schemas.microsoft.com/office/drawing/2014/main" id="{E57E96CE-A429-212E-A4CF-7B10B6EC551E}"/>
              </a:ext>
            </a:extLst>
          </xdr:cNvPr>
          <xdr:cNvCxnSpPr/>
        </xdr:nvCxnSpPr>
        <xdr:spPr>
          <a:xfrm>
            <a:off x="97155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645B2F46-FFEF-2BEC-5C42-41790542B9A4}"/>
              </a:ext>
            </a:extLst>
          </xdr:cNvPr>
          <xdr:cNvCxnSpPr/>
        </xdr:nvCxnSpPr>
        <xdr:spPr>
          <a:xfrm>
            <a:off x="971550" y="1000125"/>
            <a:ext cx="874395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Arrow Connector 18">
            <a:extLst>
              <a:ext uri="{FF2B5EF4-FFF2-40B4-BE49-F238E27FC236}">
                <a16:creationId xmlns:a16="http://schemas.microsoft.com/office/drawing/2014/main" id="{AA596739-C289-4945-9DFB-17F58428F7A6}"/>
              </a:ext>
            </a:extLst>
          </xdr:cNvPr>
          <xdr:cNvCxnSpPr/>
        </xdr:nvCxnSpPr>
        <xdr:spPr>
          <a:xfrm>
            <a:off x="1133476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Arrow Connector 19">
            <a:extLst>
              <a:ext uri="{FF2B5EF4-FFF2-40B4-BE49-F238E27FC236}">
                <a16:creationId xmlns:a16="http://schemas.microsoft.com/office/drawing/2014/main" id="{9E8D747F-7DAB-40FE-B64A-48B94ED5F7BA}"/>
              </a:ext>
            </a:extLst>
          </xdr:cNvPr>
          <xdr:cNvCxnSpPr/>
        </xdr:nvCxnSpPr>
        <xdr:spPr>
          <a:xfrm>
            <a:off x="129540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Straight Arrow Connector 20">
            <a:extLst>
              <a:ext uri="{FF2B5EF4-FFF2-40B4-BE49-F238E27FC236}">
                <a16:creationId xmlns:a16="http://schemas.microsoft.com/office/drawing/2014/main" id="{777A525B-E240-4654-A3D1-016CFE20BC04}"/>
              </a:ext>
            </a:extLst>
          </xdr:cNvPr>
          <xdr:cNvCxnSpPr/>
        </xdr:nvCxnSpPr>
        <xdr:spPr>
          <a:xfrm>
            <a:off x="1457326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4E80D99E-BC02-4C62-9F18-B78A7B8799FF}"/>
              </a:ext>
            </a:extLst>
          </xdr:cNvPr>
          <xdr:cNvCxnSpPr/>
        </xdr:nvCxnSpPr>
        <xdr:spPr>
          <a:xfrm>
            <a:off x="1619249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Arrow Connector 22">
            <a:extLst>
              <a:ext uri="{FF2B5EF4-FFF2-40B4-BE49-F238E27FC236}">
                <a16:creationId xmlns:a16="http://schemas.microsoft.com/office/drawing/2014/main" id="{8EA03F07-A1F0-4442-AD06-9738761562E5}"/>
              </a:ext>
            </a:extLst>
          </xdr:cNvPr>
          <xdr:cNvCxnSpPr/>
        </xdr:nvCxnSpPr>
        <xdr:spPr>
          <a:xfrm>
            <a:off x="178117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Arrow Connector 23">
            <a:extLst>
              <a:ext uri="{FF2B5EF4-FFF2-40B4-BE49-F238E27FC236}">
                <a16:creationId xmlns:a16="http://schemas.microsoft.com/office/drawing/2014/main" id="{2842962F-0452-499E-B3B8-153D816F984C}"/>
              </a:ext>
            </a:extLst>
          </xdr:cNvPr>
          <xdr:cNvCxnSpPr/>
        </xdr:nvCxnSpPr>
        <xdr:spPr>
          <a:xfrm>
            <a:off x="1943099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78C7FF68-5606-4349-B76C-84301D682DE9}"/>
              </a:ext>
            </a:extLst>
          </xdr:cNvPr>
          <xdr:cNvCxnSpPr/>
        </xdr:nvCxnSpPr>
        <xdr:spPr>
          <a:xfrm>
            <a:off x="210502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Arrow Connector 25">
            <a:extLst>
              <a:ext uri="{FF2B5EF4-FFF2-40B4-BE49-F238E27FC236}">
                <a16:creationId xmlns:a16="http://schemas.microsoft.com/office/drawing/2014/main" id="{40C7F974-2528-4316-B4AF-06A7A631E64A}"/>
              </a:ext>
            </a:extLst>
          </xdr:cNvPr>
          <xdr:cNvCxnSpPr/>
        </xdr:nvCxnSpPr>
        <xdr:spPr>
          <a:xfrm>
            <a:off x="2266950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Arrow Connector 26">
            <a:extLst>
              <a:ext uri="{FF2B5EF4-FFF2-40B4-BE49-F238E27FC236}">
                <a16:creationId xmlns:a16="http://schemas.microsoft.com/office/drawing/2014/main" id="{6B0DCC2D-D581-4ADD-9005-0E0A9DE662A7}"/>
              </a:ext>
            </a:extLst>
          </xdr:cNvPr>
          <xdr:cNvCxnSpPr/>
        </xdr:nvCxnSpPr>
        <xdr:spPr>
          <a:xfrm>
            <a:off x="2428876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Arrow Connector 27">
            <a:extLst>
              <a:ext uri="{FF2B5EF4-FFF2-40B4-BE49-F238E27FC236}">
                <a16:creationId xmlns:a16="http://schemas.microsoft.com/office/drawing/2014/main" id="{B5AA63A0-A737-4E1A-BB37-62C18F8D7208}"/>
              </a:ext>
            </a:extLst>
          </xdr:cNvPr>
          <xdr:cNvCxnSpPr/>
        </xdr:nvCxnSpPr>
        <xdr:spPr>
          <a:xfrm>
            <a:off x="2590800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Arrow Connector 28">
            <a:extLst>
              <a:ext uri="{FF2B5EF4-FFF2-40B4-BE49-F238E27FC236}">
                <a16:creationId xmlns:a16="http://schemas.microsoft.com/office/drawing/2014/main" id="{343B6C52-DC30-4837-8019-5316B87C81BE}"/>
              </a:ext>
            </a:extLst>
          </xdr:cNvPr>
          <xdr:cNvCxnSpPr/>
        </xdr:nvCxnSpPr>
        <xdr:spPr>
          <a:xfrm>
            <a:off x="2752726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Arrow Connector 29">
            <a:extLst>
              <a:ext uri="{FF2B5EF4-FFF2-40B4-BE49-F238E27FC236}">
                <a16:creationId xmlns:a16="http://schemas.microsoft.com/office/drawing/2014/main" id="{F1D2048A-F2FA-4CAD-9087-8E35A6862DB9}"/>
              </a:ext>
            </a:extLst>
          </xdr:cNvPr>
          <xdr:cNvCxnSpPr/>
        </xdr:nvCxnSpPr>
        <xdr:spPr>
          <a:xfrm>
            <a:off x="2914649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Straight Arrow Connector 30">
            <a:extLst>
              <a:ext uri="{FF2B5EF4-FFF2-40B4-BE49-F238E27FC236}">
                <a16:creationId xmlns:a16="http://schemas.microsoft.com/office/drawing/2014/main" id="{56D8456D-96CA-4AC7-9819-9A0AD631A68B}"/>
              </a:ext>
            </a:extLst>
          </xdr:cNvPr>
          <xdr:cNvCxnSpPr/>
        </xdr:nvCxnSpPr>
        <xdr:spPr>
          <a:xfrm>
            <a:off x="3076575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Straight Arrow Connector 31">
            <a:extLst>
              <a:ext uri="{FF2B5EF4-FFF2-40B4-BE49-F238E27FC236}">
                <a16:creationId xmlns:a16="http://schemas.microsoft.com/office/drawing/2014/main" id="{2631723D-9A65-4450-934D-BF3B2CA7617C}"/>
              </a:ext>
            </a:extLst>
          </xdr:cNvPr>
          <xdr:cNvCxnSpPr/>
        </xdr:nvCxnSpPr>
        <xdr:spPr>
          <a:xfrm>
            <a:off x="3238499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Straight Arrow Connector 32">
            <a:extLst>
              <a:ext uri="{FF2B5EF4-FFF2-40B4-BE49-F238E27FC236}">
                <a16:creationId xmlns:a16="http://schemas.microsoft.com/office/drawing/2014/main" id="{EAA725F6-35F9-4F39-A0D6-9FB19BEA6BEE}"/>
              </a:ext>
            </a:extLst>
          </xdr:cNvPr>
          <xdr:cNvCxnSpPr/>
        </xdr:nvCxnSpPr>
        <xdr:spPr>
          <a:xfrm>
            <a:off x="3400425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Arrow Connector 33">
            <a:extLst>
              <a:ext uri="{FF2B5EF4-FFF2-40B4-BE49-F238E27FC236}">
                <a16:creationId xmlns:a16="http://schemas.microsoft.com/office/drawing/2014/main" id="{170A9915-93E8-4885-80D7-B773FF272587}"/>
              </a:ext>
            </a:extLst>
          </xdr:cNvPr>
          <xdr:cNvCxnSpPr/>
        </xdr:nvCxnSpPr>
        <xdr:spPr>
          <a:xfrm>
            <a:off x="4048126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Arrow Connector 34">
            <a:extLst>
              <a:ext uri="{FF2B5EF4-FFF2-40B4-BE49-F238E27FC236}">
                <a16:creationId xmlns:a16="http://schemas.microsoft.com/office/drawing/2014/main" id="{7D9257ED-3E9C-4615-B069-2667DAF6E69E}"/>
              </a:ext>
            </a:extLst>
          </xdr:cNvPr>
          <xdr:cNvCxnSpPr/>
        </xdr:nvCxnSpPr>
        <xdr:spPr>
          <a:xfrm>
            <a:off x="421005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Arrow Connector 35">
            <a:extLst>
              <a:ext uri="{FF2B5EF4-FFF2-40B4-BE49-F238E27FC236}">
                <a16:creationId xmlns:a16="http://schemas.microsoft.com/office/drawing/2014/main" id="{AEB32584-C4FE-4ACB-98AE-99D7F83D3355}"/>
              </a:ext>
            </a:extLst>
          </xdr:cNvPr>
          <xdr:cNvCxnSpPr/>
        </xdr:nvCxnSpPr>
        <xdr:spPr>
          <a:xfrm>
            <a:off x="4371976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Arrow Connector 36">
            <a:extLst>
              <a:ext uri="{FF2B5EF4-FFF2-40B4-BE49-F238E27FC236}">
                <a16:creationId xmlns:a16="http://schemas.microsoft.com/office/drawing/2014/main" id="{3D89D2B0-3115-44C7-A0B9-4B338D93555C}"/>
              </a:ext>
            </a:extLst>
          </xdr:cNvPr>
          <xdr:cNvCxnSpPr/>
        </xdr:nvCxnSpPr>
        <xdr:spPr>
          <a:xfrm>
            <a:off x="4533899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Straight Arrow Connector 37">
            <a:extLst>
              <a:ext uri="{FF2B5EF4-FFF2-40B4-BE49-F238E27FC236}">
                <a16:creationId xmlns:a16="http://schemas.microsoft.com/office/drawing/2014/main" id="{0FF432FA-7675-45FD-8255-391529069EC9}"/>
              </a:ext>
            </a:extLst>
          </xdr:cNvPr>
          <xdr:cNvCxnSpPr/>
        </xdr:nvCxnSpPr>
        <xdr:spPr>
          <a:xfrm>
            <a:off x="469582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Arrow Connector 38">
            <a:extLst>
              <a:ext uri="{FF2B5EF4-FFF2-40B4-BE49-F238E27FC236}">
                <a16:creationId xmlns:a16="http://schemas.microsoft.com/office/drawing/2014/main" id="{9540F772-69B3-4C16-9640-15476F19D7AC}"/>
              </a:ext>
            </a:extLst>
          </xdr:cNvPr>
          <xdr:cNvCxnSpPr/>
        </xdr:nvCxnSpPr>
        <xdr:spPr>
          <a:xfrm>
            <a:off x="4857749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id="{D25880B7-80AD-4538-B693-F446C9353CBE}"/>
              </a:ext>
            </a:extLst>
          </xdr:cNvPr>
          <xdr:cNvCxnSpPr/>
        </xdr:nvCxnSpPr>
        <xdr:spPr>
          <a:xfrm>
            <a:off x="501967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Arrow Connector 40">
            <a:extLst>
              <a:ext uri="{FF2B5EF4-FFF2-40B4-BE49-F238E27FC236}">
                <a16:creationId xmlns:a16="http://schemas.microsoft.com/office/drawing/2014/main" id="{7E39DAA0-0C78-4113-BCA2-B64A7B65559A}"/>
              </a:ext>
            </a:extLst>
          </xdr:cNvPr>
          <xdr:cNvCxnSpPr/>
        </xdr:nvCxnSpPr>
        <xdr:spPr>
          <a:xfrm>
            <a:off x="5181600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Arrow Connector 41">
            <a:extLst>
              <a:ext uri="{FF2B5EF4-FFF2-40B4-BE49-F238E27FC236}">
                <a16:creationId xmlns:a16="http://schemas.microsoft.com/office/drawing/2014/main" id="{13450FD5-BCC4-47B9-B697-C0E2350D9E81}"/>
              </a:ext>
            </a:extLst>
          </xdr:cNvPr>
          <xdr:cNvCxnSpPr/>
        </xdr:nvCxnSpPr>
        <xdr:spPr>
          <a:xfrm>
            <a:off x="534352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Straight Arrow Connector 42">
            <a:extLst>
              <a:ext uri="{FF2B5EF4-FFF2-40B4-BE49-F238E27FC236}">
                <a16:creationId xmlns:a16="http://schemas.microsoft.com/office/drawing/2014/main" id="{111260D2-8AE3-434D-8037-B7E1839BD6F2}"/>
              </a:ext>
            </a:extLst>
          </xdr:cNvPr>
          <xdr:cNvCxnSpPr/>
        </xdr:nvCxnSpPr>
        <xdr:spPr>
          <a:xfrm>
            <a:off x="5505451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Arrow Connector 43">
            <a:extLst>
              <a:ext uri="{FF2B5EF4-FFF2-40B4-BE49-F238E27FC236}">
                <a16:creationId xmlns:a16="http://schemas.microsoft.com/office/drawing/2014/main" id="{959D6DC6-6E65-4973-8921-86D1074E1669}"/>
              </a:ext>
            </a:extLst>
          </xdr:cNvPr>
          <xdr:cNvCxnSpPr/>
        </xdr:nvCxnSpPr>
        <xdr:spPr>
          <a:xfrm>
            <a:off x="566737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Arrow Connector 44">
            <a:extLst>
              <a:ext uri="{FF2B5EF4-FFF2-40B4-BE49-F238E27FC236}">
                <a16:creationId xmlns:a16="http://schemas.microsoft.com/office/drawing/2014/main" id="{EA7B0EF4-44C8-409B-823A-269AB0CB7443}"/>
              </a:ext>
            </a:extLst>
          </xdr:cNvPr>
          <xdr:cNvCxnSpPr/>
        </xdr:nvCxnSpPr>
        <xdr:spPr>
          <a:xfrm>
            <a:off x="5829301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Arrow Connector 45">
            <a:extLst>
              <a:ext uri="{FF2B5EF4-FFF2-40B4-BE49-F238E27FC236}">
                <a16:creationId xmlns:a16="http://schemas.microsoft.com/office/drawing/2014/main" id="{F7B0A51B-CF13-4A60-9580-3BF8DC793472}"/>
              </a:ext>
            </a:extLst>
          </xdr:cNvPr>
          <xdr:cNvCxnSpPr/>
        </xdr:nvCxnSpPr>
        <xdr:spPr>
          <a:xfrm>
            <a:off x="5991224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Arrow Connector 46">
            <a:extLst>
              <a:ext uri="{FF2B5EF4-FFF2-40B4-BE49-F238E27FC236}">
                <a16:creationId xmlns:a16="http://schemas.microsoft.com/office/drawing/2014/main" id="{8D76CFE5-3320-4F7C-B4D3-0420D28FDF51}"/>
              </a:ext>
            </a:extLst>
          </xdr:cNvPr>
          <xdr:cNvCxnSpPr/>
        </xdr:nvCxnSpPr>
        <xdr:spPr>
          <a:xfrm>
            <a:off x="615315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Arrow Connector 47">
            <a:extLst>
              <a:ext uri="{FF2B5EF4-FFF2-40B4-BE49-F238E27FC236}">
                <a16:creationId xmlns:a16="http://schemas.microsoft.com/office/drawing/2014/main" id="{571DCB03-C08C-4E59-B147-3FA1180D960E}"/>
              </a:ext>
            </a:extLst>
          </xdr:cNvPr>
          <xdr:cNvCxnSpPr/>
        </xdr:nvCxnSpPr>
        <xdr:spPr>
          <a:xfrm>
            <a:off x="6315074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Arrow Connector 48">
            <a:extLst>
              <a:ext uri="{FF2B5EF4-FFF2-40B4-BE49-F238E27FC236}">
                <a16:creationId xmlns:a16="http://schemas.microsoft.com/office/drawing/2014/main" id="{6F04D608-7B97-4413-88E8-C5CE1A377DD1}"/>
              </a:ext>
            </a:extLst>
          </xdr:cNvPr>
          <xdr:cNvCxnSpPr/>
        </xdr:nvCxnSpPr>
        <xdr:spPr>
          <a:xfrm>
            <a:off x="647700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Arrow Connector 49">
            <a:extLst>
              <a:ext uri="{FF2B5EF4-FFF2-40B4-BE49-F238E27FC236}">
                <a16:creationId xmlns:a16="http://schemas.microsoft.com/office/drawing/2014/main" id="{17403F6E-8C5B-4705-8BCB-130948C0EB6D}"/>
              </a:ext>
            </a:extLst>
          </xdr:cNvPr>
          <xdr:cNvCxnSpPr/>
        </xdr:nvCxnSpPr>
        <xdr:spPr>
          <a:xfrm>
            <a:off x="6638925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Arrow Connector 50">
            <a:extLst>
              <a:ext uri="{FF2B5EF4-FFF2-40B4-BE49-F238E27FC236}">
                <a16:creationId xmlns:a16="http://schemas.microsoft.com/office/drawing/2014/main" id="{689BE88F-83F7-439B-8671-C97914A02F50}"/>
              </a:ext>
            </a:extLst>
          </xdr:cNvPr>
          <xdr:cNvCxnSpPr/>
        </xdr:nvCxnSpPr>
        <xdr:spPr>
          <a:xfrm>
            <a:off x="6800851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Straight Arrow Connector 51">
            <a:extLst>
              <a:ext uri="{FF2B5EF4-FFF2-40B4-BE49-F238E27FC236}">
                <a16:creationId xmlns:a16="http://schemas.microsoft.com/office/drawing/2014/main" id="{717D6C86-06C1-4173-9269-7C8CC2697223}"/>
              </a:ext>
            </a:extLst>
          </xdr:cNvPr>
          <xdr:cNvCxnSpPr/>
        </xdr:nvCxnSpPr>
        <xdr:spPr>
          <a:xfrm>
            <a:off x="825817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Arrow Connector 52">
            <a:extLst>
              <a:ext uri="{FF2B5EF4-FFF2-40B4-BE49-F238E27FC236}">
                <a16:creationId xmlns:a16="http://schemas.microsoft.com/office/drawing/2014/main" id="{2A87EE08-F818-437A-8A6E-CD7878935DE0}"/>
              </a:ext>
            </a:extLst>
          </xdr:cNvPr>
          <xdr:cNvCxnSpPr/>
        </xdr:nvCxnSpPr>
        <xdr:spPr>
          <a:xfrm>
            <a:off x="8420101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Straight Arrow Connector 53">
            <a:extLst>
              <a:ext uri="{FF2B5EF4-FFF2-40B4-BE49-F238E27FC236}">
                <a16:creationId xmlns:a16="http://schemas.microsoft.com/office/drawing/2014/main" id="{E69A4E46-B3A0-4D10-A2AC-7D77C8B3A8DE}"/>
              </a:ext>
            </a:extLst>
          </xdr:cNvPr>
          <xdr:cNvCxnSpPr/>
        </xdr:nvCxnSpPr>
        <xdr:spPr>
          <a:xfrm>
            <a:off x="858202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Straight Arrow Connector 54">
            <a:extLst>
              <a:ext uri="{FF2B5EF4-FFF2-40B4-BE49-F238E27FC236}">
                <a16:creationId xmlns:a16="http://schemas.microsoft.com/office/drawing/2014/main" id="{C39EACB8-A8AB-46FD-A5A5-BDD1BBF19D7E}"/>
              </a:ext>
            </a:extLst>
          </xdr:cNvPr>
          <xdr:cNvCxnSpPr/>
        </xdr:nvCxnSpPr>
        <xdr:spPr>
          <a:xfrm>
            <a:off x="8743951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Arrow Connector 55">
            <a:extLst>
              <a:ext uri="{FF2B5EF4-FFF2-40B4-BE49-F238E27FC236}">
                <a16:creationId xmlns:a16="http://schemas.microsoft.com/office/drawing/2014/main" id="{0E921858-851E-4FE2-BD27-8575D6EE9FB3}"/>
              </a:ext>
            </a:extLst>
          </xdr:cNvPr>
          <xdr:cNvCxnSpPr/>
        </xdr:nvCxnSpPr>
        <xdr:spPr>
          <a:xfrm>
            <a:off x="8905874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Straight Arrow Connector 56">
            <a:extLst>
              <a:ext uri="{FF2B5EF4-FFF2-40B4-BE49-F238E27FC236}">
                <a16:creationId xmlns:a16="http://schemas.microsoft.com/office/drawing/2014/main" id="{5255F16B-F1E6-41BB-89A5-76FF737FC9A4}"/>
              </a:ext>
            </a:extLst>
          </xdr:cNvPr>
          <xdr:cNvCxnSpPr/>
        </xdr:nvCxnSpPr>
        <xdr:spPr>
          <a:xfrm>
            <a:off x="906780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Straight Arrow Connector 57">
            <a:extLst>
              <a:ext uri="{FF2B5EF4-FFF2-40B4-BE49-F238E27FC236}">
                <a16:creationId xmlns:a16="http://schemas.microsoft.com/office/drawing/2014/main" id="{EE058756-B333-4A8D-9645-CFD989E38869}"/>
              </a:ext>
            </a:extLst>
          </xdr:cNvPr>
          <xdr:cNvCxnSpPr/>
        </xdr:nvCxnSpPr>
        <xdr:spPr>
          <a:xfrm>
            <a:off x="9229724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Arrow Connector 58">
            <a:extLst>
              <a:ext uri="{FF2B5EF4-FFF2-40B4-BE49-F238E27FC236}">
                <a16:creationId xmlns:a16="http://schemas.microsoft.com/office/drawing/2014/main" id="{34E406DF-442C-44A9-BA07-618BA0AE9B3A}"/>
              </a:ext>
            </a:extLst>
          </xdr:cNvPr>
          <xdr:cNvCxnSpPr/>
        </xdr:nvCxnSpPr>
        <xdr:spPr>
          <a:xfrm>
            <a:off x="939165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Straight Arrow Connector 59">
            <a:extLst>
              <a:ext uri="{FF2B5EF4-FFF2-40B4-BE49-F238E27FC236}">
                <a16:creationId xmlns:a16="http://schemas.microsoft.com/office/drawing/2014/main" id="{E649340C-BBA1-4A88-A663-7032426466EC}"/>
              </a:ext>
            </a:extLst>
          </xdr:cNvPr>
          <xdr:cNvCxnSpPr/>
        </xdr:nvCxnSpPr>
        <xdr:spPr>
          <a:xfrm>
            <a:off x="9553575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Straight Arrow Connector 60">
            <a:extLst>
              <a:ext uri="{FF2B5EF4-FFF2-40B4-BE49-F238E27FC236}">
                <a16:creationId xmlns:a16="http://schemas.microsoft.com/office/drawing/2014/main" id="{7576F765-B49B-4114-86E2-8A8F558EF4D6}"/>
              </a:ext>
            </a:extLst>
          </xdr:cNvPr>
          <xdr:cNvCxnSpPr/>
        </xdr:nvCxnSpPr>
        <xdr:spPr>
          <a:xfrm>
            <a:off x="9715501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Arrow Connector 75">
            <a:extLst>
              <a:ext uri="{FF2B5EF4-FFF2-40B4-BE49-F238E27FC236}">
                <a16:creationId xmlns:a16="http://schemas.microsoft.com/office/drawing/2014/main" id="{165529CB-8D7D-4C10-A7C0-DC289BE8B1CC}"/>
              </a:ext>
            </a:extLst>
          </xdr:cNvPr>
          <xdr:cNvCxnSpPr/>
        </xdr:nvCxnSpPr>
        <xdr:spPr>
          <a:xfrm>
            <a:off x="6962776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Arrow Connector 76">
            <a:extLst>
              <a:ext uri="{FF2B5EF4-FFF2-40B4-BE49-F238E27FC236}">
                <a16:creationId xmlns:a16="http://schemas.microsoft.com/office/drawing/2014/main" id="{3140F6A0-2A39-4BED-9421-8FB5DD2C242A}"/>
              </a:ext>
            </a:extLst>
          </xdr:cNvPr>
          <xdr:cNvCxnSpPr/>
        </xdr:nvCxnSpPr>
        <xdr:spPr>
          <a:xfrm>
            <a:off x="7124700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Straight Arrow Connector 77">
            <a:extLst>
              <a:ext uri="{FF2B5EF4-FFF2-40B4-BE49-F238E27FC236}">
                <a16:creationId xmlns:a16="http://schemas.microsoft.com/office/drawing/2014/main" id="{6F000834-15C5-4534-A2AA-A85E06E0548D}"/>
              </a:ext>
            </a:extLst>
          </xdr:cNvPr>
          <xdr:cNvCxnSpPr/>
        </xdr:nvCxnSpPr>
        <xdr:spPr>
          <a:xfrm>
            <a:off x="7286626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Straight Arrow Connector 78">
            <a:extLst>
              <a:ext uri="{FF2B5EF4-FFF2-40B4-BE49-F238E27FC236}">
                <a16:creationId xmlns:a16="http://schemas.microsoft.com/office/drawing/2014/main" id="{09F6751A-1C75-445D-A35F-B63700E6884F}"/>
              </a:ext>
            </a:extLst>
          </xdr:cNvPr>
          <xdr:cNvCxnSpPr/>
        </xdr:nvCxnSpPr>
        <xdr:spPr>
          <a:xfrm>
            <a:off x="7448549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Straight Arrow Connector 79">
            <a:extLst>
              <a:ext uri="{FF2B5EF4-FFF2-40B4-BE49-F238E27FC236}">
                <a16:creationId xmlns:a16="http://schemas.microsoft.com/office/drawing/2014/main" id="{D4D10456-1BE0-4248-8502-D37062734D85}"/>
              </a:ext>
            </a:extLst>
          </xdr:cNvPr>
          <xdr:cNvCxnSpPr/>
        </xdr:nvCxnSpPr>
        <xdr:spPr>
          <a:xfrm>
            <a:off x="761047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Arrow Connector 80">
            <a:extLst>
              <a:ext uri="{FF2B5EF4-FFF2-40B4-BE49-F238E27FC236}">
                <a16:creationId xmlns:a16="http://schemas.microsoft.com/office/drawing/2014/main" id="{9F892F9E-9461-4F1D-9654-D0FB1D7DBFA0}"/>
              </a:ext>
            </a:extLst>
          </xdr:cNvPr>
          <xdr:cNvCxnSpPr/>
        </xdr:nvCxnSpPr>
        <xdr:spPr>
          <a:xfrm>
            <a:off x="7772399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Arrow Connector 81">
            <a:extLst>
              <a:ext uri="{FF2B5EF4-FFF2-40B4-BE49-F238E27FC236}">
                <a16:creationId xmlns:a16="http://schemas.microsoft.com/office/drawing/2014/main" id="{30749CF2-6E0D-4F7B-96ED-25109D69B5A2}"/>
              </a:ext>
            </a:extLst>
          </xdr:cNvPr>
          <xdr:cNvCxnSpPr/>
        </xdr:nvCxnSpPr>
        <xdr:spPr>
          <a:xfrm>
            <a:off x="7934325" y="10001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" name="Straight Arrow Connector 82">
            <a:extLst>
              <a:ext uri="{FF2B5EF4-FFF2-40B4-BE49-F238E27FC236}">
                <a16:creationId xmlns:a16="http://schemas.microsoft.com/office/drawing/2014/main" id="{FDDAF29B-DE09-40F3-B6C5-939677A2E813}"/>
              </a:ext>
            </a:extLst>
          </xdr:cNvPr>
          <xdr:cNvCxnSpPr/>
        </xdr:nvCxnSpPr>
        <xdr:spPr>
          <a:xfrm>
            <a:off x="8096250" y="10001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Straight Arrow Connector 84">
            <a:extLst>
              <a:ext uri="{FF2B5EF4-FFF2-40B4-BE49-F238E27FC236}">
                <a16:creationId xmlns:a16="http://schemas.microsoft.com/office/drawing/2014/main" id="{DC0E37A8-8CD8-400B-A85C-1F42724AE32C}"/>
              </a:ext>
            </a:extLst>
          </xdr:cNvPr>
          <xdr:cNvCxnSpPr/>
        </xdr:nvCxnSpPr>
        <xdr:spPr>
          <a:xfrm>
            <a:off x="3562351" y="100489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Straight Arrow Connector 85">
            <a:extLst>
              <a:ext uri="{FF2B5EF4-FFF2-40B4-BE49-F238E27FC236}">
                <a16:creationId xmlns:a16="http://schemas.microsoft.com/office/drawing/2014/main" id="{9AD19672-515B-4311-8263-9317B72A5397}"/>
              </a:ext>
            </a:extLst>
          </xdr:cNvPr>
          <xdr:cNvCxnSpPr/>
        </xdr:nvCxnSpPr>
        <xdr:spPr>
          <a:xfrm>
            <a:off x="3724275" y="100489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7" name="Straight Arrow Connector 86">
            <a:extLst>
              <a:ext uri="{FF2B5EF4-FFF2-40B4-BE49-F238E27FC236}">
                <a16:creationId xmlns:a16="http://schemas.microsoft.com/office/drawing/2014/main" id="{901D9CFF-2ACE-41C9-9382-B96E44801548}"/>
              </a:ext>
            </a:extLst>
          </xdr:cNvPr>
          <xdr:cNvCxnSpPr/>
        </xdr:nvCxnSpPr>
        <xdr:spPr>
          <a:xfrm>
            <a:off x="3886201" y="100489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B5A0823C-8E6B-19AF-144B-EBCB72505F64}"/>
              </a:ext>
            </a:extLst>
          </xdr:cNvPr>
          <xdr:cNvCxnSpPr/>
        </xdr:nvCxnSpPr>
        <xdr:spPr>
          <a:xfrm flipH="1" flipV="1">
            <a:off x="1662113" y="9191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>
            <a:extLst>
              <a:ext uri="{FF2B5EF4-FFF2-40B4-BE49-F238E27FC236}">
                <a16:creationId xmlns:a16="http://schemas.microsoft.com/office/drawing/2014/main" id="{4C31F4A6-1AE6-4887-8BEC-211A03DE6D8E}"/>
              </a:ext>
            </a:extLst>
          </xdr:cNvPr>
          <xdr:cNvCxnSpPr/>
        </xdr:nvCxnSpPr>
        <xdr:spPr>
          <a:xfrm flipH="1" flipV="1">
            <a:off x="3119438" y="9191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Connector 90">
            <a:extLst>
              <a:ext uri="{FF2B5EF4-FFF2-40B4-BE49-F238E27FC236}">
                <a16:creationId xmlns:a16="http://schemas.microsoft.com/office/drawing/2014/main" id="{F6E84867-B626-4A94-8607-C8D9CE9FA391}"/>
              </a:ext>
            </a:extLst>
          </xdr:cNvPr>
          <xdr:cNvCxnSpPr/>
        </xdr:nvCxnSpPr>
        <xdr:spPr>
          <a:xfrm flipH="1" flipV="1">
            <a:off x="4576763" y="9191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D4455380-9AD8-4FC4-AFAD-C51DB1190B94}"/>
              </a:ext>
            </a:extLst>
          </xdr:cNvPr>
          <xdr:cNvCxnSpPr/>
        </xdr:nvCxnSpPr>
        <xdr:spPr>
          <a:xfrm flipH="1" flipV="1">
            <a:off x="6034088" y="9191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Straight Connector 92">
            <a:extLst>
              <a:ext uri="{FF2B5EF4-FFF2-40B4-BE49-F238E27FC236}">
                <a16:creationId xmlns:a16="http://schemas.microsoft.com/office/drawing/2014/main" id="{30290A25-B738-460D-912A-F9C4242C290D}"/>
              </a:ext>
            </a:extLst>
          </xdr:cNvPr>
          <xdr:cNvCxnSpPr/>
        </xdr:nvCxnSpPr>
        <xdr:spPr>
          <a:xfrm flipH="1" flipV="1">
            <a:off x="7491413" y="9191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Connector 93">
            <a:extLst>
              <a:ext uri="{FF2B5EF4-FFF2-40B4-BE49-F238E27FC236}">
                <a16:creationId xmlns:a16="http://schemas.microsoft.com/office/drawing/2014/main" id="{85580FFB-312F-4A21-84CA-F5F3BC5A3605}"/>
              </a:ext>
            </a:extLst>
          </xdr:cNvPr>
          <xdr:cNvCxnSpPr/>
        </xdr:nvCxnSpPr>
        <xdr:spPr>
          <a:xfrm flipH="1" flipV="1">
            <a:off x="8948738" y="9191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62FEA11A-A0E9-473A-9897-88F69375639D}"/>
              </a:ext>
            </a:extLst>
          </xdr:cNvPr>
          <xdr:cNvCxnSpPr/>
        </xdr:nvCxnSpPr>
        <xdr:spPr>
          <a:xfrm>
            <a:off x="971551" y="2505075"/>
            <a:ext cx="873442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Straight Arrow Connector 96">
            <a:extLst>
              <a:ext uri="{FF2B5EF4-FFF2-40B4-BE49-F238E27FC236}">
                <a16:creationId xmlns:a16="http://schemas.microsoft.com/office/drawing/2014/main" id="{211DBB13-10FE-4886-90FF-78C092126731}"/>
              </a:ext>
            </a:extLst>
          </xdr:cNvPr>
          <xdr:cNvCxnSpPr/>
        </xdr:nvCxnSpPr>
        <xdr:spPr>
          <a:xfrm>
            <a:off x="97155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>
            <a:extLst>
              <a:ext uri="{FF2B5EF4-FFF2-40B4-BE49-F238E27FC236}">
                <a16:creationId xmlns:a16="http://schemas.microsoft.com/office/drawing/2014/main" id="{48BFD3B1-373F-443C-B367-411391765F3C}"/>
              </a:ext>
            </a:extLst>
          </xdr:cNvPr>
          <xdr:cNvCxnSpPr/>
        </xdr:nvCxnSpPr>
        <xdr:spPr>
          <a:xfrm>
            <a:off x="971550" y="2286000"/>
            <a:ext cx="8734425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Straight Arrow Connector 98">
            <a:extLst>
              <a:ext uri="{FF2B5EF4-FFF2-40B4-BE49-F238E27FC236}">
                <a16:creationId xmlns:a16="http://schemas.microsoft.com/office/drawing/2014/main" id="{48594D0E-25F4-4E8A-B51E-D9B95399AA5C}"/>
              </a:ext>
            </a:extLst>
          </xdr:cNvPr>
          <xdr:cNvCxnSpPr/>
        </xdr:nvCxnSpPr>
        <xdr:spPr>
          <a:xfrm>
            <a:off x="1133476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Arrow Connector 99">
            <a:extLst>
              <a:ext uri="{FF2B5EF4-FFF2-40B4-BE49-F238E27FC236}">
                <a16:creationId xmlns:a16="http://schemas.microsoft.com/office/drawing/2014/main" id="{A3B74ED8-A07E-4C68-94F5-F6E955457FA9}"/>
              </a:ext>
            </a:extLst>
          </xdr:cNvPr>
          <xdr:cNvCxnSpPr/>
        </xdr:nvCxnSpPr>
        <xdr:spPr>
          <a:xfrm>
            <a:off x="129540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Arrow Connector 100">
            <a:extLst>
              <a:ext uri="{FF2B5EF4-FFF2-40B4-BE49-F238E27FC236}">
                <a16:creationId xmlns:a16="http://schemas.microsoft.com/office/drawing/2014/main" id="{A1CDABDE-3B3C-4EDC-AB97-EC912963671D}"/>
              </a:ext>
            </a:extLst>
          </xdr:cNvPr>
          <xdr:cNvCxnSpPr/>
        </xdr:nvCxnSpPr>
        <xdr:spPr>
          <a:xfrm>
            <a:off x="1457326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Straight Arrow Connector 101">
            <a:extLst>
              <a:ext uri="{FF2B5EF4-FFF2-40B4-BE49-F238E27FC236}">
                <a16:creationId xmlns:a16="http://schemas.microsoft.com/office/drawing/2014/main" id="{08DC7338-0BCC-44D3-A336-F5F5AFE6F27D}"/>
              </a:ext>
            </a:extLst>
          </xdr:cNvPr>
          <xdr:cNvCxnSpPr/>
        </xdr:nvCxnSpPr>
        <xdr:spPr>
          <a:xfrm>
            <a:off x="1619249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3" name="Straight Arrow Connector 102">
            <a:extLst>
              <a:ext uri="{FF2B5EF4-FFF2-40B4-BE49-F238E27FC236}">
                <a16:creationId xmlns:a16="http://schemas.microsoft.com/office/drawing/2014/main" id="{72D55D0D-E1FE-40B7-96B2-BCC9D4D96AC3}"/>
              </a:ext>
            </a:extLst>
          </xdr:cNvPr>
          <xdr:cNvCxnSpPr/>
        </xdr:nvCxnSpPr>
        <xdr:spPr>
          <a:xfrm>
            <a:off x="178117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4" name="Straight Arrow Connector 103">
            <a:extLst>
              <a:ext uri="{FF2B5EF4-FFF2-40B4-BE49-F238E27FC236}">
                <a16:creationId xmlns:a16="http://schemas.microsoft.com/office/drawing/2014/main" id="{3FBA5BEB-9226-49D3-ABBD-5B7F4EA52F03}"/>
              </a:ext>
            </a:extLst>
          </xdr:cNvPr>
          <xdr:cNvCxnSpPr/>
        </xdr:nvCxnSpPr>
        <xdr:spPr>
          <a:xfrm>
            <a:off x="1943099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Arrow Connector 104">
            <a:extLst>
              <a:ext uri="{FF2B5EF4-FFF2-40B4-BE49-F238E27FC236}">
                <a16:creationId xmlns:a16="http://schemas.microsoft.com/office/drawing/2014/main" id="{144F6AD4-5660-43AB-84B3-9BA3803B9E11}"/>
              </a:ext>
            </a:extLst>
          </xdr:cNvPr>
          <xdr:cNvCxnSpPr/>
        </xdr:nvCxnSpPr>
        <xdr:spPr>
          <a:xfrm>
            <a:off x="210502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Arrow Connector 105">
            <a:extLst>
              <a:ext uri="{FF2B5EF4-FFF2-40B4-BE49-F238E27FC236}">
                <a16:creationId xmlns:a16="http://schemas.microsoft.com/office/drawing/2014/main" id="{88D5A8FC-54F7-465E-B71E-47583093C38F}"/>
              </a:ext>
            </a:extLst>
          </xdr:cNvPr>
          <xdr:cNvCxnSpPr/>
        </xdr:nvCxnSpPr>
        <xdr:spPr>
          <a:xfrm>
            <a:off x="2266950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Arrow Connector 106">
            <a:extLst>
              <a:ext uri="{FF2B5EF4-FFF2-40B4-BE49-F238E27FC236}">
                <a16:creationId xmlns:a16="http://schemas.microsoft.com/office/drawing/2014/main" id="{980B1E12-DDA2-48AC-BB77-5FC2F67D0E54}"/>
              </a:ext>
            </a:extLst>
          </xdr:cNvPr>
          <xdr:cNvCxnSpPr/>
        </xdr:nvCxnSpPr>
        <xdr:spPr>
          <a:xfrm>
            <a:off x="2428876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Arrow Connector 107">
            <a:extLst>
              <a:ext uri="{FF2B5EF4-FFF2-40B4-BE49-F238E27FC236}">
                <a16:creationId xmlns:a16="http://schemas.microsoft.com/office/drawing/2014/main" id="{61DC0058-E8E9-43C3-9AA1-F0EC5A36F4AD}"/>
              </a:ext>
            </a:extLst>
          </xdr:cNvPr>
          <xdr:cNvCxnSpPr/>
        </xdr:nvCxnSpPr>
        <xdr:spPr>
          <a:xfrm>
            <a:off x="2590800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Arrow Connector 108">
            <a:extLst>
              <a:ext uri="{FF2B5EF4-FFF2-40B4-BE49-F238E27FC236}">
                <a16:creationId xmlns:a16="http://schemas.microsoft.com/office/drawing/2014/main" id="{B6B328D8-CEC2-4004-A63B-CC4E6F055578}"/>
              </a:ext>
            </a:extLst>
          </xdr:cNvPr>
          <xdr:cNvCxnSpPr/>
        </xdr:nvCxnSpPr>
        <xdr:spPr>
          <a:xfrm>
            <a:off x="2752726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Straight Arrow Connector 109">
            <a:extLst>
              <a:ext uri="{FF2B5EF4-FFF2-40B4-BE49-F238E27FC236}">
                <a16:creationId xmlns:a16="http://schemas.microsoft.com/office/drawing/2014/main" id="{98E7A1C2-B5EF-4915-BA9C-E4896021957E}"/>
              </a:ext>
            </a:extLst>
          </xdr:cNvPr>
          <xdr:cNvCxnSpPr/>
        </xdr:nvCxnSpPr>
        <xdr:spPr>
          <a:xfrm>
            <a:off x="2914649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Arrow Connector 110">
            <a:extLst>
              <a:ext uri="{FF2B5EF4-FFF2-40B4-BE49-F238E27FC236}">
                <a16:creationId xmlns:a16="http://schemas.microsoft.com/office/drawing/2014/main" id="{E55B466D-43C2-4A65-AC6A-D6CCFB31BA1C}"/>
              </a:ext>
            </a:extLst>
          </xdr:cNvPr>
          <xdr:cNvCxnSpPr/>
        </xdr:nvCxnSpPr>
        <xdr:spPr>
          <a:xfrm>
            <a:off x="3076575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Arrow Connector 111">
            <a:extLst>
              <a:ext uri="{FF2B5EF4-FFF2-40B4-BE49-F238E27FC236}">
                <a16:creationId xmlns:a16="http://schemas.microsoft.com/office/drawing/2014/main" id="{5A3FF027-D9FD-48BA-A953-00DCE949E4BC}"/>
              </a:ext>
            </a:extLst>
          </xdr:cNvPr>
          <xdr:cNvCxnSpPr/>
        </xdr:nvCxnSpPr>
        <xdr:spPr>
          <a:xfrm>
            <a:off x="3238499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3FD9B6F5-D528-41F2-9528-81243597B3D1}"/>
              </a:ext>
            </a:extLst>
          </xdr:cNvPr>
          <xdr:cNvCxnSpPr/>
        </xdr:nvCxnSpPr>
        <xdr:spPr>
          <a:xfrm>
            <a:off x="3400425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Arrow Connector 113">
            <a:extLst>
              <a:ext uri="{FF2B5EF4-FFF2-40B4-BE49-F238E27FC236}">
                <a16:creationId xmlns:a16="http://schemas.microsoft.com/office/drawing/2014/main" id="{320B8EB1-1E61-48BB-A31B-BE348C2F8199}"/>
              </a:ext>
            </a:extLst>
          </xdr:cNvPr>
          <xdr:cNvCxnSpPr/>
        </xdr:nvCxnSpPr>
        <xdr:spPr>
          <a:xfrm>
            <a:off x="4048126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Straight Arrow Connector 114">
            <a:extLst>
              <a:ext uri="{FF2B5EF4-FFF2-40B4-BE49-F238E27FC236}">
                <a16:creationId xmlns:a16="http://schemas.microsoft.com/office/drawing/2014/main" id="{E8E260AB-F75E-4992-A0FF-8F1DEAABB838}"/>
              </a:ext>
            </a:extLst>
          </xdr:cNvPr>
          <xdr:cNvCxnSpPr/>
        </xdr:nvCxnSpPr>
        <xdr:spPr>
          <a:xfrm>
            <a:off x="421005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Straight Arrow Connector 115">
            <a:extLst>
              <a:ext uri="{FF2B5EF4-FFF2-40B4-BE49-F238E27FC236}">
                <a16:creationId xmlns:a16="http://schemas.microsoft.com/office/drawing/2014/main" id="{69E1DF98-5ABA-4941-AE37-1702AEBA0B95}"/>
              </a:ext>
            </a:extLst>
          </xdr:cNvPr>
          <xdr:cNvCxnSpPr/>
        </xdr:nvCxnSpPr>
        <xdr:spPr>
          <a:xfrm>
            <a:off x="4371976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Straight Arrow Connector 116">
            <a:extLst>
              <a:ext uri="{FF2B5EF4-FFF2-40B4-BE49-F238E27FC236}">
                <a16:creationId xmlns:a16="http://schemas.microsoft.com/office/drawing/2014/main" id="{9C103830-B5E2-42A2-9801-4FB3F2A9576C}"/>
              </a:ext>
            </a:extLst>
          </xdr:cNvPr>
          <xdr:cNvCxnSpPr/>
        </xdr:nvCxnSpPr>
        <xdr:spPr>
          <a:xfrm>
            <a:off x="4533899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8" name="Straight Arrow Connector 117">
            <a:extLst>
              <a:ext uri="{FF2B5EF4-FFF2-40B4-BE49-F238E27FC236}">
                <a16:creationId xmlns:a16="http://schemas.microsoft.com/office/drawing/2014/main" id="{0E08503E-C6BE-4667-A79E-29F945C34D54}"/>
              </a:ext>
            </a:extLst>
          </xdr:cNvPr>
          <xdr:cNvCxnSpPr/>
        </xdr:nvCxnSpPr>
        <xdr:spPr>
          <a:xfrm>
            <a:off x="469582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Straight Arrow Connector 118">
            <a:extLst>
              <a:ext uri="{FF2B5EF4-FFF2-40B4-BE49-F238E27FC236}">
                <a16:creationId xmlns:a16="http://schemas.microsoft.com/office/drawing/2014/main" id="{1A8B086B-70C0-43CC-A43C-90E27D7604E4}"/>
              </a:ext>
            </a:extLst>
          </xdr:cNvPr>
          <xdr:cNvCxnSpPr/>
        </xdr:nvCxnSpPr>
        <xdr:spPr>
          <a:xfrm>
            <a:off x="4857749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0" name="Straight Arrow Connector 119">
            <a:extLst>
              <a:ext uri="{FF2B5EF4-FFF2-40B4-BE49-F238E27FC236}">
                <a16:creationId xmlns:a16="http://schemas.microsoft.com/office/drawing/2014/main" id="{8B2F5D1E-C34C-4DC1-8C75-5984F9B4BE2A}"/>
              </a:ext>
            </a:extLst>
          </xdr:cNvPr>
          <xdr:cNvCxnSpPr/>
        </xdr:nvCxnSpPr>
        <xdr:spPr>
          <a:xfrm>
            <a:off x="501967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1" name="Straight Arrow Connector 120">
            <a:extLst>
              <a:ext uri="{FF2B5EF4-FFF2-40B4-BE49-F238E27FC236}">
                <a16:creationId xmlns:a16="http://schemas.microsoft.com/office/drawing/2014/main" id="{26A6DB82-2427-410D-B28D-67EAD07A5ECE}"/>
              </a:ext>
            </a:extLst>
          </xdr:cNvPr>
          <xdr:cNvCxnSpPr/>
        </xdr:nvCxnSpPr>
        <xdr:spPr>
          <a:xfrm>
            <a:off x="5181600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2" name="Straight Arrow Connector 121">
            <a:extLst>
              <a:ext uri="{FF2B5EF4-FFF2-40B4-BE49-F238E27FC236}">
                <a16:creationId xmlns:a16="http://schemas.microsoft.com/office/drawing/2014/main" id="{B2029D2D-FEB9-4297-8A3D-9D76FB6128B0}"/>
              </a:ext>
            </a:extLst>
          </xdr:cNvPr>
          <xdr:cNvCxnSpPr/>
        </xdr:nvCxnSpPr>
        <xdr:spPr>
          <a:xfrm>
            <a:off x="534352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Straight Arrow Connector 122">
            <a:extLst>
              <a:ext uri="{FF2B5EF4-FFF2-40B4-BE49-F238E27FC236}">
                <a16:creationId xmlns:a16="http://schemas.microsoft.com/office/drawing/2014/main" id="{F0187687-DF5C-411B-BCE4-BE456F7FEFAC}"/>
              </a:ext>
            </a:extLst>
          </xdr:cNvPr>
          <xdr:cNvCxnSpPr/>
        </xdr:nvCxnSpPr>
        <xdr:spPr>
          <a:xfrm>
            <a:off x="5505451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4" name="Straight Arrow Connector 123">
            <a:extLst>
              <a:ext uri="{FF2B5EF4-FFF2-40B4-BE49-F238E27FC236}">
                <a16:creationId xmlns:a16="http://schemas.microsoft.com/office/drawing/2014/main" id="{193FAE90-D140-42AF-BD73-393D58A19A9F}"/>
              </a:ext>
            </a:extLst>
          </xdr:cNvPr>
          <xdr:cNvCxnSpPr/>
        </xdr:nvCxnSpPr>
        <xdr:spPr>
          <a:xfrm>
            <a:off x="566737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5" name="Straight Arrow Connector 124">
            <a:extLst>
              <a:ext uri="{FF2B5EF4-FFF2-40B4-BE49-F238E27FC236}">
                <a16:creationId xmlns:a16="http://schemas.microsoft.com/office/drawing/2014/main" id="{204F2138-5A1F-4E80-8247-5EEC677BA8FB}"/>
              </a:ext>
            </a:extLst>
          </xdr:cNvPr>
          <xdr:cNvCxnSpPr/>
        </xdr:nvCxnSpPr>
        <xdr:spPr>
          <a:xfrm>
            <a:off x="5829301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6" name="Straight Arrow Connector 125">
            <a:extLst>
              <a:ext uri="{FF2B5EF4-FFF2-40B4-BE49-F238E27FC236}">
                <a16:creationId xmlns:a16="http://schemas.microsoft.com/office/drawing/2014/main" id="{E974300F-BAA9-4704-A52C-693FDAAAC306}"/>
              </a:ext>
            </a:extLst>
          </xdr:cNvPr>
          <xdr:cNvCxnSpPr/>
        </xdr:nvCxnSpPr>
        <xdr:spPr>
          <a:xfrm>
            <a:off x="5991224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7" name="Straight Arrow Connector 126">
            <a:extLst>
              <a:ext uri="{FF2B5EF4-FFF2-40B4-BE49-F238E27FC236}">
                <a16:creationId xmlns:a16="http://schemas.microsoft.com/office/drawing/2014/main" id="{1B1742D4-B6F8-4E9A-AF2E-0AA2CDAE0EBC}"/>
              </a:ext>
            </a:extLst>
          </xdr:cNvPr>
          <xdr:cNvCxnSpPr/>
        </xdr:nvCxnSpPr>
        <xdr:spPr>
          <a:xfrm>
            <a:off x="615315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8" name="Straight Arrow Connector 127">
            <a:extLst>
              <a:ext uri="{FF2B5EF4-FFF2-40B4-BE49-F238E27FC236}">
                <a16:creationId xmlns:a16="http://schemas.microsoft.com/office/drawing/2014/main" id="{ADAD3C2D-10A3-43B7-B7C6-1D5CFD1AB0AC}"/>
              </a:ext>
            </a:extLst>
          </xdr:cNvPr>
          <xdr:cNvCxnSpPr/>
        </xdr:nvCxnSpPr>
        <xdr:spPr>
          <a:xfrm>
            <a:off x="6315074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9" name="Straight Arrow Connector 128">
            <a:extLst>
              <a:ext uri="{FF2B5EF4-FFF2-40B4-BE49-F238E27FC236}">
                <a16:creationId xmlns:a16="http://schemas.microsoft.com/office/drawing/2014/main" id="{80FB3F37-240D-44C4-8A8F-8CF997180E68}"/>
              </a:ext>
            </a:extLst>
          </xdr:cNvPr>
          <xdr:cNvCxnSpPr/>
        </xdr:nvCxnSpPr>
        <xdr:spPr>
          <a:xfrm>
            <a:off x="647700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0" name="Straight Arrow Connector 129">
            <a:extLst>
              <a:ext uri="{FF2B5EF4-FFF2-40B4-BE49-F238E27FC236}">
                <a16:creationId xmlns:a16="http://schemas.microsoft.com/office/drawing/2014/main" id="{B74B1A1F-2913-4B33-899D-760E95C346D3}"/>
              </a:ext>
            </a:extLst>
          </xdr:cNvPr>
          <xdr:cNvCxnSpPr/>
        </xdr:nvCxnSpPr>
        <xdr:spPr>
          <a:xfrm>
            <a:off x="6638925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1" name="Straight Arrow Connector 130">
            <a:extLst>
              <a:ext uri="{FF2B5EF4-FFF2-40B4-BE49-F238E27FC236}">
                <a16:creationId xmlns:a16="http://schemas.microsoft.com/office/drawing/2014/main" id="{5F513B0B-0E77-4BB9-ADDD-115B92A052A5}"/>
              </a:ext>
            </a:extLst>
          </xdr:cNvPr>
          <xdr:cNvCxnSpPr/>
        </xdr:nvCxnSpPr>
        <xdr:spPr>
          <a:xfrm>
            <a:off x="6800851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2" name="Straight Arrow Connector 131">
            <a:extLst>
              <a:ext uri="{FF2B5EF4-FFF2-40B4-BE49-F238E27FC236}">
                <a16:creationId xmlns:a16="http://schemas.microsoft.com/office/drawing/2014/main" id="{1D507BA2-AE55-4D9D-9A8D-F3AB3073417A}"/>
              </a:ext>
            </a:extLst>
          </xdr:cNvPr>
          <xdr:cNvCxnSpPr/>
        </xdr:nvCxnSpPr>
        <xdr:spPr>
          <a:xfrm>
            <a:off x="825817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3" name="Straight Arrow Connector 132">
            <a:extLst>
              <a:ext uri="{FF2B5EF4-FFF2-40B4-BE49-F238E27FC236}">
                <a16:creationId xmlns:a16="http://schemas.microsoft.com/office/drawing/2014/main" id="{B880D658-41DE-4850-8123-137B6816908B}"/>
              </a:ext>
            </a:extLst>
          </xdr:cNvPr>
          <xdr:cNvCxnSpPr/>
        </xdr:nvCxnSpPr>
        <xdr:spPr>
          <a:xfrm>
            <a:off x="8420101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4" name="Straight Arrow Connector 133">
            <a:extLst>
              <a:ext uri="{FF2B5EF4-FFF2-40B4-BE49-F238E27FC236}">
                <a16:creationId xmlns:a16="http://schemas.microsoft.com/office/drawing/2014/main" id="{4D05110B-B7D1-4786-AEDF-344D045FEA1D}"/>
              </a:ext>
            </a:extLst>
          </xdr:cNvPr>
          <xdr:cNvCxnSpPr/>
        </xdr:nvCxnSpPr>
        <xdr:spPr>
          <a:xfrm>
            <a:off x="858202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5" name="Straight Arrow Connector 134">
            <a:extLst>
              <a:ext uri="{FF2B5EF4-FFF2-40B4-BE49-F238E27FC236}">
                <a16:creationId xmlns:a16="http://schemas.microsoft.com/office/drawing/2014/main" id="{FE390008-2885-413F-9BEB-ED519B0B5187}"/>
              </a:ext>
            </a:extLst>
          </xdr:cNvPr>
          <xdr:cNvCxnSpPr/>
        </xdr:nvCxnSpPr>
        <xdr:spPr>
          <a:xfrm>
            <a:off x="8743951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6" name="Straight Arrow Connector 135">
            <a:extLst>
              <a:ext uri="{FF2B5EF4-FFF2-40B4-BE49-F238E27FC236}">
                <a16:creationId xmlns:a16="http://schemas.microsoft.com/office/drawing/2014/main" id="{D3DA9928-A40C-41C5-A5F2-9FCD2372878C}"/>
              </a:ext>
            </a:extLst>
          </xdr:cNvPr>
          <xdr:cNvCxnSpPr/>
        </xdr:nvCxnSpPr>
        <xdr:spPr>
          <a:xfrm>
            <a:off x="8905874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7" name="Straight Arrow Connector 136">
            <a:extLst>
              <a:ext uri="{FF2B5EF4-FFF2-40B4-BE49-F238E27FC236}">
                <a16:creationId xmlns:a16="http://schemas.microsoft.com/office/drawing/2014/main" id="{79FE98FA-FADA-4360-A803-03CF9B1DC784}"/>
              </a:ext>
            </a:extLst>
          </xdr:cNvPr>
          <xdr:cNvCxnSpPr/>
        </xdr:nvCxnSpPr>
        <xdr:spPr>
          <a:xfrm>
            <a:off x="906780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8" name="Straight Arrow Connector 137">
            <a:extLst>
              <a:ext uri="{FF2B5EF4-FFF2-40B4-BE49-F238E27FC236}">
                <a16:creationId xmlns:a16="http://schemas.microsoft.com/office/drawing/2014/main" id="{0860E380-0342-47A5-A6DC-AEBCD5E33C0F}"/>
              </a:ext>
            </a:extLst>
          </xdr:cNvPr>
          <xdr:cNvCxnSpPr/>
        </xdr:nvCxnSpPr>
        <xdr:spPr>
          <a:xfrm>
            <a:off x="9229724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9" name="Straight Arrow Connector 138">
            <a:extLst>
              <a:ext uri="{FF2B5EF4-FFF2-40B4-BE49-F238E27FC236}">
                <a16:creationId xmlns:a16="http://schemas.microsoft.com/office/drawing/2014/main" id="{F5021754-0CBE-41E9-9931-3B5495D05148}"/>
              </a:ext>
            </a:extLst>
          </xdr:cNvPr>
          <xdr:cNvCxnSpPr/>
        </xdr:nvCxnSpPr>
        <xdr:spPr>
          <a:xfrm>
            <a:off x="939165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0" name="Straight Arrow Connector 139">
            <a:extLst>
              <a:ext uri="{FF2B5EF4-FFF2-40B4-BE49-F238E27FC236}">
                <a16:creationId xmlns:a16="http://schemas.microsoft.com/office/drawing/2014/main" id="{B97EA496-75FB-4990-97AA-436F478766EB}"/>
              </a:ext>
            </a:extLst>
          </xdr:cNvPr>
          <xdr:cNvCxnSpPr/>
        </xdr:nvCxnSpPr>
        <xdr:spPr>
          <a:xfrm>
            <a:off x="9553575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1" name="Straight Arrow Connector 140">
            <a:extLst>
              <a:ext uri="{FF2B5EF4-FFF2-40B4-BE49-F238E27FC236}">
                <a16:creationId xmlns:a16="http://schemas.microsoft.com/office/drawing/2014/main" id="{05763F99-7A20-40C5-BED4-FE8EBFCC723D}"/>
              </a:ext>
            </a:extLst>
          </xdr:cNvPr>
          <xdr:cNvCxnSpPr/>
        </xdr:nvCxnSpPr>
        <xdr:spPr>
          <a:xfrm>
            <a:off x="9715501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1" name="Straight Arrow Connector 150">
            <a:extLst>
              <a:ext uri="{FF2B5EF4-FFF2-40B4-BE49-F238E27FC236}">
                <a16:creationId xmlns:a16="http://schemas.microsoft.com/office/drawing/2014/main" id="{60150CEB-9908-4771-80BB-E742FFA32800}"/>
              </a:ext>
            </a:extLst>
          </xdr:cNvPr>
          <xdr:cNvCxnSpPr/>
        </xdr:nvCxnSpPr>
        <xdr:spPr>
          <a:xfrm>
            <a:off x="6962776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2" name="Straight Arrow Connector 151">
            <a:extLst>
              <a:ext uri="{FF2B5EF4-FFF2-40B4-BE49-F238E27FC236}">
                <a16:creationId xmlns:a16="http://schemas.microsoft.com/office/drawing/2014/main" id="{35409F96-9F1B-498D-8CB9-F344E7128C9B}"/>
              </a:ext>
            </a:extLst>
          </xdr:cNvPr>
          <xdr:cNvCxnSpPr/>
        </xdr:nvCxnSpPr>
        <xdr:spPr>
          <a:xfrm>
            <a:off x="7124700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3" name="Straight Arrow Connector 152">
            <a:extLst>
              <a:ext uri="{FF2B5EF4-FFF2-40B4-BE49-F238E27FC236}">
                <a16:creationId xmlns:a16="http://schemas.microsoft.com/office/drawing/2014/main" id="{70715D4D-6906-47C8-8B07-948309072EFA}"/>
              </a:ext>
            </a:extLst>
          </xdr:cNvPr>
          <xdr:cNvCxnSpPr/>
        </xdr:nvCxnSpPr>
        <xdr:spPr>
          <a:xfrm>
            <a:off x="7286626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4" name="Straight Arrow Connector 153">
            <a:extLst>
              <a:ext uri="{FF2B5EF4-FFF2-40B4-BE49-F238E27FC236}">
                <a16:creationId xmlns:a16="http://schemas.microsoft.com/office/drawing/2014/main" id="{174BF40E-0136-4698-A3D4-1B86DC475533}"/>
              </a:ext>
            </a:extLst>
          </xdr:cNvPr>
          <xdr:cNvCxnSpPr/>
        </xdr:nvCxnSpPr>
        <xdr:spPr>
          <a:xfrm>
            <a:off x="7448549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Arrow Connector 154">
            <a:extLst>
              <a:ext uri="{FF2B5EF4-FFF2-40B4-BE49-F238E27FC236}">
                <a16:creationId xmlns:a16="http://schemas.microsoft.com/office/drawing/2014/main" id="{60A27D15-AD0A-4FD7-99CD-F5D4388CC58C}"/>
              </a:ext>
            </a:extLst>
          </xdr:cNvPr>
          <xdr:cNvCxnSpPr/>
        </xdr:nvCxnSpPr>
        <xdr:spPr>
          <a:xfrm>
            <a:off x="761047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Straight Arrow Connector 155">
            <a:extLst>
              <a:ext uri="{FF2B5EF4-FFF2-40B4-BE49-F238E27FC236}">
                <a16:creationId xmlns:a16="http://schemas.microsoft.com/office/drawing/2014/main" id="{DE883790-807C-4E2F-AF27-C69E1C2772BB}"/>
              </a:ext>
            </a:extLst>
          </xdr:cNvPr>
          <xdr:cNvCxnSpPr/>
        </xdr:nvCxnSpPr>
        <xdr:spPr>
          <a:xfrm>
            <a:off x="7772399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7" name="Straight Arrow Connector 156">
            <a:extLst>
              <a:ext uri="{FF2B5EF4-FFF2-40B4-BE49-F238E27FC236}">
                <a16:creationId xmlns:a16="http://schemas.microsoft.com/office/drawing/2014/main" id="{8E983257-AA4F-42FD-B03B-A6296D142281}"/>
              </a:ext>
            </a:extLst>
          </xdr:cNvPr>
          <xdr:cNvCxnSpPr/>
        </xdr:nvCxnSpPr>
        <xdr:spPr>
          <a:xfrm>
            <a:off x="7934325" y="228600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8" name="Straight Arrow Connector 157">
            <a:extLst>
              <a:ext uri="{FF2B5EF4-FFF2-40B4-BE49-F238E27FC236}">
                <a16:creationId xmlns:a16="http://schemas.microsoft.com/office/drawing/2014/main" id="{C16C295B-1E8B-4004-B450-078FBF94F3F4}"/>
              </a:ext>
            </a:extLst>
          </xdr:cNvPr>
          <xdr:cNvCxnSpPr/>
        </xdr:nvCxnSpPr>
        <xdr:spPr>
          <a:xfrm>
            <a:off x="8096250" y="228600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9" name="Straight Arrow Connector 158">
            <a:extLst>
              <a:ext uri="{FF2B5EF4-FFF2-40B4-BE49-F238E27FC236}">
                <a16:creationId xmlns:a16="http://schemas.microsoft.com/office/drawing/2014/main" id="{4A1A66F4-307D-44D4-9C0D-E60839D083CE}"/>
              </a:ext>
            </a:extLst>
          </xdr:cNvPr>
          <xdr:cNvCxnSpPr/>
        </xdr:nvCxnSpPr>
        <xdr:spPr>
          <a:xfrm>
            <a:off x="3562351" y="229077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0" name="Straight Arrow Connector 159">
            <a:extLst>
              <a:ext uri="{FF2B5EF4-FFF2-40B4-BE49-F238E27FC236}">
                <a16:creationId xmlns:a16="http://schemas.microsoft.com/office/drawing/2014/main" id="{FF888B28-1CF4-4F7A-8DA8-A29DE1CB1002}"/>
              </a:ext>
            </a:extLst>
          </xdr:cNvPr>
          <xdr:cNvCxnSpPr/>
        </xdr:nvCxnSpPr>
        <xdr:spPr>
          <a:xfrm>
            <a:off x="3724275" y="229077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1" name="Straight Arrow Connector 160">
            <a:extLst>
              <a:ext uri="{FF2B5EF4-FFF2-40B4-BE49-F238E27FC236}">
                <a16:creationId xmlns:a16="http://schemas.microsoft.com/office/drawing/2014/main" id="{ED98244F-D96E-4D4D-9F75-64B78D0679F6}"/>
              </a:ext>
            </a:extLst>
          </xdr:cNvPr>
          <xdr:cNvCxnSpPr/>
        </xdr:nvCxnSpPr>
        <xdr:spPr>
          <a:xfrm>
            <a:off x="3886201" y="229077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2" name="Straight Connector 161">
            <a:extLst>
              <a:ext uri="{FF2B5EF4-FFF2-40B4-BE49-F238E27FC236}">
                <a16:creationId xmlns:a16="http://schemas.microsoft.com/office/drawing/2014/main" id="{7DFDEE68-6F9C-40A8-9BF3-D135CBA4CC7D}"/>
              </a:ext>
            </a:extLst>
          </xdr:cNvPr>
          <xdr:cNvCxnSpPr/>
        </xdr:nvCxnSpPr>
        <xdr:spPr>
          <a:xfrm flipH="1" flipV="1">
            <a:off x="1662113" y="220503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3" name="Straight Connector 162">
            <a:extLst>
              <a:ext uri="{FF2B5EF4-FFF2-40B4-BE49-F238E27FC236}">
                <a16:creationId xmlns:a16="http://schemas.microsoft.com/office/drawing/2014/main" id="{DED2BE4D-7BB5-40F9-A3CD-31CB024C6436}"/>
              </a:ext>
            </a:extLst>
          </xdr:cNvPr>
          <xdr:cNvCxnSpPr/>
        </xdr:nvCxnSpPr>
        <xdr:spPr>
          <a:xfrm flipH="1" flipV="1">
            <a:off x="3119438" y="220503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4" name="Straight Connector 163">
            <a:extLst>
              <a:ext uri="{FF2B5EF4-FFF2-40B4-BE49-F238E27FC236}">
                <a16:creationId xmlns:a16="http://schemas.microsoft.com/office/drawing/2014/main" id="{6F8691CE-4E54-4369-ACFE-058C10A4FCD9}"/>
              </a:ext>
            </a:extLst>
          </xdr:cNvPr>
          <xdr:cNvCxnSpPr/>
        </xdr:nvCxnSpPr>
        <xdr:spPr>
          <a:xfrm flipH="1" flipV="1">
            <a:off x="4576763" y="220503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5" name="Straight Connector 164">
            <a:extLst>
              <a:ext uri="{FF2B5EF4-FFF2-40B4-BE49-F238E27FC236}">
                <a16:creationId xmlns:a16="http://schemas.microsoft.com/office/drawing/2014/main" id="{65058641-6A4B-4BFA-A2C0-C2E2F12ADADC}"/>
              </a:ext>
            </a:extLst>
          </xdr:cNvPr>
          <xdr:cNvCxnSpPr/>
        </xdr:nvCxnSpPr>
        <xdr:spPr>
          <a:xfrm flipH="1" flipV="1">
            <a:off x="6034088" y="220503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6" name="Straight Connector 165">
            <a:extLst>
              <a:ext uri="{FF2B5EF4-FFF2-40B4-BE49-F238E27FC236}">
                <a16:creationId xmlns:a16="http://schemas.microsoft.com/office/drawing/2014/main" id="{FC2A5DA6-FA91-4C86-8CF2-8E561E28273E}"/>
              </a:ext>
            </a:extLst>
          </xdr:cNvPr>
          <xdr:cNvCxnSpPr/>
        </xdr:nvCxnSpPr>
        <xdr:spPr>
          <a:xfrm flipH="1" flipV="1">
            <a:off x="7491413" y="220503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7" name="Straight Connector 166">
            <a:extLst>
              <a:ext uri="{FF2B5EF4-FFF2-40B4-BE49-F238E27FC236}">
                <a16:creationId xmlns:a16="http://schemas.microsoft.com/office/drawing/2014/main" id="{2E55A189-8F02-4C05-BD3E-23997867657B}"/>
              </a:ext>
            </a:extLst>
          </xdr:cNvPr>
          <xdr:cNvCxnSpPr/>
        </xdr:nvCxnSpPr>
        <xdr:spPr>
          <a:xfrm flipH="1" flipV="1">
            <a:off x="8948738" y="220503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9" name="Straight Connector 168">
            <a:extLst>
              <a:ext uri="{FF2B5EF4-FFF2-40B4-BE49-F238E27FC236}">
                <a16:creationId xmlns:a16="http://schemas.microsoft.com/office/drawing/2014/main" id="{E878E948-96B4-4009-B6E7-A7B2F7F26A1C}"/>
              </a:ext>
            </a:extLst>
          </xdr:cNvPr>
          <xdr:cNvCxnSpPr/>
        </xdr:nvCxnSpPr>
        <xdr:spPr>
          <a:xfrm>
            <a:off x="971551" y="3790950"/>
            <a:ext cx="875347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Straight Arrow Connector 169">
            <a:extLst>
              <a:ext uri="{FF2B5EF4-FFF2-40B4-BE49-F238E27FC236}">
                <a16:creationId xmlns:a16="http://schemas.microsoft.com/office/drawing/2014/main" id="{70C6611C-5279-4F71-B240-0029DC44D399}"/>
              </a:ext>
            </a:extLst>
          </xdr:cNvPr>
          <xdr:cNvCxnSpPr/>
        </xdr:nvCxnSpPr>
        <xdr:spPr>
          <a:xfrm>
            <a:off x="97155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1" name="Straight Connector 170">
            <a:extLst>
              <a:ext uri="{FF2B5EF4-FFF2-40B4-BE49-F238E27FC236}">
                <a16:creationId xmlns:a16="http://schemas.microsoft.com/office/drawing/2014/main" id="{21606B48-1B40-4F3E-A3FB-BDBD2E6E0D63}"/>
              </a:ext>
            </a:extLst>
          </xdr:cNvPr>
          <xdr:cNvCxnSpPr/>
        </xdr:nvCxnSpPr>
        <xdr:spPr>
          <a:xfrm>
            <a:off x="971550" y="3571875"/>
            <a:ext cx="8734425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2" name="Straight Arrow Connector 171">
            <a:extLst>
              <a:ext uri="{FF2B5EF4-FFF2-40B4-BE49-F238E27FC236}">
                <a16:creationId xmlns:a16="http://schemas.microsoft.com/office/drawing/2014/main" id="{1F22E8AB-A980-41A4-B507-8E8360AAF6DE}"/>
              </a:ext>
            </a:extLst>
          </xdr:cNvPr>
          <xdr:cNvCxnSpPr/>
        </xdr:nvCxnSpPr>
        <xdr:spPr>
          <a:xfrm>
            <a:off x="1133476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3" name="Straight Arrow Connector 172">
            <a:extLst>
              <a:ext uri="{FF2B5EF4-FFF2-40B4-BE49-F238E27FC236}">
                <a16:creationId xmlns:a16="http://schemas.microsoft.com/office/drawing/2014/main" id="{08D9CD94-8442-441A-BE97-C1938A8FDF05}"/>
              </a:ext>
            </a:extLst>
          </xdr:cNvPr>
          <xdr:cNvCxnSpPr/>
        </xdr:nvCxnSpPr>
        <xdr:spPr>
          <a:xfrm>
            <a:off x="129540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4" name="Straight Arrow Connector 173">
            <a:extLst>
              <a:ext uri="{FF2B5EF4-FFF2-40B4-BE49-F238E27FC236}">
                <a16:creationId xmlns:a16="http://schemas.microsoft.com/office/drawing/2014/main" id="{2659CEA4-85D6-4901-BCEA-9F28D8C15BDB}"/>
              </a:ext>
            </a:extLst>
          </xdr:cNvPr>
          <xdr:cNvCxnSpPr/>
        </xdr:nvCxnSpPr>
        <xdr:spPr>
          <a:xfrm>
            <a:off x="1457326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5" name="Straight Arrow Connector 174">
            <a:extLst>
              <a:ext uri="{FF2B5EF4-FFF2-40B4-BE49-F238E27FC236}">
                <a16:creationId xmlns:a16="http://schemas.microsoft.com/office/drawing/2014/main" id="{286F00FC-1407-4468-8960-8203FAD37737}"/>
              </a:ext>
            </a:extLst>
          </xdr:cNvPr>
          <xdr:cNvCxnSpPr/>
        </xdr:nvCxnSpPr>
        <xdr:spPr>
          <a:xfrm>
            <a:off x="1619249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6" name="Straight Arrow Connector 175">
            <a:extLst>
              <a:ext uri="{FF2B5EF4-FFF2-40B4-BE49-F238E27FC236}">
                <a16:creationId xmlns:a16="http://schemas.microsoft.com/office/drawing/2014/main" id="{8B4FDD38-ACE0-4B56-8446-FCAC724240E4}"/>
              </a:ext>
            </a:extLst>
          </xdr:cNvPr>
          <xdr:cNvCxnSpPr/>
        </xdr:nvCxnSpPr>
        <xdr:spPr>
          <a:xfrm>
            <a:off x="178117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7" name="Straight Arrow Connector 176">
            <a:extLst>
              <a:ext uri="{FF2B5EF4-FFF2-40B4-BE49-F238E27FC236}">
                <a16:creationId xmlns:a16="http://schemas.microsoft.com/office/drawing/2014/main" id="{D195B4B9-1473-4EFB-978E-EB0B0E85E3EC}"/>
              </a:ext>
            </a:extLst>
          </xdr:cNvPr>
          <xdr:cNvCxnSpPr/>
        </xdr:nvCxnSpPr>
        <xdr:spPr>
          <a:xfrm>
            <a:off x="1943099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8" name="Straight Arrow Connector 177">
            <a:extLst>
              <a:ext uri="{FF2B5EF4-FFF2-40B4-BE49-F238E27FC236}">
                <a16:creationId xmlns:a16="http://schemas.microsoft.com/office/drawing/2014/main" id="{E56EE5DF-2AD9-4855-B21B-30EA2AEBB8F6}"/>
              </a:ext>
            </a:extLst>
          </xdr:cNvPr>
          <xdr:cNvCxnSpPr/>
        </xdr:nvCxnSpPr>
        <xdr:spPr>
          <a:xfrm>
            <a:off x="210502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9" name="Straight Arrow Connector 178">
            <a:extLst>
              <a:ext uri="{FF2B5EF4-FFF2-40B4-BE49-F238E27FC236}">
                <a16:creationId xmlns:a16="http://schemas.microsoft.com/office/drawing/2014/main" id="{8A01E90F-1B62-4CB4-A53C-25F683FE9063}"/>
              </a:ext>
            </a:extLst>
          </xdr:cNvPr>
          <xdr:cNvCxnSpPr/>
        </xdr:nvCxnSpPr>
        <xdr:spPr>
          <a:xfrm>
            <a:off x="2266950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0" name="Straight Arrow Connector 179">
            <a:extLst>
              <a:ext uri="{FF2B5EF4-FFF2-40B4-BE49-F238E27FC236}">
                <a16:creationId xmlns:a16="http://schemas.microsoft.com/office/drawing/2014/main" id="{FF24EE34-5FEF-4482-9914-C77675E413BA}"/>
              </a:ext>
            </a:extLst>
          </xdr:cNvPr>
          <xdr:cNvCxnSpPr/>
        </xdr:nvCxnSpPr>
        <xdr:spPr>
          <a:xfrm>
            <a:off x="2428876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1" name="Straight Arrow Connector 180">
            <a:extLst>
              <a:ext uri="{FF2B5EF4-FFF2-40B4-BE49-F238E27FC236}">
                <a16:creationId xmlns:a16="http://schemas.microsoft.com/office/drawing/2014/main" id="{F92D42C7-5C82-462E-96D2-44F9F13CF368}"/>
              </a:ext>
            </a:extLst>
          </xdr:cNvPr>
          <xdr:cNvCxnSpPr/>
        </xdr:nvCxnSpPr>
        <xdr:spPr>
          <a:xfrm>
            <a:off x="2590800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2" name="Straight Arrow Connector 181">
            <a:extLst>
              <a:ext uri="{FF2B5EF4-FFF2-40B4-BE49-F238E27FC236}">
                <a16:creationId xmlns:a16="http://schemas.microsoft.com/office/drawing/2014/main" id="{1A970947-D174-4F1C-BE91-45987D374B66}"/>
              </a:ext>
            </a:extLst>
          </xdr:cNvPr>
          <xdr:cNvCxnSpPr/>
        </xdr:nvCxnSpPr>
        <xdr:spPr>
          <a:xfrm>
            <a:off x="2752726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3" name="Straight Arrow Connector 182">
            <a:extLst>
              <a:ext uri="{FF2B5EF4-FFF2-40B4-BE49-F238E27FC236}">
                <a16:creationId xmlns:a16="http://schemas.microsoft.com/office/drawing/2014/main" id="{2BCC68CE-3A33-4D97-98F8-3512EBC61F20}"/>
              </a:ext>
            </a:extLst>
          </xdr:cNvPr>
          <xdr:cNvCxnSpPr/>
        </xdr:nvCxnSpPr>
        <xdr:spPr>
          <a:xfrm>
            <a:off x="2914649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4" name="Straight Arrow Connector 183">
            <a:extLst>
              <a:ext uri="{FF2B5EF4-FFF2-40B4-BE49-F238E27FC236}">
                <a16:creationId xmlns:a16="http://schemas.microsoft.com/office/drawing/2014/main" id="{27D2B14B-5780-486D-A044-35C91F9A67E6}"/>
              </a:ext>
            </a:extLst>
          </xdr:cNvPr>
          <xdr:cNvCxnSpPr/>
        </xdr:nvCxnSpPr>
        <xdr:spPr>
          <a:xfrm>
            <a:off x="3076575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5" name="Straight Arrow Connector 184">
            <a:extLst>
              <a:ext uri="{FF2B5EF4-FFF2-40B4-BE49-F238E27FC236}">
                <a16:creationId xmlns:a16="http://schemas.microsoft.com/office/drawing/2014/main" id="{2614CCFF-62A0-400C-B973-1F32222CD57B}"/>
              </a:ext>
            </a:extLst>
          </xdr:cNvPr>
          <xdr:cNvCxnSpPr/>
        </xdr:nvCxnSpPr>
        <xdr:spPr>
          <a:xfrm>
            <a:off x="3238499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6" name="Straight Arrow Connector 185">
            <a:extLst>
              <a:ext uri="{FF2B5EF4-FFF2-40B4-BE49-F238E27FC236}">
                <a16:creationId xmlns:a16="http://schemas.microsoft.com/office/drawing/2014/main" id="{70F6F260-FDAA-4E18-86FF-D41683E62EA0}"/>
              </a:ext>
            </a:extLst>
          </xdr:cNvPr>
          <xdr:cNvCxnSpPr/>
        </xdr:nvCxnSpPr>
        <xdr:spPr>
          <a:xfrm>
            <a:off x="3400425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7" name="Straight Arrow Connector 186">
            <a:extLst>
              <a:ext uri="{FF2B5EF4-FFF2-40B4-BE49-F238E27FC236}">
                <a16:creationId xmlns:a16="http://schemas.microsoft.com/office/drawing/2014/main" id="{A797C210-1FDB-4071-8D76-CE2A27C3705E}"/>
              </a:ext>
            </a:extLst>
          </xdr:cNvPr>
          <xdr:cNvCxnSpPr/>
        </xdr:nvCxnSpPr>
        <xdr:spPr>
          <a:xfrm>
            <a:off x="4048126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8" name="Straight Arrow Connector 187">
            <a:extLst>
              <a:ext uri="{FF2B5EF4-FFF2-40B4-BE49-F238E27FC236}">
                <a16:creationId xmlns:a16="http://schemas.microsoft.com/office/drawing/2014/main" id="{E0CCE6E3-0985-4CC8-A1BB-48BBCDCEA429}"/>
              </a:ext>
            </a:extLst>
          </xdr:cNvPr>
          <xdr:cNvCxnSpPr/>
        </xdr:nvCxnSpPr>
        <xdr:spPr>
          <a:xfrm>
            <a:off x="421005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Straight Arrow Connector 188">
            <a:extLst>
              <a:ext uri="{FF2B5EF4-FFF2-40B4-BE49-F238E27FC236}">
                <a16:creationId xmlns:a16="http://schemas.microsoft.com/office/drawing/2014/main" id="{F03A88BF-0AAA-4070-A412-25BA05241FFD}"/>
              </a:ext>
            </a:extLst>
          </xdr:cNvPr>
          <xdr:cNvCxnSpPr/>
        </xdr:nvCxnSpPr>
        <xdr:spPr>
          <a:xfrm>
            <a:off x="4371976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0" name="Straight Arrow Connector 189">
            <a:extLst>
              <a:ext uri="{FF2B5EF4-FFF2-40B4-BE49-F238E27FC236}">
                <a16:creationId xmlns:a16="http://schemas.microsoft.com/office/drawing/2014/main" id="{93F77256-8C41-4BC9-AC82-DE53FB553D58}"/>
              </a:ext>
            </a:extLst>
          </xdr:cNvPr>
          <xdr:cNvCxnSpPr/>
        </xdr:nvCxnSpPr>
        <xdr:spPr>
          <a:xfrm>
            <a:off x="4533899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Arrow Connector 190">
            <a:extLst>
              <a:ext uri="{FF2B5EF4-FFF2-40B4-BE49-F238E27FC236}">
                <a16:creationId xmlns:a16="http://schemas.microsoft.com/office/drawing/2014/main" id="{C0B502C0-028C-468B-9B0C-79C26F39A4F9}"/>
              </a:ext>
            </a:extLst>
          </xdr:cNvPr>
          <xdr:cNvCxnSpPr/>
        </xdr:nvCxnSpPr>
        <xdr:spPr>
          <a:xfrm>
            <a:off x="469582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Arrow Connector 191">
            <a:extLst>
              <a:ext uri="{FF2B5EF4-FFF2-40B4-BE49-F238E27FC236}">
                <a16:creationId xmlns:a16="http://schemas.microsoft.com/office/drawing/2014/main" id="{353010EC-70C2-40B4-9B8D-B87F7F8E34AE}"/>
              </a:ext>
            </a:extLst>
          </xdr:cNvPr>
          <xdr:cNvCxnSpPr/>
        </xdr:nvCxnSpPr>
        <xdr:spPr>
          <a:xfrm>
            <a:off x="4857749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3" name="Straight Arrow Connector 192">
            <a:extLst>
              <a:ext uri="{FF2B5EF4-FFF2-40B4-BE49-F238E27FC236}">
                <a16:creationId xmlns:a16="http://schemas.microsoft.com/office/drawing/2014/main" id="{F973A87A-4943-403C-82A0-2450831810BB}"/>
              </a:ext>
            </a:extLst>
          </xdr:cNvPr>
          <xdr:cNvCxnSpPr/>
        </xdr:nvCxnSpPr>
        <xdr:spPr>
          <a:xfrm>
            <a:off x="501967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4" name="Straight Arrow Connector 193">
            <a:extLst>
              <a:ext uri="{FF2B5EF4-FFF2-40B4-BE49-F238E27FC236}">
                <a16:creationId xmlns:a16="http://schemas.microsoft.com/office/drawing/2014/main" id="{6DA221FB-3F8A-474E-9A3C-81CF88DA3F01}"/>
              </a:ext>
            </a:extLst>
          </xdr:cNvPr>
          <xdr:cNvCxnSpPr/>
        </xdr:nvCxnSpPr>
        <xdr:spPr>
          <a:xfrm>
            <a:off x="5181600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5" name="Straight Arrow Connector 194">
            <a:extLst>
              <a:ext uri="{FF2B5EF4-FFF2-40B4-BE49-F238E27FC236}">
                <a16:creationId xmlns:a16="http://schemas.microsoft.com/office/drawing/2014/main" id="{8DC18361-0D14-4196-8AEE-4A8616EB4A49}"/>
              </a:ext>
            </a:extLst>
          </xdr:cNvPr>
          <xdr:cNvCxnSpPr/>
        </xdr:nvCxnSpPr>
        <xdr:spPr>
          <a:xfrm>
            <a:off x="534352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6" name="Straight Arrow Connector 195">
            <a:extLst>
              <a:ext uri="{FF2B5EF4-FFF2-40B4-BE49-F238E27FC236}">
                <a16:creationId xmlns:a16="http://schemas.microsoft.com/office/drawing/2014/main" id="{86F3DC09-FDA8-4B49-B7B5-D59FDA74B165}"/>
              </a:ext>
            </a:extLst>
          </xdr:cNvPr>
          <xdr:cNvCxnSpPr/>
        </xdr:nvCxnSpPr>
        <xdr:spPr>
          <a:xfrm>
            <a:off x="5505451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7" name="Straight Arrow Connector 196">
            <a:extLst>
              <a:ext uri="{FF2B5EF4-FFF2-40B4-BE49-F238E27FC236}">
                <a16:creationId xmlns:a16="http://schemas.microsoft.com/office/drawing/2014/main" id="{AA2CB1D0-EA46-411A-8765-8061B6FE3BF2}"/>
              </a:ext>
            </a:extLst>
          </xdr:cNvPr>
          <xdr:cNvCxnSpPr/>
        </xdr:nvCxnSpPr>
        <xdr:spPr>
          <a:xfrm>
            <a:off x="566737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8" name="Straight Arrow Connector 197">
            <a:extLst>
              <a:ext uri="{FF2B5EF4-FFF2-40B4-BE49-F238E27FC236}">
                <a16:creationId xmlns:a16="http://schemas.microsoft.com/office/drawing/2014/main" id="{42043C31-68D1-4292-8232-8F984550465C}"/>
              </a:ext>
            </a:extLst>
          </xdr:cNvPr>
          <xdr:cNvCxnSpPr/>
        </xdr:nvCxnSpPr>
        <xdr:spPr>
          <a:xfrm>
            <a:off x="5829301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9" name="Straight Arrow Connector 198">
            <a:extLst>
              <a:ext uri="{FF2B5EF4-FFF2-40B4-BE49-F238E27FC236}">
                <a16:creationId xmlns:a16="http://schemas.microsoft.com/office/drawing/2014/main" id="{D88D7605-DC29-4FBE-A51E-E608910E80B5}"/>
              </a:ext>
            </a:extLst>
          </xdr:cNvPr>
          <xdr:cNvCxnSpPr/>
        </xdr:nvCxnSpPr>
        <xdr:spPr>
          <a:xfrm>
            <a:off x="5991224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0" name="Straight Arrow Connector 199">
            <a:extLst>
              <a:ext uri="{FF2B5EF4-FFF2-40B4-BE49-F238E27FC236}">
                <a16:creationId xmlns:a16="http://schemas.microsoft.com/office/drawing/2014/main" id="{093C57C8-4AE8-4843-B57E-C29FB09CE785}"/>
              </a:ext>
            </a:extLst>
          </xdr:cNvPr>
          <xdr:cNvCxnSpPr/>
        </xdr:nvCxnSpPr>
        <xdr:spPr>
          <a:xfrm>
            <a:off x="615315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1" name="Straight Arrow Connector 200">
            <a:extLst>
              <a:ext uri="{FF2B5EF4-FFF2-40B4-BE49-F238E27FC236}">
                <a16:creationId xmlns:a16="http://schemas.microsoft.com/office/drawing/2014/main" id="{DA417C67-E7CE-4E88-AA18-40787637E646}"/>
              </a:ext>
            </a:extLst>
          </xdr:cNvPr>
          <xdr:cNvCxnSpPr/>
        </xdr:nvCxnSpPr>
        <xdr:spPr>
          <a:xfrm>
            <a:off x="6315074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2" name="Straight Arrow Connector 201">
            <a:extLst>
              <a:ext uri="{FF2B5EF4-FFF2-40B4-BE49-F238E27FC236}">
                <a16:creationId xmlns:a16="http://schemas.microsoft.com/office/drawing/2014/main" id="{F3578B8C-5410-48DA-85E6-9A2394D9939F}"/>
              </a:ext>
            </a:extLst>
          </xdr:cNvPr>
          <xdr:cNvCxnSpPr/>
        </xdr:nvCxnSpPr>
        <xdr:spPr>
          <a:xfrm>
            <a:off x="647700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3" name="Straight Arrow Connector 202">
            <a:extLst>
              <a:ext uri="{FF2B5EF4-FFF2-40B4-BE49-F238E27FC236}">
                <a16:creationId xmlns:a16="http://schemas.microsoft.com/office/drawing/2014/main" id="{7A3C62EC-B47C-4D5B-A8AE-92E3DD6612B4}"/>
              </a:ext>
            </a:extLst>
          </xdr:cNvPr>
          <xdr:cNvCxnSpPr/>
        </xdr:nvCxnSpPr>
        <xdr:spPr>
          <a:xfrm>
            <a:off x="6638925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4" name="Straight Arrow Connector 203">
            <a:extLst>
              <a:ext uri="{FF2B5EF4-FFF2-40B4-BE49-F238E27FC236}">
                <a16:creationId xmlns:a16="http://schemas.microsoft.com/office/drawing/2014/main" id="{BF9A8441-CAAD-4111-A845-3B839F6C7569}"/>
              </a:ext>
            </a:extLst>
          </xdr:cNvPr>
          <xdr:cNvCxnSpPr/>
        </xdr:nvCxnSpPr>
        <xdr:spPr>
          <a:xfrm>
            <a:off x="6800851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5" name="Straight Arrow Connector 204">
            <a:extLst>
              <a:ext uri="{FF2B5EF4-FFF2-40B4-BE49-F238E27FC236}">
                <a16:creationId xmlns:a16="http://schemas.microsoft.com/office/drawing/2014/main" id="{86063804-A7DA-44DB-B8C7-ABBB3329C8A1}"/>
              </a:ext>
            </a:extLst>
          </xdr:cNvPr>
          <xdr:cNvCxnSpPr/>
        </xdr:nvCxnSpPr>
        <xdr:spPr>
          <a:xfrm>
            <a:off x="825817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6" name="Straight Arrow Connector 205">
            <a:extLst>
              <a:ext uri="{FF2B5EF4-FFF2-40B4-BE49-F238E27FC236}">
                <a16:creationId xmlns:a16="http://schemas.microsoft.com/office/drawing/2014/main" id="{5F8CB8DD-A2C7-4678-86AD-27B8FA8AF2EB}"/>
              </a:ext>
            </a:extLst>
          </xdr:cNvPr>
          <xdr:cNvCxnSpPr/>
        </xdr:nvCxnSpPr>
        <xdr:spPr>
          <a:xfrm>
            <a:off x="8420101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7" name="Straight Arrow Connector 206">
            <a:extLst>
              <a:ext uri="{FF2B5EF4-FFF2-40B4-BE49-F238E27FC236}">
                <a16:creationId xmlns:a16="http://schemas.microsoft.com/office/drawing/2014/main" id="{F7E44C6D-73AD-44E2-AA01-9A59CA9D3D74}"/>
              </a:ext>
            </a:extLst>
          </xdr:cNvPr>
          <xdr:cNvCxnSpPr/>
        </xdr:nvCxnSpPr>
        <xdr:spPr>
          <a:xfrm>
            <a:off x="858202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8" name="Straight Arrow Connector 207">
            <a:extLst>
              <a:ext uri="{FF2B5EF4-FFF2-40B4-BE49-F238E27FC236}">
                <a16:creationId xmlns:a16="http://schemas.microsoft.com/office/drawing/2014/main" id="{F46CD5B9-71B3-4FF8-9E0B-71DE6CF40F11}"/>
              </a:ext>
            </a:extLst>
          </xdr:cNvPr>
          <xdr:cNvCxnSpPr/>
        </xdr:nvCxnSpPr>
        <xdr:spPr>
          <a:xfrm>
            <a:off x="8743951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9" name="Straight Arrow Connector 208">
            <a:extLst>
              <a:ext uri="{FF2B5EF4-FFF2-40B4-BE49-F238E27FC236}">
                <a16:creationId xmlns:a16="http://schemas.microsoft.com/office/drawing/2014/main" id="{4F42BF73-2647-4673-B0D3-12038D866D3C}"/>
              </a:ext>
            </a:extLst>
          </xdr:cNvPr>
          <xdr:cNvCxnSpPr/>
        </xdr:nvCxnSpPr>
        <xdr:spPr>
          <a:xfrm>
            <a:off x="8905874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0" name="Straight Arrow Connector 209">
            <a:extLst>
              <a:ext uri="{FF2B5EF4-FFF2-40B4-BE49-F238E27FC236}">
                <a16:creationId xmlns:a16="http://schemas.microsoft.com/office/drawing/2014/main" id="{E299AC72-140A-4CD2-A8C0-F36F142B10FA}"/>
              </a:ext>
            </a:extLst>
          </xdr:cNvPr>
          <xdr:cNvCxnSpPr/>
        </xdr:nvCxnSpPr>
        <xdr:spPr>
          <a:xfrm>
            <a:off x="906780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1" name="Straight Arrow Connector 210">
            <a:extLst>
              <a:ext uri="{FF2B5EF4-FFF2-40B4-BE49-F238E27FC236}">
                <a16:creationId xmlns:a16="http://schemas.microsoft.com/office/drawing/2014/main" id="{52D6913B-AB57-4F3D-8DE8-B1869D65A817}"/>
              </a:ext>
            </a:extLst>
          </xdr:cNvPr>
          <xdr:cNvCxnSpPr/>
        </xdr:nvCxnSpPr>
        <xdr:spPr>
          <a:xfrm>
            <a:off x="9229724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2" name="Straight Arrow Connector 211">
            <a:extLst>
              <a:ext uri="{FF2B5EF4-FFF2-40B4-BE49-F238E27FC236}">
                <a16:creationId xmlns:a16="http://schemas.microsoft.com/office/drawing/2014/main" id="{5E25871F-5944-4611-9B7D-0AE2C817C0FB}"/>
              </a:ext>
            </a:extLst>
          </xdr:cNvPr>
          <xdr:cNvCxnSpPr/>
        </xdr:nvCxnSpPr>
        <xdr:spPr>
          <a:xfrm>
            <a:off x="939165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3" name="Straight Arrow Connector 212">
            <a:extLst>
              <a:ext uri="{FF2B5EF4-FFF2-40B4-BE49-F238E27FC236}">
                <a16:creationId xmlns:a16="http://schemas.microsoft.com/office/drawing/2014/main" id="{07274800-EEEC-4704-96BA-3ADB55530EBD}"/>
              </a:ext>
            </a:extLst>
          </xdr:cNvPr>
          <xdr:cNvCxnSpPr/>
        </xdr:nvCxnSpPr>
        <xdr:spPr>
          <a:xfrm>
            <a:off x="9553575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4" name="Straight Arrow Connector 213">
            <a:extLst>
              <a:ext uri="{FF2B5EF4-FFF2-40B4-BE49-F238E27FC236}">
                <a16:creationId xmlns:a16="http://schemas.microsoft.com/office/drawing/2014/main" id="{4B583A17-A9ED-422D-A494-584D644BDF67}"/>
              </a:ext>
            </a:extLst>
          </xdr:cNvPr>
          <xdr:cNvCxnSpPr/>
        </xdr:nvCxnSpPr>
        <xdr:spPr>
          <a:xfrm>
            <a:off x="9715501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4" name="Straight Arrow Connector 223">
            <a:extLst>
              <a:ext uri="{FF2B5EF4-FFF2-40B4-BE49-F238E27FC236}">
                <a16:creationId xmlns:a16="http://schemas.microsoft.com/office/drawing/2014/main" id="{81816541-66B3-43F8-9EFE-7F0B3110646D}"/>
              </a:ext>
            </a:extLst>
          </xdr:cNvPr>
          <xdr:cNvCxnSpPr/>
        </xdr:nvCxnSpPr>
        <xdr:spPr>
          <a:xfrm>
            <a:off x="6962776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5" name="Straight Arrow Connector 224">
            <a:extLst>
              <a:ext uri="{FF2B5EF4-FFF2-40B4-BE49-F238E27FC236}">
                <a16:creationId xmlns:a16="http://schemas.microsoft.com/office/drawing/2014/main" id="{C87541DD-39E9-4365-8133-617622F24B10}"/>
              </a:ext>
            </a:extLst>
          </xdr:cNvPr>
          <xdr:cNvCxnSpPr/>
        </xdr:nvCxnSpPr>
        <xdr:spPr>
          <a:xfrm>
            <a:off x="7124700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6" name="Straight Arrow Connector 225">
            <a:extLst>
              <a:ext uri="{FF2B5EF4-FFF2-40B4-BE49-F238E27FC236}">
                <a16:creationId xmlns:a16="http://schemas.microsoft.com/office/drawing/2014/main" id="{0BA65CAD-A445-4640-905D-16743D949A07}"/>
              </a:ext>
            </a:extLst>
          </xdr:cNvPr>
          <xdr:cNvCxnSpPr/>
        </xdr:nvCxnSpPr>
        <xdr:spPr>
          <a:xfrm>
            <a:off x="7286626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7" name="Straight Arrow Connector 226">
            <a:extLst>
              <a:ext uri="{FF2B5EF4-FFF2-40B4-BE49-F238E27FC236}">
                <a16:creationId xmlns:a16="http://schemas.microsoft.com/office/drawing/2014/main" id="{16D71112-F1DF-48F2-B7AD-6FCF69756699}"/>
              </a:ext>
            </a:extLst>
          </xdr:cNvPr>
          <xdr:cNvCxnSpPr/>
        </xdr:nvCxnSpPr>
        <xdr:spPr>
          <a:xfrm>
            <a:off x="7448549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8" name="Straight Arrow Connector 227">
            <a:extLst>
              <a:ext uri="{FF2B5EF4-FFF2-40B4-BE49-F238E27FC236}">
                <a16:creationId xmlns:a16="http://schemas.microsoft.com/office/drawing/2014/main" id="{95C26C81-4BEE-4E6F-A4A7-54B983211FEE}"/>
              </a:ext>
            </a:extLst>
          </xdr:cNvPr>
          <xdr:cNvCxnSpPr/>
        </xdr:nvCxnSpPr>
        <xdr:spPr>
          <a:xfrm>
            <a:off x="761047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9" name="Straight Arrow Connector 228">
            <a:extLst>
              <a:ext uri="{FF2B5EF4-FFF2-40B4-BE49-F238E27FC236}">
                <a16:creationId xmlns:a16="http://schemas.microsoft.com/office/drawing/2014/main" id="{95B4E2D1-BCF9-49F3-8450-E521520BA308}"/>
              </a:ext>
            </a:extLst>
          </xdr:cNvPr>
          <xdr:cNvCxnSpPr/>
        </xdr:nvCxnSpPr>
        <xdr:spPr>
          <a:xfrm>
            <a:off x="7772399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0" name="Straight Arrow Connector 229">
            <a:extLst>
              <a:ext uri="{FF2B5EF4-FFF2-40B4-BE49-F238E27FC236}">
                <a16:creationId xmlns:a16="http://schemas.microsoft.com/office/drawing/2014/main" id="{06D0FC32-E634-4F04-BF92-7BA04AD4219B}"/>
              </a:ext>
            </a:extLst>
          </xdr:cNvPr>
          <xdr:cNvCxnSpPr/>
        </xdr:nvCxnSpPr>
        <xdr:spPr>
          <a:xfrm>
            <a:off x="7934325" y="357187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1" name="Straight Arrow Connector 230">
            <a:extLst>
              <a:ext uri="{FF2B5EF4-FFF2-40B4-BE49-F238E27FC236}">
                <a16:creationId xmlns:a16="http://schemas.microsoft.com/office/drawing/2014/main" id="{EF19B2C8-64D8-4CCF-BF2F-C7A17C6118D8}"/>
              </a:ext>
            </a:extLst>
          </xdr:cNvPr>
          <xdr:cNvCxnSpPr/>
        </xdr:nvCxnSpPr>
        <xdr:spPr>
          <a:xfrm>
            <a:off x="8096250" y="357188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2" name="Straight Arrow Connector 231">
            <a:extLst>
              <a:ext uri="{FF2B5EF4-FFF2-40B4-BE49-F238E27FC236}">
                <a16:creationId xmlns:a16="http://schemas.microsoft.com/office/drawing/2014/main" id="{C10CA3DF-7FB8-4746-AA88-9EE4B90AD799}"/>
              </a:ext>
            </a:extLst>
          </xdr:cNvPr>
          <xdr:cNvCxnSpPr/>
        </xdr:nvCxnSpPr>
        <xdr:spPr>
          <a:xfrm>
            <a:off x="3562351" y="357664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3" name="Straight Arrow Connector 232">
            <a:extLst>
              <a:ext uri="{FF2B5EF4-FFF2-40B4-BE49-F238E27FC236}">
                <a16:creationId xmlns:a16="http://schemas.microsoft.com/office/drawing/2014/main" id="{A40CE5EA-6961-4E92-8E38-3C60C1EA6A4F}"/>
              </a:ext>
            </a:extLst>
          </xdr:cNvPr>
          <xdr:cNvCxnSpPr/>
        </xdr:nvCxnSpPr>
        <xdr:spPr>
          <a:xfrm>
            <a:off x="3724275" y="357664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4" name="Straight Arrow Connector 233">
            <a:extLst>
              <a:ext uri="{FF2B5EF4-FFF2-40B4-BE49-F238E27FC236}">
                <a16:creationId xmlns:a16="http://schemas.microsoft.com/office/drawing/2014/main" id="{8AF93DBB-4E83-420B-86B9-94FAFBE80265}"/>
              </a:ext>
            </a:extLst>
          </xdr:cNvPr>
          <xdr:cNvCxnSpPr/>
        </xdr:nvCxnSpPr>
        <xdr:spPr>
          <a:xfrm>
            <a:off x="3886201" y="357664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5" name="Straight Connector 234">
            <a:extLst>
              <a:ext uri="{FF2B5EF4-FFF2-40B4-BE49-F238E27FC236}">
                <a16:creationId xmlns:a16="http://schemas.microsoft.com/office/drawing/2014/main" id="{931334CF-7954-45AE-97D9-E499579EF49F}"/>
              </a:ext>
            </a:extLst>
          </xdr:cNvPr>
          <xdr:cNvCxnSpPr/>
        </xdr:nvCxnSpPr>
        <xdr:spPr>
          <a:xfrm flipH="1" flipV="1">
            <a:off x="1662113" y="349091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6" name="Straight Connector 235">
            <a:extLst>
              <a:ext uri="{FF2B5EF4-FFF2-40B4-BE49-F238E27FC236}">
                <a16:creationId xmlns:a16="http://schemas.microsoft.com/office/drawing/2014/main" id="{BB92953A-DBC2-4C0C-B44B-F16DF41F7DFE}"/>
              </a:ext>
            </a:extLst>
          </xdr:cNvPr>
          <xdr:cNvCxnSpPr/>
        </xdr:nvCxnSpPr>
        <xdr:spPr>
          <a:xfrm flipH="1" flipV="1">
            <a:off x="3119438" y="349091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7" name="Straight Connector 236">
            <a:extLst>
              <a:ext uri="{FF2B5EF4-FFF2-40B4-BE49-F238E27FC236}">
                <a16:creationId xmlns:a16="http://schemas.microsoft.com/office/drawing/2014/main" id="{A1ECC810-7995-44FC-B9D1-8665A275820C}"/>
              </a:ext>
            </a:extLst>
          </xdr:cNvPr>
          <xdr:cNvCxnSpPr/>
        </xdr:nvCxnSpPr>
        <xdr:spPr>
          <a:xfrm flipH="1" flipV="1">
            <a:off x="4576763" y="349091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8" name="Straight Connector 237">
            <a:extLst>
              <a:ext uri="{FF2B5EF4-FFF2-40B4-BE49-F238E27FC236}">
                <a16:creationId xmlns:a16="http://schemas.microsoft.com/office/drawing/2014/main" id="{B1761B7C-0FD3-4794-8C1F-8F916EF74E98}"/>
              </a:ext>
            </a:extLst>
          </xdr:cNvPr>
          <xdr:cNvCxnSpPr/>
        </xdr:nvCxnSpPr>
        <xdr:spPr>
          <a:xfrm flipH="1" flipV="1">
            <a:off x="6034088" y="349091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9" name="Straight Connector 238">
            <a:extLst>
              <a:ext uri="{FF2B5EF4-FFF2-40B4-BE49-F238E27FC236}">
                <a16:creationId xmlns:a16="http://schemas.microsoft.com/office/drawing/2014/main" id="{47FB3E6F-1C1A-4334-9600-50327152BD58}"/>
              </a:ext>
            </a:extLst>
          </xdr:cNvPr>
          <xdr:cNvCxnSpPr/>
        </xdr:nvCxnSpPr>
        <xdr:spPr>
          <a:xfrm flipH="1" flipV="1">
            <a:off x="7491413" y="349091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0" name="Straight Connector 239">
            <a:extLst>
              <a:ext uri="{FF2B5EF4-FFF2-40B4-BE49-F238E27FC236}">
                <a16:creationId xmlns:a16="http://schemas.microsoft.com/office/drawing/2014/main" id="{BE5138B6-57F0-4F63-92B4-F30BE91D2401}"/>
              </a:ext>
            </a:extLst>
          </xdr:cNvPr>
          <xdr:cNvCxnSpPr/>
        </xdr:nvCxnSpPr>
        <xdr:spPr>
          <a:xfrm flipH="1" flipV="1">
            <a:off x="8948738" y="349091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2" name="Straight Connector 241">
            <a:extLst>
              <a:ext uri="{FF2B5EF4-FFF2-40B4-BE49-F238E27FC236}">
                <a16:creationId xmlns:a16="http://schemas.microsoft.com/office/drawing/2014/main" id="{39149933-BCE0-455A-BB56-F1CD878E3810}"/>
              </a:ext>
            </a:extLst>
          </xdr:cNvPr>
          <xdr:cNvCxnSpPr/>
        </xdr:nvCxnSpPr>
        <xdr:spPr>
          <a:xfrm>
            <a:off x="971551" y="5076825"/>
            <a:ext cx="874394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3" name="Straight Arrow Connector 242">
            <a:extLst>
              <a:ext uri="{FF2B5EF4-FFF2-40B4-BE49-F238E27FC236}">
                <a16:creationId xmlns:a16="http://schemas.microsoft.com/office/drawing/2014/main" id="{4FE53B76-B08F-404F-BA99-5280AC2B4CC7}"/>
              </a:ext>
            </a:extLst>
          </xdr:cNvPr>
          <xdr:cNvCxnSpPr/>
        </xdr:nvCxnSpPr>
        <xdr:spPr>
          <a:xfrm>
            <a:off x="97155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4" name="Straight Connector 243">
            <a:extLst>
              <a:ext uri="{FF2B5EF4-FFF2-40B4-BE49-F238E27FC236}">
                <a16:creationId xmlns:a16="http://schemas.microsoft.com/office/drawing/2014/main" id="{E7D11AA1-8D0D-448C-9922-1CE2C4132AB0}"/>
              </a:ext>
            </a:extLst>
          </xdr:cNvPr>
          <xdr:cNvCxnSpPr/>
        </xdr:nvCxnSpPr>
        <xdr:spPr>
          <a:xfrm>
            <a:off x="971550" y="4857750"/>
            <a:ext cx="874395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5" name="Straight Arrow Connector 244">
            <a:extLst>
              <a:ext uri="{FF2B5EF4-FFF2-40B4-BE49-F238E27FC236}">
                <a16:creationId xmlns:a16="http://schemas.microsoft.com/office/drawing/2014/main" id="{014144DF-9BF9-4724-A2C1-F571F085DB60}"/>
              </a:ext>
            </a:extLst>
          </xdr:cNvPr>
          <xdr:cNvCxnSpPr/>
        </xdr:nvCxnSpPr>
        <xdr:spPr>
          <a:xfrm>
            <a:off x="1133476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6" name="Straight Arrow Connector 245">
            <a:extLst>
              <a:ext uri="{FF2B5EF4-FFF2-40B4-BE49-F238E27FC236}">
                <a16:creationId xmlns:a16="http://schemas.microsoft.com/office/drawing/2014/main" id="{959E1596-ECA4-46D0-9DBA-A671252EDC8E}"/>
              </a:ext>
            </a:extLst>
          </xdr:cNvPr>
          <xdr:cNvCxnSpPr/>
        </xdr:nvCxnSpPr>
        <xdr:spPr>
          <a:xfrm>
            <a:off x="129540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7" name="Straight Arrow Connector 246">
            <a:extLst>
              <a:ext uri="{FF2B5EF4-FFF2-40B4-BE49-F238E27FC236}">
                <a16:creationId xmlns:a16="http://schemas.microsoft.com/office/drawing/2014/main" id="{6B1857A0-BC2F-4C50-BF2E-28110550B341}"/>
              </a:ext>
            </a:extLst>
          </xdr:cNvPr>
          <xdr:cNvCxnSpPr/>
        </xdr:nvCxnSpPr>
        <xdr:spPr>
          <a:xfrm>
            <a:off x="1457326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8" name="Straight Arrow Connector 247">
            <a:extLst>
              <a:ext uri="{FF2B5EF4-FFF2-40B4-BE49-F238E27FC236}">
                <a16:creationId xmlns:a16="http://schemas.microsoft.com/office/drawing/2014/main" id="{24976C91-E11C-4565-9786-F9BF6BEEF6A5}"/>
              </a:ext>
            </a:extLst>
          </xdr:cNvPr>
          <xdr:cNvCxnSpPr/>
        </xdr:nvCxnSpPr>
        <xdr:spPr>
          <a:xfrm>
            <a:off x="1619249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9" name="Straight Arrow Connector 248">
            <a:extLst>
              <a:ext uri="{FF2B5EF4-FFF2-40B4-BE49-F238E27FC236}">
                <a16:creationId xmlns:a16="http://schemas.microsoft.com/office/drawing/2014/main" id="{1581279E-EE7D-44B5-8B30-F5D11F14047A}"/>
              </a:ext>
            </a:extLst>
          </xdr:cNvPr>
          <xdr:cNvCxnSpPr/>
        </xdr:nvCxnSpPr>
        <xdr:spPr>
          <a:xfrm>
            <a:off x="178117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0" name="Straight Arrow Connector 249">
            <a:extLst>
              <a:ext uri="{FF2B5EF4-FFF2-40B4-BE49-F238E27FC236}">
                <a16:creationId xmlns:a16="http://schemas.microsoft.com/office/drawing/2014/main" id="{B3D6F557-FA1C-4C5F-B09E-0746970586E5}"/>
              </a:ext>
            </a:extLst>
          </xdr:cNvPr>
          <xdr:cNvCxnSpPr/>
        </xdr:nvCxnSpPr>
        <xdr:spPr>
          <a:xfrm>
            <a:off x="1943099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1" name="Straight Arrow Connector 250">
            <a:extLst>
              <a:ext uri="{FF2B5EF4-FFF2-40B4-BE49-F238E27FC236}">
                <a16:creationId xmlns:a16="http://schemas.microsoft.com/office/drawing/2014/main" id="{7AC09379-AAE7-4954-AE49-DDECB4F52FB3}"/>
              </a:ext>
            </a:extLst>
          </xdr:cNvPr>
          <xdr:cNvCxnSpPr/>
        </xdr:nvCxnSpPr>
        <xdr:spPr>
          <a:xfrm>
            <a:off x="210502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2" name="Straight Arrow Connector 251">
            <a:extLst>
              <a:ext uri="{FF2B5EF4-FFF2-40B4-BE49-F238E27FC236}">
                <a16:creationId xmlns:a16="http://schemas.microsoft.com/office/drawing/2014/main" id="{77CB0ADA-3013-4366-9134-4594E48B45F4}"/>
              </a:ext>
            </a:extLst>
          </xdr:cNvPr>
          <xdr:cNvCxnSpPr/>
        </xdr:nvCxnSpPr>
        <xdr:spPr>
          <a:xfrm>
            <a:off x="2266950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3" name="Straight Arrow Connector 252">
            <a:extLst>
              <a:ext uri="{FF2B5EF4-FFF2-40B4-BE49-F238E27FC236}">
                <a16:creationId xmlns:a16="http://schemas.microsoft.com/office/drawing/2014/main" id="{9E2B09DD-BC7E-43C4-85AC-EC668BA1279E}"/>
              </a:ext>
            </a:extLst>
          </xdr:cNvPr>
          <xdr:cNvCxnSpPr/>
        </xdr:nvCxnSpPr>
        <xdr:spPr>
          <a:xfrm>
            <a:off x="2428876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4" name="Straight Arrow Connector 253">
            <a:extLst>
              <a:ext uri="{FF2B5EF4-FFF2-40B4-BE49-F238E27FC236}">
                <a16:creationId xmlns:a16="http://schemas.microsoft.com/office/drawing/2014/main" id="{EBEE55A9-FFAA-4540-AD3D-B9664ABDE160}"/>
              </a:ext>
            </a:extLst>
          </xdr:cNvPr>
          <xdr:cNvCxnSpPr/>
        </xdr:nvCxnSpPr>
        <xdr:spPr>
          <a:xfrm>
            <a:off x="2590800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5" name="Straight Arrow Connector 254">
            <a:extLst>
              <a:ext uri="{FF2B5EF4-FFF2-40B4-BE49-F238E27FC236}">
                <a16:creationId xmlns:a16="http://schemas.microsoft.com/office/drawing/2014/main" id="{767A62D0-9E27-421D-BC7C-FA4CE3519F75}"/>
              </a:ext>
            </a:extLst>
          </xdr:cNvPr>
          <xdr:cNvCxnSpPr/>
        </xdr:nvCxnSpPr>
        <xdr:spPr>
          <a:xfrm>
            <a:off x="2752726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6" name="Straight Arrow Connector 255">
            <a:extLst>
              <a:ext uri="{FF2B5EF4-FFF2-40B4-BE49-F238E27FC236}">
                <a16:creationId xmlns:a16="http://schemas.microsoft.com/office/drawing/2014/main" id="{B0CE6C89-AEB3-410D-B2B0-62826A30A14C}"/>
              </a:ext>
            </a:extLst>
          </xdr:cNvPr>
          <xdr:cNvCxnSpPr/>
        </xdr:nvCxnSpPr>
        <xdr:spPr>
          <a:xfrm>
            <a:off x="2914649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7" name="Straight Arrow Connector 256">
            <a:extLst>
              <a:ext uri="{FF2B5EF4-FFF2-40B4-BE49-F238E27FC236}">
                <a16:creationId xmlns:a16="http://schemas.microsoft.com/office/drawing/2014/main" id="{A38F0BE5-F7EB-48DA-92D6-F9AE41C47D92}"/>
              </a:ext>
            </a:extLst>
          </xdr:cNvPr>
          <xdr:cNvCxnSpPr/>
        </xdr:nvCxnSpPr>
        <xdr:spPr>
          <a:xfrm>
            <a:off x="3076575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8" name="Straight Arrow Connector 257">
            <a:extLst>
              <a:ext uri="{FF2B5EF4-FFF2-40B4-BE49-F238E27FC236}">
                <a16:creationId xmlns:a16="http://schemas.microsoft.com/office/drawing/2014/main" id="{46921E3A-60C7-4A4D-AD52-0303A7200AFD}"/>
              </a:ext>
            </a:extLst>
          </xdr:cNvPr>
          <xdr:cNvCxnSpPr/>
        </xdr:nvCxnSpPr>
        <xdr:spPr>
          <a:xfrm>
            <a:off x="3238499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9" name="Straight Arrow Connector 258">
            <a:extLst>
              <a:ext uri="{FF2B5EF4-FFF2-40B4-BE49-F238E27FC236}">
                <a16:creationId xmlns:a16="http://schemas.microsoft.com/office/drawing/2014/main" id="{2E0CCB82-92A0-4504-8CAB-A275D2952BEF}"/>
              </a:ext>
            </a:extLst>
          </xdr:cNvPr>
          <xdr:cNvCxnSpPr/>
        </xdr:nvCxnSpPr>
        <xdr:spPr>
          <a:xfrm>
            <a:off x="3400425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0" name="Straight Arrow Connector 259">
            <a:extLst>
              <a:ext uri="{FF2B5EF4-FFF2-40B4-BE49-F238E27FC236}">
                <a16:creationId xmlns:a16="http://schemas.microsoft.com/office/drawing/2014/main" id="{66A2D366-7D98-4FF8-993E-9A5E06777D59}"/>
              </a:ext>
            </a:extLst>
          </xdr:cNvPr>
          <xdr:cNvCxnSpPr/>
        </xdr:nvCxnSpPr>
        <xdr:spPr>
          <a:xfrm>
            <a:off x="4048126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1" name="Straight Arrow Connector 260">
            <a:extLst>
              <a:ext uri="{FF2B5EF4-FFF2-40B4-BE49-F238E27FC236}">
                <a16:creationId xmlns:a16="http://schemas.microsoft.com/office/drawing/2014/main" id="{C80D9A74-DB89-494D-BDB4-9149F07F1FD0}"/>
              </a:ext>
            </a:extLst>
          </xdr:cNvPr>
          <xdr:cNvCxnSpPr/>
        </xdr:nvCxnSpPr>
        <xdr:spPr>
          <a:xfrm>
            <a:off x="421005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2" name="Straight Arrow Connector 261">
            <a:extLst>
              <a:ext uri="{FF2B5EF4-FFF2-40B4-BE49-F238E27FC236}">
                <a16:creationId xmlns:a16="http://schemas.microsoft.com/office/drawing/2014/main" id="{D0697699-CF15-4F0E-AA0A-4AAA414E8B94}"/>
              </a:ext>
            </a:extLst>
          </xdr:cNvPr>
          <xdr:cNvCxnSpPr/>
        </xdr:nvCxnSpPr>
        <xdr:spPr>
          <a:xfrm>
            <a:off x="4371976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3" name="Straight Arrow Connector 262">
            <a:extLst>
              <a:ext uri="{FF2B5EF4-FFF2-40B4-BE49-F238E27FC236}">
                <a16:creationId xmlns:a16="http://schemas.microsoft.com/office/drawing/2014/main" id="{27225D1A-0E99-4E40-9F0E-76BA8F59D292}"/>
              </a:ext>
            </a:extLst>
          </xdr:cNvPr>
          <xdr:cNvCxnSpPr/>
        </xdr:nvCxnSpPr>
        <xdr:spPr>
          <a:xfrm>
            <a:off x="4533899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4" name="Straight Arrow Connector 263">
            <a:extLst>
              <a:ext uri="{FF2B5EF4-FFF2-40B4-BE49-F238E27FC236}">
                <a16:creationId xmlns:a16="http://schemas.microsoft.com/office/drawing/2014/main" id="{CA243D55-15ED-468E-80D7-DBFA20476620}"/>
              </a:ext>
            </a:extLst>
          </xdr:cNvPr>
          <xdr:cNvCxnSpPr/>
        </xdr:nvCxnSpPr>
        <xdr:spPr>
          <a:xfrm>
            <a:off x="469582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5" name="Straight Arrow Connector 264">
            <a:extLst>
              <a:ext uri="{FF2B5EF4-FFF2-40B4-BE49-F238E27FC236}">
                <a16:creationId xmlns:a16="http://schemas.microsoft.com/office/drawing/2014/main" id="{9EBCBA04-43E3-4BF4-B2C3-E2E3F59AE48A}"/>
              </a:ext>
            </a:extLst>
          </xdr:cNvPr>
          <xdr:cNvCxnSpPr/>
        </xdr:nvCxnSpPr>
        <xdr:spPr>
          <a:xfrm>
            <a:off x="4857749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6" name="Straight Arrow Connector 265">
            <a:extLst>
              <a:ext uri="{FF2B5EF4-FFF2-40B4-BE49-F238E27FC236}">
                <a16:creationId xmlns:a16="http://schemas.microsoft.com/office/drawing/2014/main" id="{1D3A983B-8D98-455B-BDB1-96788C730032}"/>
              </a:ext>
            </a:extLst>
          </xdr:cNvPr>
          <xdr:cNvCxnSpPr/>
        </xdr:nvCxnSpPr>
        <xdr:spPr>
          <a:xfrm>
            <a:off x="501967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7" name="Straight Arrow Connector 266">
            <a:extLst>
              <a:ext uri="{FF2B5EF4-FFF2-40B4-BE49-F238E27FC236}">
                <a16:creationId xmlns:a16="http://schemas.microsoft.com/office/drawing/2014/main" id="{93A6437D-C962-418D-A112-4307ACBB189A}"/>
              </a:ext>
            </a:extLst>
          </xdr:cNvPr>
          <xdr:cNvCxnSpPr/>
        </xdr:nvCxnSpPr>
        <xdr:spPr>
          <a:xfrm>
            <a:off x="5181600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8" name="Straight Arrow Connector 267">
            <a:extLst>
              <a:ext uri="{FF2B5EF4-FFF2-40B4-BE49-F238E27FC236}">
                <a16:creationId xmlns:a16="http://schemas.microsoft.com/office/drawing/2014/main" id="{45318D9D-BBD0-4C63-B8B1-2EE89DE11D40}"/>
              </a:ext>
            </a:extLst>
          </xdr:cNvPr>
          <xdr:cNvCxnSpPr/>
        </xdr:nvCxnSpPr>
        <xdr:spPr>
          <a:xfrm>
            <a:off x="534352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9" name="Straight Arrow Connector 268">
            <a:extLst>
              <a:ext uri="{FF2B5EF4-FFF2-40B4-BE49-F238E27FC236}">
                <a16:creationId xmlns:a16="http://schemas.microsoft.com/office/drawing/2014/main" id="{6A9D366F-7D31-4C6C-AE77-997B653930C3}"/>
              </a:ext>
            </a:extLst>
          </xdr:cNvPr>
          <xdr:cNvCxnSpPr/>
        </xdr:nvCxnSpPr>
        <xdr:spPr>
          <a:xfrm>
            <a:off x="5505451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0" name="Straight Arrow Connector 269">
            <a:extLst>
              <a:ext uri="{FF2B5EF4-FFF2-40B4-BE49-F238E27FC236}">
                <a16:creationId xmlns:a16="http://schemas.microsoft.com/office/drawing/2014/main" id="{7936BD97-CAC3-4B6F-BF36-571E3E0D281D}"/>
              </a:ext>
            </a:extLst>
          </xdr:cNvPr>
          <xdr:cNvCxnSpPr/>
        </xdr:nvCxnSpPr>
        <xdr:spPr>
          <a:xfrm>
            <a:off x="566737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1" name="Straight Arrow Connector 270">
            <a:extLst>
              <a:ext uri="{FF2B5EF4-FFF2-40B4-BE49-F238E27FC236}">
                <a16:creationId xmlns:a16="http://schemas.microsoft.com/office/drawing/2014/main" id="{D7F80C41-1FFD-4137-BB56-42517F76BBC3}"/>
              </a:ext>
            </a:extLst>
          </xdr:cNvPr>
          <xdr:cNvCxnSpPr/>
        </xdr:nvCxnSpPr>
        <xdr:spPr>
          <a:xfrm>
            <a:off x="5829301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2" name="Straight Arrow Connector 271">
            <a:extLst>
              <a:ext uri="{FF2B5EF4-FFF2-40B4-BE49-F238E27FC236}">
                <a16:creationId xmlns:a16="http://schemas.microsoft.com/office/drawing/2014/main" id="{7259B6D3-93E3-4607-8223-42947084D39B}"/>
              </a:ext>
            </a:extLst>
          </xdr:cNvPr>
          <xdr:cNvCxnSpPr/>
        </xdr:nvCxnSpPr>
        <xdr:spPr>
          <a:xfrm>
            <a:off x="5991224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3" name="Straight Arrow Connector 272">
            <a:extLst>
              <a:ext uri="{FF2B5EF4-FFF2-40B4-BE49-F238E27FC236}">
                <a16:creationId xmlns:a16="http://schemas.microsoft.com/office/drawing/2014/main" id="{7A716A3C-D29B-410A-BC9F-8888A292920D}"/>
              </a:ext>
            </a:extLst>
          </xdr:cNvPr>
          <xdr:cNvCxnSpPr/>
        </xdr:nvCxnSpPr>
        <xdr:spPr>
          <a:xfrm>
            <a:off x="615315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4" name="Straight Arrow Connector 273">
            <a:extLst>
              <a:ext uri="{FF2B5EF4-FFF2-40B4-BE49-F238E27FC236}">
                <a16:creationId xmlns:a16="http://schemas.microsoft.com/office/drawing/2014/main" id="{B3A34CFE-8CC8-46E9-AEBD-9A7CA39813F7}"/>
              </a:ext>
            </a:extLst>
          </xdr:cNvPr>
          <xdr:cNvCxnSpPr/>
        </xdr:nvCxnSpPr>
        <xdr:spPr>
          <a:xfrm>
            <a:off x="6315074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5" name="Straight Arrow Connector 274">
            <a:extLst>
              <a:ext uri="{FF2B5EF4-FFF2-40B4-BE49-F238E27FC236}">
                <a16:creationId xmlns:a16="http://schemas.microsoft.com/office/drawing/2014/main" id="{C31812AC-1F05-4336-9429-4530552314E4}"/>
              </a:ext>
            </a:extLst>
          </xdr:cNvPr>
          <xdr:cNvCxnSpPr/>
        </xdr:nvCxnSpPr>
        <xdr:spPr>
          <a:xfrm>
            <a:off x="647700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6" name="Straight Arrow Connector 275">
            <a:extLst>
              <a:ext uri="{FF2B5EF4-FFF2-40B4-BE49-F238E27FC236}">
                <a16:creationId xmlns:a16="http://schemas.microsoft.com/office/drawing/2014/main" id="{B55F326D-10F0-4E1C-94D7-740C2FABFD85}"/>
              </a:ext>
            </a:extLst>
          </xdr:cNvPr>
          <xdr:cNvCxnSpPr/>
        </xdr:nvCxnSpPr>
        <xdr:spPr>
          <a:xfrm>
            <a:off x="6638925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7" name="Straight Arrow Connector 276">
            <a:extLst>
              <a:ext uri="{FF2B5EF4-FFF2-40B4-BE49-F238E27FC236}">
                <a16:creationId xmlns:a16="http://schemas.microsoft.com/office/drawing/2014/main" id="{6432B5F9-F1D9-4DF2-AC81-E76EE9F73C75}"/>
              </a:ext>
            </a:extLst>
          </xdr:cNvPr>
          <xdr:cNvCxnSpPr/>
        </xdr:nvCxnSpPr>
        <xdr:spPr>
          <a:xfrm>
            <a:off x="6800851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8" name="Straight Arrow Connector 277">
            <a:extLst>
              <a:ext uri="{FF2B5EF4-FFF2-40B4-BE49-F238E27FC236}">
                <a16:creationId xmlns:a16="http://schemas.microsoft.com/office/drawing/2014/main" id="{2C2DB38A-30D7-4D5F-A81C-D76FFF8A3453}"/>
              </a:ext>
            </a:extLst>
          </xdr:cNvPr>
          <xdr:cNvCxnSpPr/>
        </xdr:nvCxnSpPr>
        <xdr:spPr>
          <a:xfrm>
            <a:off x="825817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9" name="Straight Arrow Connector 278">
            <a:extLst>
              <a:ext uri="{FF2B5EF4-FFF2-40B4-BE49-F238E27FC236}">
                <a16:creationId xmlns:a16="http://schemas.microsoft.com/office/drawing/2014/main" id="{64D72C1D-C421-42B3-AE69-F2488044E153}"/>
              </a:ext>
            </a:extLst>
          </xdr:cNvPr>
          <xdr:cNvCxnSpPr/>
        </xdr:nvCxnSpPr>
        <xdr:spPr>
          <a:xfrm>
            <a:off x="8420101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0" name="Straight Arrow Connector 279">
            <a:extLst>
              <a:ext uri="{FF2B5EF4-FFF2-40B4-BE49-F238E27FC236}">
                <a16:creationId xmlns:a16="http://schemas.microsoft.com/office/drawing/2014/main" id="{69CB0CD3-0C4F-4D08-A92F-D180AC4346FA}"/>
              </a:ext>
            </a:extLst>
          </xdr:cNvPr>
          <xdr:cNvCxnSpPr/>
        </xdr:nvCxnSpPr>
        <xdr:spPr>
          <a:xfrm>
            <a:off x="858202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1" name="Straight Arrow Connector 280">
            <a:extLst>
              <a:ext uri="{FF2B5EF4-FFF2-40B4-BE49-F238E27FC236}">
                <a16:creationId xmlns:a16="http://schemas.microsoft.com/office/drawing/2014/main" id="{9E9364F0-1366-4F8C-9B9A-B039C28D0B01}"/>
              </a:ext>
            </a:extLst>
          </xdr:cNvPr>
          <xdr:cNvCxnSpPr/>
        </xdr:nvCxnSpPr>
        <xdr:spPr>
          <a:xfrm>
            <a:off x="8743951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2" name="Straight Arrow Connector 281">
            <a:extLst>
              <a:ext uri="{FF2B5EF4-FFF2-40B4-BE49-F238E27FC236}">
                <a16:creationId xmlns:a16="http://schemas.microsoft.com/office/drawing/2014/main" id="{77846519-CE47-40FF-BEEA-A9247B1EC8DD}"/>
              </a:ext>
            </a:extLst>
          </xdr:cNvPr>
          <xdr:cNvCxnSpPr/>
        </xdr:nvCxnSpPr>
        <xdr:spPr>
          <a:xfrm>
            <a:off x="8905874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3" name="Straight Arrow Connector 282">
            <a:extLst>
              <a:ext uri="{FF2B5EF4-FFF2-40B4-BE49-F238E27FC236}">
                <a16:creationId xmlns:a16="http://schemas.microsoft.com/office/drawing/2014/main" id="{3D77974D-95AB-4148-8559-77188FE4D646}"/>
              </a:ext>
            </a:extLst>
          </xdr:cNvPr>
          <xdr:cNvCxnSpPr/>
        </xdr:nvCxnSpPr>
        <xdr:spPr>
          <a:xfrm>
            <a:off x="906780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4" name="Straight Arrow Connector 283">
            <a:extLst>
              <a:ext uri="{FF2B5EF4-FFF2-40B4-BE49-F238E27FC236}">
                <a16:creationId xmlns:a16="http://schemas.microsoft.com/office/drawing/2014/main" id="{8A0DE302-EE5D-4EB1-8E0A-CFBF6CEE53BB}"/>
              </a:ext>
            </a:extLst>
          </xdr:cNvPr>
          <xdr:cNvCxnSpPr/>
        </xdr:nvCxnSpPr>
        <xdr:spPr>
          <a:xfrm>
            <a:off x="9229724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5" name="Straight Arrow Connector 284">
            <a:extLst>
              <a:ext uri="{FF2B5EF4-FFF2-40B4-BE49-F238E27FC236}">
                <a16:creationId xmlns:a16="http://schemas.microsoft.com/office/drawing/2014/main" id="{53583CDA-FA45-4870-A026-42CFDE5F5E46}"/>
              </a:ext>
            </a:extLst>
          </xdr:cNvPr>
          <xdr:cNvCxnSpPr/>
        </xdr:nvCxnSpPr>
        <xdr:spPr>
          <a:xfrm>
            <a:off x="939165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6" name="Straight Arrow Connector 285">
            <a:extLst>
              <a:ext uri="{FF2B5EF4-FFF2-40B4-BE49-F238E27FC236}">
                <a16:creationId xmlns:a16="http://schemas.microsoft.com/office/drawing/2014/main" id="{A5FEE423-1A6E-4D79-B3B6-B38771C8FCE7}"/>
              </a:ext>
            </a:extLst>
          </xdr:cNvPr>
          <xdr:cNvCxnSpPr/>
        </xdr:nvCxnSpPr>
        <xdr:spPr>
          <a:xfrm>
            <a:off x="9553575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7" name="Straight Arrow Connector 286">
            <a:extLst>
              <a:ext uri="{FF2B5EF4-FFF2-40B4-BE49-F238E27FC236}">
                <a16:creationId xmlns:a16="http://schemas.microsoft.com/office/drawing/2014/main" id="{F4898BE5-4CCB-4F5D-92C0-DF27E142F318}"/>
              </a:ext>
            </a:extLst>
          </xdr:cNvPr>
          <xdr:cNvCxnSpPr/>
        </xdr:nvCxnSpPr>
        <xdr:spPr>
          <a:xfrm>
            <a:off x="9715501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7" name="Straight Arrow Connector 296">
            <a:extLst>
              <a:ext uri="{FF2B5EF4-FFF2-40B4-BE49-F238E27FC236}">
                <a16:creationId xmlns:a16="http://schemas.microsoft.com/office/drawing/2014/main" id="{99722962-1F38-44DD-8122-974DB77601DE}"/>
              </a:ext>
            </a:extLst>
          </xdr:cNvPr>
          <xdr:cNvCxnSpPr/>
        </xdr:nvCxnSpPr>
        <xdr:spPr>
          <a:xfrm>
            <a:off x="6962776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8" name="Straight Arrow Connector 297">
            <a:extLst>
              <a:ext uri="{FF2B5EF4-FFF2-40B4-BE49-F238E27FC236}">
                <a16:creationId xmlns:a16="http://schemas.microsoft.com/office/drawing/2014/main" id="{2D287857-D471-4F0E-914A-101E24747E02}"/>
              </a:ext>
            </a:extLst>
          </xdr:cNvPr>
          <xdr:cNvCxnSpPr/>
        </xdr:nvCxnSpPr>
        <xdr:spPr>
          <a:xfrm>
            <a:off x="7124700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9" name="Straight Arrow Connector 298">
            <a:extLst>
              <a:ext uri="{FF2B5EF4-FFF2-40B4-BE49-F238E27FC236}">
                <a16:creationId xmlns:a16="http://schemas.microsoft.com/office/drawing/2014/main" id="{5555AE0E-9CE2-4281-BC88-2D8C4B612233}"/>
              </a:ext>
            </a:extLst>
          </xdr:cNvPr>
          <xdr:cNvCxnSpPr/>
        </xdr:nvCxnSpPr>
        <xdr:spPr>
          <a:xfrm>
            <a:off x="7286626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0" name="Straight Arrow Connector 299">
            <a:extLst>
              <a:ext uri="{FF2B5EF4-FFF2-40B4-BE49-F238E27FC236}">
                <a16:creationId xmlns:a16="http://schemas.microsoft.com/office/drawing/2014/main" id="{3C10C938-87F3-4526-A6B8-606A84A2F184}"/>
              </a:ext>
            </a:extLst>
          </xdr:cNvPr>
          <xdr:cNvCxnSpPr/>
        </xdr:nvCxnSpPr>
        <xdr:spPr>
          <a:xfrm>
            <a:off x="7448549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1" name="Straight Arrow Connector 300">
            <a:extLst>
              <a:ext uri="{FF2B5EF4-FFF2-40B4-BE49-F238E27FC236}">
                <a16:creationId xmlns:a16="http://schemas.microsoft.com/office/drawing/2014/main" id="{8F16B424-A1F0-425B-B102-234422110EBB}"/>
              </a:ext>
            </a:extLst>
          </xdr:cNvPr>
          <xdr:cNvCxnSpPr/>
        </xdr:nvCxnSpPr>
        <xdr:spPr>
          <a:xfrm>
            <a:off x="761047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2" name="Straight Arrow Connector 301">
            <a:extLst>
              <a:ext uri="{FF2B5EF4-FFF2-40B4-BE49-F238E27FC236}">
                <a16:creationId xmlns:a16="http://schemas.microsoft.com/office/drawing/2014/main" id="{51C2BBFC-444E-4232-939A-61F280D40ADE}"/>
              </a:ext>
            </a:extLst>
          </xdr:cNvPr>
          <xdr:cNvCxnSpPr/>
        </xdr:nvCxnSpPr>
        <xdr:spPr>
          <a:xfrm>
            <a:off x="7772399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3" name="Straight Arrow Connector 302">
            <a:extLst>
              <a:ext uri="{FF2B5EF4-FFF2-40B4-BE49-F238E27FC236}">
                <a16:creationId xmlns:a16="http://schemas.microsoft.com/office/drawing/2014/main" id="{3EF37C4D-6B6B-49BB-8E52-D46FF1470903}"/>
              </a:ext>
            </a:extLst>
          </xdr:cNvPr>
          <xdr:cNvCxnSpPr/>
        </xdr:nvCxnSpPr>
        <xdr:spPr>
          <a:xfrm>
            <a:off x="7934325" y="485775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4" name="Straight Arrow Connector 303">
            <a:extLst>
              <a:ext uri="{FF2B5EF4-FFF2-40B4-BE49-F238E27FC236}">
                <a16:creationId xmlns:a16="http://schemas.microsoft.com/office/drawing/2014/main" id="{CA6FF8E2-4BC5-43C4-926D-B8EF8DFE7759}"/>
              </a:ext>
            </a:extLst>
          </xdr:cNvPr>
          <xdr:cNvCxnSpPr/>
        </xdr:nvCxnSpPr>
        <xdr:spPr>
          <a:xfrm>
            <a:off x="8096250" y="4857757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5" name="Straight Arrow Connector 304">
            <a:extLst>
              <a:ext uri="{FF2B5EF4-FFF2-40B4-BE49-F238E27FC236}">
                <a16:creationId xmlns:a16="http://schemas.microsoft.com/office/drawing/2014/main" id="{F7CD3487-D2EE-48BF-B4D0-9D60B53F5D5B}"/>
              </a:ext>
            </a:extLst>
          </xdr:cNvPr>
          <xdr:cNvCxnSpPr/>
        </xdr:nvCxnSpPr>
        <xdr:spPr>
          <a:xfrm>
            <a:off x="3562351" y="486252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6" name="Straight Arrow Connector 305">
            <a:extLst>
              <a:ext uri="{FF2B5EF4-FFF2-40B4-BE49-F238E27FC236}">
                <a16:creationId xmlns:a16="http://schemas.microsoft.com/office/drawing/2014/main" id="{904433D4-F389-4274-9FFE-44922E50940D}"/>
              </a:ext>
            </a:extLst>
          </xdr:cNvPr>
          <xdr:cNvCxnSpPr/>
        </xdr:nvCxnSpPr>
        <xdr:spPr>
          <a:xfrm>
            <a:off x="3724275" y="486252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7" name="Straight Arrow Connector 306">
            <a:extLst>
              <a:ext uri="{FF2B5EF4-FFF2-40B4-BE49-F238E27FC236}">
                <a16:creationId xmlns:a16="http://schemas.microsoft.com/office/drawing/2014/main" id="{F23E2011-3E22-42AB-9D3D-8AA5AC7005BF}"/>
              </a:ext>
            </a:extLst>
          </xdr:cNvPr>
          <xdr:cNvCxnSpPr/>
        </xdr:nvCxnSpPr>
        <xdr:spPr>
          <a:xfrm>
            <a:off x="3886201" y="4862520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8" name="Straight Connector 307">
            <a:extLst>
              <a:ext uri="{FF2B5EF4-FFF2-40B4-BE49-F238E27FC236}">
                <a16:creationId xmlns:a16="http://schemas.microsoft.com/office/drawing/2014/main" id="{3EDE60AB-9541-4B58-91F5-8351250D7FEE}"/>
              </a:ext>
            </a:extLst>
          </xdr:cNvPr>
          <xdr:cNvCxnSpPr/>
        </xdr:nvCxnSpPr>
        <xdr:spPr>
          <a:xfrm flipH="1" flipV="1">
            <a:off x="1662113" y="477678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9" name="Straight Connector 308">
            <a:extLst>
              <a:ext uri="{FF2B5EF4-FFF2-40B4-BE49-F238E27FC236}">
                <a16:creationId xmlns:a16="http://schemas.microsoft.com/office/drawing/2014/main" id="{051A6E77-E7A8-4614-9EEB-73A31CF093D8}"/>
              </a:ext>
            </a:extLst>
          </xdr:cNvPr>
          <xdr:cNvCxnSpPr/>
        </xdr:nvCxnSpPr>
        <xdr:spPr>
          <a:xfrm flipH="1" flipV="1">
            <a:off x="3119438" y="477678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0" name="Straight Connector 309">
            <a:extLst>
              <a:ext uri="{FF2B5EF4-FFF2-40B4-BE49-F238E27FC236}">
                <a16:creationId xmlns:a16="http://schemas.microsoft.com/office/drawing/2014/main" id="{E8A8CC1B-297C-4A3A-B713-D442BEF6EAC4}"/>
              </a:ext>
            </a:extLst>
          </xdr:cNvPr>
          <xdr:cNvCxnSpPr/>
        </xdr:nvCxnSpPr>
        <xdr:spPr>
          <a:xfrm flipH="1" flipV="1">
            <a:off x="4576763" y="477678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1" name="Straight Connector 310">
            <a:extLst>
              <a:ext uri="{FF2B5EF4-FFF2-40B4-BE49-F238E27FC236}">
                <a16:creationId xmlns:a16="http://schemas.microsoft.com/office/drawing/2014/main" id="{CE6DFF92-2AFE-4678-985B-E630DDADBD0A}"/>
              </a:ext>
            </a:extLst>
          </xdr:cNvPr>
          <xdr:cNvCxnSpPr/>
        </xdr:nvCxnSpPr>
        <xdr:spPr>
          <a:xfrm flipH="1" flipV="1">
            <a:off x="6034088" y="477678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2" name="Straight Connector 311">
            <a:extLst>
              <a:ext uri="{FF2B5EF4-FFF2-40B4-BE49-F238E27FC236}">
                <a16:creationId xmlns:a16="http://schemas.microsoft.com/office/drawing/2014/main" id="{E941B72B-7FAC-4B70-8CBF-5B361B91BDD0}"/>
              </a:ext>
            </a:extLst>
          </xdr:cNvPr>
          <xdr:cNvCxnSpPr/>
        </xdr:nvCxnSpPr>
        <xdr:spPr>
          <a:xfrm flipH="1" flipV="1">
            <a:off x="7491413" y="477678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3" name="Straight Connector 312">
            <a:extLst>
              <a:ext uri="{FF2B5EF4-FFF2-40B4-BE49-F238E27FC236}">
                <a16:creationId xmlns:a16="http://schemas.microsoft.com/office/drawing/2014/main" id="{696A84BD-80F9-44B4-9E8A-3A179F8E3F5A}"/>
              </a:ext>
            </a:extLst>
          </xdr:cNvPr>
          <xdr:cNvCxnSpPr/>
        </xdr:nvCxnSpPr>
        <xdr:spPr>
          <a:xfrm flipH="1" flipV="1">
            <a:off x="8948738" y="4776788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5" name="Straight Connector 314">
            <a:extLst>
              <a:ext uri="{FF2B5EF4-FFF2-40B4-BE49-F238E27FC236}">
                <a16:creationId xmlns:a16="http://schemas.microsoft.com/office/drawing/2014/main" id="{668094EE-75EE-49BA-850B-42C963B31E36}"/>
              </a:ext>
            </a:extLst>
          </xdr:cNvPr>
          <xdr:cNvCxnSpPr/>
        </xdr:nvCxnSpPr>
        <xdr:spPr>
          <a:xfrm>
            <a:off x="971551" y="6362700"/>
            <a:ext cx="874394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6" name="Straight Arrow Connector 315">
            <a:extLst>
              <a:ext uri="{FF2B5EF4-FFF2-40B4-BE49-F238E27FC236}">
                <a16:creationId xmlns:a16="http://schemas.microsoft.com/office/drawing/2014/main" id="{2FB642BB-E2E7-44D7-90F2-1D29D77DED65}"/>
              </a:ext>
            </a:extLst>
          </xdr:cNvPr>
          <xdr:cNvCxnSpPr/>
        </xdr:nvCxnSpPr>
        <xdr:spPr>
          <a:xfrm>
            <a:off x="97155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7" name="Straight Connector 316">
            <a:extLst>
              <a:ext uri="{FF2B5EF4-FFF2-40B4-BE49-F238E27FC236}">
                <a16:creationId xmlns:a16="http://schemas.microsoft.com/office/drawing/2014/main" id="{CEAFB40C-478C-402F-97BE-F67B76D1E956}"/>
              </a:ext>
            </a:extLst>
          </xdr:cNvPr>
          <xdr:cNvCxnSpPr/>
        </xdr:nvCxnSpPr>
        <xdr:spPr>
          <a:xfrm>
            <a:off x="971550" y="6143625"/>
            <a:ext cx="874395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8" name="Straight Arrow Connector 317">
            <a:extLst>
              <a:ext uri="{FF2B5EF4-FFF2-40B4-BE49-F238E27FC236}">
                <a16:creationId xmlns:a16="http://schemas.microsoft.com/office/drawing/2014/main" id="{A1196EC6-B5BE-465A-8A2A-7056D9A3D182}"/>
              </a:ext>
            </a:extLst>
          </xdr:cNvPr>
          <xdr:cNvCxnSpPr/>
        </xdr:nvCxnSpPr>
        <xdr:spPr>
          <a:xfrm>
            <a:off x="1133476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9" name="Straight Arrow Connector 318">
            <a:extLst>
              <a:ext uri="{FF2B5EF4-FFF2-40B4-BE49-F238E27FC236}">
                <a16:creationId xmlns:a16="http://schemas.microsoft.com/office/drawing/2014/main" id="{FDADBA8B-62A0-4A27-865B-CA4CB703D258}"/>
              </a:ext>
            </a:extLst>
          </xdr:cNvPr>
          <xdr:cNvCxnSpPr/>
        </xdr:nvCxnSpPr>
        <xdr:spPr>
          <a:xfrm>
            <a:off x="129540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0" name="Straight Arrow Connector 319">
            <a:extLst>
              <a:ext uri="{FF2B5EF4-FFF2-40B4-BE49-F238E27FC236}">
                <a16:creationId xmlns:a16="http://schemas.microsoft.com/office/drawing/2014/main" id="{413E1C37-4893-406E-AE68-39C4FCA07A19}"/>
              </a:ext>
            </a:extLst>
          </xdr:cNvPr>
          <xdr:cNvCxnSpPr/>
        </xdr:nvCxnSpPr>
        <xdr:spPr>
          <a:xfrm>
            <a:off x="1457326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1" name="Straight Arrow Connector 320">
            <a:extLst>
              <a:ext uri="{FF2B5EF4-FFF2-40B4-BE49-F238E27FC236}">
                <a16:creationId xmlns:a16="http://schemas.microsoft.com/office/drawing/2014/main" id="{B6601CB1-A244-4AFA-9634-F458330A502A}"/>
              </a:ext>
            </a:extLst>
          </xdr:cNvPr>
          <xdr:cNvCxnSpPr/>
        </xdr:nvCxnSpPr>
        <xdr:spPr>
          <a:xfrm>
            <a:off x="1619249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2" name="Straight Arrow Connector 321">
            <a:extLst>
              <a:ext uri="{FF2B5EF4-FFF2-40B4-BE49-F238E27FC236}">
                <a16:creationId xmlns:a16="http://schemas.microsoft.com/office/drawing/2014/main" id="{8AC52930-D964-4451-A098-E24252E02A1A}"/>
              </a:ext>
            </a:extLst>
          </xdr:cNvPr>
          <xdr:cNvCxnSpPr/>
        </xdr:nvCxnSpPr>
        <xdr:spPr>
          <a:xfrm>
            <a:off x="178117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3" name="Straight Arrow Connector 322">
            <a:extLst>
              <a:ext uri="{FF2B5EF4-FFF2-40B4-BE49-F238E27FC236}">
                <a16:creationId xmlns:a16="http://schemas.microsoft.com/office/drawing/2014/main" id="{A17F8F53-C53D-4730-AA44-86F2E748625D}"/>
              </a:ext>
            </a:extLst>
          </xdr:cNvPr>
          <xdr:cNvCxnSpPr/>
        </xdr:nvCxnSpPr>
        <xdr:spPr>
          <a:xfrm>
            <a:off x="1943099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4" name="Straight Arrow Connector 323">
            <a:extLst>
              <a:ext uri="{FF2B5EF4-FFF2-40B4-BE49-F238E27FC236}">
                <a16:creationId xmlns:a16="http://schemas.microsoft.com/office/drawing/2014/main" id="{873568E3-02B9-4720-B3FA-D564797869A5}"/>
              </a:ext>
            </a:extLst>
          </xdr:cNvPr>
          <xdr:cNvCxnSpPr/>
        </xdr:nvCxnSpPr>
        <xdr:spPr>
          <a:xfrm>
            <a:off x="210502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5" name="Straight Arrow Connector 324">
            <a:extLst>
              <a:ext uri="{FF2B5EF4-FFF2-40B4-BE49-F238E27FC236}">
                <a16:creationId xmlns:a16="http://schemas.microsoft.com/office/drawing/2014/main" id="{F06A1C49-F5D1-43A4-A487-A3023710450F}"/>
              </a:ext>
            </a:extLst>
          </xdr:cNvPr>
          <xdr:cNvCxnSpPr/>
        </xdr:nvCxnSpPr>
        <xdr:spPr>
          <a:xfrm>
            <a:off x="2266950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6" name="Straight Arrow Connector 325">
            <a:extLst>
              <a:ext uri="{FF2B5EF4-FFF2-40B4-BE49-F238E27FC236}">
                <a16:creationId xmlns:a16="http://schemas.microsoft.com/office/drawing/2014/main" id="{309DE1E0-789E-4477-BD35-E064949E9956}"/>
              </a:ext>
            </a:extLst>
          </xdr:cNvPr>
          <xdr:cNvCxnSpPr/>
        </xdr:nvCxnSpPr>
        <xdr:spPr>
          <a:xfrm>
            <a:off x="2428876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7" name="Straight Arrow Connector 326">
            <a:extLst>
              <a:ext uri="{FF2B5EF4-FFF2-40B4-BE49-F238E27FC236}">
                <a16:creationId xmlns:a16="http://schemas.microsoft.com/office/drawing/2014/main" id="{80F592C3-6828-4E05-A750-0C825FE6BBC8}"/>
              </a:ext>
            </a:extLst>
          </xdr:cNvPr>
          <xdr:cNvCxnSpPr/>
        </xdr:nvCxnSpPr>
        <xdr:spPr>
          <a:xfrm>
            <a:off x="2590800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8" name="Straight Arrow Connector 327">
            <a:extLst>
              <a:ext uri="{FF2B5EF4-FFF2-40B4-BE49-F238E27FC236}">
                <a16:creationId xmlns:a16="http://schemas.microsoft.com/office/drawing/2014/main" id="{8542CB2E-8B9E-4DA8-9D53-00804CF71584}"/>
              </a:ext>
            </a:extLst>
          </xdr:cNvPr>
          <xdr:cNvCxnSpPr/>
        </xdr:nvCxnSpPr>
        <xdr:spPr>
          <a:xfrm>
            <a:off x="2752726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9" name="Straight Arrow Connector 328">
            <a:extLst>
              <a:ext uri="{FF2B5EF4-FFF2-40B4-BE49-F238E27FC236}">
                <a16:creationId xmlns:a16="http://schemas.microsoft.com/office/drawing/2014/main" id="{E194F9A4-DCF9-46A5-B31A-479B55349855}"/>
              </a:ext>
            </a:extLst>
          </xdr:cNvPr>
          <xdr:cNvCxnSpPr/>
        </xdr:nvCxnSpPr>
        <xdr:spPr>
          <a:xfrm>
            <a:off x="2914649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0" name="Straight Arrow Connector 329">
            <a:extLst>
              <a:ext uri="{FF2B5EF4-FFF2-40B4-BE49-F238E27FC236}">
                <a16:creationId xmlns:a16="http://schemas.microsoft.com/office/drawing/2014/main" id="{95AC598B-84B1-49CC-A2BD-6F3204604A4B}"/>
              </a:ext>
            </a:extLst>
          </xdr:cNvPr>
          <xdr:cNvCxnSpPr/>
        </xdr:nvCxnSpPr>
        <xdr:spPr>
          <a:xfrm>
            <a:off x="3076575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1" name="Straight Arrow Connector 330">
            <a:extLst>
              <a:ext uri="{FF2B5EF4-FFF2-40B4-BE49-F238E27FC236}">
                <a16:creationId xmlns:a16="http://schemas.microsoft.com/office/drawing/2014/main" id="{D7F70423-211A-494F-8EB9-3FEF89EB67FE}"/>
              </a:ext>
            </a:extLst>
          </xdr:cNvPr>
          <xdr:cNvCxnSpPr/>
        </xdr:nvCxnSpPr>
        <xdr:spPr>
          <a:xfrm>
            <a:off x="3238499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2" name="Straight Arrow Connector 331">
            <a:extLst>
              <a:ext uri="{FF2B5EF4-FFF2-40B4-BE49-F238E27FC236}">
                <a16:creationId xmlns:a16="http://schemas.microsoft.com/office/drawing/2014/main" id="{6BCFAD62-CCDD-4DE0-946D-2A67B034A609}"/>
              </a:ext>
            </a:extLst>
          </xdr:cNvPr>
          <xdr:cNvCxnSpPr/>
        </xdr:nvCxnSpPr>
        <xdr:spPr>
          <a:xfrm>
            <a:off x="3400425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3" name="Straight Arrow Connector 332">
            <a:extLst>
              <a:ext uri="{FF2B5EF4-FFF2-40B4-BE49-F238E27FC236}">
                <a16:creationId xmlns:a16="http://schemas.microsoft.com/office/drawing/2014/main" id="{38801547-E1A6-4459-936E-AA3CC73D9151}"/>
              </a:ext>
            </a:extLst>
          </xdr:cNvPr>
          <xdr:cNvCxnSpPr/>
        </xdr:nvCxnSpPr>
        <xdr:spPr>
          <a:xfrm>
            <a:off x="4048126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4" name="Straight Arrow Connector 333">
            <a:extLst>
              <a:ext uri="{FF2B5EF4-FFF2-40B4-BE49-F238E27FC236}">
                <a16:creationId xmlns:a16="http://schemas.microsoft.com/office/drawing/2014/main" id="{1B87A77A-0C13-4C06-86C8-44F7D0FDB753}"/>
              </a:ext>
            </a:extLst>
          </xdr:cNvPr>
          <xdr:cNvCxnSpPr/>
        </xdr:nvCxnSpPr>
        <xdr:spPr>
          <a:xfrm>
            <a:off x="421005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5" name="Straight Arrow Connector 334">
            <a:extLst>
              <a:ext uri="{FF2B5EF4-FFF2-40B4-BE49-F238E27FC236}">
                <a16:creationId xmlns:a16="http://schemas.microsoft.com/office/drawing/2014/main" id="{B014EC9A-0FD5-4782-AA94-2F3168158D6F}"/>
              </a:ext>
            </a:extLst>
          </xdr:cNvPr>
          <xdr:cNvCxnSpPr/>
        </xdr:nvCxnSpPr>
        <xdr:spPr>
          <a:xfrm>
            <a:off x="4371976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6" name="Straight Arrow Connector 335">
            <a:extLst>
              <a:ext uri="{FF2B5EF4-FFF2-40B4-BE49-F238E27FC236}">
                <a16:creationId xmlns:a16="http://schemas.microsoft.com/office/drawing/2014/main" id="{C89C0DDD-6144-4CD4-8BC8-853DC4FCA12F}"/>
              </a:ext>
            </a:extLst>
          </xdr:cNvPr>
          <xdr:cNvCxnSpPr/>
        </xdr:nvCxnSpPr>
        <xdr:spPr>
          <a:xfrm>
            <a:off x="4533899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7" name="Straight Arrow Connector 336">
            <a:extLst>
              <a:ext uri="{FF2B5EF4-FFF2-40B4-BE49-F238E27FC236}">
                <a16:creationId xmlns:a16="http://schemas.microsoft.com/office/drawing/2014/main" id="{E0B7A2D7-E27B-4592-BEB6-79AD0F475143}"/>
              </a:ext>
            </a:extLst>
          </xdr:cNvPr>
          <xdr:cNvCxnSpPr/>
        </xdr:nvCxnSpPr>
        <xdr:spPr>
          <a:xfrm>
            <a:off x="469582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8" name="Straight Arrow Connector 337">
            <a:extLst>
              <a:ext uri="{FF2B5EF4-FFF2-40B4-BE49-F238E27FC236}">
                <a16:creationId xmlns:a16="http://schemas.microsoft.com/office/drawing/2014/main" id="{E6940261-C95B-41C6-8E36-1C7825872354}"/>
              </a:ext>
            </a:extLst>
          </xdr:cNvPr>
          <xdr:cNvCxnSpPr/>
        </xdr:nvCxnSpPr>
        <xdr:spPr>
          <a:xfrm>
            <a:off x="4857749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9" name="Straight Arrow Connector 338">
            <a:extLst>
              <a:ext uri="{FF2B5EF4-FFF2-40B4-BE49-F238E27FC236}">
                <a16:creationId xmlns:a16="http://schemas.microsoft.com/office/drawing/2014/main" id="{4F4BD572-00B3-415E-AAB9-B17DDACEEFAD}"/>
              </a:ext>
            </a:extLst>
          </xdr:cNvPr>
          <xdr:cNvCxnSpPr/>
        </xdr:nvCxnSpPr>
        <xdr:spPr>
          <a:xfrm>
            <a:off x="501967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0" name="Straight Arrow Connector 339">
            <a:extLst>
              <a:ext uri="{FF2B5EF4-FFF2-40B4-BE49-F238E27FC236}">
                <a16:creationId xmlns:a16="http://schemas.microsoft.com/office/drawing/2014/main" id="{0A976B56-2D10-4B90-8919-7F84E0461633}"/>
              </a:ext>
            </a:extLst>
          </xdr:cNvPr>
          <xdr:cNvCxnSpPr/>
        </xdr:nvCxnSpPr>
        <xdr:spPr>
          <a:xfrm>
            <a:off x="5181600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1" name="Straight Arrow Connector 340">
            <a:extLst>
              <a:ext uri="{FF2B5EF4-FFF2-40B4-BE49-F238E27FC236}">
                <a16:creationId xmlns:a16="http://schemas.microsoft.com/office/drawing/2014/main" id="{E8DF40E0-474D-474E-92C3-DAE82A31B43D}"/>
              </a:ext>
            </a:extLst>
          </xdr:cNvPr>
          <xdr:cNvCxnSpPr/>
        </xdr:nvCxnSpPr>
        <xdr:spPr>
          <a:xfrm>
            <a:off x="534352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2" name="Straight Arrow Connector 341">
            <a:extLst>
              <a:ext uri="{FF2B5EF4-FFF2-40B4-BE49-F238E27FC236}">
                <a16:creationId xmlns:a16="http://schemas.microsoft.com/office/drawing/2014/main" id="{87432224-6FAE-4773-A622-6D38A2671B97}"/>
              </a:ext>
            </a:extLst>
          </xdr:cNvPr>
          <xdr:cNvCxnSpPr/>
        </xdr:nvCxnSpPr>
        <xdr:spPr>
          <a:xfrm>
            <a:off x="5505451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3" name="Straight Arrow Connector 342">
            <a:extLst>
              <a:ext uri="{FF2B5EF4-FFF2-40B4-BE49-F238E27FC236}">
                <a16:creationId xmlns:a16="http://schemas.microsoft.com/office/drawing/2014/main" id="{D33A9744-0A0A-43C2-9321-B1964B949728}"/>
              </a:ext>
            </a:extLst>
          </xdr:cNvPr>
          <xdr:cNvCxnSpPr/>
        </xdr:nvCxnSpPr>
        <xdr:spPr>
          <a:xfrm>
            <a:off x="566737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4" name="Straight Arrow Connector 343">
            <a:extLst>
              <a:ext uri="{FF2B5EF4-FFF2-40B4-BE49-F238E27FC236}">
                <a16:creationId xmlns:a16="http://schemas.microsoft.com/office/drawing/2014/main" id="{F06DC504-9291-4120-9460-42A470B21705}"/>
              </a:ext>
            </a:extLst>
          </xdr:cNvPr>
          <xdr:cNvCxnSpPr/>
        </xdr:nvCxnSpPr>
        <xdr:spPr>
          <a:xfrm>
            <a:off x="5829301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5" name="Straight Arrow Connector 344">
            <a:extLst>
              <a:ext uri="{FF2B5EF4-FFF2-40B4-BE49-F238E27FC236}">
                <a16:creationId xmlns:a16="http://schemas.microsoft.com/office/drawing/2014/main" id="{BB32911B-CA71-4C1C-9351-5B28713FF1E1}"/>
              </a:ext>
            </a:extLst>
          </xdr:cNvPr>
          <xdr:cNvCxnSpPr/>
        </xdr:nvCxnSpPr>
        <xdr:spPr>
          <a:xfrm>
            <a:off x="5991224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6" name="Straight Arrow Connector 345">
            <a:extLst>
              <a:ext uri="{FF2B5EF4-FFF2-40B4-BE49-F238E27FC236}">
                <a16:creationId xmlns:a16="http://schemas.microsoft.com/office/drawing/2014/main" id="{651ABB74-760E-4D14-B442-66458736F6DF}"/>
              </a:ext>
            </a:extLst>
          </xdr:cNvPr>
          <xdr:cNvCxnSpPr/>
        </xdr:nvCxnSpPr>
        <xdr:spPr>
          <a:xfrm>
            <a:off x="615315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7" name="Straight Arrow Connector 346">
            <a:extLst>
              <a:ext uri="{FF2B5EF4-FFF2-40B4-BE49-F238E27FC236}">
                <a16:creationId xmlns:a16="http://schemas.microsoft.com/office/drawing/2014/main" id="{8AF7A4DB-3751-40E8-A7D7-4779D6285152}"/>
              </a:ext>
            </a:extLst>
          </xdr:cNvPr>
          <xdr:cNvCxnSpPr/>
        </xdr:nvCxnSpPr>
        <xdr:spPr>
          <a:xfrm>
            <a:off x="6315074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8" name="Straight Arrow Connector 347">
            <a:extLst>
              <a:ext uri="{FF2B5EF4-FFF2-40B4-BE49-F238E27FC236}">
                <a16:creationId xmlns:a16="http://schemas.microsoft.com/office/drawing/2014/main" id="{84169201-BD50-4499-8C42-061251DA4C79}"/>
              </a:ext>
            </a:extLst>
          </xdr:cNvPr>
          <xdr:cNvCxnSpPr/>
        </xdr:nvCxnSpPr>
        <xdr:spPr>
          <a:xfrm>
            <a:off x="647700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9" name="Straight Arrow Connector 348">
            <a:extLst>
              <a:ext uri="{FF2B5EF4-FFF2-40B4-BE49-F238E27FC236}">
                <a16:creationId xmlns:a16="http://schemas.microsoft.com/office/drawing/2014/main" id="{FD245518-451E-42E6-9167-88DE662114F5}"/>
              </a:ext>
            </a:extLst>
          </xdr:cNvPr>
          <xdr:cNvCxnSpPr/>
        </xdr:nvCxnSpPr>
        <xdr:spPr>
          <a:xfrm>
            <a:off x="6638925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0" name="Straight Arrow Connector 349">
            <a:extLst>
              <a:ext uri="{FF2B5EF4-FFF2-40B4-BE49-F238E27FC236}">
                <a16:creationId xmlns:a16="http://schemas.microsoft.com/office/drawing/2014/main" id="{34DC81D4-6365-4568-833C-94399F2DBC1D}"/>
              </a:ext>
            </a:extLst>
          </xdr:cNvPr>
          <xdr:cNvCxnSpPr/>
        </xdr:nvCxnSpPr>
        <xdr:spPr>
          <a:xfrm>
            <a:off x="6800851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1" name="Straight Arrow Connector 350">
            <a:extLst>
              <a:ext uri="{FF2B5EF4-FFF2-40B4-BE49-F238E27FC236}">
                <a16:creationId xmlns:a16="http://schemas.microsoft.com/office/drawing/2014/main" id="{45491F8C-5BE0-42FB-958C-028C0801AB78}"/>
              </a:ext>
            </a:extLst>
          </xdr:cNvPr>
          <xdr:cNvCxnSpPr/>
        </xdr:nvCxnSpPr>
        <xdr:spPr>
          <a:xfrm>
            <a:off x="825817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2" name="Straight Arrow Connector 351">
            <a:extLst>
              <a:ext uri="{FF2B5EF4-FFF2-40B4-BE49-F238E27FC236}">
                <a16:creationId xmlns:a16="http://schemas.microsoft.com/office/drawing/2014/main" id="{B699CFF0-16D5-4539-A26A-F1064C69E823}"/>
              </a:ext>
            </a:extLst>
          </xdr:cNvPr>
          <xdr:cNvCxnSpPr/>
        </xdr:nvCxnSpPr>
        <xdr:spPr>
          <a:xfrm>
            <a:off x="8420101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3" name="Straight Arrow Connector 352">
            <a:extLst>
              <a:ext uri="{FF2B5EF4-FFF2-40B4-BE49-F238E27FC236}">
                <a16:creationId xmlns:a16="http://schemas.microsoft.com/office/drawing/2014/main" id="{C6BC35E7-6FF3-484F-A3EC-915B11C31212}"/>
              </a:ext>
            </a:extLst>
          </xdr:cNvPr>
          <xdr:cNvCxnSpPr/>
        </xdr:nvCxnSpPr>
        <xdr:spPr>
          <a:xfrm>
            <a:off x="858202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4" name="Straight Arrow Connector 353">
            <a:extLst>
              <a:ext uri="{FF2B5EF4-FFF2-40B4-BE49-F238E27FC236}">
                <a16:creationId xmlns:a16="http://schemas.microsoft.com/office/drawing/2014/main" id="{53EC98D8-FF9B-4B8D-8148-5ABBB25DBD7E}"/>
              </a:ext>
            </a:extLst>
          </xdr:cNvPr>
          <xdr:cNvCxnSpPr/>
        </xdr:nvCxnSpPr>
        <xdr:spPr>
          <a:xfrm>
            <a:off x="8743951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5" name="Straight Arrow Connector 354">
            <a:extLst>
              <a:ext uri="{FF2B5EF4-FFF2-40B4-BE49-F238E27FC236}">
                <a16:creationId xmlns:a16="http://schemas.microsoft.com/office/drawing/2014/main" id="{9D82EF6A-2DAC-45F1-8D70-9DB76567F49C}"/>
              </a:ext>
            </a:extLst>
          </xdr:cNvPr>
          <xdr:cNvCxnSpPr/>
        </xdr:nvCxnSpPr>
        <xdr:spPr>
          <a:xfrm>
            <a:off x="8905874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6" name="Straight Arrow Connector 355">
            <a:extLst>
              <a:ext uri="{FF2B5EF4-FFF2-40B4-BE49-F238E27FC236}">
                <a16:creationId xmlns:a16="http://schemas.microsoft.com/office/drawing/2014/main" id="{51A949C9-9457-4278-9138-24B2FA05D8B3}"/>
              </a:ext>
            </a:extLst>
          </xdr:cNvPr>
          <xdr:cNvCxnSpPr/>
        </xdr:nvCxnSpPr>
        <xdr:spPr>
          <a:xfrm>
            <a:off x="906780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7" name="Straight Arrow Connector 356">
            <a:extLst>
              <a:ext uri="{FF2B5EF4-FFF2-40B4-BE49-F238E27FC236}">
                <a16:creationId xmlns:a16="http://schemas.microsoft.com/office/drawing/2014/main" id="{97092082-E18A-42AC-A7DE-9ED4067E1287}"/>
              </a:ext>
            </a:extLst>
          </xdr:cNvPr>
          <xdr:cNvCxnSpPr/>
        </xdr:nvCxnSpPr>
        <xdr:spPr>
          <a:xfrm>
            <a:off x="9229724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8" name="Straight Arrow Connector 357">
            <a:extLst>
              <a:ext uri="{FF2B5EF4-FFF2-40B4-BE49-F238E27FC236}">
                <a16:creationId xmlns:a16="http://schemas.microsoft.com/office/drawing/2014/main" id="{CD0EBD9A-6F2D-4274-BB3F-B8DDCEEA9646}"/>
              </a:ext>
            </a:extLst>
          </xdr:cNvPr>
          <xdr:cNvCxnSpPr/>
        </xdr:nvCxnSpPr>
        <xdr:spPr>
          <a:xfrm>
            <a:off x="939165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9" name="Straight Arrow Connector 358">
            <a:extLst>
              <a:ext uri="{FF2B5EF4-FFF2-40B4-BE49-F238E27FC236}">
                <a16:creationId xmlns:a16="http://schemas.microsoft.com/office/drawing/2014/main" id="{DBE10F0E-1D01-4AEC-9F84-892528BF4791}"/>
              </a:ext>
            </a:extLst>
          </xdr:cNvPr>
          <xdr:cNvCxnSpPr/>
        </xdr:nvCxnSpPr>
        <xdr:spPr>
          <a:xfrm>
            <a:off x="9553575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0" name="Straight Arrow Connector 359">
            <a:extLst>
              <a:ext uri="{FF2B5EF4-FFF2-40B4-BE49-F238E27FC236}">
                <a16:creationId xmlns:a16="http://schemas.microsoft.com/office/drawing/2014/main" id="{E0350FE7-0BEA-41E1-B445-BFA8B78E29D1}"/>
              </a:ext>
            </a:extLst>
          </xdr:cNvPr>
          <xdr:cNvCxnSpPr/>
        </xdr:nvCxnSpPr>
        <xdr:spPr>
          <a:xfrm>
            <a:off x="9715501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0" name="Straight Arrow Connector 369">
            <a:extLst>
              <a:ext uri="{FF2B5EF4-FFF2-40B4-BE49-F238E27FC236}">
                <a16:creationId xmlns:a16="http://schemas.microsoft.com/office/drawing/2014/main" id="{A22B028A-E9C2-4C49-AAE3-0438B905C0D9}"/>
              </a:ext>
            </a:extLst>
          </xdr:cNvPr>
          <xdr:cNvCxnSpPr/>
        </xdr:nvCxnSpPr>
        <xdr:spPr>
          <a:xfrm>
            <a:off x="6962776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1" name="Straight Arrow Connector 370">
            <a:extLst>
              <a:ext uri="{FF2B5EF4-FFF2-40B4-BE49-F238E27FC236}">
                <a16:creationId xmlns:a16="http://schemas.microsoft.com/office/drawing/2014/main" id="{F62D7E3E-2516-44E9-9122-E92945FB31DA}"/>
              </a:ext>
            </a:extLst>
          </xdr:cNvPr>
          <xdr:cNvCxnSpPr/>
        </xdr:nvCxnSpPr>
        <xdr:spPr>
          <a:xfrm>
            <a:off x="7124700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2" name="Straight Arrow Connector 371">
            <a:extLst>
              <a:ext uri="{FF2B5EF4-FFF2-40B4-BE49-F238E27FC236}">
                <a16:creationId xmlns:a16="http://schemas.microsoft.com/office/drawing/2014/main" id="{7C9D0195-392F-4CC7-92A0-9B8A29DD89E4}"/>
              </a:ext>
            </a:extLst>
          </xdr:cNvPr>
          <xdr:cNvCxnSpPr/>
        </xdr:nvCxnSpPr>
        <xdr:spPr>
          <a:xfrm>
            <a:off x="7286626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3" name="Straight Arrow Connector 372">
            <a:extLst>
              <a:ext uri="{FF2B5EF4-FFF2-40B4-BE49-F238E27FC236}">
                <a16:creationId xmlns:a16="http://schemas.microsoft.com/office/drawing/2014/main" id="{0AF5B1CA-5F78-447A-B33C-25EE302B8C00}"/>
              </a:ext>
            </a:extLst>
          </xdr:cNvPr>
          <xdr:cNvCxnSpPr/>
        </xdr:nvCxnSpPr>
        <xdr:spPr>
          <a:xfrm>
            <a:off x="7448549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4" name="Straight Arrow Connector 373">
            <a:extLst>
              <a:ext uri="{FF2B5EF4-FFF2-40B4-BE49-F238E27FC236}">
                <a16:creationId xmlns:a16="http://schemas.microsoft.com/office/drawing/2014/main" id="{12AE6537-4F9C-46CD-8DB9-1A94BC19900C}"/>
              </a:ext>
            </a:extLst>
          </xdr:cNvPr>
          <xdr:cNvCxnSpPr/>
        </xdr:nvCxnSpPr>
        <xdr:spPr>
          <a:xfrm>
            <a:off x="761047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5" name="Straight Arrow Connector 374">
            <a:extLst>
              <a:ext uri="{FF2B5EF4-FFF2-40B4-BE49-F238E27FC236}">
                <a16:creationId xmlns:a16="http://schemas.microsoft.com/office/drawing/2014/main" id="{F054BC97-7BFB-4B02-8133-DB4DE865326A}"/>
              </a:ext>
            </a:extLst>
          </xdr:cNvPr>
          <xdr:cNvCxnSpPr/>
        </xdr:nvCxnSpPr>
        <xdr:spPr>
          <a:xfrm>
            <a:off x="7772399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6" name="Straight Arrow Connector 375">
            <a:extLst>
              <a:ext uri="{FF2B5EF4-FFF2-40B4-BE49-F238E27FC236}">
                <a16:creationId xmlns:a16="http://schemas.microsoft.com/office/drawing/2014/main" id="{E00FDD54-ABFD-457E-A24F-EE1A4C2F0BD5}"/>
              </a:ext>
            </a:extLst>
          </xdr:cNvPr>
          <xdr:cNvCxnSpPr/>
        </xdr:nvCxnSpPr>
        <xdr:spPr>
          <a:xfrm>
            <a:off x="7934325" y="614362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7" name="Straight Arrow Connector 376">
            <a:extLst>
              <a:ext uri="{FF2B5EF4-FFF2-40B4-BE49-F238E27FC236}">
                <a16:creationId xmlns:a16="http://schemas.microsoft.com/office/drawing/2014/main" id="{2F142627-1ED4-4A68-980C-EB3EF81E4F08}"/>
              </a:ext>
            </a:extLst>
          </xdr:cNvPr>
          <xdr:cNvCxnSpPr/>
        </xdr:nvCxnSpPr>
        <xdr:spPr>
          <a:xfrm>
            <a:off x="8096250" y="6143632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8" name="Straight Arrow Connector 377">
            <a:extLst>
              <a:ext uri="{FF2B5EF4-FFF2-40B4-BE49-F238E27FC236}">
                <a16:creationId xmlns:a16="http://schemas.microsoft.com/office/drawing/2014/main" id="{B1DC0C38-8B7C-474C-AB3A-CC5019C5BF3C}"/>
              </a:ext>
            </a:extLst>
          </xdr:cNvPr>
          <xdr:cNvCxnSpPr/>
        </xdr:nvCxnSpPr>
        <xdr:spPr>
          <a:xfrm>
            <a:off x="3562351" y="614839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9" name="Straight Arrow Connector 378">
            <a:extLst>
              <a:ext uri="{FF2B5EF4-FFF2-40B4-BE49-F238E27FC236}">
                <a16:creationId xmlns:a16="http://schemas.microsoft.com/office/drawing/2014/main" id="{AB417167-E987-4A07-BDA0-BC35468C3042}"/>
              </a:ext>
            </a:extLst>
          </xdr:cNvPr>
          <xdr:cNvCxnSpPr/>
        </xdr:nvCxnSpPr>
        <xdr:spPr>
          <a:xfrm>
            <a:off x="3724275" y="614839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0" name="Straight Arrow Connector 379">
            <a:extLst>
              <a:ext uri="{FF2B5EF4-FFF2-40B4-BE49-F238E27FC236}">
                <a16:creationId xmlns:a16="http://schemas.microsoft.com/office/drawing/2014/main" id="{A227A869-A3BF-4760-9A2D-334E9D94C785}"/>
              </a:ext>
            </a:extLst>
          </xdr:cNvPr>
          <xdr:cNvCxnSpPr/>
        </xdr:nvCxnSpPr>
        <xdr:spPr>
          <a:xfrm>
            <a:off x="3886201" y="6148395"/>
            <a:ext cx="0" cy="214313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1" name="Straight Connector 380">
            <a:extLst>
              <a:ext uri="{FF2B5EF4-FFF2-40B4-BE49-F238E27FC236}">
                <a16:creationId xmlns:a16="http://schemas.microsoft.com/office/drawing/2014/main" id="{F17CC712-D312-4E07-B63C-1E5733C871CD}"/>
              </a:ext>
            </a:extLst>
          </xdr:cNvPr>
          <xdr:cNvCxnSpPr/>
        </xdr:nvCxnSpPr>
        <xdr:spPr>
          <a:xfrm flipH="1" flipV="1">
            <a:off x="1662113" y="60626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2" name="Straight Connector 381">
            <a:extLst>
              <a:ext uri="{FF2B5EF4-FFF2-40B4-BE49-F238E27FC236}">
                <a16:creationId xmlns:a16="http://schemas.microsoft.com/office/drawing/2014/main" id="{218E1110-A4D3-4C3E-95D8-B9686C5CE88F}"/>
              </a:ext>
            </a:extLst>
          </xdr:cNvPr>
          <xdr:cNvCxnSpPr/>
        </xdr:nvCxnSpPr>
        <xdr:spPr>
          <a:xfrm flipH="1" flipV="1">
            <a:off x="3119438" y="60626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3" name="Straight Connector 382">
            <a:extLst>
              <a:ext uri="{FF2B5EF4-FFF2-40B4-BE49-F238E27FC236}">
                <a16:creationId xmlns:a16="http://schemas.microsoft.com/office/drawing/2014/main" id="{66D18086-9BD1-4A7B-82E3-216B169744BE}"/>
              </a:ext>
            </a:extLst>
          </xdr:cNvPr>
          <xdr:cNvCxnSpPr/>
        </xdr:nvCxnSpPr>
        <xdr:spPr>
          <a:xfrm flipH="1" flipV="1">
            <a:off x="4576763" y="60626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4" name="Straight Connector 383">
            <a:extLst>
              <a:ext uri="{FF2B5EF4-FFF2-40B4-BE49-F238E27FC236}">
                <a16:creationId xmlns:a16="http://schemas.microsoft.com/office/drawing/2014/main" id="{6A453653-EA07-4001-8074-25D0ACA6F7E0}"/>
              </a:ext>
            </a:extLst>
          </xdr:cNvPr>
          <xdr:cNvCxnSpPr/>
        </xdr:nvCxnSpPr>
        <xdr:spPr>
          <a:xfrm flipH="1" flipV="1">
            <a:off x="6034088" y="60626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5" name="Straight Connector 384">
            <a:extLst>
              <a:ext uri="{FF2B5EF4-FFF2-40B4-BE49-F238E27FC236}">
                <a16:creationId xmlns:a16="http://schemas.microsoft.com/office/drawing/2014/main" id="{D20D9697-9447-495C-8C59-4E2BBB28D514}"/>
              </a:ext>
            </a:extLst>
          </xdr:cNvPr>
          <xdr:cNvCxnSpPr/>
        </xdr:nvCxnSpPr>
        <xdr:spPr>
          <a:xfrm flipH="1" flipV="1">
            <a:off x="7491413" y="60626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6" name="Straight Connector 385">
            <a:extLst>
              <a:ext uri="{FF2B5EF4-FFF2-40B4-BE49-F238E27FC236}">
                <a16:creationId xmlns:a16="http://schemas.microsoft.com/office/drawing/2014/main" id="{FD4F00B0-91A6-4A4C-A92E-941EABFB8390}"/>
              </a:ext>
            </a:extLst>
          </xdr:cNvPr>
          <xdr:cNvCxnSpPr/>
        </xdr:nvCxnSpPr>
        <xdr:spPr>
          <a:xfrm flipH="1" flipV="1">
            <a:off x="8948738" y="6062663"/>
            <a:ext cx="114300" cy="147637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8" name="Straight Connector 397">
            <a:extLst>
              <a:ext uri="{FF2B5EF4-FFF2-40B4-BE49-F238E27FC236}">
                <a16:creationId xmlns:a16="http://schemas.microsoft.com/office/drawing/2014/main" id="{E051196A-BCD0-46A0-008D-0AD140572FAD}"/>
              </a:ext>
            </a:extLst>
          </xdr:cNvPr>
          <xdr:cNvCxnSpPr/>
        </xdr:nvCxnSpPr>
        <xdr:spPr>
          <a:xfrm>
            <a:off x="809626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0" name="Straight Connector 399">
            <a:extLst>
              <a:ext uri="{FF2B5EF4-FFF2-40B4-BE49-F238E27FC236}">
                <a16:creationId xmlns:a16="http://schemas.microsoft.com/office/drawing/2014/main" id="{858B97E5-8B1F-4882-8476-83E480AA44F8}"/>
              </a:ext>
            </a:extLst>
          </xdr:cNvPr>
          <xdr:cNvCxnSpPr/>
        </xdr:nvCxnSpPr>
        <xdr:spPr>
          <a:xfrm>
            <a:off x="2266951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2" name="Straight Connector 401">
            <a:extLst>
              <a:ext uri="{FF2B5EF4-FFF2-40B4-BE49-F238E27FC236}">
                <a16:creationId xmlns:a16="http://schemas.microsoft.com/office/drawing/2014/main" id="{B7C62A57-ED5E-4872-A9B6-90D0F473D83E}"/>
              </a:ext>
            </a:extLst>
          </xdr:cNvPr>
          <xdr:cNvCxnSpPr/>
        </xdr:nvCxnSpPr>
        <xdr:spPr>
          <a:xfrm>
            <a:off x="3724276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4" name="Straight Connector 403">
            <a:extLst>
              <a:ext uri="{FF2B5EF4-FFF2-40B4-BE49-F238E27FC236}">
                <a16:creationId xmlns:a16="http://schemas.microsoft.com/office/drawing/2014/main" id="{D31D70A0-8839-43C3-9356-A7E5DA27100C}"/>
              </a:ext>
            </a:extLst>
          </xdr:cNvPr>
          <xdr:cNvCxnSpPr/>
        </xdr:nvCxnSpPr>
        <xdr:spPr>
          <a:xfrm>
            <a:off x="5181601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6" name="Straight Connector 405">
            <a:extLst>
              <a:ext uri="{FF2B5EF4-FFF2-40B4-BE49-F238E27FC236}">
                <a16:creationId xmlns:a16="http://schemas.microsoft.com/office/drawing/2014/main" id="{0F4FDA55-3945-4989-9FF9-A68F743B01A0}"/>
              </a:ext>
            </a:extLst>
          </xdr:cNvPr>
          <xdr:cNvCxnSpPr/>
        </xdr:nvCxnSpPr>
        <xdr:spPr>
          <a:xfrm>
            <a:off x="6638926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8" name="Straight Connector 407">
            <a:extLst>
              <a:ext uri="{FF2B5EF4-FFF2-40B4-BE49-F238E27FC236}">
                <a16:creationId xmlns:a16="http://schemas.microsoft.com/office/drawing/2014/main" id="{CDE393F4-890F-4AEC-9A9F-3AE911F63DDE}"/>
              </a:ext>
            </a:extLst>
          </xdr:cNvPr>
          <xdr:cNvCxnSpPr/>
        </xdr:nvCxnSpPr>
        <xdr:spPr>
          <a:xfrm>
            <a:off x="8096251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0" name="Straight Connector 409">
            <a:extLst>
              <a:ext uri="{FF2B5EF4-FFF2-40B4-BE49-F238E27FC236}">
                <a16:creationId xmlns:a16="http://schemas.microsoft.com/office/drawing/2014/main" id="{9A340CAA-E7C0-419E-83F2-9BCD16221381}"/>
              </a:ext>
            </a:extLst>
          </xdr:cNvPr>
          <xdr:cNvCxnSpPr/>
        </xdr:nvCxnSpPr>
        <xdr:spPr>
          <a:xfrm>
            <a:off x="9553576" y="765333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3" name="Straight Connector 412">
            <a:extLst>
              <a:ext uri="{FF2B5EF4-FFF2-40B4-BE49-F238E27FC236}">
                <a16:creationId xmlns:a16="http://schemas.microsoft.com/office/drawing/2014/main" id="{6669B301-7DEC-8F37-2E01-7232776E290A}"/>
              </a:ext>
            </a:extLst>
          </xdr:cNvPr>
          <xdr:cNvCxnSpPr/>
        </xdr:nvCxnSpPr>
        <xdr:spPr>
          <a:xfrm>
            <a:off x="971550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5" name="Straight Connector 414">
            <a:extLst>
              <a:ext uri="{FF2B5EF4-FFF2-40B4-BE49-F238E27FC236}">
                <a16:creationId xmlns:a16="http://schemas.microsoft.com/office/drawing/2014/main" id="{C7339888-14D8-1036-F766-31AF5103F725}"/>
              </a:ext>
            </a:extLst>
          </xdr:cNvPr>
          <xdr:cNvCxnSpPr/>
        </xdr:nvCxnSpPr>
        <xdr:spPr>
          <a:xfrm>
            <a:off x="900110" y="7934326"/>
            <a:ext cx="8901115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7" name="Straight Connector 416">
            <a:extLst>
              <a:ext uri="{FF2B5EF4-FFF2-40B4-BE49-F238E27FC236}">
                <a16:creationId xmlns:a16="http://schemas.microsoft.com/office/drawing/2014/main" id="{93A8E93C-AF17-41C7-56B3-A51A1026709D}"/>
              </a:ext>
            </a:extLst>
          </xdr:cNvPr>
          <xdr:cNvCxnSpPr/>
        </xdr:nvCxnSpPr>
        <xdr:spPr>
          <a:xfrm flipH="1">
            <a:off x="933450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9" name="Straight Connector 418">
            <a:extLst>
              <a:ext uri="{FF2B5EF4-FFF2-40B4-BE49-F238E27FC236}">
                <a16:creationId xmlns:a16="http://schemas.microsoft.com/office/drawing/2014/main" id="{55CD22D5-DCF4-4537-BE83-7432B937066C}"/>
              </a:ext>
            </a:extLst>
          </xdr:cNvPr>
          <xdr:cNvCxnSpPr/>
        </xdr:nvCxnSpPr>
        <xdr:spPr>
          <a:xfrm>
            <a:off x="2428875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0" name="Straight Connector 419">
            <a:extLst>
              <a:ext uri="{FF2B5EF4-FFF2-40B4-BE49-F238E27FC236}">
                <a16:creationId xmlns:a16="http://schemas.microsoft.com/office/drawing/2014/main" id="{4AB38174-2CF1-42AB-A59B-28AB74240878}"/>
              </a:ext>
            </a:extLst>
          </xdr:cNvPr>
          <xdr:cNvCxnSpPr/>
        </xdr:nvCxnSpPr>
        <xdr:spPr>
          <a:xfrm flipH="1">
            <a:off x="2390775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1" name="Straight Connector 420">
            <a:extLst>
              <a:ext uri="{FF2B5EF4-FFF2-40B4-BE49-F238E27FC236}">
                <a16:creationId xmlns:a16="http://schemas.microsoft.com/office/drawing/2014/main" id="{5B42979B-C290-41E6-9179-F339B5051DEC}"/>
              </a:ext>
            </a:extLst>
          </xdr:cNvPr>
          <xdr:cNvCxnSpPr/>
        </xdr:nvCxnSpPr>
        <xdr:spPr>
          <a:xfrm>
            <a:off x="3886200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2" name="Straight Connector 421">
            <a:extLst>
              <a:ext uri="{FF2B5EF4-FFF2-40B4-BE49-F238E27FC236}">
                <a16:creationId xmlns:a16="http://schemas.microsoft.com/office/drawing/2014/main" id="{3D35D21F-F5BC-47D2-8915-20A6F2533CAA}"/>
              </a:ext>
            </a:extLst>
          </xdr:cNvPr>
          <xdr:cNvCxnSpPr/>
        </xdr:nvCxnSpPr>
        <xdr:spPr>
          <a:xfrm flipH="1">
            <a:off x="3848100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3" name="Straight Connector 422">
            <a:extLst>
              <a:ext uri="{FF2B5EF4-FFF2-40B4-BE49-F238E27FC236}">
                <a16:creationId xmlns:a16="http://schemas.microsoft.com/office/drawing/2014/main" id="{F5A660FE-7481-4E48-A872-BFF1BEB1D6C6}"/>
              </a:ext>
            </a:extLst>
          </xdr:cNvPr>
          <xdr:cNvCxnSpPr/>
        </xdr:nvCxnSpPr>
        <xdr:spPr>
          <a:xfrm>
            <a:off x="5343525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4" name="Straight Connector 423">
            <a:extLst>
              <a:ext uri="{FF2B5EF4-FFF2-40B4-BE49-F238E27FC236}">
                <a16:creationId xmlns:a16="http://schemas.microsoft.com/office/drawing/2014/main" id="{73A3BBF4-6ED0-4FA9-8B6C-582F52812FB2}"/>
              </a:ext>
            </a:extLst>
          </xdr:cNvPr>
          <xdr:cNvCxnSpPr/>
        </xdr:nvCxnSpPr>
        <xdr:spPr>
          <a:xfrm flipH="1">
            <a:off x="5305425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5" name="Straight Connector 424">
            <a:extLst>
              <a:ext uri="{FF2B5EF4-FFF2-40B4-BE49-F238E27FC236}">
                <a16:creationId xmlns:a16="http://schemas.microsoft.com/office/drawing/2014/main" id="{055DB035-A646-45DC-96A6-4A94F0162D1F}"/>
              </a:ext>
            </a:extLst>
          </xdr:cNvPr>
          <xdr:cNvCxnSpPr/>
        </xdr:nvCxnSpPr>
        <xdr:spPr>
          <a:xfrm>
            <a:off x="6800850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6" name="Straight Connector 425">
            <a:extLst>
              <a:ext uri="{FF2B5EF4-FFF2-40B4-BE49-F238E27FC236}">
                <a16:creationId xmlns:a16="http://schemas.microsoft.com/office/drawing/2014/main" id="{D1835B84-CEDC-4214-B183-90E40BC3CE29}"/>
              </a:ext>
            </a:extLst>
          </xdr:cNvPr>
          <xdr:cNvCxnSpPr/>
        </xdr:nvCxnSpPr>
        <xdr:spPr>
          <a:xfrm flipH="1">
            <a:off x="6762750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7" name="Straight Connector 426">
            <a:extLst>
              <a:ext uri="{FF2B5EF4-FFF2-40B4-BE49-F238E27FC236}">
                <a16:creationId xmlns:a16="http://schemas.microsoft.com/office/drawing/2014/main" id="{8E74C7CB-70D1-40D3-9721-D747FBC973BA}"/>
              </a:ext>
            </a:extLst>
          </xdr:cNvPr>
          <xdr:cNvCxnSpPr/>
        </xdr:nvCxnSpPr>
        <xdr:spPr>
          <a:xfrm>
            <a:off x="8258175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8" name="Straight Connector 427">
            <a:extLst>
              <a:ext uri="{FF2B5EF4-FFF2-40B4-BE49-F238E27FC236}">
                <a16:creationId xmlns:a16="http://schemas.microsoft.com/office/drawing/2014/main" id="{0AD7DA67-7BDC-4D17-90DB-D282ACE0149D}"/>
              </a:ext>
            </a:extLst>
          </xdr:cNvPr>
          <xdr:cNvCxnSpPr/>
        </xdr:nvCxnSpPr>
        <xdr:spPr>
          <a:xfrm flipH="1">
            <a:off x="8220075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9" name="Straight Connector 428">
            <a:extLst>
              <a:ext uri="{FF2B5EF4-FFF2-40B4-BE49-F238E27FC236}">
                <a16:creationId xmlns:a16="http://schemas.microsoft.com/office/drawing/2014/main" id="{AA27D166-CD36-4BDC-BF32-61FAA2365CFA}"/>
              </a:ext>
            </a:extLst>
          </xdr:cNvPr>
          <xdr:cNvCxnSpPr/>
        </xdr:nvCxnSpPr>
        <xdr:spPr>
          <a:xfrm>
            <a:off x="9715500" y="7800975"/>
            <a:ext cx="0" cy="20478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0" name="Straight Connector 429">
            <a:extLst>
              <a:ext uri="{FF2B5EF4-FFF2-40B4-BE49-F238E27FC236}">
                <a16:creationId xmlns:a16="http://schemas.microsoft.com/office/drawing/2014/main" id="{79B18EE7-053D-4C7B-8738-261D887A44C0}"/>
              </a:ext>
            </a:extLst>
          </xdr:cNvPr>
          <xdr:cNvCxnSpPr/>
        </xdr:nvCxnSpPr>
        <xdr:spPr>
          <a:xfrm flipH="1">
            <a:off x="9677400" y="7896225"/>
            <a:ext cx="76200" cy="7620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7" name="Straight Connector 446">
            <a:extLst>
              <a:ext uri="{FF2B5EF4-FFF2-40B4-BE49-F238E27FC236}">
                <a16:creationId xmlns:a16="http://schemas.microsoft.com/office/drawing/2014/main" id="{F3F7A0B4-9EC5-AA9D-80AA-FE8ECFF688F6}"/>
              </a:ext>
            </a:extLst>
          </xdr:cNvPr>
          <xdr:cNvCxnSpPr/>
        </xdr:nvCxnSpPr>
        <xdr:spPr>
          <a:xfrm>
            <a:off x="9858373" y="1219201"/>
            <a:ext cx="895352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9" name="Straight Connector 448">
            <a:extLst>
              <a:ext uri="{FF2B5EF4-FFF2-40B4-BE49-F238E27FC236}">
                <a16:creationId xmlns:a16="http://schemas.microsoft.com/office/drawing/2014/main" id="{4F992270-B5F7-E6D7-4478-6C876D6D7F30}"/>
              </a:ext>
            </a:extLst>
          </xdr:cNvPr>
          <xdr:cNvCxnSpPr/>
        </xdr:nvCxnSpPr>
        <xdr:spPr>
          <a:xfrm>
            <a:off x="10363200" y="1143000"/>
            <a:ext cx="0" cy="658177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2" name="Straight Connector 451">
            <a:extLst>
              <a:ext uri="{FF2B5EF4-FFF2-40B4-BE49-F238E27FC236}">
                <a16:creationId xmlns:a16="http://schemas.microsoft.com/office/drawing/2014/main" id="{15F4B53D-34E9-481F-A1F6-AA852F97A0F8}"/>
              </a:ext>
            </a:extLst>
          </xdr:cNvPr>
          <xdr:cNvCxnSpPr/>
        </xdr:nvCxnSpPr>
        <xdr:spPr>
          <a:xfrm flipH="1">
            <a:off x="10325100" y="1185863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3" name="Straight Connector 452">
            <a:extLst>
              <a:ext uri="{FF2B5EF4-FFF2-40B4-BE49-F238E27FC236}">
                <a16:creationId xmlns:a16="http://schemas.microsoft.com/office/drawing/2014/main" id="{50AA1219-E757-4E39-B87E-0ACA0EAA2DED}"/>
              </a:ext>
            </a:extLst>
          </xdr:cNvPr>
          <xdr:cNvCxnSpPr/>
        </xdr:nvCxnSpPr>
        <xdr:spPr>
          <a:xfrm>
            <a:off x="10687056" y="1143002"/>
            <a:ext cx="0" cy="6581773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4" name="Straight Connector 453">
            <a:extLst>
              <a:ext uri="{FF2B5EF4-FFF2-40B4-BE49-F238E27FC236}">
                <a16:creationId xmlns:a16="http://schemas.microsoft.com/office/drawing/2014/main" id="{26FD034D-A372-4501-9979-3F945E399CD8}"/>
              </a:ext>
            </a:extLst>
          </xdr:cNvPr>
          <xdr:cNvCxnSpPr/>
        </xdr:nvCxnSpPr>
        <xdr:spPr>
          <a:xfrm flipH="1">
            <a:off x="10648956" y="1185865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5" name="Straight Connector 454">
            <a:extLst>
              <a:ext uri="{FF2B5EF4-FFF2-40B4-BE49-F238E27FC236}">
                <a16:creationId xmlns:a16="http://schemas.microsoft.com/office/drawing/2014/main" id="{4A5C83CF-24E5-46C3-9D12-4A73FA00AB0A}"/>
              </a:ext>
            </a:extLst>
          </xdr:cNvPr>
          <xdr:cNvCxnSpPr/>
        </xdr:nvCxnSpPr>
        <xdr:spPr>
          <a:xfrm>
            <a:off x="9848851" y="2505073"/>
            <a:ext cx="585787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6" name="Straight Connector 455">
            <a:extLst>
              <a:ext uri="{FF2B5EF4-FFF2-40B4-BE49-F238E27FC236}">
                <a16:creationId xmlns:a16="http://schemas.microsoft.com/office/drawing/2014/main" id="{025546EB-03D8-4A27-A860-6CB207353470}"/>
              </a:ext>
            </a:extLst>
          </xdr:cNvPr>
          <xdr:cNvCxnSpPr/>
        </xdr:nvCxnSpPr>
        <xdr:spPr>
          <a:xfrm flipH="1">
            <a:off x="10325103" y="2471737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4" name="Straight Connector 463">
            <a:extLst>
              <a:ext uri="{FF2B5EF4-FFF2-40B4-BE49-F238E27FC236}">
                <a16:creationId xmlns:a16="http://schemas.microsoft.com/office/drawing/2014/main" id="{D21FA84E-079E-40A4-9659-95B2795C7B3D}"/>
              </a:ext>
            </a:extLst>
          </xdr:cNvPr>
          <xdr:cNvCxnSpPr/>
        </xdr:nvCxnSpPr>
        <xdr:spPr>
          <a:xfrm>
            <a:off x="9972675" y="7648576"/>
            <a:ext cx="78105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5" name="Straight Connector 464">
            <a:extLst>
              <a:ext uri="{FF2B5EF4-FFF2-40B4-BE49-F238E27FC236}">
                <a16:creationId xmlns:a16="http://schemas.microsoft.com/office/drawing/2014/main" id="{A523410D-35D2-4563-902E-513B71B6AF87}"/>
              </a:ext>
            </a:extLst>
          </xdr:cNvPr>
          <xdr:cNvCxnSpPr/>
        </xdr:nvCxnSpPr>
        <xdr:spPr>
          <a:xfrm flipH="1">
            <a:off x="10325100" y="7615238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6" name="Straight Connector 465">
            <a:extLst>
              <a:ext uri="{FF2B5EF4-FFF2-40B4-BE49-F238E27FC236}">
                <a16:creationId xmlns:a16="http://schemas.microsoft.com/office/drawing/2014/main" id="{DB50F224-3903-40E3-A412-F84A504AAA45}"/>
              </a:ext>
            </a:extLst>
          </xdr:cNvPr>
          <xdr:cNvCxnSpPr/>
        </xdr:nvCxnSpPr>
        <xdr:spPr>
          <a:xfrm flipH="1">
            <a:off x="10648956" y="7615240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9" name="Straight Connector 468">
            <a:extLst>
              <a:ext uri="{FF2B5EF4-FFF2-40B4-BE49-F238E27FC236}">
                <a16:creationId xmlns:a16="http://schemas.microsoft.com/office/drawing/2014/main" id="{21D8C99D-BBD8-44A8-B6E7-CD49C2C40E12}"/>
              </a:ext>
            </a:extLst>
          </xdr:cNvPr>
          <xdr:cNvCxnSpPr/>
        </xdr:nvCxnSpPr>
        <xdr:spPr>
          <a:xfrm>
            <a:off x="9848851" y="3790948"/>
            <a:ext cx="585787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0" name="Straight Connector 469">
            <a:extLst>
              <a:ext uri="{FF2B5EF4-FFF2-40B4-BE49-F238E27FC236}">
                <a16:creationId xmlns:a16="http://schemas.microsoft.com/office/drawing/2014/main" id="{E13406A1-0901-4615-97D5-5FCC6215FAC4}"/>
              </a:ext>
            </a:extLst>
          </xdr:cNvPr>
          <xdr:cNvCxnSpPr/>
        </xdr:nvCxnSpPr>
        <xdr:spPr>
          <a:xfrm flipH="1">
            <a:off x="10325103" y="3757612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1" name="Straight Connector 470">
            <a:extLst>
              <a:ext uri="{FF2B5EF4-FFF2-40B4-BE49-F238E27FC236}">
                <a16:creationId xmlns:a16="http://schemas.microsoft.com/office/drawing/2014/main" id="{46456442-28E3-4BF9-B1D0-770B36F521F8}"/>
              </a:ext>
            </a:extLst>
          </xdr:cNvPr>
          <xdr:cNvCxnSpPr/>
        </xdr:nvCxnSpPr>
        <xdr:spPr>
          <a:xfrm>
            <a:off x="9848851" y="5076823"/>
            <a:ext cx="585787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2" name="Straight Connector 471">
            <a:extLst>
              <a:ext uri="{FF2B5EF4-FFF2-40B4-BE49-F238E27FC236}">
                <a16:creationId xmlns:a16="http://schemas.microsoft.com/office/drawing/2014/main" id="{E5B46A4C-E968-433C-9D8E-8D461793078F}"/>
              </a:ext>
            </a:extLst>
          </xdr:cNvPr>
          <xdr:cNvCxnSpPr/>
        </xdr:nvCxnSpPr>
        <xdr:spPr>
          <a:xfrm flipH="1">
            <a:off x="10325103" y="5043487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3" name="Straight Connector 472">
            <a:extLst>
              <a:ext uri="{FF2B5EF4-FFF2-40B4-BE49-F238E27FC236}">
                <a16:creationId xmlns:a16="http://schemas.microsoft.com/office/drawing/2014/main" id="{1EF2D2B2-340C-494F-8129-73A5DED410FD}"/>
              </a:ext>
            </a:extLst>
          </xdr:cNvPr>
          <xdr:cNvCxnSpPr/>
        </xdr:nvCxnSpPr>
        <xdr:spPr>
          <a:xfrm>
            <a:off x="9848851" y="6362698"/>
            <a:ext cx="585787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4" name="Straight Connector 473">
            <a:extLst>
              <a:ext uri="{FF2B5EF4-FFF2-40B4-BE49-F238E27FC236}">
                <a16:creationId xmlns:a16="http://schemas.microsoft.com/office/drawing/2014/main" id="{C68BD4DD-0296-41F0-9424-8A3BC26C805D}"/>
              </a:ext>
            </a:extLst>
          </xdr:cNvPr>
          <xdr:cNvCxnSpPr/>
        </xdr:nvCxnSpPr>
        <xdr:spPr>
          <a:xfrm flipH="1">
            <a:off x="10325103" y="6329362"/>
            <a:ext cx="71437" cy="71437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6" name="Straight Arrow Connector 475">
            <a:extLst>
              <a:ext uri="{FF2B5EF4-FFF2-40B4-BE49-F238E27FC236}">
                <a16:creationId xmlns:a16="http://schemas.microsoft.com/office/drawing/2014/main" id="{3A205244-13AF-4F41-9ABA-C2E710910683}"/>
              </a:ext>
            </a:extLst>
          </xdr:cNvPr>
          <xdr:cNvCxnSpPr/>
        </xdr:nvCxnSpPr>
        <xdr:spPr>
          <a:xfrm>
            <a:off x="619125" y="1219200"/>
            <a:ext cx="305920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8" name="Straight Arrow Connector 477">
            <a:extLst>
              <a:ext uri="{FF2B5EF4-FFF2-40B4-BE49-F238E27FC236}">
                <a16:creationId xmlns:a16="http://schemas.microsoft.com/office/drawing/2014/main" id="{1DDCAF2A-F62E-4445-8483-9288672D29CC}"/>
              </a:ext>
            </a:extLst>
          </xdr:cNvPr>
          <xdr:cNvCxnSpPr/>
        </xdr:nvCxnSpPr>
        <xdr:spPr>
          <a:xfrm>
            <a:off x="619125" y="2505075"/>
            <a:ext cx="305920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9" name="Straight Arrow Connector 478">
            <a:extLst>
              <a:ext uri="{FF2B5EF4-FFF2-40B4-BE49-F238E27FC236}">
                <a16:creationId xmlns:a16="http://schemas.microsoft.com/office/drawing/2014/main" id="{4E3E56BD-3FD6-46D7-BABF-785A7FA191EC}"/>
              </a:ext>
            </a:extLst>
          </xdr:cNvPr>
          <xdr:cNvCxnSpPr/>
        </xdr:nvCxnSpPr>
        <xdr:spPr>
          <a:xfrm>
            <a:off x="619125" y="3790950"/>
            <a:ext cx="305920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0" name="Straight Arrow Connector 479">
            <a:extLst>
              <a:ext uri="{FF2B5EF4-FFF2-40B4-BE49-F238E27FC236}">
                <a16:creationId xmlns:a16="http://schemas.microsoft.com/office/drawing/2014/main" id="{8939E032-8402-4F9D-98E1-B94E87B1E278}"/>
              </a:ext>
            </a:extLst>
          </xdr:cNvPr>
          <xdr:cNvCxnSpPr/>
        </xdr:nvCxnSpPr>
        <xdr:spPr>
          <a:xfrm>
            <a:off x="619125" y="5076825"/>
            <a:ext cx="305920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1" name="Straight Arrow Connector 480">
            <a:extLst>
              <a:ext uri="{FF2B5EF4-FFF2-40B4-BE49-F238E27FC236}">
                <a16:creationId xmlns:a16="http://schemas.microsoft.com/office/drawing/2014/main" id="{B4B6CD04-2184-4522-B44F-FFBB0601147F}"/>
              </a:ext>
            </a:extLst>
          </xdr:cNvPr>
          <xdr:cNvCxnSpPr/>
        </xdr:nvCxnSpPr>
        <xdr:spPr>
          <a:xfrm>
            <a:off x="619125" y="6362700"/>
            <a:ext cx="305920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147</xdr:col>
      <xdr:colOff>0</xdr:colOff>
      <xdr:row>114</xdr:row>
      <xdr:rowOff>71436</xdr:rowOff>
    </xdr:from>
    <xdr:to>
      <xdr:col>147</xdr:col>
      <xdr:colOff>0</xdr:colOff>
      <xdr:row>116</xdr:row>
      <xdr:rowOff>66675</xdr:rowOff>
    </xdr:to>
    <xdr:cxnSp macro="">
      <xdr:nvCxnSpPr>
        <xdr:cNvPr id="482" name="Straight Connector 481">
          <a:extLst>
            <a:ext uri="{FF2B5EF4-FFF2-40B4-BE49-F238E27FC236}">
              <a16:creationId xmlns:a16="http://schemas.microsoft.com/office/drawing/2014/main" id="{36256DBD-F1AB-47DC-A943-440F3F7250F6}"/>
            </a:ext>
          </a:extLst>
        </xdr:cNvPr>
        <xdr:cNvCxnSpPr/>
      </xdr:nvCxnSpPr>
      <xdr:spPr>
        <a:xfrm>
          <a:off x="22993350" y="16883061"/>
          <a:ext cx="0" cy="2905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140</xdr:col>
      <xdr:colOff>0</xdr:colOff>
      <xdr:row>114</xdr:row>
      <xdr:rowOff>80963</xdr:rowOff>
    </xdr:from>
    <xdr:to>
      <xdr:col>140</xdr:col>
      <xdr:colOff>0</xdr:colOff>
      <xdr:row>119</xdr:row>
      <xdr:rowOff>66675</xdr:rowOff>
    </xdr:to>
    <xdr:cxnSp macro="">
      <xdr:nvCxnSpPr>
        <xdr:cNvPr id="483" name="Straight Connector 482">
          <a:extLst>
            <a:ext uri="{FF2B5EF4-FFF2-40B4-BE49-F238E27FC236}">
              <a16:creationId xmlns:a16="http://schemas.microsoft.com/office/drawing/2014/main" id="{45E705EA-0731-41F8-A61F-10ADFC12C492}"/>
            </a:ext>
          </a:extLst>
        </xdr:cNvPr>
        <xdr:cNvCxnSpPr/>
      </xdr:nvCxnSpPr>
      <xdr:spPr>
        <a:xfrm>
          <a:off x="21859875" y="16892588"/>
          <a:ext cx="0" cy="7191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90488</xdr:colOff>
      <xdr:row>110</xdr:row>
      <xdr:rowOff>4763</xdr:rowOff>
    </xdr:from>
    <xdr:to>
      <xdr:col>106</xdr:col>
      <xdr:colOff>61913</xdr:colOff>
      <xdr:row>121</xdr:row>
      <xdr:rowOff>71438</xdr:rowOff>
    </xdr:to>
    <xdr:grpSp>
      <xdr:nvGrpSpPr>
        <xdr:cNvPr id="484" name="Group 483">
          <a:extLst>
            <a:ext uri="{FF2B5EF4-FFF2-40B4-BE49-F238E27FC236}">
              <a16:creationId xmlns:a16="http://schemas.microsoft.com/office/drawing/2014/main" id="{3952E320-2C0B-4CDF-B29E-2AAE61A39877}"/>
            </a:ext>
          </a:extLst>
        </xdr:cNvPr>
        <xdr:cNvGrpSpPr/>
      </xdr:nvGrpSpPr>
      <xdr:grpSpPr>
        <a:xfrm>
          <a:off x="16282988" y="16121063"/>
          <a:ext cx="942975" cy="1676400"/>
          <a:chOff x="14016038" y="16168688"/>
          <a:chExt cx="942975" cy="1638300"/>
        </a:xfrm>
      </xdr:grpSpPr>
      <xdr:sp macro="" textlink="">
        <xdr:nvSpPr>
          <xdr:cNvPr id="485" name="Rectangle 484">
            <a:extLst>
              <a:ext uri="{FF2B5EF4-FFF2-40B4-BE49-F238E27FC236}">
                <a16:creationId xmlns:a16="http://schemas.microsoft.com/office/drawing/2014/main" id="{0697598D-A663-140F-FC90-9FB4F5538757}"/>
              </a:ext>
            </a:extLst>
          </xdr:cNvPr>
          <xdr:cNvSpPr/>
        </xdr:nvSpPr>
        <xdr:spPr>
          <a:xfrm>
            <a:off x="14411325" y="16887825"/>
            <a:ext cx="328613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486" name="Rectangle 485">
            <a:extLst>
              <a:ext uri="{FF2B5EF4-FFF2-40B4-BE49-F238E27FC236}">
                <a16:creationId xmlns:a16="http://schemas.microsoft.com/office/drawing/2014/main" id="{5318355C-E5E5-AB9D-01EE-746C47A5460E}"/>
              </a:ext>
            </a:extLst>
          </xdr:cNvPr>
          <xdr:cNvSpPr/>
        </xdr:nvSpPr>
        <xdr:spPr>
          <a:xfrm>
            <a:off x="14254162" y="17164049"/>
            <a:ext cx="642938" cy="285751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635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487" name="Straight Connector 486">
            <a:extLst>
              <a:ext uri="{FF2B5EF4-FFF2-40B4-BE49-F238E27FC236}">
                <a16:creationId xmlns:a16="http://schemas.microsoft.com/office/drawing/2014/main" id="{1AB45FFE-F779-0D47-A14C-B2218ECDE4D2}"/>
              </a:ext>
            </a:extLst>
          </xdr:cNvPr>
          <xdr:cNvCxnSpPr/>
        </xdr:nvCxnSpPr>
        <xdr:spPr>
          <a:xfrm>
            <a:off x="14249400" y="17516475"/>
            <a:ext cx="0" cy="29051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8" name="Straight Connector 487">
            <a:extLst>
              <a:ext uri="{FF2B5EF4-FFF2-40B4-BE49-F238E27FC236}">
                <a16:creationId xmlns:a16="http://schemas.microsoft.com/office/drawing/2014/main" id="{15834B25-34AC-87AC-5C60-604B0B0EDBB8}"/>
              </a:ext>
            </a:extLst>
          </xdr:cNvPr>
          <xdr:cNvCxnSpPr/>
        </xdr:nvCxnSpPr>
        <xdr:spPr>
          <a:xfrm>
            <a:off x="14182725" y="17735551"/>
            <a:ext cx="776288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9" name="Straight Connector 488">
            <a:extLst>
              <a:ext uri="{FF2B5EF4-FFF2-40B4-BE49-F238E27FC236}">
                <a16:creationId xmlns:a16="http://schemas.microsoft.com/office/drawing/2014/main" id="{93AA4855-9FDD-9D51-1EB7-229B8C54C695}"/>
              </a:ext>
            </a:extLst>
          </xdr:cNvPr>
          <xdr:cNvCxnSpPr/>
        </xdr:nvCxnSpPr>
        <xdr:spPr>
          <a:xfrm flipH="1">
            <a:off x="14216062" y="17706975"/>
            <a:ext cx="61912" cy="6191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0" name="Straight Connector 489">
            <a:extLst>
              <a:ext uri="{FF2B5EF4-FFF2-40B4-BE49-F238E27FC236}">
                <a16:creationId xmlns:a16="http://schemas.microsoft.com/office/drawing/2014/main" id="{498CC14D-9293-D34E-D71B-24DCBE608522}"/>
              </a:ext>
            </a:extLst>
          </xdr:cNvPr>
          <xdr:cNvCxnSpPr/>
        </xdr:nvCxnSpPr>
        <xdr:spPr>
          <a:xfrm>
            <a:off x="14897100" y="17516475"/>
            <a:ext cx="0" cy="29051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1" name="Straight Connector 490">
            <a:extLst>
              <a:ext uri="{FF2B5EF4-FFF2-40B4-BE49-F238E27FC236}">
                <a16:creationId xmlns:a16="http://schemas.microsoft.com/office/drawing/2014/main" id="{66175B81-F04D-528D-D866-C41C36C8326B}"/>
              </a:ext>
            </a:extLst>
          </xdr:cNvPr>
          <xdr:cNvCxnSpPr/>
        </xdr:nvCxnSpPr>
        <xdr:spPr>
          <a:xfrm flipH="1">
            <a:off x="14863762" y="17706975"/>
            <a:ext cx="61912" cy="61912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2" name="Straight Connector 491">
            <a:extLst>
              <a:ext uri="{FF2B5EF4-FFF2-40B4-BE49-F238E27FC236}">
                <a16:creationId xmlns:a16="http://schemas.microsoft.com/office/drawing/2014/main" id="{D2752313-F1DC-2865-643C-98128669CD38}"/>
              </a:ext>
            </a:extLst>
          </xdr:cNvPr>
          <xdr:cNvCxnSpPr/>
        </xdr:nvCxnSpPr>
        <xdr:spPr>
          <a:xfrm>
            <a:off x="14087475" y="17092613"/>
            <a:ext cx="0" cy="428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3" name="Straight Connector 492">
            <a:extLst>
              <a:ext uri="{FF2B5EF4-FFF2-40B4-BE49-F238E27FC236}">
                <a16:creationId xmlns:a16="http://schemas.microsoft.com/office/drawing/2014/main" id="{2A010A76-5CA5-CAB7-3BED-438678AE0D60}"/>
              </a:ext>
            </a:extLst>
          </xdr:cNvPr>
          <xdr:cNvCxnSpPr/>
        </xdr:nvCxnSpPr>
        <xdr:spPr>
          <a:xfrm>
            <a:off x="14016038" y="17168813"/>
            <a:ext cx="195262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4" name="Straight Connector 493">
            <a:extLst>
              <a:ext uri="{FF2B5EF4-FFF2-40B4-BE49-F238E27FC236}">
                <a16:creationId xmlns:a16="http://schemas.microsoft.com/office/drawing/2014/main" id="{2A7D9614-2323-636E-2CEE-A45B72EF4D48}"/>
              </a:ext>
            </a:extLst>
          </xdr:cNvPr>
          <xdr:cNvCxnSpPr/>
        </xdr:nvCxnSpPr>
        <xdr:spPr>
          <a:xfrm flipH="1">
            <a:off x="14049376" y="17135475"/>
            <a:ext cx="71438" cy="7143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5" name="Straight Connector 494">
            <a:extLst>
              <a:ext uri="{FF2B5EF4-FFF2-40B4-BE49-F238E27FC236}">
                <a16:creationId xmlns:a16="http://schemas.microsoft.com/office/drawing/2014/main" id="{DBC7B6B3-9CCD-BA62-1220-C72156212265}"/>
              </a:ext>
            </a:extLst>
          </xdr:cNvPr>
          <xdr:cNvCxnSpPr/>
        </xdr:nvCxnSpPr>
        <xdr:spPr>
          <a:xfrm>
            <a:off x="14016038" y="17449804"/>
            <a:ext cx="195262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6" name="Straight Connector 495">
            <a:extLst>
              <a:ext uri="{FF2B5EF4-FFF2-40B4-BE49-F238E27FC236}">
                <a16:creationId xmlns:a16="http://schemas.microsoft.com/office/drawing/2014/main" id="{A66DD95B-3458-A573-97DA-324080D07B72}"/>
              </a:ext>
            </a:extLst>
          </xdr:cNvPr>
          <xdr:cNvCxnSpPr/>
        </xdr:nvCxnSpPr>
        <xdr:spPr>
          <a:xfrm flipH="1">
            <a:off x="14049376" y="17416466"/>
            <a:ext cx="71438" cy="71438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7" name="Straight Connector 496">
            <a:extLst>
              <a:ext uri="{FF2B5EF4-FFF2-40B4-BE49-F238E27FC236}">
                <a16:creationId xmlns:a16="http://schemas.microsoft.com/office/drawing/2014/main" id="{677A3822-702C-BFB3-D98B-23BBF5A3D7F2}"/>
              </a:ext>
            </a:extLst>
          </xdr:cNvPr>
          <xdr:cNvCxnSpPr/>
        </xdr:nvCxnSpPr>
        <xdr:spPr>
          <a:xfrm>
            <a:off x="14411325" y="16883063"/>
            <a:ext cx="33337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8" name="Straight Connector 497">
            <a:extLst>
              <a:ext uri="{FF2B5EF4-FFF2-40B4-BE49-F238E27FC236}">
                <a16:creationId xmlns:a16="http://schemas.microsoft.com/office/drawing/2014/main" id="{4067993E-6001-CB01-8FA6-9DD0091A1CBA}"/>
              </a:ext>
            </a:extLst>
          </xdr:cNvPr>
          <xdr:cNvCxnSpPr/>
        </xdr:nvCxnSpPr>
        <xdr:spPr>
          <a:xfrm flipV="1">
            <a:off x="14573250" y="16173451"/>
            <a:ext cx="0" cy="70485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9" name="Straight Connector 498">
            <a:extLst>
              <a:ext uri="{FF2B5EF4-FFF2-40B4-BE49-F238E27FC236}">
                <a16:creationId xmlns:a16="http://schemas.microsoft.com/office/drawing/2014/main" id="{F1CAE579-2428-32AD-FDE5-E215C4531DA3}"/>
              </a:ext>
            </a:extLst>
          </xdr:cNvPr>
          <xdr:cNvCxnSpPr/>
        </xdr:nvCxnSpPr>
        <xdr:spPr>
          <a:xfrm>
            <a:off x="14482763" y="16168688"/>
            <a:ext cx="166687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125</xdr:col>
      <xdr:colOff>2382</xdr:colOff>
      <xdr:row>114</xdr:row>
      <xdr:rowOff>142874</xdr:rowOff>
    </xdr:from>
    <xdr:to>
      <xdr:col>126</xdr:col>
      <xdr:colOff>126208</xdr:colOff>
      <xdr:row>117</xdr:row>
      <xdr:rowOff>140494</xdr:rowOff>
    </xdr:to>
    <xdr:sp macro="" textlink="">
      <xdr:nvSpPr>
        <xdr:cNvPr id="500" name="Rectangle 499">
          <a:extLst>
            <a:ext uri="{FF2B5EF4-FFF2-40B4-BE49-F238E27FC236}">
              <a16:creationId xmlns:a16="http://schemas.microsoft.com/office/drawing/2014/main" id="{9A8AF5A4-91E7-47EA-BC1B-D17533898686}"/>
            </a:ext>
          </a:extLst>
        </xdr:cNvPr>
        <xdr:cNvSpPr/>
      </xdr:nvSpPr>
      <xdr:spPr>
        <a:xfrm rot="16200000">
          <a:off x="19353610" y="17034271"/>
          <a:ext cx="445295" cy="285751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125</xdr:col>
      <xdr:colOff>0</xdr:colOff>
      <xdr:row>118</xdr:row>
      <xdr:rowOff>66675</xdr:rowOff>
    </xdr:from>
    <xdr:to>
      <xdr:col>125</xdr:col>
      <xdr:colOff>0</xdr:colOff>
      <xdr:row>120</xdr:row>
      <xdr:rowOff>71438</xdr:rowOff>
    </xdr:to>
    <xdr:cxnSp macro="">
      <xdr:nvCxnSpPr>
        <xdr:cNvPr id="501" name="Straight Connector 500">
          <a:extLst>
            <a:ext uri="{FF2B5EF4-FFF2-40B4-BE49-F238E27FC236}">
              <a16:creationId xmlns:a16="http://schemas.microsoft.com/office/drawing/2014/main" id="{35EDB9D6-C5B5-4138-945E-3FA85C4EF020}"/>
            </a:ext>
          </a:extLst>
        </xdr:cNvPr>
        <xdr:cNvCxnSpPr/>
      </xdr:nvCxnSpPr>
      <xdr:spPr>
        <a:xfrm>
          <a:off x="19431000" y="17468850"/>
          <a:ext cx="0" cy="3000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95250</xdr:colOff>
      <xdr:row>120</xdr:row>
      <xdr:rowOff>1</xdr:rowOff>
    </xdr:from>
    <xdr:to>
      <xdr:col>127</xdr:col>
      <xdr:colOff>28575</xdr:colOff>
      <xdr:row>120</xdr:row>
      <xdr:rowOff>1</xdr:rowOff>
    </xdr:to>
    <xdr:cxnSp macro="">
      <xdr:nvCxnSpPr>
        <xdr:cNvPr id="502" name="Straight Connector 501">
          <a:extLst>
            <a:ext uri="{FF2B5EF4-FFF2-40B4-BE49-F238E27FC236}">
              <a16:creationId xmlns:a16="http://schemas.microsoft.com/office/drawing/2014/main" id="{64B1B453-4134-48DF-A2AA-6B32CA53BA3A}"/>
            </a:ext>
          </a:extLst>
        </xdr:cNvPr>
        <xdr:cNvCxnSpPr/>
      </xdr:nvCxnSpPr>
      <xdr:spPr>
        <a:xfrm>
          <a:off x="19364325" y="17697451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128587</xdr:colOff>
      <xdr:row>119</xdr:row>
      <xdr:rowOff>114300</xdr:rowOff>
    </xdr:from>
    <xdr:to>
      <xdr:col>125</xdr:col>
      <xdr:colOff>28574</xdr:colOff>
      <xdr:row>120</xdr:row>
      <xdr:rowOff>33337</xdr:rowOff>
    </xdr:to>
    <xdr:cxnSp macro="">
      <xdr:nvCxnSpPr>
        <xdr:cNvPr id="503" name="Straight Connector 502">
          <a:extLst>
            <a:ext uri="{FF2B5EF4-FFF2-40B4-BE49-F238E27FC236}">
              <a16:creationId xmlns:a16="http://schemas.microsoft.com/office/drawing/2014/main" id="{EF62BA2C-07CA-4C2E-8593-FE0F09B6C01C}"/>
            </a:ext>
          </a:extLst>
        </xdr:cNvPr>
        <xdr:cNvCxnSpPr/>
      </xdr:nvCxnSpPr>
      <xdr:spPr>
        <a:xfrm flipH="1">
          <a:off x="19397662" y="17659350"/>
          <a:ext cx="61912" cy="714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126</xdr:col>
      <xdr:colOff>128579</xdr:colOff>
      <xdr:row>118</xdr:row>
      <xdr:rowOff>66674</xdr:rowOff>
    </xdr:from>
    <xdr:to>
      <xdr:col>126</xdr:col>
      <xdr:colOff>128579</xdr:colOff>
      <xdr:row>120</xdr:row>
      <xdr:rowOff>71437</xdr:rowOff>
    </xdr:to>
    <xdr:cxnSp macro="">
      <xdr:nvCxnSpPr>
        <xdr:cNvPr id="504" name="Straight Connector 503">
          <a:extLst>
            <a:ext uri="{FF2B5EF4-FFF2-40B4-BE49-F238E27FC236}">
              <a16:creationId xmlns:a16="http://schemas.microsoft.com/office/drawing/2014/main" id="{BD6A68D9-0868-4800-A776-6EFA8D78A007}"/>
            </a:ext>
          </a:extLst>
        </xdr:cNvPr>
        <xdr:cNvCxnSpPr/>
      </xdr:nvCxnSpPr>
      <xdr:spPr>
        <a:xfrm>
          <a:off x="19721504" y="17468849"/>
          <a:ext cx="0" cy="3000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126</xdr:col>
      <xdr:colOff>95241</xdr:colOff>
      <xdr:row>119</xdr:row>
      <xdr:rowOff>114299</xdr:rowOff>
    </xdr:from>
    <xdr:to>
      <xdr:col>126</xdr:col>
      <xdr:colOff>157153</xdr:colOff>
      <xdr:row>120</xdr:row>
      <xdr:rowOff>33336</xdr:rowOff>
    </xdr:to>
    <xdr:cxnSp macro="">
      <xdr:nvCxnSpPr>
        <xdr:cNvPr id="505" name="Straight Connector 504">
          <a:extLst>
            <a:ext uri="{FF2B5EF4-FFF2-40B4-BE49-F238E27FC236}">
              <a16:creationId xmlns:a16="http://schemas.microsoft.com/office/drawing/2014/main" id="{204F351F-D6E9-44A4-8C3D-53D13FD53522}"/>
            </a:ext>
          </a:extLst>
        </xdr:cNvPr>
        <xdr:cNvCxnSpPr/>
      </xdr:nvCxnSpPr>
      <xdr:spPr>
        <a:xfrm flipH="1">
          <a:off x="19688166" y="17659349"/>
          <a:ext cx="61912" cy="714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0</xdr:colOff>
      <xdr:row>114</xdr:row>
      <xdr:rowOff>66671</xdr:rowOff>
    </xdr:from>
    <xdr:to>
      <xdr:col>124</xdr:col>
      <xdr:colOff>0</xdr:colOff>
      <xdr:row>118</xdr:row>
      <xdr:rowOff>57150</xdr:rowOff>
    </xdr:to>
    <xdr:cxnSp macro="">
      <xdr:nvCxnSpPr>
        <xdr:cNvPr id="506" name="Straight Connector 505">
          <a:extLst>
            <a:ext uri="{FF2B5EF4-FFF2-40B4-BE49-F238E27FC236}">
              <a16:creationId xmlns:a16="http://schemas.microsoft.com/office/drawing/2014/main" id="{4A841BC2-42CD-462D-9AC8-9B5111A56922}"/>
            </a:ext>
          </a:extLst>
        </xdr:cNvPr>
        <xdr:cNvCxnSpPr/>
      </xdr:nvCxnSpPr>
      <xdr:spPr>
        <a:xfrm>
          <a:off x="19269075" y="16878296"/>
          <a:ext cx="0" cy="5810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90488</xdr:colOff>
      <xdr:row>114</xdr:row>
      <xdr:rowOff>142871</xdr:rowOff>
    </xdr:from>
    <xdr:to>
      <xdr:col>124</xdr:col>
      <xdr:colOff>123825</xdr:colOff>
      <xdr:row>114</xdr:row>
      <xdr:rowOff>142871</xdr:rowOff>
    </xdr:to>
    <xdr:cxnSp macro="">
      <xdr:nvCxnSpPr>
        <xdr:cNvPr id="507" name="Straight Connector 506">
          <a:extLst>
            <a:ext uri="{FF2B5EF4-FFF2-40B4-BE49-F238E27FC236}">
              <a16:creationId xmlns:a16="http://schemas.microsoft.com/office/drawing/2014/main" id="{31AC5E3B-353E-49C4-9F44-6B34E5481088}"/>
            </a:ext>
          </a:extLst>
        </xdr:cNvPr>
        <xdr:cNvCxnSpPr/>
      </xdr:nvCxnSpPr>
      <xdr:spPr>
        <a:xfrm>
          <a:off x="19197638" y="16954496"/>
          <a:ext cx="1952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123826</xdr:colOff>
      <xdr:row>114</xdr:row>
      <xdr:rowOff>109533</xdr:rowOff>
    </xdr:from>
    <xdr:to>
      <xdr:col>124</xdr:col>
      <xdr:colOff>33339</xdr:colOff>
      <xdr:row>115</xdr:row>
      <xdr:rowOff>38096</xdr:rowOff>
    </xdr:to>
    <xdr:cxnSp macro="">
      <xdr:nvCxnSpPr>
        <xdr:cNvPr id="508" name="Straight Connector 507">
          <a:extLst>
            <a:ext uri="{FF2B5EF4-FFF2-40B4-BE49-F238E27FC236}">
              <a16:creationId xmlns:a16="http://schemas.microsoft.com/office/drawing/2014/main" id="{23EA7798-5AEA-4058-AEC9-86CB28745D66}"/>
            </a:ext>
          </a:extLst>
        </xdr:cNvPr>
        <xdr:cNvCxnSpPr/>
      </xdr:nvCxnSpPr>
      <xdr:spPr>
        <a:xfrm flipH="1">
          <a:off x="19230976" y="16921158"/>
          <a:ext cx="71438" cy="809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90488</xdr:colOff>
      <xdr:row>118</xdr:row>
      <xdr:rowOff>3</xdr:rowOff>
    </xdr:from>
    <xdr:to>
      <xdr:col>124</xdr:col>
      <xdr:colOff>123825</xdr:colOff>
      <xdr:row>118</xdr:row>
      <xdr:rowOff>3</xdr:rowOff>
    </xdr:to>
    <xdr:cxnSp macro="">
      <xdr:nvCxnSpPr>
        <xdr:cNvPr id="509" name="Straight Connector 508">
          <a:extLst>
            <a:ext uri="{FF2B5EF4-FFF2-40B4-BE49-F238E27FC236}">
              <a16:creationId xmlns:a16="http://schemas.microsoft.com/office/drawing/2014/main" id="{91F1FCC7-B449-4D4D-9E22-BB0C45CEBF13}"/>
            </a:ext>
          </a:extLst>
        </xdr:cNvPr>
        <xdr:cNvCxnSpPr/>
      </xdr:nvCxnSpPr>
      <xdr:spPr>
        <a:xfrm>
          <a:off x="19197638" y="17402178"/>
          <a:ext cx="1952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123826</xdr:colOff>
      <xdr:row>117</xdr:row>
      <xdr:rowOff>109540</xdr:rowOff>
    </xdr:from>
    <xdr:to>
      <xdr:col>124</xdr:col>
      <xdr:colOff>33339</xdr:colOff>
      <xdr:row>118</xdr:row>
      <xdr:rowOff>38103</xdr:rowOff>
    </xdr:to>
    <xdr:cxnSp macro="">
      <xdr:nvCxnSpPr>
        <xdr:cNvPr id="510" name="Straight Connector 509">
          <a:extLst>
            <a:ext uri="{FF2B5EF4-FFF2-40B4-BE49-F238E27FC236}">
              <a16:creationId xmlns:a16="http://schemas.microsoft.com/office/drawing/2014/main" id="{0D385677-08B4-4E81-8748-EE3B892449AB}"/>
            </a:ext>
          </a:extLst>
        </xdr:cNvPr>
        <xdr:cNvCxnSpPr/>
      </xdr:nvCxnSpPr>
      <xdr:spPr>
        <a:xfrm flipH="1">
          <a:off x="19230976" y="17368840"/>
          <a:ext cx="71438" cy="714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0</xdr:colOff>
      <xdr:row>111</xdr:row>
      <xdr:rowOff>138113</xdr:rowOff>
    </xdr:from>
    <xdr:to>
      <xdr:col>129</xdr:col>
      <xdr:colOff>52388</xdr:colOff>
      <xdr:row>111</xdr:row>
      <xdr:rowOff>138113</xdr:rowOff>
    </xdr:to>
    <xdr:cxnSp macro="">
      <xdr:nvCxnSpPr>
        <xdr:cNvPr id="511" name="Straight Connector 510">
          <a:extLst>
            <a:ext uri="{FF2B5EF4-FFF2-40B4-BE49-F238E27FC236}">
              <a16:creationId xmlns:a16="http://schemas.microsoft.com/office/drawing/2014/main" id="{3B47B974-208A-483C-9AFC-9442004C1B9F}"/>
            </a:ext>
          </a:extLst>
        </xdr:cNvPr>
        <xdr:cNvCxnSpPr/>
      </xdr:nvCxnSpPr>
      <xdr:spPr>
        <a:xfrm>
          <a:off x="18945225" y="16511588"/>
          <a:ext cx="1185863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1</xdr:colOff>
      <xdr:row>111</xdr:row>
      <xdr:rowOff>47626</xdr:rowOff>
    </xdr:from>
    <xdr:to>
      <xdr:col>122</xdr:col>
      <xdr:colOff>1</xdr:colOff>
      <xdr:row>112</xdr:row>
      <xdr:rowOff>85725</xdr:rowOff>
    </xdr:to>
    <xdr:cxnSp macro="">
      <xdr:nvCxnSpPr>
        <xdr:cNvPr id="512" name="Straight Connector 511">
          <a:extLst>
            <a:ext uri="{FF2B5EF4-FFF2-40B4-BE49-F238E27FC236}">
              <a16:creationId xmlns:a16="http://schemas.microsoft.com/office/drawing/2014/main" id="{F11F98F4-3E18-4D9E-AE27-A03A46FC0C94}"/>
            </a:ext>
          </a:extLst>
        </xdr:cNvPr>
        <xdr:cNvCxnSpPr/>
      </xdr:nvCxnSpPr>
      <xdr:spPr>
        <a:xfrm>
          <a:off x="18945226" y="16421101"/>
          <a:ext cx="0" cy="180974"/>
        </a:xfrm>
        <a:prstGeom prst="line">
          <a:avLst/>
        </a:prstGeom>
        <a:ln w="952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57151</xdr:colOff>
      <xdr:row>111</xdr:row>
      <xdr:rowOff>57149</xdr:rowOff>
    </xdr:from>
    <xdr:to>
      <xdr:col>129</xdr:col>
      <xdr:colOff>57151</xdr:colOff>
      <xdr:row>112</xdr:row>
      <xdr:rowOff>95248</xdr:rowOff>
    </xdr:to>
    <xdr:cxnSp macro="">
      <xdr:nvCxnSpPr>
        <xdr:cNvPr id="513" name="Straight Connector 512">
          <a:extLst>
            <a:ext uri="{FF2B5EF4-FFF2-40B4-BE49-F238E27FC236}">
              <a16:creationId xmlns:a16="http://schemas.microsoft.com/office/drawing/2014/main" id="{AB5AA71F-9E2E-49A0-8C5E-86F42ECC4E72}"/>
            </a:ext>
          </a:extLst>
        </xdr:cNvPr>
        <xdr:cNvCxnSpPr/>
      </xdr:nvCxnSpPr>
      <xdr:spPr>
        <a:xfrm>
          <a:off x="20135851" y="16430624"/>
          <a:ext cx="0" cy="180974"/>
        </a:xfrm>
        <a:prstGeom prst="line">
          <a:avLst/>
        </a:prstGeom>
        <a:ln w="952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152400</xdr:colOff>
      <xdr:row>19</xdr:row>
      <xdr:rowOff>61913</xdr:rowOff>
    </xdr:from>
    <xdr:to>
      <xdr:col>75</xdr:col>
      <xdr:colOff>9525</xdr:colOff>
      <xdr:row>28</xdr:row>
      <xdr:rowOff>0</xdr:rowOff>
    </xdr:to>
    <xdr:grpSp>
      <xdr:nvGrpSpPr>
        <xdr:cNvPr id="514" name="Group 513">
          <a:extLst>
            <a:ext uri="{FF2B5EF4-FFF2-40B4-BE49-F238E27FC236}">
              <a16:creationId xmlns:a16="http://schemas.microsoft.com/office/drawing/2014/main" id="{53E99DBE-136A-4C89-B62F-125D00C51650}"/>
            </a:ext>
          </a:extLst>
        </xdr:cNvPr>
        <xdr:cNvGrpSpPr/>
      </xdr:nvGrpSpPr>
      <xdr:grpSpPr>
        <a:xfrm>
          <a:off x="11811000" y="3138488"/>
          <a:ext cx="342900" cy="1223962"/>
          <a:chOff x="9544050" y="3224213"/>
          <a:chExt cx="342900" cy="1223962"/>
        </a:xfrm>
      </xdr:grpSpPr>
      <xdr:sp macro="" textlink="">
        <xdr:nvSpPr>
          <xdr:cNvPr id="515" name="Rectangle 514">
            <a:extLst>
              <a:ext uri="{FF2B5EF4-FFF2-40B4-BE49-F238E27FC236}">
                <a16:creationId xmlns:a16="http://schemas.microsoft.com/office/drawing/2014/main" id="{B84D80B5-78D7-1467-6590-DEA018C83590}"/>
              </a:ext>
            </a:extLst>
          </xdr:cNvPr>
          <xdr:cNvSpPr/>
        </xdr:nvSpPr>
        <xdr:spPr>
          <a:xfrm>
            <a:off x="9553575" y="3943350"/>
            <a:ext cx="328613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516" name="Straight Connector 515">
            <a:extLst>
              <a:ext uri="{FF2B5EF4-FFF2-40B4-BE49-F238E27FC236}">
                <a16:creationId xmlns:a16="http://schemas.microsoft.com/office/drawing/2014/main" id="{4890C538-78C4-0991-4A0C-4D31C3A562FF}"/>
              </a:ext>
            </a:extLst>
          </xdr:cNvPr>
          <xdr:cNvCxnSpPr/>
        </xdr:nvCxnSpPr>
        <xdr:spPr>
          <a:xfrm>
            <a:off x="9553575" y="3938588"/>
            <a:ext cx="33337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7" name="Straight Connector 516">
            <a:extLst>
              <a:ext uri="{FF2B5EF4-FFF2-40B4-BE49-F238E27FC236}">
                <a16:creationId xmlns:a16="http://schemas.microsoft.com/office/drawing/2014/main" id="{994002A9-9A17-259E-A8F3-5B406E8E9322}"/>
              </a:ext>
            </a:extLst>
          </xdr:cNvPr>
          <xdr:cNvCxnSpPr/>
        </xdr:nvCxnSpPr>
        <xdr:spPr>
          <a:xfrm flipV="1">
            <a:off x="9715500" y="3228976"/>
            <a:ext cx="0" cy="70485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8" name="Straight Connector 517">
            <a:extLst>
              <a:ext uri="{FF2B5EF4-FFF2-40B4-BE49-F238E27FC236}">
                <a16:creationId xmlns:a16="http://schemas.microsoft.com/office/drawing/2014/main" id="{C2B23426-49E9-D296-87C9-9F2ADCC6A7DD}"/>
              </a:ext>
            </a:extLst>
          </xdr:cNvPr>
          <xdr:cNvCxnSpPr/>
        </xdr:nvCxnSpPr>
        <xdr:spPr>
          <a:xfrm>
            <a:off x="9625013" y="3224213"/>
            <a:ext cx="166687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19" name="Group 518">
            <a:extLst>
              <a:ext uri="{FF2B5EF4-FFF2-40B4-BE49-F238E27FC236}">
                <a16:creationId xmlns:a16="http://schemas.microsoft.com/office/drawing/2014/main" id="{BB7F6ECC-AC0F-FC94-A80C-5CFD8ABA3E2D}"/>
              </a:ext>
            </a:extLst>
          </xdr:cNvPr>
          <xdr:cNvGrpSpPr/>
        </xdr:nvGrpSpPr>
        <xdr:grpSpPr>
          <a:xfrm>
            <a:off x="9544050" y="4157663"/>
            <a:ext cx="333375" cy="290512"/>
            <a:chOff x="14401800" y="2014538"/>
            <a:chExt cx="333375" cy="290512"/>
          </a:xfrm>
        </xdr:grpSpPr>
        <xdr:cxnSp macro="">
          <xdr:nvCxnSpPr>
            <xdr:cNvPr id="520" name="Straight Connector 519">
              <a:extLst>
                <a:ext uri="{FF2B5EF4-FFF2-40B4-BE49-F238E27FC236}">
                  <a16:creationId xmlns:a16="http://schemas.microsoft.com/office/drawing/2014/main" id="{D21B8D98-5F94-3700-E531-23F670F45ED8}"/>
                </a:ext>
              </a:extLst>
            </xdr:cNvPr>
            <xdr:cNvCxnSpPr/>
          </xdr:nvCxnSpPr>
          <xdr:spPr>
            <a:xfrm flipV="1">
              <a:off x="14406559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21" name="Straight Connector 520">
              <a:extLst>
                <a:ext uri="{FF2B5EF4-FFF2-40B4-BE49-F238E27FC236}">
                  <a16:creationId xmlns:a16="http://schemas.microsoft.com/office/drawing/2014/main" id="{A99225A6-8158-2880-CA33-D88ADEE2C54A}"/>
                </a:ext>
              </a:extLst>
            </xdr:cNvPr>
            <xdr:cNvCxnSpPr/>
          </xdr:nvCxnSpPr>
          <xdr:spPr>
            <a:xfrm flipV="1">
              <a:off x="14735171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22" name="Straight Connector 521">
              <a:extLst>
                <a:ext uri="{FF2B5EF4-FFF2-40B4-BE49-F238E27FC236}">
                  <a16:creationId xmlns:a16="http://schemas.microsoft.com/office/drawing/2014/main" id="{B4124668-9BB9-19E7-0F7B-B2C1ECD0B6CE}"/>
                </a:ext>
              </a:extLst>
            </xdr:cNvPr>
            <xdr:cNvCxnSpPr/>
          </xdr:nvCxnSpPr>
          <xdr:spPr>
            <a:xfrm>
              <a:off x="14401800" y="2162175"/>
              <a:ext cx="333375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71</xdr:col>
      <xdr:colOff>0</xdr:colOff>
      <xdr:row>33</xdr:row>
      <xdr:rowOff>47626</xdr:rowOff>
    </xdr:from>
    <xdr:to>
      <xdr:col>78</xdr:col>
      <xdr:colOff>57151</xdr:colOff>
      <xdr:row>37</xdr:row>
      <xdr:rowOff>35719</xdr:rowOff>
    </xdr:to>
    <xdr:grpSp>
      <xdr:nvGrpSpPr>
        <xdr:cNvPr id="523" name="Group 522">
          <a:extLst>
            <a:ext uri="{FF2B5EF4-FFF2-40B4-BE49-F238E27FC236}">
              <a16:creationId xmlns:a16="http://schemas.microsoft.com/office/drawing/2014/main" id="{79357464-CBE3-44DB-9966-B159696BE8B4}"/>
            </a:ext>
          </a:extLst>
        </xdr:cNvPr>
        <xdr:cNvGrpSpPr/>
      </xdr:nvGrpSpPr>
      <xdr:grpSpPr>
        <a:xfrm>
          <a:off x="11496675" y="5124451"/>
          <a:ext cx="1190626" cy="559593"/>
          <a:chOff x="9229725" y="5210176"/>
          <a:chExt cx="1190626" cy="559593"/>
        </a:xfrm>
      </xdr:grpSpPr>
      <xdr:cxnSp macro="">
        <xdr:nvCxnSpPr>
          <xdr:cNvPr id="524" name="Straight Connector 523">
            <a:extLst>
              <a:ext uri="{FF2B5EF4-FFF2-40B4-BE49-F238E27FC236}">
                <a16:creationId xmlns:a16="http://schemas.microsoft.com/office/drawing/2014/main" id="{C5CF01A0-EFEC-16FC-EC37-092183F14108}"/>
              </a:ext>
            </a:extLst>
          </xdr:cNvPr>
          <xdr:cNvCxnSpPr/>
        </xdr:nvCxnSpPr>
        <xdr:spPr>
          <a:xfrm>
            <a:off x="9229725" y="5300663"/>
            <a:ext cx="1185863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5" name="Straight Connector 524">
            <a:extLst>
              <a:ext uri="{FF2B5EF4-FFF2-40B4-BE49-F238E27FC236}">
                <a16:creationId xmlns:a16="http://schemas.microsoft.com/office/drawing/2014/main" id="{B2C90D66-4DC0-0EFE-29A8-42326ECEB35C}"/>
              </a:ext>
            </a:extLst>
          </xdr:cNvPr>
          <xdr:cNvCxnSpPr/>
        </xdr:nvCxnSpPr>
        <xdr:spPr>
          <a:xfrm>
            <a:off x="9229726" y="5210176"/>
            <a:ext cx="0" cy="180974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6" name="Straight Connector 525">
            <a:extLst>
              <a:ext uri="{FF2B5EF4-FFF2-40B4-BE49-F238E27FC236}">
                <a16:creationId xmlns:a16="http://schemas.microsoft.com/office/drawing/2014/main" id="{2B17D652-3995-B4B5-243E-D3E6F1326C29}"/>
              </a:ext>
            </a:extLst>
          </xdr:cNvPr>
          <xdr:cNvCxnSpPr/>
        </xdr:nvCxnSpPr>
        <xdr:spPr>
          <a:xfrm>
            <a:off x="10420351" y="5219699"/>
            <a:ext cx="0" cy="180974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27" name="Group 526">
            <a:extLst>
              <a:ext uri="{FF2B5EF4-FFF2-40B4-BE49-F238E27FC236}">
                <a16:creationId xmlns:a16="http://schemas.microsoft.com/office/drawing/2014/main" id="{B81355F3-7A1C-818D-B89C-6E359C0E707A}"/>
              </a:ext>
            </a:extLst>
          </xdr:cNvPr>
          <xdr:cNvGrpSpPr/>
        </xdr:nvGrpSpPr>
        <xdr:grpSpPr>
          <a:xfrm rot="5400000">
            <a:off x="9658350" y="5457826"/>
            <a:ext cx="333375" cy="290512"/>
            <a:chOff x="14401800" y="2014538"/>
            <a:chExt cx="333375" cy="290512"/>
          </a:xfrm>
        </xdr:grpSpPr>
        <xdr:cxnSp macro="">
          <xdr:nvCxnSpPr>
            <xdr:cNvPr id="528" name="Straight Connector 527">
              <a:extLst>
                <a:ext uri="{FF2B5EF4-FFF2-40B4-BE49-F238E27FC236}">
                  <a16:creationId xmlns:a16="http://schemas.microsoft.com/office/drawing/2014/main" id="{563B42A2-F433-6159-B29F-B7FFD596BFB8}"/>
                </a:ext>
              </a:extLst>
            </xdr:cNvPr>
            <xdr:cNvCxnSpPr/>
          </xdr:nvCxnSpPr>
          <xdr:spPr>
            <a:xfrm flipV="1">
              <a:off x="14406559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29" name="Straight Connector 528">
              <a:extLst>
                <a:ext uri="{FF2B5EF4-FFF2-40B4-BE49-F238E27FC236}">
                  <a16:creationId xmlns:a16="http://schemas.microsoft.com/office/drawing/2014/main" id="{4E3D6C4B-63A3-CBAA-C234-ACA1760702F9}"/>
                </a:ext>
              </a:extLst>
            </xdr:cNvPr>
            <xdr:cNvCxnSpPr/>
          </xdr:nvCxnSpPr>
          <xdr:spPr>
            <a:xfrm flipV="1">
              <a:off x="14735171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30" name="Straight Connector 529">
              <a:extLst>
                <a:ext uri="{FF2B5EF4-FFF2-40B4-BE49-F238E27FC236}">
                  <a16:creationId xmlns:a16="http://schemas.microsoft.com/office/drawing/2014/main" id="{A5681745-F5DA-9933-1DCB-7D54CB50A2C7}"/>
                </a:ext>
              </a:extLst>
            </xdr:cNvPr>
            <xdr:cNvCxnSpPr/>
          </xdr:nvCxnSpPr>
          <xdr:spPr>
            <a:xfrm>
              <a:off x="14401800" y="2162175"/>
              <a:ext cx="333375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141</xdr:col>
      <xdr:colOff>0</xdr:colOff>
      <xdr:row>114</xdr:row>
      <xdr:rowOff>138113</xdr:rowOff>
    </xdr:from>
    <xdr:to>
      <xdr:col>145</xdr:col>
      <xdr:colOff>0</xdr:colOff>
      <xdr:row>118</xdr:row>
      <xdr:rowOff>147638</xdr:rowOff>
    </xdr:to>
    <xdr:sp macro="" textlink="">
      <xdr:nvSpPr>
        <xdr:cNvPr id="531" name="Freeform: Shape 530">
          <a:extLst>
            <a:ext uri="{FF2B5EF4-FFF2-40B4-BE49-F238E27FC236}">
              <a16:creationId xmlns:a16="http://schemas.microsoft.com/office/drawing/2014/main" id="{63684A17-349D-4961-AA63-D25847E56DF9}"/>
            </a:ext>
          </a:extLst>
        </xdr:cNvPr>
        <xdr:cNvSpPr/>
      </xdr:nvSpPr>
      <xdr:spPr>
        <a:xfrm>
          <a:off x="22021800" y="16949738"/>
          <a:ext cx="647700" cy="590550"/>
        </a:xfrm>
        <a:custGeom>
          <a:avLst/>
          <a:gdLst>
            <a:gd name="csX0" fmla="*/ 0 w 647700"/>
            <a:gd name="csY0" fmla="*/ 0 h 581025"/>
            <a:gd name="csX1" fmla="*/ 647700 w 647700"/>
            <a:gd name="csY1" fmla="*/ 0 h 581025"/>
            <a:gd name="csX2" fmla="*/ 647700 w 647700"/>
            <a:gd name="csY2" fmla="*/ 152400 h 581025"/>
            <a:gd name="csX3" fmla="*/ 485775 w 647700"/>
            <a:gd name="csY3" fmla="*/ 152400 h 581025"/>
            <a:gd name="csX4" fmla="*/ 485775 w 647700"/>
            <a:gd name="csY4" fmla="*/ 581025 h 581025"/>
            <a:gd name="csX5" fmla="*/ 161925 w 647700"/>
            <a:gd name="csY5" fmla="*/ 581025 h 581025"/>
            <a:gd name="csX6" fmla="*/ 161925 w 647700"/>
            <a:gd name="csY6" fmla="*/ 147637 h 581025"/>
            <a:gd name="csX7" fmla="*/ 0 w 647700"/>
            <a:gd name="csY7" fmla="*/ 147637 h 581025"/>
            <a:gd name="csX8" fmla="*/ 0 w 647700"/>
            <a:gd name="csY8" fmla="*/ 0 h 58102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</a:cxnLst>
          <a:rect l="l" t="t" r="r" b="b"/>
          <a:pathLst>
            <a:path w="647700" h="581025">
              <a:moveTo>
                <a:pt x="0" y="0"/>
              </a:moveTo>
              <a:lnTo>
                <a:pt x="647700" y="0"/>
              </a:lnTo>
              <a:lnTo>
                <a:pt x="647700" y="152400"/>
              </a:lnTo>
              <a:lnTo>
                <a:pt x="485775" y="152400"/>
              </a:lnTo>
              <a:lnTo>
                <a:pt x="485775" y="581025"/>
              </a:lnTo>
              <a:lnTo>
                <a:pt x="161925" y="581025"/>
              </a:lnTo>
              <a:lnTo>
                <a:pt x="161925" y="147637"/>
              </a:lnTo>
              <a:lnTo>
                <a:pt x="0" y="147637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1"/>
          <a:tile tx="0" ty="0" sx="100000" sy="100000" flip="none" algn="tl"/>
        </a:blip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tr-T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142</xdr:col>
      <xdr:colOff>0</xdr:colOff>
      <xdr:row>119</xdr:row>
      <xdr:rowOff>66675</xdr:rowOff>
    </xdr:from>
    <xdr:to>
      <xdr:col>142</xdr:col>
      <xdr:colOff>0</xdr:colOff>
      <xdr:row>121</xdr:row>
      <xdr:rowOff>71438</xdr:rowOff>
    </xdr:to>
    <xdr:cxnSp macro="">
      <xdr:nvCxnSpPr>
        <xdr:cNvPr id="532" name="Straight Connector 531">
          <a:extLst>
            <a:ext uri="{FF2B5EF4-FFF2-40B4-BE49-F238E27FC236}">
              <a16:creationId xmlns:a16="http://schemas.microsoft.com/office/drawing/2014/main" id="{91473BBC-63A3-4FEA-8B93-18BF1DEA812D}"/>
            </a:ext>
          </a:extLst>
        </xdr:cNvPr>
        <xdr:cNvCxnSpPr/>
      </xdr:nvCxnSpPr>
      <xdr:spPr>
        <a:xfrm>
          <a:off x="22183725" y="17611725"/>
          <a:ext cx="0" cy="3000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95250</xdr:colOff>
      <xdr:row>121</xdr:row>
      <xdr:rowOff>1</xdr:rowOff>
    </xdr:from>
    <xdr:to>
      <xdr:col>144</xdr:col>
      <xdr:colOff>85725</xdr:colOff>
      <xdr:row>121</xdr:row>
      <xdr:rowOff>1</xdr:rowOff>
    </xdr:to>
    <xdr:cxnSp macro="">
      <xdr:nvCxnSpPr>
        <xdr:cNvPr id="533" name="Straight Connector 532">
          <a:extLst>
            <a:ext uri="{FF2B5EF4-FFF2-40B4-BE49-F238E27FC236}">
              <a16:creationId xmlns:a16="http://schemas.microsoft.com/office/drawing/2014/main" id="{371D02E3-E6C1-4B30-9437-8C5AD87ED301}"/>
            </a:ext>
          </a:extLst>
        </xdr:cNvPr>
        <xdr:cNvCxnSpPr/>
      </xdr:nvCxnSpPr>
      <xdr:spPr>
        <a:xfrm>
          <a:off x="22117050" y="17840326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128587</xdr:colOff>
      <xdr:row>120</xdr:row>
      <xdr:rowOff>114300</xdr:rowOff>
    </xdr:from>
    <xdr:to>
      <xdr:col>142</xdr:col>
      <xdr:colOff>28574</xdr:colOff>
      <xdr:row>121</xdr:row>
      <xdr:rowOff>33337</xdr:rowOff>
    </xdr:to>
    <xdr:cxnSp macro="">
      <xdr:nvCxnSpPr>
        <xdr:cNvPr id="534" name="Straight Connector 533">
          <a:extLst>
            <a:ext uri="{FF2B5EF4-FFF2-40B4-BE49-F238E27FC236}">
              <a16:creationId xmlns:a16="http://schemas.microsoft.com/office/drawing/2014/main" id="{C090AEBA-2EB7-4844-861E-F71E4330FAD1}"/>
            </a:ext>
          </a:extLst>
        </xdr:cNvPr>
        <xdr:cNvCxnSpPr/>
      </xdr:nvCxnSpPr>
      <xdr:spPr>
        <a:xfrm flipH="1">
          <a:off x="22150387" y="17811750"/>
          <a:ext cx="61912" cy="619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143</xdr:col>
      <xdr:colOff>161918</xdr:colOff>
      <xdr:row>119</xdr:row>
      <xdr:rowOff>66674</xdr:rowOff>
    </xdr:from>
    <xdr:to>
      <xdr:col>143</xdr:col>
      <xdr:colOff>161918</xdr:colOff>
      <xdr:row>121</xdr:row>
      <xdr:rowOff>71437</xdr:rowOff>
    </xdr:to>
    <xdr:cxnSp macro="">
      <xdr:nvCxnSpPr>
        <xdr:cNvPr id="535" name="Straight Connector 534">
          <a:extLst>
            <a:ext uri="{FF2B5EF4-FFF2-40B4-BE49-F238E27FC236}">
              <a16:creationId xmlns:a16="http://schemas.microsoft.com/office/drawing/2014/main" id="{FA26E3C8-E8CA-460A-B02D-C4418F03FD6C}"/>
            </a:ext>
          </a:extLst>
        </xdr:cNvPr>
        <xdr:cNvCxnSpPr/>
      </xdr:nvCxnSpPr>
      <xdr:spPr>
        <a:xfrm>
          <a:off x="22507568" y="17611724"/>
          <a:ext cx="0" cy="3000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143</xdr:col>
      <xdr:colOff>128580</xdr:colOff>
      <xdr:row>120</xdr:row>
      <xdr:rowOff>114299</xdr:rowOff>
    </xdr:from>
    <xdr:to>
      <xdr:col>144</xdr:col>
      <xdr:colOff>28567</xdr:colOff>
      <xdr:row>121</xdr:row>
      <xdr:rowOff>33336</xdr:rowOff>
    </xdr:to>
    <xdr:cxnSp macro="">
      <xdr:nvCxnSpPr>
        <xdr:cNvPr id="536" name="Straight Connector 535">
          <a:extLst>
            <a:ext uri="{FF2B5EF4-FFF2-40B4-BE49-F238E27FC236}">
              <a16:creationId xmlns:a16="http://schemas.microsoft.com/office/drawing/2014/main" id="{F16E931E-6A7E-4D5E-AC45-7A23470111EB}"/>
            </a:ext>
          </a:extLst>
        </xdr:cNvPr>
        <xdr:cNvCxnSpPr/>
      </xdr:nvCxnSpPr>
      <xdr:spPr>
        <a:xfrm flipH="1">
          <a:off x="22474230" y="17811749"/>
          <a:ext cx="61912" cy="619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95246</xdr:colOff>
      <xdr:row>119</xdr:row>
      <xdr:rowOff>3</xdr:rowOff>
    </xdr:from>
    <xdr:to>
      <xdr:col>140</xdr:col>
      <xdr:colOff>128583</xdr:colOff>
      <xdr:row>119</xdr:row>
      <xdr:rowOff>3</xdr:rowOff>
    </xdr:to>
    <xdr:cxnSp macro="">
      <xdr:nvCxnSpPr>
        <xdr:cNvPr id="537" name="Straight Connector 536">
          <a:extLst>
            <a:ext uri="{FF2B5EF4-FFF2-40B4-BE49-F238E27FC236}">
              <a16:creationId xmlns:a16="http://schemas.microsoft.com/office/drawing/2014/main" id="{46A2ACEC-1C23-4AC2-8AB0-4702E343A549}"/>
            </a:ext>
          </a:extLst>
        </xdr:cNvPr>
        <xdr:cNvCxnSpPr/>
      </xdr:nvCxnSpPr>
      <xdr:spPr>
        <a:xfrm>
          <a:off x="21793196" y="17545053"/>
          <a:ext cx="1952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123821</xdr:colOff>
      <xdr:row>118</xdr:row>
      <xdr:rowOff>114303</xdr:rowOff>
    </xdr:from>
    <xdr:to>
      <xdr:col>140</xdr:col>
      <xdr:colOff>33334</xdr:colOff>
      <xdr:row>119</xdr:row>
      <xdr:rowOff>42866</xdr:rowOff>
    </xdr:to>
    <xdr:cxnSp macro="">
      <xdr:nvCxnSpPr>
        <xdr:cNvPr id="538" name="Straight Connector 537">
          <a:extLst>
            <a:ext uri="{FF2B5EF4-FFF2-40B4-BE49-F238E27FC236}">
              <a16:creationId xmlns:a16="http://schemas.microsoft.com/office/drawing/2014/main" id="{9444EA63-01DB-44F7-B121-B4C329EDE5FC}"/>
            </a:ext>
          </a:extLst>
        </xdr:cNvPr>
        <xdr:cNvCxnSpPr/>
      </xdr:nvCxnSpPr>
      <xdr:spPr>
        <a:xfrm flipH="1">
          <a:off x="21821771" y="17516478"/>
          <a:ext cx="71438" cy="714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95245</xdr:colOff>
      <xdr:row>115</xdr:row>
      <xdr:rowOff>4</xdr:rowOff>
    </xdr:from>
    <xdr:to>
      <xdr:col>140</xdr:col>
      <xdr:colOff>128582</xdr:colOff>
      <xdr:row>115</xdr:row>
      <xdr:rowOff>4</xdr:rowOff>
    </xdr:to>
    <xdr:cxnSp macro="">
      <xdr:nvCxnSpPr>
        <xdr:cNvPr id="539" name="Straight Connector 538">
          <a:extLst>
            <a:ext uri="{FF2B5EF4-FFF2-40B4-BE49-F238E27FC236}">
              <a16:creationId xmlns:a16="http://schemas.microsoft.com/office/drawing/2014/main" id="{0A522EA9-1F17-4304-AEB6-E71448E7653F}"/>
            </a:ext>
          </a:extLst>
        </xdr:cNvPr>
        <xdr:cNvCxnSpPr/>
      </xdr:nvCxnSpPr>
      <xdr:spPr>
        <a:xfrm>
          <a:off x="21793195" y="16964029"/>
          <a:ext cx="1952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123820</xdr:colOff>
      <xdr:row>114</xdr:row>
      <xdr:rowOff>104779</xdr:rowOff>
    </xdr:from>
    <xdr:to>
      <xdr:col>140</xdr:col>
      <xdr:colOff>33333</xdr:colOff>
      <xdr:row>115</xdr:row>
      <xdr:rowOff>42867</xdr:rowOff>
    </xdr:to>
    <xdr:cxnSp macro="">
      <xdr:nvCxnSpPr>
        <xdr:cNvPr id="540" name="Straight Connector 539">
          <a:extLst>
            <a:ext uri="{FF2B5EF4-FFF2-40B4-BE49-F238E27FC236}">
              <a16:creationId xmlns:a16="http://schemas.microsoft.com/office/drawing/2014/main" id="{0C1D01D2-5D46-4163-BEB9-BE54483062E2}"/>
            </a:ext>
          </a:extLst>
        </xdr:cNvPr>
        <xdr:cNvCxnSpPr/>
      </xdr:nvCxnSpPr>
      <xdr:spPr>
        <a:xfrm flipH="1">
          <a:off x="21821770" y="16916404"/>
          <a:ext cx="71438" cy="904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33338</xdr:colOff>
      <xdr:row>115</xdr:row>
      <xdr:rowOff>0</xdr:rowOff>
    </xdr:from>
    <xdr:to>
      <xdr:col>147</xdr:col>
      <xdr:colOff>57147</xdr:colOff>
      <xdr:row>115</xdr:row>
      <xdr:rowOff>0</xdr:rowOff>
    </xdr:to>
    <xdr:cxnSp macro="">
      <xdr:nvCxnSpPr>
        <xdr:cNvPr id="541" name="Straight Connector 540">
          <a:extLst>
            <a:ext uri="{FF2B5EF4-FFF2-40B4-BE49-F238E27FC236}">
              <a16:creationId xmlns:a16="http://schemas.microsoft.com/office/drawing/2014/main" id="{07B0F275-1A72-4FD8-A1C1-1D74381C5CE8}"/>
            </a:ext>
          </a:extLst>
        </xdr:cNvPr>
        <xdr:cNvCxnSpPr/>
      </xdr:nvCxnSpPr>
      <xdr:spPr>
        <a:xfrm>
          <a:off x="22702838" y="16964025"/>
          <a:ext cx="3476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146</xdr:col>
      <xdr:colOff>123825</xdr:colOff>
      <xdr:row>114</xdr:row>
      <xdr:rowOff>104775</xdr:rowOff>
    </xdr:from>
    <xdr:to>
      <xdr:col>147</xdr:col>
      <xdr:colOff>33338</xdr:colOff>
      <xdr:row>115</xdr:row>
      <xdr:rowOff>42863</xdr:rowOff>
    </xdr:to>
    <xdr:cxnSp macro="">
      <xdr:nvCxnSpPr>
        <xdr:cNvPr id="542" name="Straight Connector 541">
          <a:extLst>
            <a:ext uri="{FF2B5EF4-FFF2-40B4-BE49-F238E27FC236}">
              <a16:creationId xmlns:a16="http://schemas.microsoft.com/office/drawing/2014/main" id="{D1E7AB8E-CB6C-4675-829B-A816DFD5190D}"/>
            </a:ext>
          </a:extLst>
        </xdr:cNvPr>
        <xdr:cNvCxnSpPr/>
      </xdr:nvCxnSpPr>
      <xdr:spPr>
        <a:xfrm flipH="1">
          <a:off x="22955250" y="16916400"/>
          <a:ext cx="71438" cy="904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33338</xdr:colOff>
      <xdr:row>116</xdr:row>
      <xdr:rowOff>1</xdr:rowOff>
    </xdr:from>
    <xdr:to>
      <xdr:col>147</xdr:col>
      <xdr:colOff>57147</xdr:colOff>
      <xdr:row>116</xdr:row>
      <xdr:rowOff>1</xdr:rowOff>
    </xdr:to>
    <xdr:cxnSp macro="">
      <xdr:nvCxnSpPr>
        <xdr:cNvPr id="543" name="Straight Connector 542">
          <a:extLst>
            <a:ext uri="{FF2B5EF4-FFF2-40B4-BE49-F238E27FC236}">
              <a16:creationId xmlns:a16="http://schemas.microsoft.com/office/drawing/2014/main" id="{492BDB78-9E3F-4A74-B194-1AF51F8E0C77}"/>
            </a:ext>
          </a:extLst>
        </xdr:cNvPr>
        <xdr:cNvCxnSpPr/>
      </xdr:nvCxnSpPr>
      <xdr:spPr>
        <a:xfrm>
          <a:off x="22702838" y="17106901"/>
          <a:ext cx="3476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146</xdr:col>
      <xdr:colOff>123825</xdr:colOff>
      <xdr:row>115</xdr:row>
      <xdr:rowOff>104776</xdr:rowOff>
    </xdr:from>
    <xdr:to>
      <xdr:col>147</xdr:col>
      <xdr:colOff>33338</xdr:colOff>
      <xdr:row>116</xdr:row>
      <xdr:rowOff>42864</xdr:rowOff>
    </xdr:to>
    <xdr:cxnSp macro="">
      <xdr:nvCxnSpPr>
        <xdr:cNvPr id="544" name="Straight Connector 543">
          <a:extLst>
            <a:ext uri="{FF2B5EF4-FFF2-40B4-BE49-F238E27FC236}">
              <a16:creationId xmlns:a16="http://schemas.microsoft.com/office/drawing/2014/main" id="{D47610E4-D534-4997-A665-B45B204AF210}"/>
            </a:ext>
          </a:extLst>
        </xdr:cNvPr>
        <xdr:cNvCxnSpPr/>
      </xdr:nvCxnSpPr>
      <xdr:spPr>
        <a:xfrm flipH="1">
          <a:off x="22955250" y="17068801"/>
          <a:ext cx="71438" cy="809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0</xdr:colOff>
      <xdr:row>113</xdr:row>
      <xdr:rowOff>66675</xdr:rowOff>
    </xdr:from>
    <xdr:to>
      <xdr:col>141</xdr:col>
      <xdr:colOff>0</xdr:colOff>
      <xdr:row>114</xdr:row>
      <xdr:rowOff>95250</xdr:rowOff>
    </xdr:to>
    <xdr:cxnSp macro="">
      <xdr:nvCxnSpPr>
        <xdr:cNvPr id="545" name="Straight Connector 544">
          <a:extLst>
            <a:ext uri="{FF2B5EF4-FFF2-40B4-BE49-F238E27FC236}">
              <a16:creationId xmlns:a16="http://schemas.microsoft.com/office/drawing/2014/main" id="{03DB1047-9240-466D-AC2D-FA0C418E6001}"/>
            </a:ext>
          </a:extLst>
        </xdr:cNvPr>
        <xdr:cNvCxnSpPr/>
      </xdr:nvCxnSpPr>
      <xdr:spPr>
        <a:xfrm>
          <a:off x="22021800" y="16725900"/>
          <a:ext cx="0" cy="180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140</xdr:col>
      <xdr:colOff>95250</xdr:colOff>
      <xdr:row>114</xdr:row>
      <xdr:rowOff>3</xdr:rowOff>
    </xdr:from>
    <xdr:to>
      <xdr:col>145</xdr:col>
      <xdr:colOff>76200</xdr:colOff>
      <xdr:row>114</xdr:row>
      <xdr:rowOff>3</xdr:rowOff>
    </xdr:to>
    <xdr:cxnSp macro="">
      <xdr:nvCxnSpPr>
        <xdr:cNvPr id="546" name="Straight Connector 545">
          <a:extLst>
            <a:ext uri="{FF2B5EF4-FFF2-40B4-BE49-F238E27FC236}">
              <a16:creationId xmlns:a16="http://schemas.microsoft.com/office/drawing/2014/main" id="{10F37C06-EA1B-4F3E-8BD0-3C43AE374A33}"/>
            </a:ext>
          </a:extLst>
        </xdr:cNvPr>
        <xdr:cNvCxnSpPr/>
      </xdr:nvCxnSpPr>
      <xdr:spPr>
        <a:xfrm>
          <a:off x="21955125" y="16811628"/>
          <a:ext cx="790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140</xdr:col>
      <xdr:colOff>133350</xdr:colOff>
      <xdr:row>113</xdr:row>
      <xdr:rowOff>104777</xdr:rowOff>
    </xdr:from>
    <xdr:to>
      <xdr:col>141</xdr:col>
      <xdr:colOff>33337</xdr:colOff>
      <xdr:row>114</xdr:row>
      <xdr:rowOff>33339</xdr:rowOff>
    </xdr:to>
    <xdr:cxnSp macro="">
      <xdr:nvCxnSpPr>
        <xdr:cNvPr id="547" name="Straight Connector 546">
          <a:extLst>
            <a:ext uri="{FF2B5EF4-FFF2-40B4-BE49-F238E27FC236}">
              <a16:creationId xmlns:a16="http://schemas.microsoft.com/office/drawing/2014/main" id="{F25D0469-A19D-4EE7-8C87-0EB275517100}"/>
            </a:ext>
          </a:extLst>
        </xdr:cNvPr>
        <xdr:cNvCxnSpPr/>
      </xdr:nvCxnSpPr>
      <xdr:spPr>
        <a:xfrm flipH="1">
          <a:off x="21993225" y="16764002"/>
          <a:ext cx="61912" cy="809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144</xdr:col>
      <xdr:colOff>161922</xdr:colOff>
      <xdr:row>113</xdr:row>
      <xdr:rowOff>71438</xdr:rowOff>
    </xdr:from>
    <xdr:to>
      <xdr:col>144</xdr:col>
      <xdr:colOff>161922</xdr:colOff>
      <xdr:row>114</xdr:row>
      <xdr:rowOff>71439</xdr:rowOff>
    </xdr:to>
    <xdr:cxnSp macro="">
      <xdr:nvCxnSpPr>
        <xdr:cNvPr id="548" name="Straight Connector 547">
          <a:extLst>
            <a:ext uri="{FF2B5EF4-FFF2-40B4-BE49-F238E27FC236}">
              <a16:creationId xmlns:a16="http://schemas.microsoft.com/office/drawing/2014/main" id="{3A1AF2F6-FE01-4DF4-95EC-30CB64A29903}"/>
            </a:ext>
          </a:extLst>
        </xdr:cNvPr>
        <xdr:cNvCxnSpPr/>
      </xdr:nvCxnSpPr>
      <xdr:spPr>
        <a:xfrm>
          <a:off x="22669497" y="16730663"/>
          <a:ext cx="0" cy="1524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144</xdr:col>
      <xdr:colOff>128584</xdr:colOff>
      <xdr:row>113</xdr:row>
      <xdr:rowOff>109539</xdr:rowOff>
    </xdr:from>
    <xdr:to>
      <xdr:col>145</xdr:col>
      <xdr:colOff>28571</xdr:colOff>
      <xdr:row>114</xdr:row>
      <xdr:rowOff>38101</xdr:rowOff>
    </xdr:to>
    <xdr:cxnSp macro="">
      <xdr:nvCxnSpPr>
        <xdr:cNvPr id="549" name="Straight Connector 548">
          <a:extLst>
            <a:ext uri="{FF2B5EF4-FFF2-40B4-BE49-F238E27FC236}">
              <a16:creationId xmlns:a16="http://schemas.microsoft.com/office/drawing/2014/main" id="{BDFDBB60-5986-43D1-9A6B-383AB0D5EF99}"/>
            </a:ext>
          </a:extLst>
        </xdr:cNvPr>
        <xdr:cNvCxnSpPr/>
      </xdr:nvCxnSpPr>
      <xdr:spPr>
        <a:xfrm flipH="1">
          <a:off x="22636159" y="16768764"/>
          <a:ext cx="61912" cy="809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0</xdr:colOff>
      <xdr:row>111</xdr:row>
      <xdr:rowOff>138113</xdr:rowOff>
    </xdr:from>
    <xdr:to>
      <xdr:col>146</xdr:col>
      <xdr:colOff>52388</xdr:colOff>
      <xdr:row>111</xdr:row>
      <xdr:rowOff>138113</xdr:rowOff>
    </xdr:to>
    <xdr:cxnSp macro="">
      <xdr:nvCxnSpPr>
        <xdr:cNvPr id="550" name="Straight Connector 549">
          <a:extLst>
            <a:ext uri="{FF2B5EF4-FFF2-40B4-BE49-F238E27FC236}">
              <a16:creationId xmlns:a16="http://schemas.microsoft.com/office/drawing/2014/main" id="{CE583F16-7932-4F27-BE8E-F2BDFBCBD990}"/>
            </a:ext>
          </a:extLst>
        </xdr:cNvPr>
        <xdr:cNvCxnSpPr/>
      </xdr:nvCxnSpPr>
      <xdr:spPr>
        <a:xfrm>
          <a:off x="21697950" y="16511588"/>
          <a:ext cx="1185863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1</xdr:colOff>
      <xdr:row>111</xdr:row>
      <xdr:rowOff>47626</xdr:rowOff>
    </xdr:from>
    <xdr:to>
      <xdr:col>139</xdr:col>
      <xdr:colOff>1</xdr:colOff>
      <xdr:row>112</xdr:row>
      <xdr:rowOff>85725</xdr:rowOff>
    </xdr:to>
    <xdr:cxnSp macro="">
      <xdr:nvCxnSpPr>
        <xdr:cNvPr id="551" name="Straight Connector 550">
          <a:extLst>
            <a:ext uri="{FF2B5EF4-FFF2-40B4-BE49-F238E27FC236}">
              <a16:creationId xmlns:a16="http://schemas.microsoft.com/office/drawing/2014/main" id="{028CAD8F-3674-4B8B-A9E8-8B84ADB57E9A}"/>
            </a:ext>
          </a:extLst>
        </xdr:cNvPr>
        <xdr:cNvCxnSpPr/>
      </xdr:nvCxnSpPr>
      <xdr:spPr>
        <a:xfrm>
          <a:off x="21697951" y="16421101"/>
          <a:ext cx="0" cy="180974"/>
        </a:xfrm>
        <a:prstGeom prst="line">
          <a:avLst/>
        </a:prstGeom>
        <a:ln w="952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146</xdr:col>
      <xdr:colOff>57151</xdr:colOff>
      <xdr:row>111</xdr:row>
      <xdr:rowOff>57149</xdr:rowOff>
    </xdr:from>
    <xdr:to>
      <xdr:col>146</xdr:col>
      <xdr:colOff>57151</xdr:colOff>
      <xdr:row>112</xdr:row>
      <xdr:rowOff>95248</xdr:rowOff>
    </xdr:to>
    <xdr:cxnSp macro="">
      <xdr:nvCxnSpPr>
        <xdr:cNvPr id="552" name="Straight Connector 551">
          <a:extLst>
            <a:ext uri="{FF2B5EF4-FFF2-40B4-BE49-F238E27FC236}">
              <a16:creationId xmlns:a16="http://schemas.microsoft.com/office/drawing/2014/main" id="{0E14A049-91CD-4D11-9E87-1C82471DF323}"/>
            </a:ext>
          </a:extLst>
        </xdr:cNvPr>
        <xdr:cNvCxnSpPr/>
      </xdr:nvCxnSpPr>
      <xdr:spPr>
        <a:xfrm>
          <a:off x="22888576" y="16430624"/>
          <a:ext cx="0" cy="180974"/>
        </a:xfrm>
        <a:prstGeom prst="line">
          <a:avLst/>
        </a:prstGeom>
        <a:ln w="952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56</xdr:row>
      <xdr:rowOff>0</xdr:rowOff>
    </xdr:from>
    <xdr:to>
      <xdr:col>62</xdr:col>
      <xdr:colOff>57150</xdr:colOff>
      <xdr:row>101</xdr:row>
      <xdr:rowOff>114300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3E0A2B85-170C-1098-CE69-54BB3DBCBC6A}"/>
            </a:ext>
          </a:extLst>
        </xdr:cNvPr>
        <xdr:cNvGrpSpPr/>
      </xdr:nvGrpSpPr>
      <xdr:grpSpPr>
        <a:xfrm>
          <a:off x="809626" y="8362950"/>
          <a:ext cx="9286874" cy="6543675"/>
          <a:chOff x="809626" y="8362950"/>
          <a:chExt cx="9286874" cy="6543675"/>
        </a:xfrm>
      </xdr:grpSpPr>
      <xdr:cxnSp macro="">
        <xdr:nvCxnSpPr>
          <xdr:cNvPr id="553" name="Straight Connector 552">
            <a:extLst>
              <a:ext uri="{FF2B5EF4-FFF2-40B4-BE49-F238E27FC236}">
                <a16:creationId xmlns:a16="http://schemas.microsoft.com/office/drawing/2014/main" id="{F79F3EFB-C460-4126-818D-05AB1499927F}"/>
              </a:ext>
            </a:extLst>
          </xdr:cNvPr>
          <xdr:cNvCxnSpPr/>
        </xdr:nvCxnSpPr>
        <xdr:spPr>
          <a:xfrm>
            <a:off x="971551" y="8367713"/>
            <a:ext cx="874394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4" name="Straight Connector 553">
            <a:extLst>
              <a:ext uri="{FF2B5EF4-FFF2-40B4-BE49-F238E27FC236}">
                <a16:creationId xmlns:a16="http://schemas.microsoft.com/office/drawing/2014/main" id="{0A68DC7C-A8DA-4FD5-BED9-92783E64EB28}"/>
              </a:ext>
            </a:extLst>
          </xdr:cNvPr>
          <xdr:cNvCxnSpPr/>
        </xdr:nvCxnSpPr>
        <xdr:spPr>
          <a:xfrm>
            <a:off x="971550" y="8362950"/>
            <a:ext cx="0" cy="643890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5" name="Straight Connector 554">
            <a:extLst>
              <a:ext uri="{FF2B5EF4-FFF2-40B4-BE49-F238E27FC236}">
                <a16:creationId xmlns:a16="http://schemas.microsoft.com/office/drawing/2014/main" id="{4EC8448E-75E9-4EA4-8146-C5F0214E50AF}"/>
              </a:ext>
            </a:extLst>
          </xdr:cNvPr>
          <xdr:cNvCxnSpPr/>
        </xdr:nvCxnSpPr>
        <xdr:spPr>
          <a:xfrm>
            <a:off x="2428875" y="8367714"/>
            <a:ext cx="0" cy="6424612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6" name="Straight Connector 555">
            <a:extLst>
              <a:ext uri="{FF2B5EF4-FFF2-40B4-BE49-F238E27FC236}">
                <a16:creationId xmlns:a16="http://schemas.microsoft.com/office/drawing/2014/main" id="{D55FADCA-964E-4935-8E0E-70D1F67FA6CA}"/>
              </a:ext>
            </a:extLst>
          </xdr:cNvPr>
          <xdr:cNvCxnSpPr/>
        </xdr:nvCxnSpPr>
        <xdr:spPr>
          <a:xfrm>
            <a:off x="3886208" y="8367713"/>
            <a:ext cx="0" cy="6424613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7" name="Straight Connector 556">
            <a:extLst>
              <a:ext uri="{FF2B5EF4-FFF2-40B4-BE49-F238E27FC236}">
                <a16:creationId xmlns:a16="http://schemas.microsoft.com/office/drawing/2014/main" id="{DD0D015F-BDF7-4792-AD57-5BE719A7B277}"/>
              </a:ext>
            </a:extLst>
          </xdr:cNvPr>
          <xdr:cNvCxnSpPr/>
        </xdr:nvCxnSpPr>
        <xdr:spPr>
          <a:xfrm>
            <a:off x="5343533" y="8372477"/>
            <a:ext cx="0" cy="642461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8" name="Straight Connector 557">
            <a:extLst>
              <a:ext uri="{FF2B5EF4-FFF2-40B4-BE49-F238E27FC236}">
                <a16:creationId xmlns:a16="http://schemas.microsoft.com/office/drawing/2014/main" id="{FF989C1A-6ACD-4891-993D-654F0E017958}"/>
              </a:ext>
            </a:extLst>
          </xdr:cNvPr>
          <xdr:cNvCxnSpPr/>
        </xdr:nvCxnSpPr>
        <xdr:spPr>
          <a:xfrm>
            <a:off x="6800850" y="8362950"/>
            <a:ext cx="0" cy="643413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9" name="Straight Connector 558">
            <a:extLst>
              <a:ext uri="{FF2B5EF4-FFF2-40B4-BE49-F238E27FC236}">
                <a16:creationId xmlns:a16="http://schemas.microsoft.com/office/drawing/2014/main" id="{9F122E57-3991-45A1-81CB-1C4B5332542A}"/>
              </a:ext>
            </a:extLst>
          </xdr:cNvPr>
          <xdr:cNvCxnSpPr/>
        </xdr:nvCxnSpPr>
        <xdr:spPr>
          <a:xfrm>
            <a:off x="8258175" y="8367714"/>
            <a:ext cx="0" cy="643413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0" name="Straight Connector 559">
            <a:extLst>
              <a:ext uri="{FF2B5EF4-FFF2-40B4-BE49-F238E27FC236}">
                <a16:creationId xmlns:a16="http://schemas.microsoft.com/office/drawing/2014/main" id="{9F7F03AA-A7EA-42FF-8144-29DB03F6C79F}"/>
              </a:ext>
            </a:extLst>
          </xdr:cNvPr>
          <xdr:cNvCxnSpPr/>
        </xdr:nvCxnSpPr>
        <xdr:spPr>
          <a:xfrm>
            <a:off x="9715508" y="8367713"/>
            <a:ext cx="0" cy="642937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1" name="Straight Connector 560">
            <a:extLst>
              <a:ext uri="{FF2B5EF4-FFF2-40B4-BE49-F238E27FC236}">
                <a16:creationId xmlns:a16="http://schemas.microsoft.com/office/drawing/2014/main" id="{01C75BD0-4D26-4DDD-BEF1-0F73EECEFAF5}"/>
              </a:ext>
            </a:extLst>
          </xdr:cNvPr>
          <xdr:cNvCxnSpPr/>
        </xdr:nvCxnSpPr>
        <xdr:spPr>
          <a:xfrm>
            <a:off x="971551" y="9653588"/>
            <a:ext cx="873442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2" name="Straight Connector 561">
            <a:extLst>
              <a:ext uri="{FF2B5EF4-FFF2-40B4-BE49-F238E27FC236}">
                <a16:creationId xmlns:a16="http://schemas.microsoft.com/office/drawing/2014/main" id="{B8C8F5A7-98EB-4EA8-A411-1D46ABBFBF1C}"/>
              </a:ext>
            </a:extLst>
          </xdr:cNvPr>
          <xdr:cNvCxnSpPr/>
        </xdr:nvCxnSpPr>
        <xdr:spPr>
          <a:xfrm>
            <a:off x="971551" y="10939463"/>
            <a:ext cx="8753474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3" name="Straight Connector 562">
            <a:extLst>
              <a:ext uri="{FF2B5EF4-FFF2-40B4-BE49-F238E27FC236}">
                <a16:creationId xmlns:a16="http://schemas.microsoft.com/office/drawing/2014/main" id="{6ED218B5-DB49-4E18-B16D-EC8673DA1606}"/>
              </a:ext>
            </a:extLst>
          </xdr:cNvPr>
          <xdr:cNvCxnSpPr/>
        </xdr:nvCxnSpPr>
        <xdr:spPr>
          <a:xfrm>
            <a:off x="971551" y="12225338"/>
            <a:ext cx="874394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4" name="Straight Connector 563">
            <a:extLst>
              <a:ext uri="{FF2B5EF4-FFF2-40B4-BE49-F238E27FC236}">
                <a16:creationId xmlns:a16="http://schemas.microsoft.com/office/drawing/2014/main" id="{78DDCD81-DDC2-480A-99D6-ACCC7DB5A165}"/>
              </a:ext>
            </a:extLst>
          </xdr:cNvPr>
          <xdr:cNvCxnSpPr/>
        </xdr:nvCxnSpPr>
        <xdr:spPr>
          <a:xfrm>
            <a:off x="971551" y="13511213"/>
            <a:ext cx="874394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65" name="Rectangle 564">
            <a:extLst>
              <a:ext uri="{FF2B5EF4-FFF2-40B4-BE49-F238E27FC236}">
                <a16:creationId xmlns:a16="http://schemas.microsoft.com/office/drawing/2014/main" id="{9A4C66B5-EF17-428E-9FE9-50F2E8ADB03B}"/>
              </a:ext>
            </a:extLst>
          </xdr:cNvPr>
          <xdr:cNvSpPr/>
        </xdr:nvSpPr>
        <xdr:spPr>
          <a:xfrm>
            <a:off x="814388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66" name="Rectangle 565">
            <a:extLst>
              <a:ext uri="{FF2B5EF4-FFF2-40B4-BE49-F238E27FC236}">
                <a16:creationId xmlns:a16="http://schemas.microsoft.com/office/drawing/2014/main" id="{F576D3E8-99F9-4B50-A4B6-93132E4F319E}"/>
              </a:ext>
            </a:extLst>
          </xdr:cNvPr>
          <xdr:cNvSpPr/>
        </xdr:nvSpPr>
        <xdr:spPr>
          <a:xfrm>
            <a:off x="2271713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67" name="Rectangle 566">
            <a:extLst>
              <a:ext uri="{FF2B5EF4-FFF2-40B4-BE49-F238E27FC236}">
                <a16:creationId xmlns:a16="http://schemas.microsoft.com/office/drawing/2014/main" id="{ECDE4A59-895F-439B-B88F-6F8847AC5F7F}"/>
              </a:ext>
            </a:extLst>
          </xdr:cNvPr>
          <xdr:cNvSpPr/>
        </xdr:nvSpPr>
        <xdr:spPr>
          <a:xfrm>
            <a:off x="3729038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68" name="Rectangle 567">
            <a:extLst>
              <a:ext uri="{FF2B5EF4-FFF2-40B4-BE49-F238E27FC236}">
                <a16:creationId xmlns:a16="http://schemas.microsoft.com/office/drawing/2014/main" id="{711D00B0-D933-45B1-A0DC-D0A30783CC25}"/>
              </a:ext>
            </a:extLst>
          </xdr:cNvPr>
          <xdr:cNvSpPr/>
        </xdr:nvSpPr>
        <xdr:spPr>
          <a:xfrm>
            <a:off x="5186363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69" name="Rectangle 568">
            <a:extLst>
              <a:ext uri="{FF2B5EF4-FFF2-40B4-BE49-F238E27FC236}">
                <a16:creationId xmlns:a16="http://schemas.microsoft.com/office/drawing/2014/main" id="{CF80F413-FC72-4A72-A491-2137BB8FA525}"/>
              </a:ext>
            </a:extLst>
          </xdr:cNvPr>
          <xdr:cNvSpPr/>
        </xdr:nvSpPr>
        <xdr:spPr>
          <a:xfrm>
            <a:off x="6643688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70" name="Rectangle 569">
            <a:extLst>
              <a:ext uri="{FF2B5EF4-FFF2-40B4-BE49-F238E27FC236}">
                <a16:creationId xmlns:a16="http://schemas.microsoft.com/office/drawing/2014/main" id="{C037C85B-9087-4748-A4A2-06EB23BA7F4B}"/>
              </a:ext>
            </a:extLst>
          </xdr:cNvPr>
          <xdr:cNvSpPr/>
        </xdr:nvSpPr>
        <xdr:spPr>
          <a:xfrm>
            <a:off x="8101013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71" name="Rectangle 570">
            <a:extLst>
              <a:ext uri="{FF2B5EF4-FFF2-40B4-BE49-F238E27FC236}">
                <a16:creationId xmlns:a16="http://schemas.microsoft.com/office/drawing/2014/main" id="{57E3460F-A0FA-4E21-9D9D-031F0D57C5CD}"/>
              </a:ext>
            </a:extLst>
          </xdr:cNvPr>
          <xdr:cNvSpPr/>
        </xdr:nvSpPr>
        <xdr:spPr>
          <a:xfrm>
            <a:off x="9558338" y="14806612"/>
            <a:ext cx="323850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572" name="Straight Connector 571">
            <a:extLst>
              <a:ext uri="{FF2B5EF4-FFF2-40B4-BE49-F238E27FC236}">
                <a16:creationId xmlns:a16="http://schemas.microsoft.com/office/drawing/2014/main" id="{51FA8071-1D63-4EC6-B352-192128D2F7C6}"/>
              </a:ext>
            </a:extLst>
          </xdr:cNvPr>
          <xdr:cNvCxnSpPr/>
        </xdr:nvCxnSpPr>
        <xdr:spPr>
          <a:xfrm>
            <a:off x="809626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3" name="Straight Connector 572">
            <a:extLst>
              <a:ext uri="{FF2B5EF4-FFF2-40B4-BE49-F238E27FC236}">
                <a16:creationId xmlns:a16="http://schemas.microsoft.com/office/drawing/2014/main" id="{F44703BD-8110-41B1-B1DA-9BD9A3FF70B4}"/>
              </a:ext>
            </a:extLst>
          </xdr:cNvPr>
          <xdr:cNvCxnSpPr/>
        </xdr:nvCxnSpPr>
        <xdr:spPr>
          <a:xfrm>
            <a:off x="2266951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4" name="Straight Connector 573">
            <a:extLst>
              <a:ext uri="{FF2B5EF4-FFF2-40B4-BE49-F238E27FC236}">
                <a16:creationId xmlns:a16="http://schemas.microsoft.com/office/drawing/2014/main" id="{72CDC9BD-527F-4182-900F-D9BC6EE152C7}"/>
              </a:ext>
            </a:extLst>
          </xdr:cNvPr>
          <xdr:cNvCxnSpPr/>
        </xdr:nvCxnSpPr>
        <xdr:spPr>
          <a:xfrm>
            <a:off x="3724276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5" name="Straight Connector 574">
            <a:extLst>
              <a:ext uri="{FF2B5EF4-FFF2-40B4-BE49-F238E27FC236}">
                <a16:creationId xmlns:a16="http://schemas.microsoft.com/office/drawing/2014/main" id="{820AB635-A49C-485D-ADD8-EE626B6567CF}"/>
              </a:ext>
            </a:extLst>
          </xdr:cNvPr>
          <xdr:cNvCxnSpPr/>
        </xdr:nvCxnSpPr>
        <xdr:spPr>
          <a:xfrm>
            <a:off x="5181601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6" name="Straight Connector 575">
            <a:extLst>
              <a:ext uri="{FF2B5EF4-FFF2-40B4-BE49-F238E27FC236}">
                <a16:creationId xmlns:a16="http://schemas.microsoft.com/office/drawing/2014/main" id="{D57112F4-4719-4A3B-9E54-F33FA3BCF6EF}"/>
              </a:ext>
            </a:extLst>
          </xdr:cNvPr>
          <xdr:cNvCxnSpPr/>
        </xdr:nvCxnSpPr>
        <xdr:spPr>
          <a:xfrm>
            <a:off x="6638926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7" name="Straight Connector 576">
            <a:extLst>
              <a:ext uri="{FF2B5EF4-FFF2-40B4-BE49-F238E27FC236}">
                <a16:creationId xmlns:a16="http://schemas.microsoft.com/office/drawing/2014/main" id="{0A9F8D69-4835-4EDF-AFC5-E4E69F308C28}"/>
              </a:ext>
            </a:extLst>
          </xdr:cNvPr>
          <xdr:cNvCxnSpPr/>
        </xdr:nvCxnSpPr>
        <xdr:spPr>
          <a:xfrm>
            <a:off x="8096251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8" name="Straight Connector 577">
            <a:extLst>
              <a:ext uri="{FF2B5EF4-FFF2-40B4-BE49-F238E27FC236}">
                <a16:creationId xmlns:a16="http://schemas.microsoft.com/office/drawing/2014/main" id="{FF6CFAA0-BE06-4208-931C-B068321F813F}"/>
              </a:ext>
            </a:extLst>
          </xdr:cNvPr>
          <xdr:cNvCxnSpPr/>
        </xdr:nvCxnSpPr>
        <xdr:spPr>
          <a:xfrm>
            <a:off x="9553576" y="14797088"/>
            <a:ext cx="328612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9" name="Straight Connector 578">
            <a:extLst>
              <a:ext uri="{FF2B5EF4-FFF2-40B4-BE49-F238E27FC236}">
                <a16:creationId xmlns:a16="http://schemas.microsoft.com/office/drawing/2014/main" id="{893DAE96-8BAA-4444-B39E-03765CD2F6DE}"/>
              </a:ext>
            </a:extLst>
          </xdr:cNvPr>
          <xdr:cNvCxnSpPr/>
        </xdr:nvCxnSpPr>
        <xdr:spPr>
          <a:xfrm flipH="1" flipV="1">
            <a:off x="962025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1" name="Straight Connector 580">
            <a:extLst>
              <a:ext uri="{FF2B5EF4-FFF2-40B4-BE49-F238E27FC236}">
                <a16:creationId xmlns:a16="http://schemas.microsoft.com/office/drawing/2014/main" id="{B002AEF1-084D-4DD1-83F0-531ABFFE0ED8}"/>
              </a:ext>
            </a:extLst>
          </xdr:cNvPr>
          <xdr:cNvCxnSpPr/>
        </xdr:nvCxnSpPr>
        <xdr:spPr>
          <a:xfrm flipH="1" flipV="1">
            <a:off x="2419350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2" name="Straight Connector 581">
            <a:extLst>
              <a:ext uri="{FF2B5EF4-FFF2-40B4-BE49-F238E27FC236}">
                <a16:creationId xmlns:a16="http://schemas.microsoft.com/office/drawing/2014/main" id="{70480DB6-1F51-4E18-B5D4-E7BF1D3D2B93}"/>
              </a:ext>
            </a:extLst>
          </xdr:cNvPr>
          <xdr:cNvCxnSpPr/>
        </xdr:nvCxnSpPr>
        <xdr:spPr>
          <a:xfrm flipH="1" flipV="1">
            <a:off x="3876675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3" name="Straight Connector 582">
            <a:extLst>
              <a:ext uri="{FF2B5EF4-FFF2-40B4-BE49-F238E27FC236}">
                <a16:creationId xmlns:a16="http://schemas.microsoft.com/office/drawing/2014/main" id="{CB88323F-72D1-490D-AAAE-DE6EEBCB600D}"/>
              </a:ext>
            </a:extLst>
          </xdr:cNvPr>
          <xdr:cNvCxnSpPr/>
        </xdr:nvCxnSpPr>
        <xdr:spPr>
          <a:xfrm flipH="1" flipV="1">
            <a:off x="5334000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4" name="Straight Connector 583">
            <a:extLst>
              <a:ext uri="{FF2B5EF4-FFF2-40B4-BE49-F238E27FC236}">
                <a16:creationId xmlns:a16="http://schemas.microsoft.com/office/drawing/2014/main" id="{5D9C30CA-093C-4C10-8F45-9AC8F7C8B407}"/>
              </a:ext>
            </a:extLst>
          </xdr:cNvPr>
          <xdr:cNvCxnSpPr/>
        </xdr:nvCxnSpPr>
        <xdr:spPr>
          <a:xfrm flipH="1" flipV="1">
            <a:off x="6791325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5" name="Straight Connector 584">
            <a:extLst>
              <a:ext uri="{FF2B5EF4-FFF2-40B4-BE49-F238E27FC236}">
                <a16:creationId xmlns:a16="http://schemas.microsoft.com/office/drawing/2014/main" id="{FC483080-935C-4E7F-9CB7-8A975BF9B6BC}"/>
              </a:ext>
            </a:extLst>
          </xdr:cNvPr>
          <xdr:cNvCxnSpPr/>
        </xdr:nvCxnSpPr>
        <xdr:spPr>
          <a:xfrm flipH="1" flipV="1">
            <a:off x="8248650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6" name="Straight Connector 585">
            <a:extLst>
              <a:ext uri="{FF2B5EF4-FFF2-40B4-BE49-F238E27FC236}">
                <a16:creationId xmlns:a16="http://schemas.microsoft.com/office/drawing/2014/main" id="{DCC992B8-270F-4023-901E-8CA9A7AE86B8}"/>
              </a:ext>
            </a:extLst>
          </xdr:cNvPr>
          <xdr:cNvCxnSpPr/>
        </xdr:nvCxnSpPr>
        <xdr:spPr>
          <a:xfrm flipH="1" flipV="1">
            <a:off x="9705975" y="140874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7" name="Straight Connector 586">
            <a:extLst>
              <a:ext uri="{FF2B5EF4-FFF2-40B4-BE49-F238E27FC236}">
                <a16:creationId xmlns:a16="http://schemas.microsoft.com/office/drawing/2014/main" id="{0AD3669D-3803-4B0E-B0AB-8E8BFE04EF24}"/>
              </a:ext>
            </a:extLst>
          </xdr:cNvPr>
          <xdr:cNvCxnSpPr/>
        </xdr:nvCxnSpPr>
        <xdr:spPr>
          <a:xfrm flipH="1" flipV="1">
            <a:off x="962025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8" name="Straight Connector 587">
            <a:extLst>
              <a:ext uri="{FF2B5EF4-FFF2-40B4-BE49-F238E27FC236}">
                <a16:creationId xmlns:a16="http://schemas.microsoft.com/office/drawing/2014/main" id="{2D81FB2D-BC75-4DAC-A848-CB05014689CA}"/>
              </a:ext>
            </a:extLst>
          </xdr:cNvPr>
          <xdr:cNvCxnSpPr/>
        </xdr:nvCxnSpPr>
        <xdr:spPr>
          <a:xfrm flipH="1" flipV="1">
            <a:off x="2419350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9" name="Straight Connector 588">
            <a:extLst>
              <a:ext uri="{FF2B5EF4-FFF2-40B4-BE49-F238E27FC236}">
                <a16:creationId xmlns:a16="http://schemas.microsoft.com/office/drawing/2014/main" id="{4AF730DF-489A-43D5-BA5B-01DAECA1CC70}"/>
              </a:ext>
            </a:extLst>
          </xdr:cNvPr>
          <xdr:cNvCxnSpPr/>
        </xdr:nvCxnSpPr>
        <xdr:spPr>
          <a:xfrm flipH="1" flipV="1">
            <a:off x="3876675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0" name="Straight Connector 589">
            <a:extLst>
              <a:ext uri="{FF2B5EF4-FFF2-40B4-BE49-F238E27FC236}">
                <a16:creationId xmlns:a16="http://schemas.microsoft.com/office/drawing/2014/main" id="{BE2BEB0C-2FEE-4659-B766-D9087309AAD9}"/>
              </a:ext>
            </a:extLst>
          </xdr:cNvPr>
          <xdr:cNvCxnSpPr/>
        </xdr:nvCxnSpPr>
        <xdr:spPr>
          <a:xfrm flipH="1" flipV="1">
            <a:off x="5334000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1" name="Straight Connector 590">
            <a:extLst>
              <a:ext uri="{FF2B5EF4-FFF2-40B4-BE49-F238E27FC236}">
                <a16:creationId xmlns:a16="http://schemas.microsoft.com/office/drawing/2014/main" id="{4C2723F0-01B9-4C05-9B94-971B32F60C08}"/>
              </a:ext>
            </a:extLst>
          </xdr:cNvPr>
          <xdr:cNvCxnSpPr/>
        </xdr:nvCxnSpPr>
        <xdr:spPr>
          <a:xfrm flipH="1" flipV="1">
            <a:off x="6791325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2" name="Straight Connector 591">
            <a:extLst>
              <a:ext uri="{FF2B5EF4-FFF2-40B4-BE49-F238E27FC236}">
                <a16:creationId xmlns:a16="http://schemas.microsoft.com/office/drawing/2014/main" id="{93C4E640-1080-4014-AC3F-80FACFCEF4EB}"/>
              </a:ext>
            </a:extLst>
          </xdr:cNvPr>
          <xdr:cNvCxnSpPr/>
        </xdr:nvCxnSpPr>
        <xdr:spPr>
          <a:xfrm flipH="1" flipV="1">
            <a:off x="8248650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3" name="Straight Connector 592">
            <a:extLst>
              <a:ext uri="{FF2B5EF4-FFF2-40B4-BE49-F238E27FC236}">
                <a16:creationId xmlns:a16="http://schemas.microsoft.com/office/drawing/2014/main" id="{0305B7FA-38EC-43BF-AE55-E4D465AC9E8C}"/>
              </a:ext>
            </a:extLst>
          </xdr:cNvPr>
          <xdr:cNvCxnSpPr/>
        </xdr:nvCxnSpPr>
        <xdr:spPr>
          <a:xfrm flipH="1" flipV="1">
            <a:off x="9705975" y="1280160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4" name="Straight Connector 593">
            <a:extLst>
              <a:ext uri="{FF2B5EF4-FFF2-40B4-BE49-F238E27FC236}">
                <a16:creationId xmlns:a16="http://schemas.microsoft.com/office/drawing/2014/main" id="{20B04E78-55D6-4568-935B-46E6E1BF03D7}"/>
              </a:ext>
            </a:extLst>
          </xdr:cNvPr>
          <xdr:cNvCxnSpPr/>
        </xdr:nvCxnSpPr>
        <xdr:spPr>
          <a:xfrm flipH="1" flipV="1">
            <a:off x="962025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5" name="Straight Connector 594">
            <a:extLst>
              <a:ext uri="{FF2B5EF4-FFF2-40B4-BE49-F238E27FC236}">
                <a16:creationId xmlns:a16="http://schemas.microsoft.com/office/drawing/2014/main" id="{2A35418C-9FC2-4813-B26C-7ABC649AAC48}"/>
              </a:ext>
            </a:extLst>
          </xdr:cNvPr>
          <xdr:cNvCxnSpPr/>
        </xdr:nvCxnSpPr>
        <xdr:spPr>
          <a:xfrm flipH="1" flipV="1">
            <a:off x="2419350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6" name="Straight Connector 595">
            <a:extLst>
              <a:ext uri="{FF2B5EF4-FFF2-40B4-BE49-F238E27FC236}">
                <a16:creationId xmlns:a16="http://schemas.microsoft.com/office/drawing/2014/main" id="{7087D3C7-C625-4E5F-B39E-2FAFF1BDA190}"/>
              </a:ext>
            </a:extLst>
          </xdr:cNvPr>
          <xdr:cNvCxnSpPr/>
        </xdr:nvCxnSpPr>
        <xdr:spPr>
          <a:xfrm flipH="1" flipV="1">
            <a:off x="3876675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7" name="Straight Connector 596">
            <a:extLst>
              <a:ext uri="{FF2B5EF4-FFF2-40B4-BE49-F238E27FC236}">
                <a16:creationId xmlns:a16="http://schemas.microsoft.com/office/drawing/2014/main" id="{A3BE4AB8-A9F1-4483-8CDB-D976EAD79490}"/>
              </a:ext>
            </a:extLst>
          </xdr:cNvPr>
          <xdr:cNvCxnSpPr/>
        </xdr:nvCxnSpPr>
        <xdr:spPr>
          <a:xfrm flipH="1" flipV="1">
            <a:off x="5334000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8" name="Straight Connector 597">
            <a:extLst>
              <a:ext uri="{FF2B5EF4-FFF2-40B4-BE49-F238E27FC236}">
                <a16:creationId xmlns:a16="http://schemas.microsoft.com/office/drawing/2014/main" id="{B81B6291-B4B5-4DBE-AB76-073819DF444B}"/>
              </a:ext>
            </a:extLst>
          </xdr:cNvPr>
          <xdr:cNvCxnSpPr/>
        </xdr:nvCxnSpPr>
        <xdr:spPr>
          <a:xfrm flipH="1" flipV="1">
            <a:off x="6791325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9" name="Straight Connector 598">
            <a:extLst>
              <a:ext uri="{FF2B5EF4-FFF2-40B4-BE49-F238E27FC236}">
                <a16:creationId xmlns:a16="http://schemas.microsoft.com/office/drawing/2014/main" id="{06967572-9651-4607-B6C2-CA95DF22BD9D}"/>
              </a:ext>
            </a:extLst>
          </xdr:cNvPr>
          <xdr:cNvCxnSpPr/>
        </xdr:nvCxnSpPr>
        <xdr:spPr>
          <a:xfrm flipH="1" flipV="1">
            <a:off x="8248650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0" name="Straight Connector 599">
            <a:extLst>
              <a:ext uri="{FF2B5EF4-FFF2-40B4-BE49-F238E27FC236}">
                <a16:creationId xmlns:a16="http://schemas.microsoft.com/office/drawing/2014/main" id="{680D5D08-4243-424E-929B-BDBB951DC379}"/>
              </a:ext>
            </a:extLst>
          </xdr:cNvPr>
          <xdr:cNvCxnSpPr/>
        </xdr:nvCxnSpPr>
        <xdr:spPr>
          <a:xfrm flipH="1" flipV="1">
            <a:off x="9705975" y="1151572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1" name="Straight Connector 600">
            <a:extLst>
              <a:ext uri="{FF2B5EF4-FFF2-40B4-BE49-F238E27FC236}">
                <a16:creationId xmlns:a16="http://schemas.microsoft.com/office/drawing/2014/main" id="{4D8FD8C9-6A32-4874-B900-90E0FFA72A05}"/>
              </a:ext>
            </a:extLst>
          </xdr:cNvPr>
          <xdr:cNvCxnSpPr/>
        </xdr:nvCxnSpPr>
        <xdr:spPr>
          <a:xfrm flipH="1" flipV="1">
            <a:off x="962025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2" name="Straight Connector 601">
            <a:extLst>
              <a:ext uri="{FF2B5EF4-FFF2-40B4-BE49-F238E27FC236}">
                <a16:creationId xmlns:a16="http://schemas.microsoft.com/office/drawing/2014/main" id="{B6CBAC6A-9629-4B82-AA12-6C2DB248CEB3}"/>
              </a:ext>
            </a:extLst>
          </xdr:cNvPr>
          <xdr:cNvCxnSpPr/>
        </xdr:nvCxnSpPr>
        <xdr:spPr>
          <a:xfrm flipH="1" flipV="1">
            <a:off x="2419350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3" name="Straight Connector 602">
            <a:extLst>
              <a:ext uri="{FF2B5EF4-FFF2-40B4-BE49-F238E27FC236}">
                <a16:creationId xmlns:a16="http://schemas.microsoft.com/office/drawing/2014/main" id="{696C61EC-B899-4452-93A2-84166E3DA752}"/>
              </a:ext>
            </a:extLst>
          </xdr:cNvPr>
          <xdr:cNvCxnSpPr/>
        </xdr:nvCxnSpPr>
        <xdr:spPr>
          <a:xfrm flipH="1" flipV="1">
            <a:off x="3876675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4" name="Straight Connector 603">
            <a:extLst>
              <a:ext uri="{FF2B5EF4-FFF2-40B4-BE49-F238E27FC236}">
                <a16:creationId xmlns:a16="http://schemas.microsoft.com/office/drawing/2014/main" id="{983D0E31-7736-4B9F-B0D7-881085D5684D}"/>
              </a:ext>
            </a:extLst>
          </xdr:cNvPr>
          <xdr:cNvCxnSpPr/>
        </xdr:nvCxnSpPr>
        <xdr:spPr>
          <a:xfrm flipH="1" flipV="1">
            <a:off x="5334000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5" name="Straight Connector 604">
            <a:extLst>
              <a:ext uri="{FF2B5EF4-FFF2-40B4-BE49-F238E27FC236}">
                <a16:creationId xmlns:a16="http://schemas.microsoft.com/office/drawing/2014/main" id="{BD71418F-7ED0-4E62-A1CA-BDA543361A63}"/>
              </a:ext>
            </a:extLst>
          </xdr:cNvPr>
          <xdr:cNvCxnSpPr/>
        </xdr:nvCxnSpPr>
        <xdr:spPr>
          <a:xfrm flipH="1" flipV="1">
            <a:off x="6791325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6" name="Straight Connector 605">
            <a:extLst>
              <a:ext uri="{FF2B5EF4-FFF2-40B4-BE49-F238E27FC236}">
                <a16:creationId xmlns:a16="http://schemas.microsoft.com/office/drawing/2014/main" id="{482C958E-08F7-4572-BDF8-E7453A625D1B}"/>
              </a:ext>
            </a:extLst>
          </xdr:cNvPr>
          <xdr:cNvCxnSpPr/>
        </xdr:nvCxnSpPr>
        <xdr:spPr>
          <a:xfrm flipH="1" flipV="1">
            <a:off x="8248650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7" name="Straight Connector 606">
            <a:extLst>
              <a:ext uri="{FF2B5EF4-FFF2-40B4-BE49-F238E27FC236}">
                <a16:creationId xmlns:a16="http://schemas.microsoft.com/office/drawing/2014/main" id="{CFA9A4CA-0091-4645-8356-FF320E6DF6DF}"/>
              </a:ext>
            </a:extLst>
          </xdr:cNvPr>
          <xdr:cNvCxnSpPr/>
        </xdr:nvCxnSpPr>
        <xdr:spPr>
          <a:xfrm flipH="1" flipV="1">
            <a:off x="9705975" y="10229850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8" name="Straight Connector 607">
            <a:extLst>
              <a:ext uri="{FF2B5EF4-FFF2-40B4-BE49-F238E27FC236}">
                <a16:creationId xmlns:a16="http://schemas.microsoft.com/office/drawing/2014/main" id="{BAE6B18F-8256-44E0-9DCB-5F7DE515BA20}"/>
              </a:ext>
            </a:extLst>
          </xdr:cNvPr>
          <xdr:cNvCxnSpPr/>
        </xdr:nvCxnSpPr>
        <xdr:spPr>
          <a:xfrm flipH="1" flipV="1">
            <a:off x="962025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9" name="Straight Connector 608">
            <a:extLst>
              <a:ext uri="{FF2B5EF4-FFF2-40B4-BE49-F238E27FC236}">
                <a16:creationId xmlns:a16="http://schemas.microsoft.com/office/drawing/2014/main" id="{BF2E403F-2918-4333-8294-94DD25B060DD}"/>
              </a:ext>
            </a:extLst>
          </xdr:cNvPr>
          <xdr:cNvCxnSpPr/>
        </xdr:nvCxnSpPr>
        <xdr:spPr>
          <a:xfrm flipH="1" flipV="1">
            <a:off x="2419350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0" name="Straight Connector 609">
            <a:extLst>
              <a:ext uri="{FF2B5EF4-FFF2-40B4-BE49-F238E27FC236}">
                <a16:creationId xmlns:a16="http://schemas.microsoft.com/office/drawing/2014/main" id="{88CFD8E8-F6C5-4DFF-83AB-5A26EEAA3E07}"/>
              </a:ext>
            </a:extLst>
          </xdr:cNvPr>
          <xdr:cNvCxnSpPr/>
        </xdr:nvCxnSpPr>
        <xdr:spPr>
          <a:xfrm flipH="1" flipV="1">
            <a:off x="3876675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1" name="Straight Connector 610">
            <a:extLst>
              <a:ext uri="{FF2B5EF4-FFF2-40B4-BE49-F238E27FC236}">
                <a16:creationId xmlns:a16="http://schemas.microsoft.com/office/drawing/2014/main" id="{3D694A92-CB2B-41CA-97C8-A60D138052D4}"/>
              </a:ext>
            </a:extLst>
          </xdr:cNvPr>
          <xdr:cNvCxnSpPr/>
        </xdr:nvCxnSpPr>
        <xdr:spPr>
          <a:xfrm flipH="1" flipV="1">
            <a:off x="5334000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2" name="Straight Connector 611">
            <a:extLst>
              <a:ext uri="{FF2B5EF4-FFF2-40B4-BE49-F238E27FC236}">
                <a16:creationId xmlns:a16="http://schemas.microsoft.com/office/drawing/2014/main" id="{D6478A8F-B06F-4B57-9356-48E2DA098FE5}"/>
              </a:ext>
            </a:extLst>
          </xdr:cNvPr>
          <xdr:cNvCxnSpPr/>
        </xdr:nvCxnSpPr>
        <xdr:spPr>
          <a:xfrm flipH="1" flipV="1">
            <a:off x="6791325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3" name="Straight Connector 612">
            <a:extLst>
              <a:ext uri="{FF2B5EF4-FFF2-40B4-BE49-F238E27FC236}">
                <a16:creationId xmlns:a16="http://schemas.microsoft.com/office/drawing/2014/main" id="{3300DD15-55AA-4EE2-8310-60274F2D55AF}"/>
              </a:ext>
            </a:extLst>
          </xdr:cNvPr>
          <xdr:cNvCxnSpPr/>
        </xdr:nvCxnSpPr>
        <xdr:spPr>
          <a:xfrm flipH="1" flipV="1">
            <a:off x="8248650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4" name="Straight Connector 613">
            <a:extLst>
              <a:ext uri="{FF2B5EF4-FFF2-40B4-BE49-F238E27FC236}">
                <a16:creationId xmlns:a16="http://schemas.microsoft.com/office/drawing/2014/main" id="{66F843C1-A2D0-44A1-B6BB-C03EBA41C7E2}"/>
              </a:ext>
            </a:extLst>
          </xdr:cNvPr>
          <xdr:cNvCxnSpPr/>
        </xdr:nvCxnSpPr>
        <xdr:spPr>
          <a:xfrm flipH="1" flipV="1">
            <a:off x="9705975" y="8943975"/>
            <a:ext cx="390525" cy="14287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35</xdr:col>
      <xdr:colOff>85725</xdr:colOff>
      <xdr:row>305</xdr:row>
      <xdr:rowOff>0</xdr:rowOff>
    </xdr:from>
    <xdr:to>
      <xdr:col>36</xdr:col>
      <xdr:colOff>66675</xdr:colOff>
      <xdr:row>310</xdr:row>
      <xdr:rowOff>133350</xdr:rowOff>
    </xdr:to>
    <xdr:sp macro="" textlink="">
      <xdr:nvSpPr>
        <xdr:cNvPr id="616" name="Right Bracket 615">
          <a:extLst>
            <a:ext uri="{FF2B5EF4-FFF2-40B4-BE49-F238E27FC236}">
              <a16:creationId xmlns:a16="http://schemas.microsoft.com/office/drawing/2014/main" id="{3BE008A1-7815-4814-86CA-EE1894297778}"/>
            </a:ext>
          </a:extLst>
        </xdr:cNvPr>
        <xdr:cNvSpPr/>
      </xdr:nvSpPr>
      <xdr:spPr>
        <a:xfrm>
          <a:off x="5753100" y="4217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305</xdr:row>
      <xdr:rowOff>19049</xdr:rowOff>
    </xdr:from>
    <xdr:to>
      <xdr:col>6</xdr:col>
      <xdr:colOff>19050</xdr:colOff>
      <xdr:row>311</xdr:row>
      <xdr:rowOff>9524</xdr:rowOff>
    </xdr:to>
    <xdr:sp macro="" textlink="">
      <xdr:nvSpPr>
        <xdr:cNvPr id="617" name="Left Bracket 616">
          <a:extLst>
            <a:ext uri="{FF2B5EF4-FFF2-40B4-BE49-F238E27FC236}">
              <a16:creationId xmlns:a16="http://schemas.microsoft.com/office/drawing/2014/main" id="{A5A1C9B7-746F-48A0-8A71-4FB7812C2D3D}"/>
            </a:ext>
          </a:extLst>
        </xdr:cNvPr>
        <xdr:cNvSpPr/>
      </xdr:nvSpPr>
      <xdr:spPr>
        <a:xfrm>
          <a:off x="876299" y="42195749"/>
          <a:ext cx="114301" cy="8477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312</xdr:row>
      <xdr:rowOff>0</xdr:rowOff>
    </xdr:from>
    <xdr:to>
      <xdr:col>6</xdr:col>
      <xdr:colOff>19050</xdr:colOff>
      <xdr:row>317</xdr:row>
      <xdr:rowOff>138111</xdr:rowOff>
    </xdr:to>
    <xdr:sp macro="" textlink="">
      <xdr:nvSpPr>
        <xdr:cNvPr id="618" name="Left Bracket 617">
          <a:extLst>
            <a:ext uri="{FF2B5EF4-FFF2-40B4-BE49-F238E27FC236}">
              <a16:creationId xmlns:a16="http://schemas.microsoft.com/office/drawing/2014/main" id="{A94B8A8C-0A92-4FCB-AE6A-282FFA74ACDE}"/>
            </a:ext>
          </a:extLst>
        </xdr:cNvPr>
        <xdr:cNvSpPr/>
      </xdr:nvSpPr>
      <xdr:spPr>
        <a:xfrm>
          <a:off x="876299" y="43176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312</xdr:row>
      <xdr:rowOff>0</xdr:rowOff>
    </xdr:from>
    <xdr:to>
      <xdr:col>36</xdr:col>
      <xdr:colOff>66675</xdr:colOff>
      <xdr:row>317</xdr:row>
      <xdr:rowOff>133350</xdr:rowOff>
    </xdr:to>
    <xdr:sp macro="" textlink="">
      <xdr:nvSpPr>
        <xdr:cNvPr id="619" name="Right Bracket 618">
          <a:extLst>
            <a:ext uri="{FF2B5EF4-FFF2-40B4-BE49-F238E27FC236}">
              <a16:creationId xmlns:a16="http://schemas.microsoft.com/office/drawing/2014/main" id="{482C196E-6D17-4C0A-B67B-DC916DFC3303}"/>
            </a:ext>
          </a:extLst>
        </xdr:cNvPr>
        <xdr:cNvSpPr/>
      </xdr:nvSpPr>
      <xdr:spPr>
        <a:xfrm>
          <a:off x="5753100" y="43176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319</xdr:row>
      <xdr:rowOff>0</xdr:rowOff>
    </xdr:from>
    <xdr:to>
      <xdr:col>6</xdr:col>
      <xdr:colOff>19050</xdr:colOff>
      <xdr:row>324</xdr:row>
      <xdr:rowOff>138111</xdr:rowOff>
    </xdr:to>
    <xdr:sp macro="" textlink="">
      <xdr:nvSpPr>
        <xdr:cNvPr id="620" name="Left Bracket 619">
          <a:extLst>
            <a:ext uri="{FF2B5EF4-FFF2-40B4-BE49-F238E27FC236}">
              <a16:creationId xmlns:a16="http://schemas.microsoft.com/office/drawing/2014/main" id="{349C6C75-9BAE-4D6B-A0C2-5CA4A7055493}"/>
            </a:ext>
          </a:extLst>
        </xdr:cNvPr>
        <xdr:cNvSpPr/>
      </xdr:nvSpPr>
      <xdr:spPr>
        <a:xfrm>
          <a:off x="876299" y="44176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319</xdr:row>
      <xdr:rowOff>0</xdr:rowOff>
    </xdr:from>
    <xdr:to>
      <xdr:col>36</xdr:col>
      <xdr:colOff>66675</xdr:colOff>
      <xdr:row>324</xdr:row>
      <xdr:rowOff>133350</xdr:rowOff>
    </xdr:to>
    <xdr:sp macro="" textlink="">
      <xdr:nvSpPr>
        <xdr:cNvPr id="621" name="Right Bracket 620">
          <a:extLst>
            <a:ext uri="{FF2B5EF4-FFF2-40B4-BE49-F238E27FC236}">
              <a16:creationId xmlns:a16="http://schemas.microsoft.com/office/drawing/2014/main" id="{CCF8871E-FFAA-45AB-B61A-9092790BBEE3}"/>
            </a:ext>
          </a:extLst>
        </xdr:cNvPr>
        <xdr:cNvSpPr/>
      </xdr:nvSpPr>
      <xdr:spPr>
        <a:xfrm>
          <a:off x="5753100" y="44176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326</xdr:row>
      <xdr:rowOff>0</xdr:rowOff>
    </xdr:from>
    <xdr:to>
      <xdr:col>6</xdr:col>
      <xdr:colOff>19050</xdr:colOff>
      <xdr:row>331</xdr:row>
      <xdr:rowOff>138111</xdr:rowOff>
    </xdr:to>
    <xdr:sp macro="" textlink="">
      <xdr:nvSpPr>
        <xdr:cNvPr id="622" name="Left Bracket 621">
          <a:extLst>
            <a:ext uri="{FF2B5EF4-FFF2-40B4-BE49-F238E27FC236}">
              <a16:creationId xmlns:a16="http://schemas.microsoft.com/office/drawing/2014/main" id="{CA4C60DD-0AB9-4EE0-9EFE-C996F1BA0325}"/>
            </a:ext>
          </a:extLst>
        </xdr:cNvPr>
        <xdr:cNvSpPr/>
      </xdr:nvSpPr>
      <xdr:spPr>
        <a:xfrm>
          <a:off x="876299" y="45177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326</xdr:row>
      <xdr:rowOff>0</xdr:rowOff>
    </xdr:from>
    <xdr:to>
      <xdr:col>36</xdr:col>
      <xdr:colOff>66675</xdr:colOff>
      <xdr:row>331</xdr:row>
      <xdr:rowOff>133350</xdr:rowOff>
    </xdr:to>
    <xdr:sp macro="" textlink="">
      <xdr:nvSpPr>
        <xdr:cNvPr id="623" name="Right Bracket 622">
          <a:extLst>
            <a:ext uri="{FF2B5EF4-FFF2-40B4-BE49-F238E27FC236}">
              <a16:creationId xmlns:a16="http://schemas.microsoft.com/office/drawing/2014/main" id="{B9F175B5-BD1A-46A4-B027-9444E929F78B}"/>
            </a:ext>
          </a:extLst>
        </xdr:cNvPr>
        <xdr:cNvSpPr/>
      </xdr:nvSpPr>
      <xdr:spPr>
        <a:xfrm>
          <a:off x="5753100" y="45177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333</xdr:row>
      <xdr:rowOff>0</xdr:rowOff>
    </xdr:from>
    <xdr:to>
      <xdr:col>6</xdr:col>
      <xdr:colOff>19050</xdr:colOff>
      <xdr:row>338</xdr:row>
      <xdr:rowOff>138111</xdr:rowOff>
    </xdr:to>
    <xdr:sp macro="" textlink="">
      <xdr:nvSpPr>
        <xdr:cNvPr id="624" name="Left Bracket 623">
          <a:extLst>
            <a:ext uri="{FF2B5EF4-FFF2-40B4-BE49-F238E27FC236}">
              <a16:creationId xmlns:a16="http://schemas.microsoft.com/office/drawing/2014/main" id="{B1ACA65F-FCC8-4E84-A19A-DD875523F55C}"/>
            </a:ext>
          </a:extLst>
        </xdr:cNvPr>
        <xdr:cNvSpPr/>
      </xdr:nvSpPr>
      <xdr:spPr>
        <a:xfrm>
          <a:off x="876299" y="46177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333</xdr:row>
      <xdr:rowOff>0</xdr:rowOff>
    </xdr:from>
    <xdr:to>
      <xdr:col>36</xdr:col>
      <xdr:colOff>66675</xdr:colOff>
      <xdr:row>338</xdr:row>
      <xdr:rowOff>133350</xdr:rowOff>
    </xdr:to>
    <xdr:sp macro="" textlink="">
      <xdr:nvSpPr>
        <xdr:cNvPr id="625" name="Right Bracket 624">
          <a:extLst>
            <a:ext uri="{FF2B5EF4-FFF2-40B4-BE49-F238E27FC236}">
              <a16:creationId xmlns:a16="http://schemas.microsoft.com/office/drawing/2014/main" id="{F05D2DB4-038C-4770-97CE-B7059433F4E9}"/>
            </a:ext>
          </a:extLst>
        </xdr:cNvPr>
        <xdr:cNvSpPr/>
      </xdr:nvSpPr>
      <xdr:spPr>
        <a:xfrm>
          <a:off x="5753100" y="46177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340</xdr:row>
      <xdr:rowOff>0</xdr:rowOff>
    </xdr:from>
    <xdr:to>
      <xdr:col>6</xdr:col>
      <xdr:colOff>19050</xdr:colOff>
      <xdr:row>345</xdr:row>
      <xdr:rowOff>138111</xdr:rowOff>
    </xdr:to>
    <xdr:sp macro="" textlink="">
      <xdr:nvSpPr>
        <xdr:cNvPr id="626" name="Left Bracket 625">
          <a:extLst>
            <a:ext uri="{FF2B5EF4-FFF2-40B4-BE49-F238E27FC236}">
              <a16:creationId xmlns:a16="http://schemas.microsoft.com/office/drawing/2014/main" id="{530DAFAB-2749-4538-8684-27145B0B656E}"/>
            </a:ext>
          </a:extLst>
        </xdr:cNvPr>
        <xdr:cNvSpPr/>
      </xdr:nvSpPr>
      <xdr:spPr>
        <a:xfrm>
          <a:off x="876299" y="47177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340</xdr:row>
      <xdr:rowOff>0</xdr:rowOff>
    </xdr:from>
    <xdr:to>
      <xdr:col>36</xdr:col>
      <xdr:colOff>66675</xdr:colOff>
      <xdr:row>345</xdr:row>
      <xdr:rowOff>133350</xdr:rowOff>
    </xdr:to>
    <xdr:sp macro="" textlink="">
      <xdr:nvSpPr>
        <xdr:cNvPr id="627" name="Right Bracket 626">
          <a:extLst>
            <a:ext uri="{FF2B5EF4-FFF2-40B4-BE49-F238E27FC236}">
              <a16:creationId xmlns:a16="http://schemas.microsoft.com/office/drawing/2014/main" id="{7214F62A-B086-45AD-9333-5CF5FB5966FC}"/>
            </a:ext>
          </a:extLst>
        </xdr:cNvPr>
        <xdr:cNvSpPr/>
      </xdr:nvSpPr>
      <xdr:spPr>
        <a:xfrm>
          <a:off x="5753100" y="47177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347</xdr:row>
      <xdr:rowOff>0</xdr:rowOff>
    </xdr:from>
    <xdr:to>
      <xdr:col>6</xdr:col>
      <xdr:colOff>19050</xdr:colOff>
      <xdr:row>352</xdr:row>
      <xdr:rowOff>138111</xdr:rowOff>
    </xdr:to>
    <xdr:sp macro="" textlink="">
      <xdr:nvSpPr>
        <xdr:cNvPr id="628" name="Left Bracket 627">
          <a:extLst>
            <a:ext uri="{FF2B5EF4-FFF2-40B4-BE49-F238E27FC236}">
              <a16:creationId xmlns:a16="http://schemas.microsoft.com/office/drawing/2014/main" id="{B024FD57-1948-4617-AF7D-C01A4517D883}"/>
            </a:ext>
          </a:extLst>
        </xdr:cNvPr>
        <xdr:cNvSpPr/>
      </xdr:nvSpPr>
      <xdr:spPr>
        <a:xfrm>
          <a:off x="876299" y="48177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347</xdr:row>
      <xdr:rowOff>0</xdr:rowOff>
    </xdr:from>
    <xdr:to>
      <xdr:col>36</xdr:col>
      <xdr:colOff>66675</xdr:colOff>
      <xdr:row>352</xdr:row>
      <xdr:rowOff>133350</xdr:rowOff>
    </xdr:to>
    <xdr:sp macro="" textlink="">
      <xdr:nvSpPr>
        <xdr:cNvPr id="629" name="Right Bracket 628">
          <a:extLst>
            <a:ext uri="{FF2B5EF4-FFF2-40B4-BE49-F238E27FC236}">
              <a16:creationId xmlns:a16="http://schemas.microsoft.com/office/drawing/2014/main" id="{1DD9E78C-E145-4385-82DE-58DC2559B52C}"/>
            </a:ext>
          </a:extLst>
        </xdr:cNvPr>
        <xdr:cNvSpPr/>
      </xdr:nvSpPr>
      <xdr:spPr>
        <a:xfrm>
          <a:off x="5753100" y="48177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354</xdr:row>
      <xdr:rowOff>0</xdr:rowOff>
    </xdr:from>
    <xdr:to>
      <xdr:col>6</xdr:col>
      <xdr:colOff>19050</xdr:colOff>
      <xdr:row>359</xdr:row>
      <xdr:rowOff>138111</xdr:rowOff>
    </xdr:to>
    <xdr:sp macro="" textlink="">
      <xdr:nvSpPr>
        <xdr:cNvPr id="630" name="Left Bracket 629">
          <a:extLst>
            <a:ext uri="{FF2B5EF4-FFF2-40B4-BE49-F238E27FC236}">
              <a16:creationId xmlns:a16="http://schemas.microsoft.com/office/drawing/2014/main" id="{35A3682D-0638-4DE6-8722-1501134ED0CF}"/>
            </a:ext>
          </a:extLst>
        </xdr:cNvPr>
        <xdr:cNvSpPr/>
      </xdr:nvSpPr>
      <xdr:spPr>
        <a:xfrm>
          <a:off x="876299" y="49177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354</xdr:row>
      <xdr:rowOff>0</xdr:rowOff>
    </xdr:from>
    <xdr:to>
      <xdr:col>36</xdr:col>
      <xdr:colOff>66675</xdr:colOff>
      <xdr:row>359</xdr:row>
      <xdr:rowOff>133350</xdr:rowOff>
    </xdr:to>
    <xdr:sp macro="" textlink="">
      <xdr:nvSpPr>
        <xdr:cNvPr id="631" name="Right Bracket 630">
          <a:extLst>
            <a:ext uri="{FF2B5EF4-FFF2-40B4-BE49-F238E27FC236}">
              <a16:creationId xmlns:a16="http://schemas.microsoft.com/office/drawing/2014/main" id="{A2CBF616-D3C6-474E-AC65-0D4B73D6A030}"/>
            </a:ext>
          </a:extLst>
        </xdr:cNvPr>
        <xdr:cNvSpPr/>
      </xdr:nvSpPr>
      <xdr:spPr>
        <a:xfrm>
          <a:off x="5753100" y="49177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361</xdr:row>
      <xdr:rowOff>0</xdr:rowOff>
    </xdr:from>
    <xdr:to>
      <xdr:col>6</xdr:col>
      <xdr:colOff>19050</xdr:colOff>
      <xdr:row>366</xdr:row>
      <xdr:rowOff>138111</xdr:rowOff>
    </xdr:to>
    <xdr:sp macro="" textlink="">
      <xdr:nvSpPr>
        <xdr:cNvPr id="632" name="Left Bracket 631">
          <a:extLst>
            <a:ext uri="{FF2B5EF4-FFF2-40B4-BE49-F238E27FC236}">
              <a16:creationId xmlns:a16="http://schemas.microsoft.com/office/drawing/2014/main" id="{42FF06CC-6A25-4B26-B8CD-A2EE40515D4B}"/>
            </a:ext>
          </a:extLst>
        </xdr:cNvPr>
        <xdr:cNvSpPr/>
      </xdr:nvSpPr>
      <xdr:spPr>
        <a:xfrm>
          <a:off x="876299" y="50177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361</xdr:row>
      <xdr:rowOff>0</xdr:rowOff>
    </xdr:from>
    <xdr:to>
      <xdr:col>36</xdr:col>
      <xdr:colOff>66675</xdr:colOff>
      <xdr:row>366</xdr:row>
      <xdr:rowOff>133350</xdr:rowOff>
    </xdr:to>
    <xdr:sp macro="" textlink="">
      <xdr:nvSpPr>
        <xdr:cNvPr id="633" name="Right Bracket 632">
          <a:extLst>
            <a:ext uri="{FF2B5EF4-FFF2-40B4-BE49-F238E27FC236}">
              <a16:creationId xmlns:a16="http://schemas.microsoft.com/office/drawing/2014/main" id="{9D2EDD95-38C1-422B-AF1E-D901DFC685D7}"/>
            </a:ext>
          </a:extLst>
        </xdr:cNvPr>
        <xdr:cNvSpPr/>
      </xdr:nvSpPr>
      <xdr:spPr>
        <a:xfrm>
          <a:off x="5753100" y="50177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368</xdr:row>
      <xdr:rowOff>0</xdr:rowOff>
    </xdr:from>
    <xdr:to>
      <xdr:col>6</xdr:col>
      <xdr:colOff>19050</xdr:colOff>
      <xdr:row>373</xdr:row>
      <xdr:rowOff>138111</xdr:rowOff>
    </xdr:to>
    <xdr:sp macro="" textlink="">
      <xdr:nvSpPr>
        <xdr:cNvPr id="634" name="Left Bracket 633">
          <a:extLst>
            <a:ext uri="{FF2B5EF4-FFF2-40B4-BE49-F238E27FC236}">
              <a16:creationId xmlns:a16="http://schemas.microsoft.com/office/drawing/2014/main" id="{0F5666AF-E519-4223-884F-899CA59A2DF0}"/>
            </a:ext>
          </a:extLst>
        </xdr:cNvPr>
        <xdr:cNvSpPr/>
      </xdr:nvSpPr>
      <xdr:spPr>
        <a:xfrm>
          <a:off x="876299" y="51177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368</xdr:row>
      <xdr:rowOff>0</xdr:rowOff>
    </xdr:from>
    <xdr:to>
      <xdr:col>36</xdr:col>
      <xdr:colOff>66675</xdr:colOff>
      <xdr:row>373</xdr:row>
      <xdr:rowOff>133350</xdr:rowOff>
    </xdr:to>
    <xdr:sp macro="" textlink="">
      <xdr:nvSpPr>
        <xdr:cNvPr id="635" name="Right Bracket 634">
          <a:extLst>
            <a:ext uri="{FF2B5EF4-FFF2-40B4-BE49-F238E27FC236}">
              <a16:creationId xmlns:a16="http://schemas.microsoft.com/office/drawing/2014/main" id="{4C845412-7A0A-440C-A6CD-33159DF0DA1C}"/>
            </a:ext>
          </a:extLst>
        </xdr:cNvPr>
        <xdr:cNvSpPr/>
      </xdr:nvSpPr>
      <xdr:spPr>
        <a:xfrm>
          <a:off x="5753100" y="51177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375</xdr:row>
      <xdr:rowOff>0</xdr:rowOff>
    </xdr:from>
    <xdr:to>
      <xdr:col>6</xdr:col>
      <xdr:colOff>19050</xdr:colOff>
      <xdr:row>380</xdr:row>
      <xdr:rowOff>138111</xdr:rowOff>
    </xdr:to>
    <xdr:sp macro="" textlink="">
      <xdr:nvSpPr>
        <xdr:cNvPr id="636" name="Left Bracket 635">
          <a:extLst>
            <a:ext uri="{FF2B5EF4-FFF2-40B4-BE49-F238E27FC236}">
              <a16:creationId xmlns:a16="http://schemas.microsoft.com/office/drawing/2014/main" id="{2C3E4759-98EC-48A3-B497-8214381279A8}"/>
            </a:ext>
          </a:extLst>
        </xdr:cNvPr>
        <xdr:cNvSpPr/>
      </xdr:nvSpPr>
      <xdr:spPr>
        <a:xfrm>
          <a:off x="876299" y="52177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375</xdr:row>
      <xdr:rowOff>0</xdr:rowOff>
    </xdr:from>
    <xdr:to>
      <xdr:col>36</xdr:col>
      <xdr:colOff>66675</xdr:colOff>
      <xdr:row>380</xdr:row>
      <xdr:rowOff>133350</xdr:rowOff>
    </xdr:to>
    <xdr:sp macro="" textlink="">
      <xdr:nvSpPr>
        <xdr:cNvPr id="637" name="Right Bracket 636">
          <a:extLst>
            <a:ext uri="{FF2B5EF4-FFF2-40B4-BE49-F238E27FC236}">
              <a16:creationId xmlns:a16="http://schemas.microsoft.com/office/drawing/2014/main" id="{A45B623A-D449-4C3E-BD1F-EB68EC479C65}"/>
            </a:ext>
          </a:extLst>
        </xdr:cNvPr>
        <xdr:cNvSpPr/>
      </xdr:nvSpPr>
      <xdr:spPr>
        <a:xfrm>
          <a:off x="5753100" y="52177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382</xdr:row>
      <xdr:rowOff>0</xdr:rowOff>
    </xdr:from>
    <xdr:to>
      <xdr:col>6</xdr:col>
      <xdr:colOff>19050</xdr:colOff>
      <xdr:row>387</xdr:row>
      <xdr:rowOff>138111</xdr:rowOff>
    </xdr:to>
    <xdr:sp macro="" textlink="">
      <xdr:nvSpPr>
        <xdr:cNvPr id="638" name="Left Bracket 637">
          <a:extLst>
            <a:ext uri="{FF2B5EF4-FFF2-40B4-BE49-F238E27FC236}">
              <a16:creationId xmlns:a16="http://schemas.microsoft.com/office/drawing/2014/main" id="{93317555-B3A4-4A74-86E2-62565A676C6B}"/>
            </a:ext>
          </a:extLst>
        </xdr:cNvPr>
        <xdr:cNvSpPr/>
      </xdr:nvSpPr>
      <xdr:spPr>
        <a:xfrm>
          <a:off x="876299" y="53178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382</xdr:row>
      <xdr:rowOff>0</xdr:rowOff>
    </xdr:from>
    <xdr:to>
      <xdr:col>36</xdr:col>
      <xdr:colOff>66675</xdr:colOff>
      <xdr:row>387</xdr:row>
      <xdr:rowOff>133350</xdr:rowOff>
    </xdr:to>
    <xdr:sp macro="" textlink="">
      <xdr:nvSpPr>
        <xdr:cNvPr id="639" name="Right Bracket 638">
          <a:extLst>
            <a:ext uri="{FF2B5EF4-FFF2-40B4-BE49-F238E27FC236}">
              <a16:creationId xmlns:a16="http://schemas.microsoft.com/office/drawing/2014/main" id="{9D9D1B4E-BAA7-4826-825C-34744EB77181}"/>
            </a:ext>
          </a:extLst>
        </xdr:cNvPr>
        <xdr:cNvSpPr/>
      </xdr:nvSpPr>
      <xdr:spPr>
        <a:xfrm>
          <a:off x="5753100" y="5317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389</xdr:row>
      <xdr:rowOff>0</xdr:rowOff>
    </xdr:from>
    <xdr:to>
      <xdr:col>6</xdr:col>
      <xdr:colOff>19050</xdr:colOff>
      <xdr:row>394</xdr:row>
      <xdr:rowOff>138111</xdr:rowOff>
    </xdr:to>
    <xdr:sp macro="" textlink="">
      <xdr:nvSpPr>
        <xdr:cNvPr id="640" name="Left Bracket 639">
          <a:extLst>
            <a:ext uri="{FF2B5EF4-FFF2-40B4-BE49-F238E27FC236}">
              <a16:creationId xmlns:a16="http://schemas.microsoft.com/office/drawing/2014/main" id="{C6BA3B4A-D787-4424-A6CC-76C30488A023}"/>
            </a:ext>
          </a:extLst>
        </xdr:cNvPr>
        <xdr:cNvSpPr/>
      </xdr:nvSpPr>
      <xdr:spPr>
        <a:xfrm>
          <a:off x="876299" y="5417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389</xdr:row>
      <xdr:rowOff>0</xdr:rowOff>
    </xdr:from>
    <xdr:to>
      <xdr:col>36</xdr:col>
      <xdr:colOff>66675</xdr:colOff>
      <xdr:row>394</xdr:row>
      <xdr:rowOff>133350</xdr:rowOff>
    </xdr:to>
    <xdr:sp macro="" textlink="">
      <xdr:nvSpPr>
        <xdr:cNvPr id="641" name="Right Bracket 640">
          <a:extLst>
            <a:ext uri="{FF2B5EF4-FFF2-40B4-BE49-F238E27FC236}">
              <a16:creationId xmlns:a16="http://schemas.microsoft.com/office/drawing/2014/main" id="{108B9B6E-91CD-4AB4-B1CA-F81BF66D2957}"/>
            </a:ext>
          </a:extLst>
        </xdr:cNvPr>
        <xdr:cNvSpPr/>
      </xdr:nvSpPr>
      <xdr:spPr>
        <a:xfrm>
          <a:off x="5753100" y="5417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396</xdr:row>
      <xdr:rowOff>0</xdr:rowOff>
    </xdr:from>
    <xdr:to>
      <xdr:col>6</xdr:col>
      <xdr:colOff>19050</xdr:colOff>
      <xdr:row>401</xdr:row>
      <xdr:rowOff>138111</xdr:rowOff>
    </xdr:to>
    <xdr:sp macro="" textlink="">
      <xdr:nvSpPr>
        <xdr:cNvPr id="642" name="Left Bracket 641">
          <a:extLst>
            <a:ext uri="{FF2B5EF4-FFF2-40B4-BE49-F238E27FC236}">
              <a16:creationId xmlns:a16="http://schemas.microsoft.com/office/drawing/2014/main" id="{71D996A1-3BAA-4A14-B06C-8CF6E5E3DDED}"/>
            </a:ext>
          </a:extLst>
        </xdr:cNvPr>
        <xdr:cNvSpPr/>
      </xdr:nvSpPr>
      <xdr:spPr>
        <a:xfrm>
          <a:off x="876299" y="5517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396</xdr:row>
      <xdr:rowOff>0</xdr:rowOff>
    </xdr:from>
    <xdr:to>
      <xdr:col>36</xdr:col>
      <xdr:colOff>66675</xdr:colOff>
      <xdr:row>401</xdr:row>
      <xdr:rowOff>133350</xdr:rowOff>
    </xdr:to>
    <xdr:sp macro="" textlink="">
      <xdr:nvSpPr>
        <xdr:cNvPr id="643" name="Right Bracket 642">
          <a:extLst>
            <a:ext uri="{FF2B5EF4-FFF2-40B4-BE49-F238E27FC236}">
              <a16:creationId xmlns:a16="http://schemas.microsoft.com/office/drawing/2014/main" id="{2BFB1FA2-1B7A-4885-9B32-1348612B437E}"/>
            </a:ext>
          </a:extLst>
        </xdr:cNvPr>
        <xdr:cNvSpPr/>
      </xdr:nvSpPr>
      <xdr:spPr>
        <a:xfrm>
          <a:off x="5753100" y="5517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403</xdr:row>
      <xdr:rowOff>0</xdr:rowOff>
    </xdr:from>
    <xdr:to>
      <xdr:col>6</xdr:col>
      <xdr:colOff>19050</xdr:colOff>
      <xdr:row>408</xdr:row>
      <xdr:rowOff>138111</xdr:rowOff>
    </xdr:to>
    <xdr:sp macro="" textlink="">
      <xdr:nvSpPr>
        <xdr:cNvPr id="644" name="Left Bracket 643">
          <a:extLst>
            <a:ext uri="{FF2B5EF4-FFF2-40B4-BE49-F238E27FC236}">
              <a16:creationId xmlns:a16="http://schemas.microsoft.com/office/drawing/2014/main" id="{828FA4ED-B858-44B6-B388-17E03FBEBBC6}"/>
            </a:ext>
          </a:extLst>
        </xdr:cNvPr>
        <xdr:cNvSpPr/>
      </xdr:nvSpPr>
      <xdr:spPr>
        <a:xfrm>
          <a:off x="876299" y="5617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403</xdr:row>
      <xdr:rowOff>0</xdr:rowOff>
    </xdr:from>
    <xdr:to>
      <xdr:col>36</xdr:col>
      <xdr:colOff>66675</xdr:colOff>
      <xdr:row>408</xdr:row>
      <xdr:rowOff>133350</xdr:rowOff>
    </xdr:to>
    <xdr:sp macro="" textlink="">
      <xdr:nvSpPr>
        <xdr:cNvPr id="645" name="Right Bracket 644">
          <a:extLst>
            <a:ext uri="{FF2B5EF4-FFF2-40B4-BE49-F238E27FC236}">
              <a16:creationId xmlns:a16="http://schemas.microsoft.com/office/drawing/2014/main" id="{5A74F497-5A71-48AF-8EBE-37F698E17AB6}"/>
            </a:ext>
          </a:extLst>
        </xdr:cNvPr>
        <xdr:cNvSpPr/>
      </xdr:nvSpPr>
      <xdr:spPr>
        <a:xfrm>
          <a:off x="5753100" y="5617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410</xdr:row>
      <xdr:rowOff>0</xdr:rowOff>
    </xdr:from>
    <xdr:to>
      <xdr:col>6</xdr:col>
      <xdr:colOff>19050</xdr:colOff>
      <xdr:row>415</xdr:row>
      <xdr:rowOff>138111</xdr:rowOff>
    </xdr:to>
    <xdr:sp macro="" textlink="">
      <xdr:nvSpPr>
        <xdr:cNvPr id="646" name="Left Bracket 645">
          <a:extLst>
            <a:ext uri="{FF2B5EF4-FFF2-40B4-BE49-F238E27FC236}">
              <a16:creationId xmlns:a16="http://schemas.microsoft.com/office/drawing/2014/main" id="{EFD59B87-6106-4B6B-8C8C-DFB6D4C3ADE9}"/>
            </a:ext>
          </a:extLst>
        </xdr:cNvPr>
        <xdr:cNvSpPr/>
      </xdr:nvSpPr>
      <xdr:spPr>
        <a:xfrm>
          <a:off x="876299" y="57178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410</xdr:row>
      <xdr:rowOff>0</xdr:rowOff>
    </xdr:from>
    <xdr:to>
      <xdr:col>36</xdr:col>
      <xdr:colOff>66675</xdr:colOff>
      <xdr:row>415</xdr:row>
      <xdr:rowOff>133350</xdr:rowOff>
    </xdr:to>
    <xdr:sp macro="" textlink="">
      <xdr:nvSpPr>
        <xdr:cNvPr id="647" name="Right Bracket 646">
          <a:extLst>
            <a:ext uri="{FF2B5EF4-FFF2-40B4-BE49-F238E27FC236}">
              <a16:creationId xmlns:a16="http://schemas.microsoft.com/office/drawing/2014/main" id="{E972857C-BF24-49F8-9406-AB8E1C3BCB16}"/>
            </a:ext>
          </a:extLst>
        </xdr:cNvPr>
        <xdr:cNvSpPr/>
      </xdr:nvSpPr>
      <xdr:spPr>
        <a:xfrm>
          <a:off x="5753100" y="57178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417</xdr:row>
      <xdr:rowOff>0</xdr:rowOff>
    </xdr:from>
    <xdr:to>
      <xdr:col>6</xdr:col>
      <xdr:colOff>19050</xdr:colOff>
      <xdr:row>422</xdr:row>
      <xdr:rowOff>138111</xdr:rowOff>
    </xdr:to>
    <xdr:sp macro="" textlink="">
      <xdr:nvSpPr>
        <xdr:cNvPr id="648" name="Left Bracket 647">
          <a:extLst>
            <a:ext uri="{FF2B5EF4-FFF2-40B4-BE49-F238E27FC236}">
              <a16:creationId xmlns:a16="http://schemas.microsoft.com/office/drawing/2014/main" id="{6AEC5C48-A549-4ED4-8898-0C505F2765FA}"/>
            </a:ext>
          </a:extLst>
        </xdr:cNvPr>
        <xdr:cNvSpPr/>
      </xdr:nvSpPr>
      <xdr:spPr>
        <a:xfrm>
          <a:off x="876299" y="58178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417</xdr:row>
      <xdr:rowOff>0</xdr:rowOff>
    </xdr:from>
    <xdr:to>
      <xdr:col>36</xdr:col>
      <xdr:colOff>66675</xdr:colOff>
      <xdr:row>422</xdr:row>
      <xdr:rowOff>133350</xdr:rowOff>
    </xdr:to>
    <xdr:sp macro="" textlink="">
      <xdr:nvSpPr>
        <xdr:cNvPr id="649" name="Right Bracket 648">
          <a:extLst>
            <a:ext uri="{FF2B5EF4-FFF2-40B4-BE49-F238E27FC236}">
              <a16:creationId xmlns:a16="http://schemas.microsoft.com/office/drawing/2014/main" id="{987EBD5E-E9C7-442F-93D6-7A8C80469F71}"/>
            </a:ext>
          </a:extLst>
        </xdr:cNvPr>
        <xdr:cNvSpPr/>
      </xdr:nvSpPr>
      <xdr:spPr>
        <a:xfrm>
          <a:off x="5753100" y="58178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424</xdr:row>
      <xdr:rowOff>0</xdr:rowOff>
    </xdr:from>
    <xdr:to>
      <xdr:col>6</xdr:col>
      <xdr:colOff>19050</xdr:colOff>
      <xdr:row>429</xdr:row>
      <xdr:rowOff>138111</xdr:rowOff>
    </xdr:to>
    <xdr:sp macro="" textlink="">
      <xdr:nvSpPr>
        <xdr:cNvPr id="650" name="Left Bracket 649">
          <a:extLst>
            <a:ext uri="{FF2B5EF4-FFF2-40B4-BE49-F238E27FC236}">
              <a16:creationId xmlns:a16="http://schemas.microsoft.com/office/drawing/2014/main" id="{48FAFB0B-18D5-40C7-83CA-6F2775886445}"/>
            </a:ext>
          </a:extLst>
        </xdr:cNvPr>
        <xdr:cNvSpPr/>
      </xdr:nvSpPr>
      <xdr:spPr>
        <a:xfrm>
          <a:off x="876299" y="59178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424</xdr:row>
      <xdr:rowOff>0</xdr:rowOff>
    </xdr:from>
    <xdr:to>
      <xdr:col>36</xdr:col>
      <xdr:colOff>66675</xdr:colOff>
      <xdr:row>429</xdr:row>
      <xdr:rowOff>133350</xdr:rowOff>
    </xdr:to>
    <xdr:sp macro="" textlink="">
      <xdr:nvSpPr>
        <xdr:cNvPr id="651" name="Right Bracket 650">
          <a:extLst>
            <a:ext uri="{FF2B5EF4-FFF2-40B4-BE49-F238E27FC236}">
              <a16:creationId xmlns:a16="http://schemas.microsoft.com/office/drawing/2014/main" id="{71EABB71-CFE3-410B-BAB8-656AD871A3A8}"/>
            </a:ext>
          </a:extLst>
        </xdr:cNvPr>
        <xdr:cNvSpPr/>
      </xdr:nvSpPr>
      <xdr:spPr>
        <a:xfrm>
          <a:off x="5753100" y="59178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431</xdr:row>
      <xdr:rowOff>0</xdr:rowOff>
    </xdr:from>
    <xdr:to>
      <xdr:col>6</xdr:col>
      <xdr:colOff>19050</xdr:colOff>
      <xdr:row>436</xdr:row>
      <xdr:rowOff>138111</xdr:rowOff>
    </xdr:to>
    <xdr:sp macro="" textlink="">
      <xdr:nvSpPr>
        <xdr:cNvPr id="652" name="Left Bracket 651">
          <a:extLst>
            <a:ext uri="{FF2B5EF4-FFF2-40B4-BE49-F238E27FC236}">
              <a16:creationId xmlns:a16="http://schemas.microsoft.com/office/drawing/2014/main" id="{7CDC8D9A-78A7-419C-83C4-6E31E22DA4D3}"/>
            </a:ext>
          </a:extLst>
        </xdr:cNvPr>
        <xdr:cNvSpPr/>
      </xdr:nvSpPr>
      <xdr:spPr>
        <a:xfrm>
          <a:off x="876299" y="6017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431</xdr:row>
      <xdr:rowOff>0</xdr:rowOff>
    </xdr:from>
    <xdr:to>
      <xdr:col>36</xdr:col>
      <xdr:colOff>66675</xdr:colOff>
      <xdr:row>436</xdr:row>
      <xdr:rowOff>133350</xdr:rowOff>
    </xdr:to>
    <xdr:sp macro="" textlink="">
      <xdr:nvSpPr>
        <xdr:cNvPr id="653" name="Right Bracket 652">
          <a:extLst>
            <a:ext uri="{FF2B5EF4-FFF2-40B4-BE49-F238E27FC236}">
              <a16:creationId xmlns:a16="http://schemas.microsoft.com/office/drawing/2014/main" id="{93452F32-E985-4B27-B6A5-40CF10771B6F}"/>
            </a:ext>
          </a:extLst>
        </xdr:cNvPr>
        <xdr:cNvSpPr/>
      </xdr:nvSpPr>
      <xdr:spPr>
        <a:xfrm>
          <a:off x="5753100" y="60178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438</xdr:row>
      <xdr:rowOff>0</xdr:rowOff>
    </xdr:from>
    <xdr:to>
      <xdr:col>6</xdr:col>
      <xdr:colOff>19050</xdr:colOff>
      <xdr:row>443</xdr:row>
      <xdr:rowOff>138111</xdr:rowOff>
    </xdr:to>
    <xdr:sp macro="" textlink="">
      <xdr:nvSpPr>
        <xdr:cNvPr id="654" name="Left Bracket 653">
          <a:extLst>
            <a:ext uri="{FF2B5EF4-FFF2-40B4-BE49-F238E27FC236}">
              <a16:creationId xmlns:a16="http://schemas.microsoft.com/office/drawing/2014/main" id="{F88A67E4-D187-4E24-989F-0CF0781B8C3F}"/>
            </a:ext>
          </a:extLst>
        </xdr:cNvPr>
        <xdr:cNvSpPr/>
      </xdr:nvSpPr>
      <xdr:spPr>
        <a:xfrm>
          <a:off x="876299" y="61179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438</xdr:row>
      <xdr:rowOff>0</xdr:rowOff>
    </xdr:from>
    <xdr:to>
      <xdr:col>36</xdr:col>
      <xdr:colOff>66675</xdr:colOff>
      <xdr:row>443</xdr:row>
      <xdr:rowOff>133350</xdr:rowOff>
    </xdr:to>
    <xdr:sp macro="" textlink="">
      <xdr:nvSpPr>
        <xdr:cNvPr id="655" name="Right Bracket 654">
          <a:extLst>
            <a:ext uri="{FF2B5EF4-FFF2-40B4-BE49-F238E27FC236}">
              <a16:creationId xmlns:a16="http://schemas.microsoft.com/office/drawing/2014/main" id="{7FC7BDA0-BE5E-482D-9BE7-8C91345C5C3F}"/>
            </a:ext>
          </a:extLst>
        </xdr:cNvPr>
        <xdr:cNvSpPr/>
      </xdr:nvSpPr>
      <xdr:spPr>
        <a:xfrm>
          <a:off x="5753100" y="61179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445</xdr:row>
      <xdr:rowOff>0</xdr:rowOff>
    </xdr:from>
    <xdr:to>
      <xdr:col>6</xdr:col>
      <xdr:colOff>19050</xdr:colOff>
      <xdr:row>450</xdr:row>
      <xdr:rowOff>138111</xdr:rowOff>
    </xdr:to>
    <xdr:sp macro="" textlink="">
      <xdr:nvSpPr>
        <xdr:cNvPr id="656" name="Left Bracket 655">
          <a:extLst>
            <a:ext uri="{FF2B5EF4-FFF2-40B4-BE49-F238E27FC236}">
              <a16:creationId xmlns:a16="http://schemas.microsoft.com/office/drawing/2014/main" id="{D64F888E-ADC9-44AB-88C9-DB871FF1C02E}"/>
            </a:ext>
          </a:extLst>
        </xdr:cNvPr>
        <xdr:cNvSpPr/>
      </xdr:nvSpPr>
      <xdr:spPr>
        <a:xfrm>
          <a:off x="876299" y="62179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445</xdr:row>
      <xdr:rowOff>0</xdr:rowOff>
    </xdr:from>
    <xdr:to>
      <xdr:col>36</xdr:col>
      <xdr:colOff>66675</xdr:colOff>
      <xdr:row>450</xdr:row>
      <xdr:rowOff>133350</xdr:rowOff>
    </xdr:to>
    <xdr:sp macro="" textlink="">
      <xdr:nvSpPr>
        <xdr:cNvPr id="657" name="Right Bracket 656">
          <a:extLst>
            <a:ext uri="{FF2B5EF4-FFF2-40B4-BE49-F238E27FC236}">
              <a16:creationId xmlns:a16="http://schemas.microsoft.com/office/drawing/2014/main" id="{0B173642-130E-4558-AB1E-5405DDB732D9}"/>
            </a:ext>
          </a:extLst>
        </xdr:cNvPr>
        <xdr:cNvSpPr/>
      </xdr:nvSpPr>
      <xdr:spPr>
        <a:xfrm>
          <a:off x="5753100" y="62179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452</xdr:row>
      <xdr:rowOff>0</xdr:rowOff>
    </xdr:from>
    <xdr:to>
      <xdr:col>6</xdr:col>
      <xdr:colOff>19050</xdr:colOff>
      <xdr:row>457</xdr:row>
      <xdr:rowOff>138111</xdr:rowOff>
    </xdr:to>
    <xdr:sp macro="" textlink="">
      <xdr:nvSpPr>
        <xdr:cNvPr id="658" name="Left Bracket 657">
          <a:extLst>
            <a:ext uri="{FF2B5EF4-FFF2-40B4-BE49-F238E27FC236}">
              <a16:creationId xmlns:a16="http://schemas.microsoft.com/office/drawing/2014/main" id="{7F524B80-09F1-4E9E-AE48-EBD98D88EC59}"/>
            </a:ext>
          </a:extLst>
        </xdr:cNvPr>
        <xdr:cNvSpPr/>
      </xdr:nvSpPr>
      <xdr:spPr>
        <a:xfrm>
          <a:off x="876299" y="63179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452</xdr:row>
      <xdr:rowOff>0</xdr:rowOff>
    </xdr:from>
    <xdr:to>
      <xdr:col>36</xdr:col>
      <xdr:colOff>66675</xdr:colOff>
      <xdr:row>457</xdr:row>
      <xdr:rowOff>133350</xdr:rowOff>
    </xdr:to>
    <xdr:sp macro="" textlink="">
      <xdr:nvSpPr>
        <xdr:cNvPr id="659" name="Right Bracket 658">
          <a:extLst>
            <a:ext uri="{FF2B5EF4-FFF2-40B4-BE49-F238E27FC236}">
              <a16:creationId xmlns:a16="http://schemas.microsoft.com/office/drawing/2014/main" id="{F656D63C-9AD6-4976-8694-0AC4C86DA8C9}"/>
            </a:ext>
          </a:extLst>
        </xdr:cNvPr>
        <xdr:cNvSpPr/>
      </xdr:nvSpPr>
      <xdr:spPr>
        <a:xfrm>
          <a:off x="5753100" y="63179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459</xdr:row>
      <xdr:rowOff>0</xdr:rowOff>
    </xdr:from>
    <xdr:to>
      <xdr:col>6</xdr:col>
      <xdr:colOff>19050</xdr:colOff>
      <xdr:row>464</xdr:row>
      <xdr:rowOff>138111</xdr:rowOff>
    </xdr:to>
    <xdr:sp macro="" textlink="">
      <xdr:nvSpPr>
        <xdr:cNvPr id="660" name="Left Bracket 659">
          <a:extLst>
            <a:ext uri="{FF2B5EF4-FFF2-40B4-BE49-F238E27FC236}">
              <a16:creationId xmlns:a16="http://schemas.microsoft.com/office/drawing/2014/main" id="{F47EC556-BB46-4619-B2BB-38958D37F212}"/>
            </a:ext>
          </a:extLst>
        </xdr:cNvPr>
        <xdr:cNvSpPr/>
      </xdr:nvSpPr>
      <xdr:spPr>
        <a:xfrm>
          <a:off x="876299" y="64179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459</xdr:row>
      <xdr:rowOff>0</xdr:rowOff>
    </xdr:from>
    <xdr:to>
      <xdr:col>36</xdr:col>
      <xdr:colOff>66675</xdr:colOff>
      <xdr:row>464</xdr:row>
      <xdr:rowOff>133350</xdr:rowOff>
    </xdr:to>
    <xdr:sp macro="" textlink="">
      <xdr:nvSpPr>
        <xdr:cNvPr id="661" name="Right Bracket 660">
          <a:extLst>
            <a:ext uri="{FF2B5EF4-FFF2-40B4-BE49-F238E27FC236}">
              <a16:creationId xmlns:a16="http://schemas.microsoft.com/office/drawing/2014/main" id="{8D416FDC-738C-4051-9E89-55F6E089664E}"/>
            </a:ext>
          </a:extLst>
        </xdr:cNvPr>
        <xdr:cNvSpPr/>
      </xdr:nvSpPr>
      <xdr:spPr>
        <a:xfrm>
          <a:off x="5753100" y="64179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466</xdr:row>
      <xdr:rowOff>0</xdr:rowOff>
    </xdr:from>
    <xdr:to>
      <xdr:col>6</xdr:col>
      <xdr:colOff>19050</xdr:colOff>
      <xdr:row>471</xdr:row>
      <xdr:rowOff>138111</xdr:rowOff>
    </xdr:to>
    <xdr:sp macro="" textlink="">
      <xdr:nvSpPr>
        <xdr:cNvPr id="662" name="Left Bracket 661">
          <a:extLst>
            <a:ext uri="{FF2B5EF4-FFF2-40B4-BE49-F238E27FC236}">
              <a16:creationId xmlns:a16="http://schemas.microsoft.com/office/drawing/2014/main" id="{ECC2B30F-48C8-4B23-B254-F02A2699491F}"/>
            </a:ext>
          </a:extLst>
        </xdr:cNvPr>
        <xdr:cNvSpPr/>
      </xdr:nvSpPr>
      <xdr:spPr>
        <a:xfrm>
          <a:off x="876299" y="65179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466</xdr:row>
      <xdr:rowOff>0</xdr:rowOff>
    </xdr:from>
    <xdr:to>
      <xdr:col>36</xdr:col>
      <xdr:colOff>66675</xdr:colOff>
      <xdr:row>471</xdr:row>
      <xdr:rowOff>133350</xdr:rowOff>
    </xdr:to>
    <xdr:sp macro="" textlink="">
      <xdr:nvSpPr>
        <xdr:cNvPr id="663" name="Right Bracket 662">
          <a:extLst>
            <a:ext uri="{FF2B5EF4-FFF2-40B4-BE49-F238E27FC236}">
              <a16:creationId xmlns:a16="http://schemas.microsoft.com/office/drawing/2014/main" id="{73FCD858-F1E3-4BB5-ADB6-C5D3CCC53104}"/>
            </a:ext>
          </a:extLst>
        </xdr:cNvPr>
        <xdr:cNvSpPr/>
      </xdr:nvSpPr>
      <xdr:spPr>
        <a:xfrm>
          <a:off x="5753100" y="65179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473</xdr:row>
      <xdr:rowOff>0</xdr:rowOff>
    </xdr:from>
    <xdr:to>
      <xdr:col>6</xdr:col>
      <xdr:colOff>19050</xdr:colOff>
      <xdr:row>478</xdr:row>
      <xdr:rowOff>138111</xdr:rowOff>
    </xdr:to>
    <xdr:sp macro="" textlink="">
      <xdr:nvSpPr>
        <xdr:cNvPr id="664" name="Left Bracket 663">
          <a:extLst>
            <a:ext uri="{FF2B5EF4-FFF2-40B4-BE49-F238E27FC236}">
              <a16:creationId xmlns:a16="http://schemas.microsoft.com/office/drawing/2014/main" id="{1900CA2E-4066-453B-A36E-D4CF489AD2E9}"/>
            </a:ext>
          </a:extLst>
        </xdr:cNvPr>
        <xdr:cNvSpPr/>
      </xdr:nvSpPr>
      <xdr:spPr>
        <a:xfrm>
          <a:off x="876299" y="66179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473</xdr:row>
      <xdr:rowOff>0</xdr:rowOff>
    </xdr:from>
    <xdr:to>
      <xdr:col>36</xdr:col>
      <xdr:colOff>66675</xdr:colOff>
      <xdr:row>478</xdr:row>
      <xdr:rowOff>133350</xdr:rowOff>
    </xdr:to>
    <xdr:sp macro="" textlink="">
      <xdr:nvSpPr>
        <xdr:cNvPr id="665" name="Right Bracket 664">
          <a:extLst>
            <a:ext uri="{FF2B5EF4-FFF2-40B4-BE49-F238E27FC236}">
              <a16:creationId xmlns:a16="http://schemas.microsoft.com/office/drawing/2014/main" id="{8D1851CB-6767-4B8A-9667-BB6708597F39}"/>
            </a:ext>
          </a:extLst>
        </xdr:cNvPr>
        <xdr:cNvSpPr/>
      </xdr:nvSpPr>
      <xdr:spPr>
        <a:xfrm>
          <a:off x="5753100" y="66179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480</xdr:row>
      <xdr:rowOff>0</xdr:rowOff>
    </xdr:from>
    <xdr:to>
      <xdr:col>6</xdr:col>
      <xdr:colOff>19050</xdr:colOff>
      <xdr:row>485</xdr:row>
      <xdr:rowOff>138111</xdr:rowOff>
    </xdr:to>
    <xdr:sp macro="" textlink="">
      <xdr:nvSpPr>
        <xdr:cNvPr id="666" name="Left Bracket 665">
          <a:extLst>
            <a:ext uri="{FF2B5EF4-FFF2-40B4-BE49-F238E27FC236}">
              <a16:creationId xmlns:a16="http://schemas.microsoft.com/office/drawing/2014/main" id="{504488C9-6E41-4003-83CE-DDE2C8C022F4}"/>
            </a:ext>
          </a:extLst>
        </xdr:cNvPr>
        <xdr:cNvSpPr/>
      </xdr:nvSpPr>
      <xdr:spPr>
        <a:xfrm>
          <a:off x="876299" y="67179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480</xdr:row>
      <xdr:rowOff>0</xdr:rowOff>
    </xdr:from>
    <xdr:to>
      <xdr:col>36</xdr:col>
      <xdr:colOff>66675</xdr:colOff>
      <xdr:row>485</xdr:row>
      <xdr:rowOff>133350</xdr:rowOff>
    </xdr:to>
    <xdr:sp macro="" textlink="">
      <xdr:nvSpPr>
        <xdr:cNvPr id="667" name="Right Bracket 666">
          <a:extLst>
            <a:ext uri="{FF2B5EF4-FFF2-40B4-BE49-F238E27FC236}">
              <a16:creationId xmlns:a16="http://schemas.microsoft.com/office/drawing/2014/main" id="{09D622E9-89B8-4CC9-813B-076CF446A176}"/>
            </a:ext>
          </a:extLst>
        </xdr:cNvPr>
        <xdr:cNvSpPr/>
      </xdr:nvSpPr>
      <xdr:spPr>
        <a:xfrm>
          <a:off x="5753100" y="6717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487</xdr:row>
      <xdr:rowOff>0</xdr:rowOff>
    </xdr:from>
    <xdr:to>
      <xdr:col>6</xdr:col>
      <xdr:colOff>19050</xdr:colOff>
      <xdr:row>492</xdr:row>
      <xdr:rowOff>138111</xdr:rowOff>
    </xdr:to>
    <xdr:sp macro="" textlink="">
      <xdr:nvSpPr>
        <xdr:cNvPr id="668" name="Left Bracket 667">
          <a:extLst>
            <a:ext uri="{FF2B5EF4-FFF2-40B4-BE49-F238E27FC236}">
              <a16:creationId xmlns:a16="http://schemas.microsoft.com/office/drawing/2014/main" id="{D2175DAC-3C5F-430A-9275-554A0096EB4B}"/>
            </a:ext>
          </a:extLst>
        </xdr:cNvPr>
        <xdr:cNvSpPr/>
      </xdr:nvSpPr>
      <xdr:spPr>
        <a:xfrm>
          <a:off x="876299" y="68179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487</xdr:row>
      <xdr:rowOff>0</xdr:rowOff>
    </xdr:from>
    <xdr:to>
      <xdr:col>36</xdr:col>
      <xdr:colOff>66675</xdr:colOff>
      <xdr:row>492</xdr:row>
      <xdr:rowOff>133350</xdr:rowOff>
    </xdr:to>
    <xdr:sp macro="" textlink="">
      <xdr:nvSpPr>
        <xdr:cNvPr id="669" name="Right Bracket 668">
          <a:extLst>
            <a:ext uri="{FF2B5EF4-FFF2-40B4-BE49-F238E27FC236}">
              <a16:creationId xmlns:a16="http://schemas.microsoft.com/office/drawing/2014/main" id="{914FAF12-EC2F-49B9-8C51-B40D2719FEB9}"/>
            </a:ext>
          </a:extLst>
        </xdr:cNvPr>
        <xdr:cNvSpPr/>
      </xdr:nvSpPr>
      <xdr:spPr>
        <a:xfrm>
          <a:off x="5753100" y="6817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494</xdr:row>
      <xdr:rowOff>0</xdr:rowOff>
    </xdr:from>
    <xdr:to>
      <xdr:col>6</xdr:col>
      <xdr:colOff>19050</xdr:colOff>
      <xdr:row>499</xdr:row>
      <xdr:rowOff>138111</xdr:rowOff>
    </xdr:to>
    <xdr:sp macro="" textlink="">
      <xdr:nvSpPr>
        <xdr:cNvPr id="670" name="Left Bracket 669">
          <a:extLst>
            <a:ext uri="{FF2B5EF4-FFF2-40B4-BE49-F238E27FC236}">
              <a16:creationId xmlns:a16="http://schemas.microsoft.com/office/drawing/2014/main" id="{098A5996-BBF4-48D1-86AB-AD3F718CF020}"/>
            </a:ext>
          </a:extLst>
        </xdr:cNvPr>
        <xdr:cNvSpPr/>
      </xdr:nvSpPr>
      <xdr:spPr>
        <a:xfrm>
          <a:off x="876299" y="69180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494</xdr:row>
      <xdr:rowOff>0</xdr:rowOff>
    </xdr:from>
    <xdr:to>
      <xdr:col>36</xdr:col>
      <xdr:colOff>66675</xdr:colOff>
      <xdr:row>499</xdr:row>
      <xdr:rowOff>133350</xdr:rowOff>
    </xdr:to>
    <xdr:sp macro="" textlink="">
      <xdr:nvSpPr>
        <xdr:cNvPr id="671" name="Right Bracket 670">
          <a:extLst>
            <a:ext uri="{FF2B5EF4-FFF2-40B4-BE49-F238E27FC236}">
              <a16:creationId xmlns:a16="http://schemas.microsoft.com/office/drawing/2014/main" id="{A1039900-5E6D-4F9F-8207-E85E5D0E6075}"/>
            </a:ext>
          </a:extLst>
        </xdr:cNvPr>
        <xdr:cNvSpPr/>
      </xdr:nvSpPr>
      <xdr:spPr>
        <a:xfrm>
          <a:off x="5753100" y="6918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501</xdr:row>
      <xdr:rowOff>0</xdr:rowOff>
    </xdr:from>
    <xdr:to>
      <xdr:col>6</xdr:col>
      <xdr:colOff>19050</xdr:colOff>
      <xdr:row>506</xdr:row>
      <xdr:rowOff>138111</xdr:rowOff>
    </xdr:to>
    <xdr:sp macro="" textlink="">
      <xdr:nvSpPr>
        <xdr:cNvPr id="672" name="Left Bracket 671">
          <a:extLst>
            <a:ext uri="{FF2B5EF4-FFF2-40B4-BE49-F238E27FC236}">
              <a16:creationId xmlns:a16="http://schemas.microsoft.com/office/drawing/2014/main" id="{BAEC2734-692A-495F-83A9-8580BAC98C86}"/>
            </a:ext>
          </a:extLst>
        </xdr:cNvPr>
        <xdr:cNvSpPr/>
      </xdr:nvSpPr>
      <xdr:spPr>
        <a:xfrm>
          <a:off x="876299" y="70180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501</xdr:row>
      <xdr:rowOff>0</xdr:rowOff>
    </xdr:from>
    <xdr:to>
      <xdr:col>36</xdr:col>
      <xdr:colOff>66675</xdr:colOff>
      <xdr:row>506</xdr:row>
      <xdr:rowOff>133350</xdr:rowOff>
    </xdr:to>
    <xdr:sp macro="" textlink="">
      <xdr:nvSpPr>
        <xdr:cNvPr id="673" name="Right Bracket 672">
          <a:extLst>
            <a:ext uri="{FF2B5EF4-FFF2-40B4-BE49-F238E27FC236}">
              <a16:creationId xmlns:a16="http://schemas.microsoft.com/office/drawing/2014/main" id="{2512DAD4-344D-49B6-A723-13FCC05A5D3E}"/>
            </a:ext>
          </a:extLst>
        </xdr:cNvPr>
        <xdr:cNvSpPr/>
      </xdr:nvSpPr>
      <xdr:spPr>
        <a:xfrm>
          <a:off x="5753100" y="7018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508</xdr:row>
      <xdr:rowOff>0</xdr:rowOff>
    </xdr:from>
    <xdr:to>
      <xdr:col>6</xdr:col>
      <xdr:colOff>19050</xdr:colOff>
      <xdr:row>513</xdr:row>
      <xdr:rowOff>138111</xdr:rowOff>
    </xdr:to>
    <xdr:sp macro="" textlink="">
      <xdr:nvSpPr>
        <xdr:cNvPr id="674" name="Left Bracket 673">
          <a:extLst>
            <a:ext uri="{FF2B5EF4-FFF2-40B4-BE49-F238E27FC236}">
              <a16:creationId xmlns:a16="http://schemas.microsoft.com/office/drawing/2014/main" id="{754916A9-4A97-4D46-A375-B9249246A054}"/>
            </a:ext>
          </a:extLst>
        </xdr:cNvPr>
        <xdr:cNvSpPr/>
      </xdr:nvSpPr>
      <xdr:spPr>
        <a:xfrm>
          <a:off x="876299" y="71180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508</xdr:row>
      <xdr:rowOff>0</xdr:rowOff>
    </xdr:from>
    <xdr:to>
      <xdr:col>36</xdr:col>
      <xdr:colOff>66675</xdr:colOff>
      <xdr:row>513</xdr:row>
      <xdr:rowOff>133350</xdr:rowOff>
    </xdr:to>
    <xdr:sp macro="" textlink="">
      <xdr:nvSpPr>
        <xdr:cNvPr id="675" name="Right Bracket 674">
          <a:extLst>
            <a:ext uri="{FF2B5EF4-FFF2-40B4-BE49-F238E27FC236}">
              <a16:creationId xmlns:a16="http://schemas.microsoft.com/office/drawing/2014/main" id="{F4F8A198-9765-49FE-BCF6-0FEFB7A8901C}"/>
            </a:ext>
          </a:extLst>
        </xdr:cNvPr>
        <xdr:cNvSpPr/>
      </xdr:nvSpPr>
      <xdr:spPr>
        <a:xfrm>
          <a:off x="5753100" y="71180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515</xdr:row>
      <xdr:rowOff>0</xdr:rowOff>
    </xdr:from>
    <xdr:to>
      <xdr:col>6</xdr:col>
      <xdr:colOff>19050</xdr:colOff>
      <xdr:row>520</xdr:row>
      <xdr:rowOff>138111</xdr:rowOff>
    </xdr:to>
    <xdr:sp macro="" textlink="">
      <xdr:nvSpPr>
        <xdr:cNvPr id="676" name="Left Bracket 675">
          <a:extLst>
            <a:ext uri="{FF2B5EF4-FFF2-40B4-BE49-F238E27FC236}">
              <a16:creationId xmlns:a16="http://schemas.microsoft.com/office/drawing/2014/main" id="{B860BF19-AF36-4A5F-B775-4B44917645C5}"/>
            </a:ext>
          </a:extLst>
        </xdr:cNvPr>
        <xdr:cNvSpPr/>
      </xdr:nvSpPr>
      <xdr:spPr>
        <a:xfrm>
          <a:off x="876299" y="72180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515</xdr:row>
      <xdr:rowOff>0</xdr:rowOff>
    </xdr:from>
    <xdr:to>
      <xdr:col>36</xdr:col>
      <xdr:colOff>66675</xdr:colOff>
      <xdr:row>520</xdr:row>
      <xdr:rowOff>133350</xdr:rowOff>
    </xdr:to>
    <xdr:sp macro="" textlink="">
      <xdr:nvSpPr>
        <xdr:cNvPr id="677" name="Right Bracket 676">
          <a:extLst>
            <a:ext uri="{FF2B5EF4-FFF2-40B4-BE49-F238E27FC236}">
              <a16:creationId xmlns:a16="http://schemas.microsoft.com/office/drawing/2014/main" id="{440415DF-34F7-40DE-93AA-918121FE12B5}"/>
            </a:ext>
          </a:extLst>
        </xdr:cNvPr>
        <xdr:cNvSpPr/>
      </xdr:nvSpPr>
      <xdr:spPr>
        <a:xfrm>
          <a:off x="5753100" y="72180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522</xdr:row>
      <xdr:rowOff>0</xdr:rowOff>
    </xdr:from>
    <xdr:to>
      <xdr:col>6</xdr:col>
      <xdr:colOff>19050</xdr:colOff>
      <xdr:row>527</xdr:row>
      <xdr:rowOff>138111</xdr:rowOff>
    </xdr:to>
    <xdr:sp macro="" textlink="">
      <xdr:nvSpPr>
        <xdr:cNvPr id="678" name="Left Bracket 677">
          <a:extLst>
            <a:ext uri="{FF2B5EF4-FFF2-40B4-BE49-F238E27FC236}">
              <a16:creationId xmlns:a16="http://schemas.microsoft.com/office/drawing/2014/main" id="{B9904625-5465-46DB-A311-9D9E88994078}"/>
            </a:ext>
          </a:extLst>
        </xdr:cNvPr>
        <xdr:cNvSpPr/>
      </xdr:nvSpPr>
      <xdr:spPr>
        <a:xfrm>
          <a:off x="876299" y="73180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522</xdr:row>
      <xdr:rowOff>0</xdr:rowOff>
    </xdr:from>
    <xdr:to>
      <xdr:col>36</xdr:col>
      <xdr:colOff>66675</xdr:colOff>
      <xdr:row>527</xdr:row>
      <xdr:rowOff>133350</xdr:rowOff>
    </xdr:to>
    <xdr:sp macro="" textlink="">
      <xdr:nvSpPr>
        <xdr:cNvPr id="679" name="Right Bracket 678">
          <a:extLst>
            <a:ext uri="{FF2B5EF4-FFF2-40B4-BE49-F238E27FC236}">
              <a16:creationId xmlns:a16="http://schemas.microsoft.com/office/drawing/2014/main" id="{0322B5B6-8EAA-43B9-A642-C49FA84A514F}"/>
            </a:ext>
          </a:extLst>
        </xdr:cNvPr>
        <xdr:cNvSpPr/>
      </xdr:nvSpPr>
      <xdr:spPr>
        <a:xfrm>
          <a:off x="5753100" y="73180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529</xdr:row>
      <xdr:rowOff>0</xdr:rowOff>
    </xdr:from>
    <xdr:to>
      <xdr:col>6</xdr:col>
      <xdr:colOff>19050</xdr:colOff>
      <xdr:row>534</xdr:row>
      <xdr:rowOff>138111</xdr:rowOff>
    </xdr:to>
    <xdr:sp macro="" textlink="">
      <xdr:nvSpPr>
        <xdr:cNvPr id="680" name="Left Bracket 679">
          <a:extLst>
            <a:ext uri="{FF2B5EF4-FFF2-40B4-BE49-F238E27FC236}">
              <a16:creationId xmlns:a16="http://schemas.microsoft.com/office/drawing/2014/main" id="{16B70755-B2AD-478D-907B-54589E50EA8C}"/>
            </a:ext>
          </a:extLst>
        </xdr:cNvPr>
        <xdr:cNvSpPr/>
      </xdr:nvSpPr>
      <xdr:spPr>
        <a:xfrm>
          <a:off x="876299" y="74180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529</xdr:row>
      <xdr:rowOff>0</xdr:rowOff>
    </xdr:from>
    <xdr:to>
      <xdr:col>36</xdr:col>
      <xdr:colOff>66675</xdr:colOff>
      <xdr:row>534</xdr:row>
      <xdr:rowOff>133350</xdr:rowOff>
    </xdr:to>
    <xdr:sp macro="" textlink="">
      <xdr:nvSpPr>
        <xdr:cNvPr id="681" name="Right Bracket 680">
          <a:extLst>
            <a:ext uri="{FF2B5EF4-FFF2-40B4-BE49-F238E27FC236}">
              <a16:creationId xmlns:a16="http://schemas.microsoft.com/office/drawing/2014/main" id="{BF618EC9-5261-4DED-A6B5-9B034F0AB552}"/>
            </a:ext>
          </a:extLst>
        </xdr:cNvPr>
        <xdr:cNvSpPr/>
      </xdr:nvSpPr>
      <xdr:spPr>
        <a:xfrm>
          <a:off x="5753100" y="74180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536</xdr:row>
      <xdr:rowOff>0</xdr:rowOff>
    </xdr:from>
    <xdr:to>
      <xdr:col>6</xdr:col>
      <xdr:colOff>19050</xdr:colOff>
      <xdr:row>541</xdr:row>
      <xdr:rowOff>138111</xdr:rowOff>
    </xdr:to>
    <xdr:sp macro="" textlink="">
      <xdr:nvSpPr>
        <xdr:cNvPr id="682" name="Left Bracket 681">
          <a:extLst>
            <a:ext uri="{FF2B5EF4-FFF2-40B4-BE49-F238E27FC236}">
              <a16:creationId xmlns:a16="http://schemas.microsoft.com/office/drawing/2014/main" id="{430DEC29-2D05-4C36-897D-9585AEE60EEC}"/>
            </a:ext>
          </a:extLst>
        </xdr:cNvPr>
        <xdr:cNvSpPr/>
      </xdr:nvSpPr>
      <xdr:spPr>
        <a:xfrm>
          <a:off x="876299" y="75180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536</xdr:row>
      <xdr:rowOff>0</xdr:rowOff>
    </xdr:from>
    <xdr:to>
      <xdr:col>36</xdr:col>
      <xdr:colOff>66675</xdr:colOff>
      <xdr:row>541</xdr:row>
      <xdr:rowOff>133350</xdr:rowOff>
    </xdr:to>
    <xdr:sp macro="" textlink="">
      <xdr:nvSpPr>
        <xdr:cNvPr id="683" name="Right Bracket 682">
          <a:extLst>
            <a:ext uri="{FF2B5EF4-FFF2-40B4-BE49-F238E27FC236}">
              <a16:creationId xmlns:a16="http://schemas.microsoft.com/office/drawing/2014/main" id="{3041B02D-AB7B-4230-B3CE-6195EE287FC3}"/>
            </a:ext>
          </a:extLst>
        </xdr:cNvPr>
        <xdr:cNvSpPr/>
      </xdr:nvSpPr>
      <xdr:spPr>
        <a:xfrm>
          <a:off x="5753100" y="75180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543</xdr:row>
      <xdr:rowOff>0</xdr:rowOff>
    </xdr:from>
    <xdr:to>
      <xdr:col>6</xdr:col>
      <xdr:colOff>19050</xdr:colOff>
      <xdr:row>548</xdr:row>
      <xdr:rowOff>138111</xdr:rowOff>
    </xdr:to>
    <xdr:sp macro="" textlink="">
      <xdr:nvSpPr>
        <xdr:cNvPr id="684" name="Left Bracket 683">
          <a:extLst>
            <a:ext uri="{FF2B5EF4-FFF2-40B4-BE49-F238E27FC236}">
              <a16:creationId xmlns:a16="http://schemas.microsoft.com/office/drawing/2014/main" id="{EE92B03A-E8CE-4DFB-A82F-2B505CCB7B51}"/>
            </a:ext>
          </a:extLst>
        </xdr:cNvPr>
        <xdr:cNvSpPr/>
      </xdr:nvSpPr>
      <xdr:spPr>
        <a:xfrm>
          <a:off x="876299" y="76180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543</xdr:row>
      <xdr:rowOff>0</xdr:rowOff>
    </xdr:from>
    <xdr:to>
      <xdr:col>36</xdr:col>
      <xdr:colOff>66675</xdr:colOff>
      <xdr:row>548</xdr:row>
      <xdr:rowOff>133350</xdr:rowOff>
    </xdr:to>
    <xdr:sp macro="" textlink="">
      <xdr:nvSpPr>
        <xdr:cNvPr id="685" name="Right Bracket 684">
          <a:extLst>
            <a:ext uri="{FF2B5EF4-FFF2-40B4-BE49-F238E27FC236}">
              <a16:creationId xmlns:a16="http://schemas.microsoft.com/office/drawing/2014/main" id="{4056D339-9317-4C68-8195-022116099490}"/>
            </a:ext>
          </a:extLst>
        </xdr:cNvPr>
        <xdr:cNvSpPr/>
      </xdr:nvSpPr>
      <xdr:spPr>
        <a:xfrm>
          <a:off x="5753100" y="76180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550</xdr:row>
      <xdr:rowOff>0</xdr:rowOff>
    </xdr:from>
    <xdr:to>
      <xdr:col>6</xdr:col>
      <xdr:colOff>19050</xdr:colOff>
      <xdr:row>555</xdr:row>
      <xdr:rowOff>138111</xdr:rowOff>
    </xdr:to>
    <xdr:sp macro="" textlink="">
      <xdr:nvSpPr>
        <xdr:cNvPr id="686" name="Left Bracket 685">
          <a:extLst>
            <a:ext uri="{FF2B5EF4-FFF2-40B4-BE49-F238E27FC236}">
              <a16:creationId xmlns:a16="http://schemas.microsoft.com/office/drawing/2014/main" id="{B2F0E4A5-0AB3-4D52-8194-ACC4DA333524}"/>
            </a:ext>
          </a:extLst>
        </xdr:cNvPr>
        <xdr:cNvSpPr/>
      </xdr:nvSpPr>
      <xdr:spPr>
        <a:xfrm>
          <a:off x="876299" y="77181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550</xdr:row>
      <xdr:rowOff>0</xdr:rowOff>
    </xdr:from>
    <xdr:to>
      <xdr:col>36</xdr:col>
      <xdr:colOff>66675</xdr:colOff>
      <xdr:row>555</xdr:row>
      <xdr:rowOff>133350</xdr:rowOff>
    </xdr:to>
    <xdr:sp macro="" textlink="">
      <xdr:nvSpPr>
        <xdr:cNvPr id="687" name="Right Bracket 686">
          <a:extLst>
            <a:ext uri="{FF2B5EF4-FFF2-40B4-BE49-F238E27FC236}">
              <a16:creationId xmlns:a16="http://schemas.microsoft.com/office/drawing/2014/main" id="{F70F7914-70BC-408E-8AFB-464D3CD02FB8}"/>
            </a:ext>
          </a:extLst>
        </xdr:cNvPr>
        <xdr:cNvSpPr/>
      </xdr:nvSpPr>
      <xdr:spPr>
        <a:xfrm>
          <a:off x="5753100" y="77181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557</xdr:row>
      <xdr:rowOff>0</xdr:rowOff>
    </xdr:from>
    <xdr:to>
      <xdr:col>6</xdr:col>
      <xdr:colOff>19050</xdr:colOff>
      <xdr:row>562</xdr:row>
      <xdr:rowOff>138111</xdr:rowOff>
    </xdr:to>
    <xdr:sp macro="" textlink="">
      <xdr:nvSpPr>
        <xdr:cNvPr id="688" name="Left Bracket 687">
          <a:extLst>
            <a:ext uri="{FF2B5EF4-FFF2-40B4-BE49-F238E27FC236}">
              <a16:creationId xmlns:a16="http://schemas.microsoft.com/office/drawing/2014/main" id="{0FB67E84-1512-40D2-A3FF-FA3F75181371}"/>
            </a:ext>
          </a:extLst>
        </xdr:cNvPr>
        <xdr:cNvSpPr/>
      </xdr:nvSpPr>
      <xdr:spPr>
        <a:xfrm>
          <a:off x="876299" y="78181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557</xdr:row>
      <xdr:rowOff>0</xdr:rowOff>
    </xdr:from>
    <xdr:to>
      <xdr:col>36</xdr:col>
      <xdr:colOff>66675</xdr:colOff>
      <xdr:row>562</xdr:row>
      <xdr:rowOff>133350</xdr:rowOff>
    </xdr:to>
    <xdr:sp macro="" textlink="">
      <xdr:nvSpPr>
        <xdr:cNvPr id="689" name="Right Bracket 688">
          <a:extLst>
            <a:ext uri="{FF2B5EF4-FFF2-40B4-BE49-F238E27FC236}">
              <a16:creationId xmlns:a16="http://schemas.microsoft.com/office/drawing/2014/main" id="{F4465498-B51C-47F5-83D9-A45D4D7752A4}"/>
            </a:ext>
          </a:extLst>
        </xdr:cNvPr>
        <xdr:cNvSpPr/>
      </xdr:nvSpPr>
      <xdr:spPr>
        <a:xfrm>
          <a:off x="5753100" y="78181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564</xdr:row>
      <xdr:rowOff>0</xdr:rowOff>
    </xdr:from>
    <xdr:to>
      <xdr:col>6</xdr:col>
      <xdr:colOff>19050</xdr:colOff>
      <xdr:row>569</xdr:row>
      <xdr:rowOff>138111</xdr:rowOff>
    </xdr:to>
    <xdr:sp macro="" textlink="">
      <xdr:nvSpPr>
        <xdr:cNvPr id="690" name="Left Bracket 689">
          <a:extLst>
            <a:ext uri="{FF2B5EF4-FFF2-40B4-BE49-F238E27FC236}">
              <a16:creationId xmlns:a16="http://schemas.microsoft.com/office/drawing/2014/main" id="{F69CB347-2C27-473F-A639-A44C1F51E897}"/>
            </a:ext>
          </a:extLst>
        </xdr:cNvPr>
        <xdr:cNvSpPr/>
      </xdr:nvSpPr>
      <xdr:spPr>
        <a:xfrm>
          <a:off x="876299" y="79181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564</xdr:row>
      <xdr:rowOff>0</xdr:rowOff>
    </xdr:from>
    <xdr:to>
      <xdr:col>36</xdr:col>
      <xdr:colOff>66675</xdr:colOff>
      <xdr:row>569</xdr:row>
      <xdr:rowOff>133350</xdr:rowOff>
    </xdr:to>
    <xdr:sp macro="" textlink="">
      <xdr:nvSpPr>
        <xdr:cNvPr id="691" name="Right Bracket 690">
          <a:extLst>
            <a:ext uri="{FF2B5EF4-FFF2-40B4-BE49-F238E27FC236}">
              <a16:creationId xmlns:a16="http://schemas.microsoft.com/office/drawing/2014/main" id="{396E3463-B50E-49CA-9C5E-DD112B6B6C26}"/>
            </a:ext>
          </a:extLst>
        </xdr:cNvPr>
        <xdr:cNvSpPr/>
      </xdr:nvSpPr>
      <xdr:spPr>
        <a:xfrm>
          <a:off x="5753100" y="79181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571</xdr:row>
      <xdr:rowOff>0</xdr:rowOff>
    </xdr:from>
    <xdr:to>
      <xdr:col>6</xdr:col>
      <xdr:colOff>19050</xdr:colOff>
      <xdr:row>576</xdr:row>
      <xdr:rowOff>138111</xdr:rowOff>
    </xdr:to>
    <xdr:sp macro="" textlink="">
      <xdr:nvSpPr>
        <xdr:cNvPr id="692" name="Left Bracket 691">
          <a:extLst>
            <a:ext uri="{FF2B5EF4-FFF2-40B4-BE49-F238E27FC236}">
              <a16:creationId xmlns:a16="http://schemas.microsoft.com/office/drawing/2014/main" id="{60516B67-AED7-456E-B14D-E91A9BC03B4A}"/>
            </a:ext>
          </a:extLst>
        </xdr:cNvPr>
        <xdr:cNvSpPr/>
      </xdr:nvSpPr>
      <xdr:spPr>
        <a:xfrm>
          <a:off x="876299" y="80181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571</xdr:row>
      <xdr:rowOff>0</xdr:rowOff>
    </xdr:from>
    <xdr:to>
      <xdr:col>36</xdr:col>
      <xdr:colOff>66675</xdr:colOff>
      <xdr:row>576</xdr:row>
      <xdr:rowOff>133350</xdr:rowOff>
    </xdr:to>
    <xdr:sp macro="" textlink="">
      <xdr:nvSpPr>
        <xdr:cNvPr id="693" name="Right Bracket 692">
          <a:extLst>
            <a:ext uri="{FF2B5EF4-FFF2-40B4-BE49-F238E27FC236}">
              <a16:creationId xmlns:a16="http://schemas.microsoft.com/office/drawing/2014/main" id="{CF77B969-B990-4997-AC7B-9F61BD4D22FC}"/>
            </a:ext>
          </a:extLst>
        </xdr:cNvPr>
        <xdr:cNvSpPr/>
      </xdr:nvSpPr>
      <xdr:spPr>
        <a:xfrm>
          <a:off x="5753100" y="80181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578</xdr:row>
      <xdr:rowOff>0</xdr:rowOff>
    </xdr:from>
    <xdr:to>
      <xdr:col>6</xdr:col>
      <xdr:colOff>19050</xdr:colOff>
      <xdr:row>583</xdr:row>
      <xdr:rowOff>138111</xdr:rowOff>
    </xdr:to>
    <xdr:sp macro="" textlink="">
      <xdr:nvSpPr>
        <xdr:cNvPr id="694" name="Left Bracket 693">
          <a:extLst>
            <a:ext uri="{FF2B5EF4-FFF2-40B4-BE49-F238E27FC236}">
              <a16:creationId xmlns:a16="http://schemas.microsoft.com/office/drawing/2014/main" id="{9AA2BA8A-25FA-4C63-B886-708DC506E1E7}"/>
            </a:ext>
          </a:extLst>
        </xdr:cNvPr>
        <xdr:cNvSpPr/>
      </xdr:nvSpPr>
      <xdr:spPr>
        <a:xfrm>
          <a:off x="876299" y="81181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578</xdr:row>
      <xdr:rowOff>0</xdr:rowOff>
    </xdr:from>
    <xdr:to>
      <xdr:col>36</xdr:col>
      <xdr:colOff>66675</xdr:colOff>
      <xdr:row>583</xdr:row>
      <xdr:rowOff>133350</xdr:rowOff>
    </xdr:to>
    <xdr:sp macro="" textlink="">
      <xdr:nvSpPr>
        <xdr:cNvPr id="695" name="Right Bracket 694">
          <a:extLst>
            <a:ext uri="{FF2B5EF4-FFF2-40B4-BE49-F238E27FC236}">
              <a16:creationId xmlns:a16="http://schemas.microsoft.com/office/drawing/2014/main" id="{A170D566-EF26-4ED2-ADDC-116B32A85076}"/>
            </a:ext>
          </a:extLst>
        </xdr:cNvPr>
        <xdr:cNvSpPr/>
      </xdr:nvSpPr>
      <xdr:spPr>
        <a:xfrm>
          <a:off x="5753100" y="81181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585</xdr:row>
      <xdr:rowOff>0</xdr:rowOff>
    </xdr:from>
    <xdr:to>
      <xdr:col>6</xdr:col>
      <xdr:colOff>19050</xdr:colOff>
      <xdr:row>590</xdr:row>
      <xdr:rowOff>138111</xdr:rowOff>
    </xdr:to>
    <xdr:sp macro="" textlink="">
      <xdr:nvSpPr>
        <xdr:cNvPr id="696" name="Left Bracket 695">
          <a:extLst>
            <a:ext uri="{FF2B5EF4-FFF2-40B4-BE49-F238E27FC236}">
              <a16:creationId xmlns:a16="http://schemas.microsoft.com/office/drawing/2014/main" id="{E6D095C3-3CF6-4574-98AA-887C688A33C8}"/>
            </a:ext>
          </a:extLst>
        </xdr:cNvPr>
        <xdr:cNvSpPr/>
      </xdr:nvSpPr>
      <xdr:spPr>
        <a:xfrm>
          <a:off x="876299" y="82181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585</xdr:row>
      <xdr:rowOff>0</xdr:rowOff>
    </xdr:from>
    <xdr:to>
      <xdr:col>36</xdr:col>
      <xdr:colOff>66675</xdr:colOff>
      <xdr:row>590</xdr:row>
      <xdr:rowOff>133350</xdr:rowOff>
    </xdr:to>
    <xdr:sp macro="" textlink="">
      <xdr:nvSpPr>
        <xdr:cNvPr id="697" name="Right Bracket 696">
          <a:extLst>
            <a:ext uri="{FF2B5EF4-FFF2-40B4-BE49-F238E27FC236}">
              <a16:creationId xmlns:a16="http://schemas.microsoft.com/office/drawing/2014/main" id="{4898FE7F-30A4-40DF-9248-793D92505832}"/>
            </a:ext>
          </a:extLst>
        </xdr:cNvPr>
        <xdr:cNvSpPr/>
      </xdr:nvSpPr>
      <xdr:spPr>
        <a:xfrm>
          <a:off x="5753100" y="82181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592</xdr:row>
      <xdr:rowOff>0</xdr:rowOff>
    </xdr:from>
    <xdr:to>
      <xdr:col>6</xdr:col>
      <xdr:colOff>19050</xdr:colOff>
      <xdr:row>597</xdr:row>
      <xdr:rowOff>138111</xdr:rowOff>
    </xdr:to>
    <xdr:sp macro="" textlink="">
      <xdr:nvSpPr>
        <xdr:cNvPr id="698" name="Left Bracket 697">
          <a:extLst>
            <a:ext uri="{FF2B5EF4-FFF2-40B4-BE49-F238E27FC236}">
              <a16:creationId xmlns:a16="http://schemas.microsoft.com/office/drawing/2014/main" id="{57B3B05A-58EA-4F6A-A080-11D06D202E88}"/>
            </a:ext>
          </a:extLst>
        </xdr:cNvPr>
        <xdr:cNvSpPr/>
      </xdr:nvSpPr>
      <xdr:spPr>
        <a:xfrm>
          <a:off x="876299" y="83181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592</xdr:row>
      <xdr:rowOff>0</xdr:rowOff>
    </xdr:from>
    <xdr:to>
      <xdr:col>36</xdr:col>
      <xdr:colOff>66675</xdr:colOff>
      <xdr:row>597</xdr:row>
      <xdr:rowOff>133350</xdr:rowOff>
    </xdr:to>
    <xdr:sp macro="" textlink="">
      <xdr:nvSpPr>
        <xdr:cNvPr id="699" name="Right Bracket 698">
          <a:extLst>
            <a:ext uri="{FF2B5EF4-FFF2-40B4-BE49-F238E27FC236}">
              <a16:creationId xmlns:a16="http://schemas.microsoft.com/office/drawing/2014/main" id="{FFD00827-8C6D-4CD7-BA76-6D84C9D85597}"/>
            </a:ext>
          </a:extLst>
        </xdr:cNvPr>
        <xdr:cNvSpPr/>
      </xdr:nvSpPr>
      <xdr:spPr>
        <a:xfrm>
          <a:off x="5753100" y="83181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599</xdr:row>
      <xdr:rowOff>0</xdr:rowOff>
    </xdr:from>
    <xdr:to>
      <xdr:col>6</xdr:col>
      <xdr:colOff>19050</xdr:colOff>
      <xdr:row>604</xdr:row>
      <xdr:rowOff>138111</xdr:rowOff>
    </xdr:to>
    <xdr:sp macro="" textlink="">
      <xdr:nvSpPr>
        <xdr:cNvPr id="700" name="Left Bracket 699">
          <a:extLst>
            <a:ext uri="{FF2B5EF4-FFF2-40B4-BE49-F238E27FC236}">
              <a16:creationId xmlns:a16="http://schemas.microsoft.com/office/drawing/2014/main" id="{BB0FC045-3CD9-4987-BDB5-61BC616B9088}"/>
            </a:ext>
          </a:extLst>
        </xdr:cNvPr>
        <xdr:cNvSpPr/>
      </xdr:nvSpPr>
      <xdr:spPr>
        <a:xfrm>
          <a:off x="876299" y="84181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599</xdr:row>
      <xdr:rowOff>0</xdr:rowOff>
    </xdr:from>
    <xdr:to>
      <xdr:col>36</xdr:col>
      <xdr:colOff>66675</xdr:colOff>
      <xdr:row>604</xdr:row>
      <xdr:rowOff>133350</xdr:rowOff>
    </xdr:to>
    <xdr:sp macro="" textlink="">
      <xdr:nvSpPr>
        <xdr:cNvPr id="701" name="Right Bracket 700">
          <a:extLst>
            <a:ext uri="{FF2B5EF4-FFF2-40B4-BE49-F238E27FC236}">
              <a16:creationId xmlns:a16="http://schemas.microsoft.com/office/drawing/2014/main" id="{A8510453-A2D1-440C-9E5A-87A5D93A7E2B}"/>
            </a:ext>
          </a:extLst>
        </xdr:cNvPr>
        <xdr:cNvSpPr/>
      </xdr:nvSpPr>
      <xdr:spPr>
        <a:xfrm>
          <a:off x="5753100" y="84181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606</xdr:row>
      <xdr:rowOff>0</xdr:rowOff>
    </xdr:from>
    <xdr:to>
      <xdr:col>6</xdr:col>
      <xdr:colOff>19050</xdr:colOff>
      <xdr:row>611</xdr:row>
      <xdr:rowOff>138111</xdr:rowOff>
    </xdr:to>
    <xdr:sp macro="" textlink="">
      <xdr:nvSpPr>
        <xdr:cNvPr id="702" name="Left Bracket 701">
          <a:extLst>
            <a:ext uri="{FF2B5EF4-FFF2-40B4-BE49-F238E27FC236}">
              <a16:creationId xmlns:a16="http://schemas.microsoft.com/office/drawing/2014/main" id="{95A8B2C6-8FB4-40D8-AD4F-D4D581E2ABEA}"/>
            </a:ext>
          </a:extLst>
        </xdr:cNvPr>
        <xdr:cNvSpPr/>
      </xdr:nvSpPr>
      <xdr:spPr>
        <a:xfrm>
          <a:off x="876299" y="85182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606</xdr:row>
      <xdr:rowOff>0</xdr:rowOff>
    </xdr:from>
    <xdr:to>
      <xdr:col>36</xdr:col>
      <xdr:colOff>66675</xdr:colOff>
      <xdr:row>611</xdr:row>
      <xdr:rowOff>133350</xdr:rowOff>
    </xdr:to>
    <xdr:sp macro="" textlink="">
      <xdr:nvSpPr>
        <xdr:cNvPr id="703" name="Right Bracket 702">
          <a:extLst>
            <a:ext uri="{FF2B5EF4-FFF2-40B4-BE49-F238E27FC236}">
              <a16:creationId xmlns:a16="http://schemas.microsoft.com/office/drawing/2014/main" id="{E2239232-8C9F-43DA-B174-F879CCA1E1C3}"/>
            </a:ext>
          </a:extLst>
        </xdr:cNvPr>
        <xdr:cNvSpPr/>
      </xdr:nvSpPr>
      <xdr:spPr>
        <a:xfrm>
          <a:off x="5753100" y="85182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613</xdr:row>
      <xdr:rowOff>0</xdr:rowOff>
    </xdr:from>
    <xdr:to>
      <xdr:col>6</xdr:col>
      <xdr:colOff>19050</xdr:colOff>
      <xdr:row>618</xdr:row>
      <xdr:rowOff>138111</xdr:rowOff>
    </xdr:to>
    <xdr:sp macro="" textlink="">
      <xdr:nvSpPr>
        <xdr:cNvPr id="704" name="Left Bracket 703">
          <a:extLst>
            <a:ext uri="{FF2B5EF4-FFF2-40B4-BE49-F238E27FC236}">
              <a16:creationId xmlns:a16="http://schemas.microsoft.com/office/drawing/2014/main" id="{4F833F02-F8FF-4E0A-9CB0-78CB01BFCBFB}"/>
            </a:ext>
          </a:extLst>
        </xdr:cNvPr>
        <xdr:cNvSpPr/>
      </xdr:nvSpPr>
      <xdr:spPr>
        <a:xfrm>
          <a:off x="876299" y="86182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613</xdr:row>
      <xdr:rowOff>0</xdr:rowOff>
    </xdr:from>
    <xdr:to>
      <xdr:col>36</xdr:col>
      <xdr:colOff>66675</xdr:colOff>
      <xdr:row>618</xdr:row>
      <xdr:rowOff>133350</xdr:rowOff>
    </xdr:to>
    <xdr:sp macro="" textlink="">
      <xdr:nvSpPr>
        <xdr:cNvPr id="705" name="Right Bracket 704">
          <a:extLst>
            <a:ext uri="{FF2B5EF4-FFF2-40B4-BE49-F238E27FC236}">
              <a16:creationId xmlns:a16="http://schemas.microsoft.com/office/drawing/2014/main" id="{C081672A-BE5E-4236-93A7-A4B0BFF3F016}"/>
            </a:ext>
          </a:extLst>
        </xdr:cNvPr>
        <xdr:cNvSpPr/>
      </xdr:nvSpPr>
      <xdr:spPr>
        <a:xfrm>
          <a:off x="5753100" y="86182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620</xdr:row>
      <xdr:rowOff>0</xdr:rowOff>
    </xdr:from>
    <xdr:to>
      <xdr:col>6</xdr:col>
      <xdr:colOff>19050</xdr:colOff>
      <xdr:row>625</xdr:row>
      <xdr:rowOff>138111</xdr:rowOff>
    </xdr:to>
    <xdr:sp macro="" textlink="">
      <xdr:nvSpPr>
        <xdr:cNvPr id="706" name="Left Bracket 705">
          <a:extLst>
            <a:ext uri="{FF2B5EF4-FFF2-40B4-BE49-F238E27FC236}">
              <a16:creationId xmlns:a16="http://schemas.microsoft.com/office/drawing/2014/main" id="{36AFA42F-4529-4B61-A7DA-9061DCA83D86}"/>
            </a:ext>
          </a:extLst>
        </xdr:cNvPr>
        <xdr:cNvSpPr/>
      </xdr:nvSpPr>
      <xdr:spPr>
        <a:xfrm>
          <a:off x="876299" y="87182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620</xdr:row>
      <xdr:rowOff>0</xdr:rowOff>
    </xdr:from>
    <xdr:to>
      <xdr:col>36</xdr:col>
      <xdr:colOff>66675</xdr:colOff>
      <xdr:row>625</xdr:row>
      <xdr:rowOff>133350</xdr:rowOff>
    </xdr:to>
    <xdr:sp macro="" textlink="">
      <xdr:nvSpPr>
        <xdr:cNvPr id="707" name="Right Bracket 706">
          <a:extLst>
            <a:ext uri="{FF2B5EF4-FFF2-40B4-BE49-F238E27FC236}">
              <a16:creationId xmlns:a16="http://schemas.microsoft.com/office/drawing/2014/main" id="{1F609356-8299-448D-A77B-7E29319788CC}"/>
            </a:ext>
          </a:extLst>
        </xdr:cNvPr>
        <xdr:cNvSpPr/>
      </xdr:nvSpPr>
      <xdr:spPr>
        <a:xfrm>
          <a:off x="5753100" y="87182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627</xdr:row>
      <xdr:rowOff>0</xdr:rowOff>
    </xdr:from>
    <xdr:to>
      <xdr:col>6</xdr:col>
      <xdr:colOff>19050</xdr:colOff>
      <xdr:row>632</xdr:row>
      <xdr:rowOff>138111</xdr:rowOff>
    </xdr:to>
    <xdr:sp macro="" textlink="">
      <xdr:nvSpPr>
        <xdr:cNvPr id="708" name="Left Bracket 707">
          <a:extLst>
            <a:ext uri="{FF2B5EF4-FFF2-40B4-BE49-F238E27FC236}">
              <a16:creationId xmlns:a16="http://schemas.microsoft.com/office/drawing/2014/main" id="{2BE5AEE5-3FCA-4925-B590-D8286686CCE4}"/>
            </a:ext>
          </a:extLst>
        </xdr:cNvPr>
        <xdr:cNvSpPr/>
      </xdr:nvSpPr>
      <xdr:spPr>
        <a:xfrm>
          <a:off x="876299" y="8818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627</xdr:row>
      <xdr:rowOff>0</xdr:rowOff>
    </xdr:from>
    <xdr:to>
      <xdr:col>36</xdr:col>
      <xdr:colOff>66675</xdr:colOff>
      <xdr:row>632</xdr:row>
      <xdr:rowOff>133350</xdr:rowOff>
    </xdr:to>
    <xdr:sp macro="" textlink="">
      <xdr:nvSpPr>
        <xdr:cNvPr id="709" name="Right Bracket 708">
          <a:extLst>
            <a:ext uri="{FF2B5EF4-FFF2-40B4-BE49-F238E27FC236}">
              <a16:creationId xmlns:a16="http://schemas.microsoft.com/office/drawing/2014/main" id="{D60C03C1-1A4F-4BA6-B624-A284F2A75FAE}"/>
            </a:ext>
          </a:extLst>
        </xdr:cNvPr>
        <xdr:cNvSpPr/>
      </xdr:nvSpPr>
      <xdr:spPr>
        <a:xfrm>
          <a:off x="5753100" y="8818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634</xdr:row>
      <xdr:rowOff>0</xdr:rowOff>
    </xdr:from>
    <xdr:to>
      <xdr:col>6</xdr:col>
      <xdr:colOff>19050</xdr:colOff>
      <xdr:row>639</xdr:row>
      <xdr:rowOff>138111</xdr:rowOff>
    </xdr:to>
    <xdr:sp macro="" textlink="">
      <xdr:nvSpPr>
        <xdr:cNvPr id="710" name="Left Bracket 709">
          <a:extLst>
            <a:ext uri="{FF2B5EF4-FFF2-40B4-BE49-F238E27FC236}">
              <a16:creationId xmlns:a16="http://schemas.microsoft.com/office/drawing/2014/main" id="{5A58276B-3193-4911-ADE5-AD80468E2288}"/>
            </a:ext>
          </a:extLst>
        </xdr:cNvPr>
        <xdr:cNvSpPr/>
      </xdr:nvSpPr>
      <xdr:spPr>
        <a:xfrm>
          <a:off x="876299" y="8918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634</xdr:row>
      <xdr:rowOff>0</xdr:rowOff>
    </xdr:from>
    <xdr:to>
      <xdr:col>36</xdr:col>
      <xdr:colOff>66675</xdr:colOff>
      <xdr:row>639</xdr:row>
      <xdr:rowOff>133350</xdr:rowOff>
    </xdr:to>
    <xdr:sp macro="" textlink="">
      <xdr:nvSpPr>
        <xdr:cNvPr id="711" name="Right Bracket 710">
          <a:extLst>
            <a:ext uri="{FF2B5EF4-FFF2-40B4-BE49-F238E27FC236}">
              <a16:creationId xmlns:a16="http://schemas.microsoft.com/office/drawing/2014/main" id="{08701701-EA4B-41B9-BFAA-C9502973D449}"/>
            </a:ext>
          </a:extLst>
        </xdr:cNvPr>
        <xdr:cNvSpPr/>
      </xdr:nvSpPr>
      <xdr:spPr>
        <a:xfrm>
          <a:off x="5753100" y="8918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641</xdr:row>
      <xdr:rowOff>0</xdr:rowOff>
    </xdr:from>
    <xdr:to>
      <xdr:col>6</xdr:col>
      <xdr:colOff>19050</xdr:colOff>
      <xdr:row>646</xdr:row>
      <xdr:rowOff>138111</xdr:rowOff>
    </xdr:to>
    <xdr:sp macro="" textlink="">
      <xdr:nvSpPr>
        <xdr:cNvPr id="712" name="Left Bracket 711">
          <a:extLst>
            <a:ext uri="{FF2B5EF4-FFF2-40B4-BE49-F238E27FC236}">
              <a16:creationId xmlns:a16="http://schemas.microsoft.com/office/drawing/2014/main" id="{98037A76-61C4-4FE9-8025-9E4DCFA37D20}"/>
            </a:ext>
          </a:extLst>
        </xdr:cNvPr>
        <xdr:cNvSpPr/>
      </xdr:nvSpPr>
      <xdr:spPr>
        <a:xfrm>
          <a:off x="876299" y="9018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641</xdr:row>
      <xdr:rowOff>0</xdr:rowOff>
    </xdr:from>
    <xdr:to>
      <xdr:col>36</xdr:col>
      <xdr:colOff>66675</xdr:colOff>
      <xdr:row>646</xdr:row>
      <xdr:rowOff>133350</xdr:rowOff>
    </xdr:to>
    <xdr:sp macro="" textlink="">
      <xdr:nvSpPr>
        <xdr:cNvPr id="713" name="Right Bracket 712">
          <a:extLst>
            <a:ext uri="{FF2B5EF4-FFF2-40B4-BE49-F238E27FC236}">
              <a16:creationId xmlns:a16="http://schemas.microsoft.com/office/drawing/2014/main" id="{5042AA83-DE1D-4195-A879-6A6A2AF967DF}"/>
            </a:ext>
          </a:extLst>
        </xdr:cNvPr>
        <xdr:cNvSpPr/>
      </xdr:nvSpPr>
      <xdr:spPr>
        <a:xfrm>
          <a:off x="5753100" y="9018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648</xdr:row>
      <xdr:rowOff>0</xdr:rowOff>
    </xdr:from>
    <xdr:to>
      <xdr:col>6</xdr:col>
      <xdr:colOff>19050</xdr:colOff>
      <xdr:row>653</xdr:row>
      <xdr:rowOff>138111</xdr:rowOff>
    </xdr:to>
    <xdr:sp macro="" textlink="">
      <xdr:nvSpPr>
        <xdr:cNvPr id="714" name="Left Bracket 713">
          <a:extLst>
            <a:ext uri="{FF2B5EF4-FFF2-40B4-BE49-F238E27FC236}">
              <a16:creationId xmlns:a16="http://schemas.microsoft.com/office/drawing/2014/main" id="{D729FC0D-DEB5-409F-847A-ACED6FC7D3F0}"/>
            </a:ext>
          </a:extLst>
        </xdr:cNvPr>
        <xdr:cNvSpPr/>
      </xdr:nvSpPr>
      <xdr:spPr>
        <a:xfrm>
          <a:off x="876299" y="9118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648</xdr:row>
      <xdr:rowOff>0</xdr:rowOff>
    </xdr:from>
    <xdr:to>
      <xdr:col>36</xdr:col>
      <xdr:colOff>66675</xdr:colOff>
      <xdr:row>653</xdr:row>
      <xdr:rowOff>133350</xdr:rowOff>
    </xdr:to>
    <xdr:sp macro="" textlink="">
      <xdr:nvSpPr>
        <xdr:cNvPr id="715" name="Right Bracket 714">
          <a:extLst>
            <a:ext uri="{FF2B5EF4-FFF2-40B4-BE49-F238E27FC236}">
              <a16:creationId xmlns:a16="http://schemas.microsoft.com/office/drawing/2014/main" id="{2BFB2CC8-BBCB-497E-B1B9-34EE7B95AE84}"/>
            </a:ext>
          </a:extLst>
        </xdr:cNvPr>
        <xdr:cNvSpPr/>
      </xdr:nvSpPr>
      <xdr:spPr>
        <a:xfrm>
          <a:off x="5753100" y="9118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655</xdr:row>
      <xdr:rowOff>0</xdr:rowOff>
    </xdr:from>
    <xdr:to>
      <xdr:col>6</xdr:col>
      <xdr:colOff>19050</xdr:colOff>
      <xdr:row>660</xdr:row>
      <xdr:rowOff>138111</xdr:rowOff>
    </xdr:to>
    <xdr:sp macro="" textlink="">
      <xdr:nvSpPr>
        <xdr:cNvPr id="716" name="Left Bracket 715">
          <a:extLst>
            <a:ext uri="{FF2B5EF4-FFF2-40B4-BE49-F238E27FC236}">
              <a16:creationId xmlns:a16="http://schemas.microsoft.com/office/drawing/2014/main" id="{D91CE8A0-E25D-4F78-B0C4-22FE67D4D929}"/>
            </a:ext>
          </a:extLst>
        </xdr:cNvPr>
        <xdr:cNvSpPr/>
      </xdr:nvSpPr>
      <xdr:spPr>
        <a:xfrm>
          <a:off x="876299" y="9218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655</xdr:row>
      <xdr:rowOff>0</xdr:rowOff>
    </xdr:from>
    <xdr:to>
      <xdr:col>36</xdr:col>
      <xdr:colOff>66675</xdr:colOff>
      <xdr:row>660</xdr:row>
      <xdr:rowOff>133350</xdr:rowOff>
    </xdr:to>
    <xdr:sp macro="" textlink="">
      <xdr:nvSpPr>
        <xdr:cNvPr id="717" name="Right Bracket 716">
          <a:extLst>
            <a:ext uri="{FF2B5EF4-FFF2-40B4-BE49-F238E27FC236}">
              <a16:creationId xmlns:a16="http://schemas.microsoft.com/office/drawing/2014/main" id="{F501D7EB-7137-4465-9DFE-34F2CF3972D9}"/>
            </a:ext>
          </a:extLst>
        </xdr:cNvPr>
        <xdr:cNvSpPr/>
      </xdr:nvSpPr>
      <xdr:spPr>
        <a:xfrm>
          <a:off x="5753100" y="9218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662</xdr:row>
      <xdr:rowOff>0</xdr:rowOff>
    </xdr:from>
    <xdr:to>
      <xdr:col>6</xdr:col>
      <xdr:colOff>19050</xdr:colOff>
      <xdr:row>667</xdr:row>
      <xdr:rowOff>138111</xdr:rowOff>
    </xdr:to>
    <xdr:sp macro="" textlink="">
      <xdr:nvSpPr>
        <xdr:cNvPr id="718" name="Left Bracket 717">
          <a:extLst>
            <a:ext uri="{FF2B5EF4-FFF2-40B4-BE49-F238E27FC236}">
              <a16:creationId xmlns:a16="http://schemas.microsoft.com/office/drawing/2014/main" id="{8E15833A-88ED-4CEA-85EF-83CAFA52B12E}"/>
            </a:ext>
          </a:extLst>
        </xdr:cNvPr>
        <xdr:cNvSpPr/>
      </xdr:nvSpPr>
      <xdr:spPr>
        <a:xfrm>
          <a:off x="876299" y="9318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662</xdr:row>
      <xdr:rowOff>0</xdr:rowOff>
    </xdr:from>
    <xdr:to>
      <xdr:col>36</xdr:col>
      <xdr:colOff>66675</xdr:colOff>
      <xdr:row>667</xdr:row>
      <xdr:rowOff>133350</xdr:rowOff>
    </xdr:to>
    <xdr:sp macro="" textlink="">
      <xdr:nvSpPr>
        <xdr:cNvPr id="719" name="Right Bracket 718">
          <a:extLst>
            <a:ext uri="{FF2B5EF4-FFF2-40B4-BE49-F238E27FC236}">
              <a16:creationId xmlns:a16="http://schemas.microsoft.com/office/drawing/2014/main" id="{545D2073-073B-44D1-A8C3-40297153A3B6}"/>
            </a:ext>
          </a:extLst>
        </xdr:cNvPr>
        <xdr:cNvSpPr/>
      </xdr:nvSpPr>
      <xdr:spPr>
        <a:xfrm>
          <a:off x="5753100" y="9318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669</xdr:row>
      <xdr:rowOff>0</xdr:rowOff>
    </xdr:from>
    <xdr:to>
      <xdr:col>6</xdr:col>
      <xdr:colOff>19050</xdr:colOff>
      <xdr:row>674</xdr:row>
      <xdr:rowOff>138111</xdr:rowOff>
    </xdr:to>
    <xdr:sp macro="" textlink="">
      <xdr:nvSpPr>
        <xdr:cNvPr id="720" name="Left Bracket 719">
          <a:extLst>
            <a:ext uri="{FF2B5EF4-FFF2-40B4-BE49-F238E27FC236}">
              <a16:creationId xmlns:a16="http://schemas.microsoft.com/office/drawing/2014/main" id="{D56843E6-45A8-48F3-86A9-C077971E288F}"/>
            </a:ext>
          </a:extLst>
        </xdr:cNvPr>
        <xdr:cNvSpPr/>
      </xdr:nvSpPr>
      <xdr:spPr>
        <a:xfrm>
          <a:off x="876299" y="9418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669</xdr:row>
      <xdr:rowOff>0</xdr:rowOff>
    </xdr:from>
    <xdr:to>
      <xdr:col>36</xdr:col>
      <xdr:colOff>66675</xdr:colOff>
      <xdr:row>674</xdr:row>
      <xdr:rowOff>133350</xdr:rowOff>
    </xdr:to>
    <xdr:sp macro="" textlink="">
      <xdr:nvSpPr>
        <xdr:cNvPr id="721" name="Right Bracket 720">
          <a:extLst>
            <a:ext uri="{FF2B5EF4-FFF2-40B4-BE49-F238E27FC236}">
              <a16:creationId xmlns:a16="http://schemas.microsoft.com/office/drawing/2014/main" id="{E8293AF0-51EB-4E32-A170-6BE1520FD559}"/>
            </a:ext>
          </a:extLst>
        </xdr:cNvPr>
        <xdr:cNvSpPr/>
      </xdr:nvSpPr>
      <xdr:spPr>
        <a:xfrm>
          <a:off x="5753100" y="9418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676</xdr:row>
      <xdr:rowOff>0</xdr:rowOff>
    </xdr:from>
    <xdr:to>
      <xdr:col>6</xdr:col>
      <xdr:colOff>19050</xdr:colOff>
      <xdr:row>681</xdr:row>
      <xdr:rowOff>138111</xdr:rowOff>
    </xdr:to>
    <xdr:sp macro="" textlink="">
      <xdr:nvSpPr>
        <xdr:cNvPr id="722" name="Left Bracket 721">
          <a:extLst>
            <a:ext uri="{FF2B5EF4-FFF2-40B4-BE49-F238E27FC236}">
              <a16:creationId xmlns:a16="http://schemas.microsoft.com/office/drawing/2014/main" id="{B51324D0-62C3-4726-9D0C-55B3E74B8182}"/>
            </a:ext>
          </a:extLst>
        </xdr:cNvPr>
        <xdr:cNvSpPr/>
      </xdr:nvSpPr>
      <xdr:spPr>
        <a:xfrm>
          <a:off x="876299" y="95183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676</xdr:row>
      <xdr:rowOff>0</xdr:rowOff>
    </xdr:from>
    <xdr:to>
      <xdr:col>36</xdr:col>
      <xdr:colOff>66675</xdr:colOff>
      <xdr:row>681</xdr:row>
      <xdr:rowOff>133350</xdr:rowOff>
    </xdr:to>
    <xdr:sp macro="" textlink="">
      <xdr:nvSpPr>
        <xdr:cNvPr id="723" name="Right Bracket 722">
          <a:extLst>
            <a:ext uri="{FF2B5EF4-FFF2-40B4-BE49-F238E27FC236}">
              <a16:creationId xmlns:a16="http://schemas.microsoft.com/office/drawing/2014/main" id="{78F91124-9CF3-445A-B74A-C4FA6265A43D}"/>
            </a:ext>
          </a:extLst>
        </xdr:cNvPr>
        <xdr:cNvSpPr/>
      </xdr:nvSpPr>
      <xdr:spPr>
        <a:xfrm>
          <a:off x="5753100" y="95183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683</xdr:row>
      <xdr:rowOff>0</xdr:rowOff>
    </xdr:from>
    <xdr:to>
      <xdr:col>6</xdr:col>
      <xdr:colOff>19050</xdr:colOff>
      <xdr:row>688</xdr:row>
      <xdr:rowOff>138111</xdr:rowOff>
    </xdr:to>
    <xdr:sp macro="" textlink="">
      <xdr:nvSpPr>
        <xdr:cNvPr id="724" name="Left Bracket 723">
          <a:extLst>
            <a:ext uri="{FF2B5EF4-FFF2-40B4-BE49-F238E27FC236}">
              <a16:creationId xmlns:a16="http://schemas.microsoft.com/office/drawing/2014/main" id="{3B8B5695-6520-4083-ADF9-06DCF53050A4}"/>
            </a:ext>
          </a:extLst>
        </xdr:cNvPr>
        <xdr:cNvSpPr/>
      </xdr:nvSpPr>
      <xdr:spPr>
        <a:xfrm>
          <a:off x="876299" y="96183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683</xdr:row>
      <xdr:rowOff>0</xdr:rowOff>
    </xdr:from>
    <xdr:to>
      <xdr:col>36</xdr:col>
      <xdr:colOff>66675</xdr:colOff>
      <xdr:row>688</xdr:row>
      <xdr:rowOff>133350</xdr:rowOff>
    </xdr:to>
    <xdr:sp macro="" textlink="">
      <xdr:nvSpPr>
        <xdr:cNvPr id="725" name="Right Bracket 724">
          <a:extLst>
            <a:ext uri="{FF2B5EF4-FFF2-40B4-BE49-F238E27FC236}">
              <a16:creationId xmlns:a16="http://schemas.microsoft.com/office/drawing/2014/main" id="{EBF6C571-8207-4655-9D23-ABBEE2FDEA02}"/>
            </a:ext>
          </a:extLst>
        </xdr:cNvPr>
        <xdr:cNvSpPr/>
      </xdr:nvSpPr>
      <xdr:spPr>
        <a:xfrm>
          <a:off x="5753100" y="96183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690</xdr:row>
      <xdr:rowOff>0</xdr:rowOff>
    </xdr:from>
    <xdr:to>
      <xdr:col>6</xdr:col>
      <xdr:colOff>19050</xdr:colOff>
      <xdr:row>695</xdr:row>
      <xdr:rowOff>138111</xdr:rowOff>
    </xdr:to>
    <xdr:sp macro="" textlink="">
      <xdr:nvSpPr>
        <xdr:cNvPr id="726" name="Left Bracket 725">
          <a:extLst>
            <a:ext uri="{FF2B5EF4-FFF2-40B4-BE49-F238E27FC236}">
              <a16:creationId xmlns:a16="http://schemas.microsoft.com/office/drawing/2014/main" id="{72FD1D00-5F52-4C11-9CE0-603363EFFB23}"/>
            </a:ext>
          </a:extLst>
        </xdr:cNvPr>
        <xdr:cNvSpPr/>
      </xdr:nvSpPr>
      <xdr:spPr>
        <a:xfrm>
          <a:off x="876299" y="97183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690</xdr:row>
      <xdr:rowOff>0</xdr:rowOff>
    </xdr:from>
    <xdr:to>
      <xdr:col>36</xdr:col>
      <xdr:colOff>66675</xdr:colOff>
      <xdr:row>695</xdr:row>
      <xdr:rowOff>133350</xdr:rowOff>
    </xdr:to>
    <xdr:sp macro="" textlink="">
      <xdr:nvSpPr>
        <xdr:cNvPr id="727" name="Right Bracket 726">
          <a:extLst>
            <a:ext uri="{FF2B5EF4-FFF2-40B4-BE49-F238E27FC236}">
              <a16:creationId xmlns:a16="http://schemas.microsoft.com/office/drawing/2014/main" id="{A62A315F-9DB3-4ECB-B6EF-7F09EDD736EB}"/>
            </a:ext>
          </a:extLst>
        </xdr:cNvPr>
        <xdr:cNvSpPr/>
      </xdr:nvSpPr>
      <xdr:spPr>
        <a:xfrm>
          <a:off x="5753100" y="97183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142875</xdr:colOff>
      <xdr:row>769</xdr:row>
      <xdr:rowOff>9525</xdr:rowOff>
    </xdr:from>
    <xdr:to>
      <xdr:col>5</xdr:col>
      <xdr:colOff>95251</xdr:colOff>
      <xdr:row>775</xdr:row>
      <xdr:rowOff>4761</xdr:rowOff>
    </xdr:to>
    <xdr:sp macro="" textlink="">
      <xdr:nvSpPr>
        <xdr:cNvPr id="728" name="Left Bracket 727">
          <a:extLst>
            <a:ext uri="{FF2B5EF4-FFF2-40B4-BE49-F238E27FC236}">
              <a16:creationId xmlns:a16="http://schemas.microsoft.com/office/drawing/2014/main" id="{2F95C346-781C-4C8B-A546-0246D12CCD97}"/>
            </a:ext>
          </a:extLst>
        </xdr:cNvPr>
        <xdr:cNvSpPr/>
      </xdr:nvSpPr>
      <xdr:spPr>
        <a:xfrm>
          <a:off x="790575" y="98478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38100</xdr:colOff>
      <xdr:row>769</xdr:row>
      <xdr:rowOff>0</xdr:rowOff>
    </xdr:from>
    <xdr:to>
      <xdr:col>17</xdr:col>
      <xdr:colOff>19050</xdr:colOff>
      <xdr:row>774</xdr:row>
      <xdr:rowOff>133350</xdr:rowOff>
    </xdr:to>
    <xdr:sp macro="" textlink="">
      <xdr:nvSpPr>
        <xdr:cNvPr id="729" name="Right Bracket 728">
          <a:extLst>
            <a:ext uri="{FF2B5EF4-FFF2-40B4-BE49-F238E27FC236}">
              <a16:creationId xmlns:a16="http://schemas.microsoft.com/office/drawing/2014/main" id="{2D137D76-FB74-47B1-999A-8E34A02DECF8}"/>
            </a:ext>
          </a:extLst>
        </xdr:cNvPr>
        <xdr:cNvSpPr/>
      </xdr:nvSpPr>
      <xdr:spPr>
        <a:xfrm>
          <a:off x="2628900" y="98469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27</xdr:col>
      <xdr:colOff>152400</xdr:colOff>
      <xdr:row>769</xdr:row>
      <xdr:rowOff>9525</xdr:rowOff>
    </xdr:from>
    <xdr:to>
      <xdr:col>28</xdr:col>
      <xdr:colOff>104776</xdr:colOff>
      <xdr:row>775</xdr:row>
      <xdr:rowOff>4761</xdr:rowOff>
    </xdr:to>
    <xdr:sp macro="" textlink="">
      <xdr:nvSpPr>
        <xdr:cNvPr id="730" name="Left Bracket 729">
          <a:extLst>
            <a:ext uri="{FF2B5EF4-FFF2-40B4-BE49-F238E27FC236}">
              <a16:creationId xmlns:a16="http://schemas.microsoft.com/office/drawing/2014/main" id="{1106075D-EACE-4A9B-85CF-5B7BFDFAF5EA}"/>
            </a:ext>
          </a:extLst>
        </xdr:cNvPr>
        <xdr:cNvSpPr/>
      </xdr:nvSpPr>
      <xdr:spPr>
        <a:xfrm>
          <a:off x="4524375" y="98478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9525</xdr:colOff>
      <xdr:row>769</xdr:row>
      <xdr:rowOff>9525</xdr:rowOff>
    </xdr:from>
    <xdr:to>
      <xdr:col>39</xdr:col>
      <xdr:colOff>152400</xdr:colOff>
      <xdr:row>775</xdr:row>
      <xdr:rowOff>0</xdr:rowOff>
    </xdr:to>
    <xdr:sp macro="" textlink="">
      <xdr:nvSpPr>
        <xdr:cNvPr id="731" name="Right Bracket 730">
          <a:extLst>
            <a:ext uri="{FF2B5EF4-FFF2-40B4-BE49-F238E27FC236}">
              <a16:creationId xmlns:a16="http://schemas.microsoft.com/office/drawing/2014/main" id="{9CB9CCC6-244E-4993-81DF-2778EABEA5ED}"/>
            </a:ext>
          </a:extLst>
        </xdr:cNvPr>
        <xdr:cNvSpPr/>
      </xdr:nvSpPr>
      <xdr:spPr>
        <a:xfrm>
          <a:off x="6324600" y="98478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776</xdr:row>
      <xdr:rowOff>9525</xdr:rowOff>
    </xdr:from>
    <xdr:to>
      <xdr:col>15</xdr:col>
      <xdr:colOff>85726</xdr:colOff>
      <xdr:row>782</xdr:row>
      <xdr:rowOff>4761</xdr:rowOff>
    </xdr:to>
    <xdr:sp macro="" textlink="">
      <xdr:nvSpPr>
        <xdr:cNvPr id="732" name="Left Bracket 731">
          <a:extLst>
            <a:ext uri="{FF2B5EF4-FFF2-40B4-BE49-F238E27FC236}">
              <a16:creationId xmlns:a16="http://schemas.microsoft.com/office/drawing/2014/main" id="{A64F1357-3863-45D2-8670-2B27A11C1D84}"/>
            </a:ext>
          </a:extLst>
        </xdr:cNvPr>
        <xdr:cNvSpPr/>
      </xdr:nvSpPr>
      <xdr:spPr>
        <a:xfrm>
          <a:off x="2400300" y="99479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776</xdr:row>
      <xdr:rowOff>9525</xdr:rowOff>
    </xdr:from>
    <xdr:to>
      <xdr:col>21</xdr:col>
      <xdr:colOff>38100</xdr:colOff>
      <xdr:row>782</xdr:row>
      <xdr:rowOff>0</xdr:rowOff>
    </xdr:to>
    <xdr:sp macro="" textlink="">
      <xdr:nvSpPr>
        <xdr:cNvPr id="733" name="Right Bracket 732">
          <a:extLst>
            <a:ext uri="{FF2B5EF4-FFF2-40B4-BE49-F238E27FC236}">
              <a16:creationId xmlns:a16="http://schemas.microsoft.com/office/drawing/2014/main" id="{B73832C0-460E-4B9C-85F2-8C324D989B6F}"/>
            </a:ext>
          </a:extLst>
        </xdr:cNvPr>
        <xdr:cNvSpPr/>
      </xdr:nvSpPr>
      <xdr:spPr>
        <a:xfrm>
          <a:off x="3295650" y="99479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776</xdr:row>
      <xdr:rowOff>9525</xdr:rowOff>
    </xdr:from>
    <xdr:to>
      <xdr:col>23</xdr:col>
      <xdr:colOff>85726</xdr:colOff>
      <xdr:row>782</xdr:row>
      <xdr:rowOff>4761</xdr:rowOff>
    </xdr:to>
    <xdr:sp macro="" textlink="">
      <xdr:nvSpPr>
        <xdr:cNvPr id="734" name="Left Bracket 733">
          <a:extLst>
            <a:ext uri="{FF2B5EF4-FFF2-40B4-BE49-F238E27FC236}">
              <a16:creationId xmlns:a16="http://schemas.microsoft.com/office/drawing/2014/main" id="{40731B9C-73A0-40D7-B843-F3B7D2B08467}"/>
            </a:ext>
          </a:extLst>
        </xdr:cNvPr>
        <xdr:cNvSpPr/>
      </xdr:nvSpPr>
      <xdr:spPr>
        <a:xfrm>
          <a:off x="3695700" y="99479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776</xdr:row>
      <xdr:rowOff>9525</xdr:rowOff>
    </xdr:from>
    <xdr:to>
      <xdr:col>29</xdr:col>
      <xdr:colOff>28575</xdr:colOff>
      <xdr:row>782</xdr:row>
      <xdr:rowOff>0</xdr:rowOff>
    </xdr:to>
    <xdr:sp macro="" textlink="">
      <xdr:nvSpPr>
        <xdr:cNvPr id="735" name="Right Bracket 734">
          <a:extLst>
            <a:ext uri="{FF2B5EF4-FFF2-40B4-BE49-F238E27FC236}">
              <a16:creationId xmlns:a16="http://schemas.microsoft.com/office/drawing/2014/main" id="{54FE8725-B6E8-4539-97BC-318CDFB46EA1}"/>
            </a:ext>
          </a:extLst>
        </xdr:cNvPr>
        <xdr:cNvSpPr/>
      </xdr:nvSpPr>
      <xdr:spPr>
        <a:xfrm>
          <a:off x="4581525" y="99479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776</xdr:row>
      <xdr:rowOff>0</xdr:rowOff>
    </xdr:from>
    <xdr:to>
      <xdr:col>31</xdr:col>
      <xdr:colOff>85726</xdr:colOff>
      <xdr:row>781</xdr:row>
      <xdr:rowOff>138111</xdr:rowOff>
    </xdr:to>
    <xdr:sp macro="" textlink="">
      <xdr:nvSpPr>
        <xdr:cNvPr id="736" name="Left Bracket 735">
          <a:extLst>
            <a:ext uri="{FF2B5EF4-FFF2-40B4-BE49-F238E27FC236}">
              <a16:creationId xmlns:a16="http://schemas.microsoft.com/office/drawing/2014/main" id="{C77D0600-A53B-4492-BA5F-FDCF7DD7B48A}"/>
            </a:ext>
          </a:extLst>
        </xdr:cNvPr>
        <xdr:cNvSpPr/>
      </xdr:nvSpPr>
      <xdr:spPr>
        <a:xfrm>
          <a:off x="4991100" y="99469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776</xdr:row>
      <xdr:rowOff>0</xdr:rowOff>
    </xdr:from>
    <xdr:to>
      <xdr:col>37</xdr:col>
      <xdr:colOff>28575</xdr:colOff>
      <xdr:row>781</xdr:row>
      <xdr:rowOff>133350</xdr:rowOff>
    </xdr:to>
    <xdr:sp macro="" textlink="">
      <xdr:nvSpPr>
        <xdr:cNvPr id="737" name="Right Bracket 736">
          <a:extLst>
            <a:ext uri="{FF2B5EF4-FFF2-40B4-BE49-F238E27FC236}">
              <a16:creationId xmlns:a16="http://schemas.microsoft.com/office/drawing/2014/main" id="{F1F8CFF8-7BFC-4059-B835-BA1BA25E3FDE}"/>
            </a:ext>
          </a:extLst>
        </xdr:cNvPr>
        <xdr:cNvSpPr/>
      </xdr:nvSpPr>
      <xdr:spPr>
        <a:xfrm>
          <a:off x="5876925" y="99469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783</xdr:row>
      <xdr:rowOff>9525</xdr:rowOff>
    </xdr:from>
    <xdr:to>
      <xdr:col>15</xdr:col>
      <xdr:colOff>85726</xdr:colOff>
      <xdr:row>789</xdr:row>
      <xdr:rowOff>4761</xdr:rowOff>
    </xdr:to>
    <xdr:sp macro="" textlink="">
      <xdr:nvSpPr>
        <xdr:cNvPr id="738" name="Left Bracket 737">
          <a:extLst>
            <a:ext uri="{FF2B5EF4-FFF2-40B4-BE49-F238E27FC236}">
              <a16:creationId xmlns:a16="http://schemas.microsoft.com/office/drawing/2014/main" id="{2F0A055B-3358-4C55-B437-423B12D9149A}"/>
            </a:ext>
          </a:extLst>
        </xdr:cNvPr>
        <xdr:cNvSpPr/>
      </xdr:nvSpPr>
      <xdr:spPr>
        <a:xfrm>
          <a:off x="2400300" y="100479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783</xdr:row>
      <xdr:rowOff>9525</xdr:rowOff>
    </xdr:from>
    <xdr:to>
      <xdr:col>21</xdr:col>
      <xdr:colOff>38100</xdr:colOff>
      <xdr:row>789</xdr:row>
      <xdr:rowOff>0</xdr:rowOff>
    </xdr:to>
    <xdr:sp macro="" textlink="">
      <xdr:nvSpPr>
        <xdr:cNvPr id="739" name="Right Bracket 738">
          <a:extLst>
            <a:ext uri="{FF2B5EF4-FFF2-40B4-BE49-F238E27FC236}">
              <a16:creationId xmlns:a16="http://schemas.microsoft.com/office/drawing/2014/main" id="{FF96682E-5C0C-4885-8404-B2B58F79BBF2}"/>
            </a:ext>
          </a:extLst>
        </xdr:cNvPr>
        <xdr:cNvSpPr/>
      </xdr:nvSpPr>
      <xdr:spPr>
        <a:xfrm>
          <a:off x="3295650" y="100479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783</xdr:row>
      <xdr:rowOff>9525</xdr:rowOff>
    </xdr:from>
    <xdr:to>
      <xdr:col>23</xdr:col>
      <xdr:colOff>85726</xdr:colOff>
      <xdr:row>789</xdr:row>
      <xdr:rowOff>4761</xdr:rowOff>
    </xdr:to>
    <xdr:sp macro="" textlink="">
      <xdr:nvSpPr>
        <xdr:cNvPr id="740" name="Left Bracket 739">
          <a:extLst>
            <a:ext uri="{FF2B5EF4-FFF2-40B4-BE49-F238E27FC236}">
              <a16:creationId xmlns:a16="http://schemas.microsoft.com/office/drawing/2014/main" id="{7B5AB0B2-90EA-4B4C-BEC6-475041799699}"/>
            </a:ext>
          </a:extLst>
        </xdr:cNvPr>
        <xdr:cNvSpPr/>
      </xdr:nvSpPr>
      <xdr:spPr>
        <a:xfrm>
          <a:off x="3695700" y="100479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783</xdr:row>
      <xdr:rowOff>9525</xdr:rowOff>
    </xdr:from>
    <xdr:to>
      <xdr:col>29</xdr:col>
      <xdr:colOff>28575</xdr:colOff>
      <xdr:row>789</xdr:row>
      <xdr:rowOff>0</xdr:rowOff>
    </xdr:to>
    <xdr:sp macro="" textlink="">
      <xdr:nvSpPr>
        <xdr:cNvPr id="741" name="Right Bracket 740">
          <a:extLst>
            <a:ext uri="{FF2B5EF4-FFF2-40B4-BE49-F238E27FC236}">
              <a16:creationId xmlns:a16="http://schemas.microsoft.com/office/drawing/2014/main" id="{932EC4E5-F982-4AA4-B119-F22F51E89BAC}"/>
            </a:ext>
          </a:extLst>
        </xdr:cNvPr>
        <xdr:cNvSpPr/>
      </xdr:nvSpPr>
      <xdr:spPr>
        <a:xfrm>
          <a:off x="4581525" y="100479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783</xdr:row>
      <xdr:rowOff>0</xdr:rowOff>
    </xdr:from>
    <xdr:to>
      <xdr:col>31</xdr:col>
      <xdr:colOff>85726</xdr:colOff>
      <xdr:row>788</xdr:row>
      <xdr:rowOff>138111</xdr:rowOff>
    </xdr:to>
    <xdr:sp macro="" textlink="">
      <xdr:nvSpPr>
        <xdr:cNvPr id="742" name="Left Bracket 741">
          <a:extLst>
            <a:ext uri="{FF2B5EF4-FFF2-40B4-BE49-F238E27FC236}">
              <a16:creationId xmlns:a16="http://schemas.microsoft.com/office/drawing/2014/main" id="{F0B76D0F-5E03-4977-8D98-573AAE8255F9}"/>
            </a:ext>
          </a:extLst>
        </xdr:cNvPr>
        <xdr:cNvSpPr/>
      </xdr:nvSpPr>
      <xdr:spPr>
        <a:xfrm>
          <a:off x="4991100" y="100469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783</xdr:row>
      <xdr:rowOff>0</xdr:rowOff>
    </xdr:from>
    <xdr:to>
      <xdr:col>37</xdr:col>
      <xdr:colOff>28575</xdr:colOff>
      <xdr:row>788</xdr:row>
      <xdr:rowOff>133350</xdr:rowOff>
    </xdr:to>
    <xdr:sp macro="" textlink="">
      <xdr:nvSpPr>
        <xdr:cNvPr id="743" name="Right Bracket 742">
          <a:extLst>
            <a:ext uri="{FF2B5EF4-FFF2-40B4-BE49-F238E27FC236}">
              <a16:creationId xmlns:a16="http://schemas.microsoft.com/office/drawing/2014/main" id="{B4240953-DC50-47BC-BF01-AABD0C000C61}"/>
            </a:ext>
          </a:extLst>
        </xdr:cNvPr>
        <xdr:cNvSpPr/>
      </xdr:nvSpPr>
      <xdr:spPr>
        <a:xfrm>
          <a:off x="5876925" y="100469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790</xdr:row>
      <xdr:rowOff>9525</xdr:rowOff>
    </xdr:from>
    <xdr:to>
      <xdr:col>15</xdr:col>
      <xdr:colOff>85726</xdr:colOff>
      <xdr:row>796</xdr:row>
      <xdr:rowOff>4761</xdr:rowOff>
    </xdr:to>
    <xdr:sp macro="" textlink="">
      <xdr:nvSpPr>
        <xdr:cNvPr id="744" name="Left Bracket 743">
          <a:extLst>
            <a:ext uri="{FF2B5EF4-FFF2-40B4-BE49-F238E27FC236}">
              <a16:creationId xmlns:a16="http://schemas.microsoft.com/office/drawing/2014/main" id="{F2907B3A-463A-4639-BE0C-B8CD2C3C857E}"/>
            </a:ext>
          </a:extLst>
        </xdr:cNvPr>
        <xdr:cNvSpPr/>
      </xdr:nvSpPr>
      <xdr:spPr>
        <a:xfrm>
          <a:off x="2400300" y="101479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790</xdr:row>
      <xdr:rowOff>9525</xdr:rowOff>
    </xdr:from>
    <xdr:to>
      <xdr:col>21</xdr:col>
      <xdr:colOff>38100</xdr:colOff>
      <xdr:row>796</xdr:row>
      <xdr:rowOff>0</xdr:rowOff>
    </xdr:to>
    <xdr:sp macro="" textlink="">
      <xdr:nvSpPr>
        <xdr:cNvPr id="745" name="Right Bracket 744">
          <a:extLst>
            <a:ext uri="{FF2B5EF4-FFF2-40B4-BE49-F238E27FC236}">
              <a16:creationId xmlns:a16="http://schemas.microsoft.com/office/drawing/2014/main" id="{16302CD2-B077-48CD-9298-AC0ECF675F72}"/>
            </a:ext>
          </a:extLst>
        </xdr:cNvPr>
        <xdr:cNvSpPr/>
      </xdr:nvSpPr>
      <xdr:spPr>
        <a:xfrm>
          <a:off x="3295650" y="101479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790</xdr:row>
      <xdr:rowOff>9525</xdr:rowOff>
    </xdr:from>
    <xdr:to>
      <xdr:col>23</xdr:col>
      <xdr:colOff>85726</xdr:colOff>
      <xdr:row>796</xdr:row>
      <xdr:rowOff>4761</xdr:rowOff>
    </xdr:to>
    <xdr:sp macro="" textlink="">
      <xdr:nvSpPr>
        <xdr:cNvPr id="746" name="Left Bracket 745">
          <a:extLst>
            <a:ext uri="{FF2B5EF4-FFF2-40B4-BE49-F238E27FC236}">
              <a16:creationId xmlns:a16="http://schemas.microsoft.com/office/drawing/2014/main" id="{63BC3A1F-B7AB-4640-94C6-595E5FCBC9BA}"/>
            </a:ext>
          </a:extLst>
        </xdr:cNvPr>
        <xdr:cNvSpPr/>
      </xdr:nvSpPr>
      <xdr:spPr>
        <a:xfrm>
          <a:off x="3695700" y="101479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790</xdr:row>
      <xdr:rowOff>9525</xdr:rowOff>
    </xdr:from>
    <xdr:to>
      <xdr:col>29</xdr:col>
      <xdr:colOff>28575</xdr:colOff>
      <xdr:row>796</xdr:row>
      <xdr:rowOff>0</xdr:rowOff>
    </xdr:to>
    <xdr:sp macro="" textlink="">
      <xdr:nvSpPr>
        <xdr:cNvPr id="747" name="Right Bracket 746">
          <a:extLst>
            <a:ext uri="{FF2B5EF4-FFF2-40B4-BE49-F238E27FC236}">
              <a16:creationId xmlns:a16="http://schemas.microsoft.com/office/drawing/2014/main" id="{E23D2698-CF58-47FC-BD64-92636F41E682}"/>
            </a:ext>
          </a:extLst>
        </xdr:cNvPr>
        <xdr:cNvSpPr/>
      </xdr:nvSpPr>
      <xdr:spPr>
        <a:xfrm>
          <a:off x="4581525" y="101479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790</xdr:row>
      <xdr:rowOff>0</xdr:rowOff>
    </xdr:from>
    <xdr:to>
      <xdr:col>31</xdr:col>
      <xdr:colOff>85726</xdr:colOff>
      <xdr:row>795</xdr:row>
      <xdr:rowOff>138111</xdr:rowOff>
    </xdr:to>
    <xdr:sp macro="" textlink="">
      <xdr:nvSpPr>
        <xdr:cNvPr id="748" name="Left Bracket 747">
          <a:extLst>
            <a:ext uri="{FF2B5EF4-FFF2-40B4-BE49-F238E27FC236}">
              <a16:creationId xmlns:a16="http://schemas.microsoft.com/office/drawing/2014/main" id="{F0CE3262-1839-4BDA-85CE-C237BE84A09C}"/>
            </a:ext>
          </a:extLst>
        </xdr:cNvPr>
        <xdr:cNvSpPr/>
      </xdr:nvSpPr>
      <xdr:spPr>
        <a:xfrm>
          <a:off x="4991100" y="101469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790</xdr:row>
      <xdr:rowOff>0</xdr:rowOff>
    </xdr:from>
    <xdr:to>
      <xdr:col>37</xdr:col>
      <xdr:colOff>28575</xdr:colOff>
      <xdr:row>795</xdr:row>
      <xdr:rowOff>133350</xdr:rowOff>
    </xdr:to>
    <xdr:sp macro="" textlink="">
      <xdr:nvSpPr>
        <xdr:cNvPr id="749" name="Right Bracket 748">
          <a:extLst>
            <a:ext uri="{FF2B5EF4-FFF2-40B4-BE49-F238E27FC236}">
              <a16:creationId xmlns:a16="http://schemas.microsoft.com/office/drawing/2014/main" id="{54A0523C-B8E1-48F3-809A-68A9A58F6DF2}"/>
            </a:ext>
          </a:extLst>
        </xdr:cNvPr>
        <xdr:cNvSpPr/>
      </xdr:nvSpPr>
      <xdr:spPr>
        <a:xfrm>
          <a:off x="5876925" y="10146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797</xdr:row>
      <xdr:rowOff>9525</xdr:rowOff>
    </xdr:from>
    <xdr:to>
      <xdr:col>15</xdr:col>
      <xdr:colOff>85726</xdr:colOff>
      <xdr:row>803</xdr:row>
      <xdr:rowOff>4761</xdr:rowOff>
    </xdr:to>
    <xdr:sp macro="" textlink="">
      <xdr:nvSpPr>
        <xdr:cNvPr id="750" name="Left Bracket 749">
          <a:extLst>
            <a:ext uri="{FF2B5EF4-FFF2-40B4-BE49-F238E27FC236}">
              <a16:creationId xmlns:a16="http://schemas.microsoft.com/office/drawing/2014/main" id="{2E7ECDF6-8B23-4DC1-A287-A758709DF0C7}"/>
            </a:ext>
          </a:extLst>
        </xdr:cNvPr>
        <xdr:cNvSpPr/>
      </xdr:nvSpPr>
      <xdr:spPr>
        <a:xfrm>
          <a:off x="2400300" y="102479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797</xdr:row>
      <xdr:rowOff>9525</xdr:rowOff>
    </xdr:from>
    <xdr:to>
      <xdr:col>21</xdr:col>
      <xdr:colOff>38100</xdr:colOff>
      <xdr:row>803</xdr:row>
      <xdr:rowOff>0</xdr:rowOff>
    </xdr:to>
    <xdr:sp macro="" textlink="">
      <xdr:nvSpPr>
        <xdr:cNvPr id="751" name="Right Bracket 750">
          <a:extLst>
            <a:ext uri="{FF2B5EF4-FFF2-40B4-BE49-F238E27FC236}">
              <a16:creationId xmlns:a16="http://schemas.microsoft.com/office/drawing/2014/main" id="{10276C57-2E98-45AB-9739-6B78395F6F9D}"/>
            </a:ext>
          </a:extLst>
        </xdr:cNvPr>
        <xdr:cNvSpPr/>
      </xdr:nvSpPr>
      <xdr:spPr>
        <a:xfrm>
          <a:off x="3295650" y="102479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797</xdr:row>
      <xdr:rowOff>9525</xdr:rowOff>
    </xdr:from>
    <xdr:to>
      <xdr:col>23</xdr:col>
      <xdr:colOff>85726</xdr:colOff>
      <xdr:row>803</xdr:row>
      <xdr:rowOff>4761</xdr:rowOff>
    </xdr:to>
    <xdr:sp macro="" textlink="">
      <xdr:nvSpPr>
        <xdr:cNvPr id="752" name="Left Bracket 751">
          <a:extLst>
            <a:ext uri="{FF2B5EF4-FFF2-40B4-BE49-F238E27FC236}">
              <a16:creationId xmlns:a16="http://schemas.microsoft.com/office/drawing/2014/main" id="{7F55F66C-2560-4E30-B74C-2613587BF342}"/>
            </a:ext>
          </a:extLst>
        </xdr:cNvPr>
        <xdr:cNvSpPr/>
      </xdr:nvSpPr>
      <xdr:spPr>
        <a:xfrm>
          <a:off x="3695700" y="102479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797</xdr:row>
      <xdr:rowOff>9525</xdr:rowOff>
    </xdr:from>
    <xdr:to>
      <xdr:col>29</xdr:col>
      <xdr:colOff>28575</xdr:colOff>
      <xdr:row>803</xdr:row>
      <xdr:rowOff>0</xdr:rowOff>
    </xdr:to>
    <xdr:sp macro="" textlink="">
      <xdr:nvSpPr>
        <xdr:cNvPr id="753" name="Right Bracket 752">
          <a:extLst>
            <a:ext uri="{FF2B5EF4-FFF2-40B4-BE49-F238E27FC236}">
              <a16:creationId xmlns:a16="http://schemas.microsoft.com/office/drawing/2014/main" id="{E7FCC7C8-77D3-418E-A934-827E3977166B}"/>
            </a:ext>
          </a:extLst>
        </xdr:cNvPr>
        <xdr:cNvSpPr/>
      </xdr:nvSpPr>
      <xdr:spPr>
        <a:xfrm>
          <a:off x="4581525" y="102479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797</xdr:row>
      <xdr:rowOff>0</xdr:rowOff>
    </xdr:from>
    <xdr:to>
      <xdr:col>31</xdr:col>
      <xdr:colOff>85726</xdr:colOff>
      <xdr:row>802</xdr:row>
      <xdr:rowOff>138111</xdr:rowOff>
    </xdr:to>
    <xdr:sp macro="" textlink="">
      <xdr:nvSpPr>
        <xdr:cNvPr id="754" name="Left Bracket 753">
          <a:extLst>
            <a:ext uri="{FF2B5EF4-FFF2-40B4-BE49-F238E27FC236}">
              <a16:creationId xmlns:a16="http://schemas.microsoft.com/office/drawing/2014/main" id="{2D6445C9-6F9A-4267-8289-82C224E7F591}"/>
            </a:ext>
          </a:extLst>
        </xdr:cNvPr>
        <xdr:cNvSpPr/>
      </xdr:nvSpPr>
      <xdr:spPr>
        <a:xfrm>
          <a:off x="4991100" y="102469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797</xdr:row>
      <xdr:rowOff>0</xdr:rowOff>
    </xdr:from>
    <xdr:to>
      <xdr:col>37</xdr:col>
      <xdr:colOff>28575</xdr:colOff>
      <xdr:row>802</xdr:row>
      <xdr:rowOff>133350</xdr:rowOff>
    </xdr:to>
    <xdr:sp macro="" textlink="">
      <xdr:nvSpPr>
        <xdr:cNvPr id="755" name="Right Bracket 754">
          <a:extLst>
            <a:ext uri="{FF2B5EF4-FFF2-40B4-BE49-F238E27FC236}">
              <a16:creationId xmlns:a16="http://schemas.microsoft.com/office/drawing/2014/main" id="{9E4C094B-44BB-4D27-B700-06A718DF647A}"/>
            </a:ext>
          </a:extLst>
        </xdr:cNvPr>
        <xdr:cNvSpPr/>
      </xdr:nvSpPr>
      <xdr:spPr>
        <a:xfrm>
          <a:off x="5876925" y="10246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804</xdr:row>
      <xdr:rowOff>9525</xdr:rowOff>
    </xdr:from>
    <xdr:to>
      <xdr:col>15</xdr:col>
      <xdr:colOff>85726</xdr:colOff>
      <xdr:row>810</xdr:row>
      <xdr:rowOff>4761</xdr:rowOff>
    </xdr:to>
    <xdr:sp macro="" textlink="">
      <xdr:nvSpPr>
        <xdr:cNvPr id="756" name="Left Bracket 755">
          <a:extLst>
            <a:ext uri="{FF2B5EF4-FFF2-40B4-BE49-F238E27FC236}">
              <a16:creationId xmlns:a16="http://schemas.microsoft.com/office/drawing/2014/main" id="{F266B4CD-DD4E-4F24-97B6-7135AF37E3D4}"/>
            </a:ext>
          </a:extLst>
        </xdr:cNvPr>
        <xdr:cNvSpPr/>
      </xdr:nvSpPr>
      <xdr:spPr>
        <a:xfrm>
          <a:off x="2400300" y="103479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804</xdr:row>
      <xdr:rowOff>9525</xdr:rowOff>
    </xdr:from>
    <xdr:to>
      <xdr:col>21</xdr:col>
      <xdr:colOff>38100</xdr:colOff>
      <xdr:row>810</xdr:row>
      <xdr:rowOff>0</xdr:rowOff>
    </xdr:to>
    <xdr:sp macro="" textlink="">
      <xdr:nvSpPr>
        <xdr:cNvPr id="757" name="Right Bracket 756">
          <a:extLst>
            <a:ext uri="{FF2B5EF4-FFF2-40B4-BE49-F238E27FC236}">
              <a16:creationId xmlns:a16="http://schemas.microsoft.com/office/drawing/2014/main" id="{676DB22F-320F-458C-9E1A-E4F79D4B33E3}"/>
            </a:ext>
          </a:extLst>
        </xdr:cNvPr>
        <xdr:cNvSpPr/>
      </xdr:nvSpPr>
      <xdr:spPr>
        <a:xfrm>
          <a:off x="3295650" y="103479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804</xdr:row>
      <xdr:rowOff>9525</xdr:rowOff>
    </xdr:from>
    <xdr:to>
      <xdr:col>23</xdr:col>
      <xdr:colOff>85726</xdr:colOff>
      <xdr:row>810</xdr:row>
      <xdr:rowOff>4761</xdr:rowOff>
    </xdr:to>
    <xdr:sp macro="" textlink="">
      <xdr:nvSpPr>
        <xdr:cNvPr id="758" name="Left Bracket 757">
          <a:extLst>
            <a:ext uri="{FF2B5EF4-FFF2-40B4-BE49-F238E27FC236}">
              <a16:creationId xmlns:a16="http://schemas.microsoft.com/office/drawing/2014/main" id="{EB158F68-7DC2-437C-AE55-8CD821714A61}"/>
            </a:ext>
          </a:extLst>
        </xdr:cNvPr>
        <xdr:cNvSpPr/>
      </xdr:nvSpPr>
      <xdr:spPr>
        <a:xfrm>
          <a:off x="3695700" y="103479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804</xdr:row>
      <xdr:rowOff>9525</xdr:rowOff>
    </xdr:from>
    <xdr:to>
      <xdr:col>29</xdr:col>
      <xdr:colOff>28575</xdr:colOff>
      <xdr:row>810</xdr:row>
      <xdr:rowOff>0</xdr:rowOff>
    </xdr:to>
    <xdr:sp macro="" textlink="">
      <xdr:nvSpPr>
        <xdr:cNvPr id="759" name="Right Bracket 758">
          <a:extLst>
            <a:ext uri="{FF2B5EF4-FFF2-40B4-BE49-F238E27FC236}">
              <a16:creationId xmlns:a16="http://schemas.microsoft.com/office/drawing/2014/main" id="{FD4D7356-B755-49DA-A526-F220C247313B}"/>
            </a:ext>
          </a:extLst>
        </xdr:cNvPr>
        <xdr:cNvSpPr/>
      </xdr:nvSpPr>
      <xdr:spPr>
        <a:xfrm>
          <a:off x="4581525" y="103479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804</xdr:row>
      <xdr:rowOff>0</xdr:rowOff>
    </xdr:from>
    <xdr:to>
      <xdr:col>31</xdr:col>
      <xdr:colOff>85726</xdr:colOff>
      <xdr:row>809</xdr:row>
      <xdr:rowOff>138111</xdr:rowOff>
    </xdr:to>
    <xdr:sp macro="" textlink="">
      <xdr:nvSpPr>
        <xdr:cNvPr id="760" name="Left Bracket 759">
          <a:extLst>
            <a:ext uri="{FF2B5EF4-FFF2-40B4-BE49-F238E27FC236}">
              <a16:creationId xmlns:a16="http://schemas.microsoft.com/office/drawing/2014/main" id="{119884B2-4E6A-4D61-93DB-1C84A200599E}"/>
            </a:ext>
          </a:extLst>
        </xdr:cNvPr>
        <xdr:cNvSpPr/>
      </xdr:nvSpPr>
      <xdr:spPr>
        <a:xfrm>
          <a:off x="4991100" y="103470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804</xdr:row>
      <xdr:rowOff>0</xdr:rowOff>
    </xdr:from>
    <xdr:to>
      <xdr:col>37</xdr:col>
      <xdr:colOff>28575</xdr:colOff>
      <xdr:row>809</xdr:row>
      <xdr:rowOff>133350</xdr:rowOff>
    </xdr:to>
    <xdr:sp macro="" textlink="">
      <xdr:nvSpPr>
        <xdr:cNvPr id="761" name="Right Bracket 760">
          <a:extLst>
            <a:ext uri="{FF2B5EF4-FFF2-40B4-BE49-F238E27FC236}">
              <a16:creationId xmlns:a16="http://schemas.microsoft.com/office/drawing/2014/main" id="{A8D93FEA-9CE8-47E9-9843-1403372BC689}"/>
            </a:ext>
          </a:extLst>
        </xdr:cNvPr>
        <xdr:cNvSpPr/>
      </xdr:nvSpPr>
      <xdr:spPr>
        <a:xfrm>
          <a:off x="5876925" y="10347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811</xdr:row>
      <xdr:rowOff>9525</xdr:rowOff>
    </xdr:from>
    <xdr:to>
      <xdr:col>15</xdr:col>
      <xdr:colOff>85726</xdr:colOff>
      <xdr:row>817</xdr:row>
      <xdr:rowOff>4761</xdr:rowOff>
    </xdr:to>
    <xdr:sp macro="" textlink="">
      <xdr:nvSpPr>
        <xdr:cNvPr id="762" name="Left Bracket 761">
          <a:extLst>
            <a:ext uri="{FF2B5EF4-FFF2-40B4-BE49-F238E27FC236}">
              <a16:creationId xmlns:a16="http://schemas.microsoft.com/office/drawing/2014/main" id="{E5278F7E-47BC-4B64-AA76-D3E5BBD7E850}"/>
            </a:ext>
          </a:extLst>
        </xdr:cNvPr>
        <xdr:cNvSpPr/>
      </xdr:nvSpPr>
      <xdr:spPr>
        <a:xfrm>
          <a:off x="2400300" y="104479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811</xdr:row>
      <xdr:rowOff>9525</xdr:rowOff>
    </xdr:from>
    <xdr:to>
      <xdr:col>21</xdr:col>
      <xdr:colOff>38100</xdr:colOff>
      <xdr:row>817</xdr:row>
      <xdr:rowOff>0</xdr:rowOff>
    </xdr:to>
    <xdr:sp macro="" textlink="">
      <xdr:nvSpPr>
        <xdr:cNvPr id="763" name="Right Bracket 762">
          <a:extLst>
            <a:ext uri="{FF2B5EF4-FFF2-40B4-BE49-F238E27FC236}">
              <a16:creationId xmlns:a16="http://schemas.microsoft.com/office/drawing/2014/main" id="{F0DCAC2D-0F8C-4B6C-9E2C-5A7570233375}"/>
            </a:ext>
          </a:extLst>
        </xdr:cNvPr>
        <xdr:cNvSpPr/>
      </xdr:nvSpPr>
      <xdr:spPr>
        <a:xfrm>
          <a:off x="3295650" y="104479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811</xdr:row>
      <xdr:rowOff>9525</xdr:rowOff>
    </xdr:from>
    <xdr:to>
      <xdr:col>23</xdr:col>
      <xdr:colOff>85726</xdr:colOff>
      <xdr:row>817</xdr:row>
      <xdr:rowOff>4761</xdr:rowOff>
    </xdr:to>
    <xdr:sp macro="" textlink="">
      <xdr:nvSpPr>
        <xdr:cNvPr id="764" name="Left Bracket 763">
          <a:extLst>
            <a:ext uri="{FF2B5EF4-FFF2-40B4-BE49-F238E27FC236}">
              <a16:creationId xmlns:a16="http://schemas.microsoft.com/office/drawing/2014/main" id="{BBB6AC41-08EF-43A6-BFD7-D33EB6FF508C}"/>
            </a:ext>
          </a:extLst>
        </xdr:cNvPr>
        <xdr:cNvSpPr/>
      </xdr:nvSpPr>
      <xdr:spPr>
        <a:xfrm>
          <a:off x="3695700" y="104479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811</xdr:row>
      <xdr:rowOff>9525</xdr:rowOff>
    </xdr:from>
    <xdr:to>
      <xdr:col>29</xdr:col>
      <xdr:colOff>28575</xdr:colOff>
      <xdr:row>817</xdr:row>
      <xdr:rowOff>0</xdr:rowOff>
    </xdr:to>
    <xdr:sp macro="" textlink="">
      <xdr:nvSpPr>
        <xdr:cNvPr id="765" name="Right Bracket 764">
          <a:extLst>
            <a:ext uri="{FF2B5EF4-FFF2-40B4-BE49-F238E27FC236}">
              <a16:creationId xmlns:a16="http://schemas.microsoft.com/office/drawing/2014/main" id="{91E48A7C-9842-4070-BFF3-F97DCC3B5BE8}"/>
            </a:ext>
          </a:extLst>
        </xdr:cNvPr>
        <xdr:cNvSpPr/>
      </xdr:nvSpPr>
      <xdr:spPr>
        <a:xfrm>
          <a:off x="4581525" y="104479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811</xdr:row>
      <xdr:rowOff>0</xdr:rowOff>
    </xdr:from>
    <xdr:to>
      <xdr:col>31</xdr:col>
      <xdr:colOff>85726</xdr:colOff>
      <xdr:row>816</xdr:row>
      <xdr:rowOff>138111</xdr:rowOff>
    </xdr:to>
    <xdr:sp macro="" textlink="">
      <xdr:nvSpPr>
        <xdr:cNvPr id="766" name="Left Bracket 765">
          <a:extLst>
            <a:ext uri="{FF2B5EF4-FFF2-40B4-BE49-F238E27FC236}">
              <a16:creationId xmlns:a16="http://schemas.microsoft.com/office/drawing/2014/main" id="{EF339716-D1A2-4BD7-A011-A7A31A4A0815}"/>
            </a:ext>
          </a:extLst>
        </xdr:cNvPr>
        <xdr:cNvSpPr/>
      </xdr:nvSpPr>
      <xdr:spPr>
        <a:xfrm>
          <a:off x="4991100" y="104470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811</xdr:row>
      <xdr:rowOff>0</xdr:rowOff>
    </xdr:from>
    <xdr:to>
      <xdr:col>37</xdr:col>
      <xdr:colOff>28575</xdr:colOff>
      <xdr:row>816</xdr:row>
      <xdr:rowOff>133350</xdr:rowOff>
    </xdr:to>
    <xdr:sp macro="" textlink="">
      <xdr:nvSpPr>
        <xdr:cNvPr id="767" name="Right Bracket 766">
          <a:extLst>
            <a:ext uri="{FF2B5EF4-FFF2-40B4-BE49-F238E27FC236}">
              <a16:creationId xmlns:a16="http://schemas.microsoft.com/office/drawing/2014/main" id="{1312D59B-C8DB-4ACE-A326-103E19632B57}"/>
            </a:ext>
          </a:extLst>
        </xdr:cNvPr>
        <xdr:cNvSpPr/>
      </xdr:nvSpPr>
      <xdr:spPr>
        <a:xfrm>
          <a:off x="5876925" y="10447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818</xdr:row>
      <xdr:rowOff>9525</xdr:rowOff>
    </xdr:from>
    <xdr:to>
      <xdr:col>15</xdr:col>
      <xdr:colOff>85726</xdr:colOff>
      <xdr:row>824</xdr:row>
      <xdr:rowOff>4761</xdr:rowOff>
    </xdr:to>
    <xdr:sp macro="" textlink="">
      <xdr:nvSpPr>
        <xdr:cNvPr id="768" name="Left Bracket 767">
          <a:extLst>
            <a:ext uri="{FF2B5EF4-FFF2-40B4-BE49-F238E27FC236}">
              <a16:creationId xmlns:a16="http://schemas.microsoft.com/office/drawing/2014/main" id="{DFFD6328-CDF6-4F67-B181-DE4FBAA2FF62}"/>
            </a:ext>
          </a:extLst>
        </xdr:cNvPr>
        <xdr:cNvSpPr/>
      </xdr:nvSpPr>
      <xdr:spPr>
        <a:xfrm>
          <a:off x="2400300" y="105479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818</xdr:row>
      <xdr:rowOff>9525</xdr:rowOff>
    </xdr:from>
    <xdr:to>
      <xdr:col>21</xdr:col>
      <xdr:colOff>38100</xdr:colOff>
      <xdr:row>824</xdr:row>
      <xdr:rowOff>0</xdr:rowOff>
    </xdr:to>
    <xdr:sp macro="" textlink="">
      <xdr:nvSpPr>
        <xdr:cNvPr id="769" name="Right Bracket 768">
          <a:extLst>
            <a:ext uri="{FF2B5EF4-FFF2-40B4-BE49-F238E27FC236}">
              <a16:creationId xmlns:a16="http://schemas.microsoft.com/office/drawing/2014/main" id="{5402BC1B-7825-4E42-9451-39F1F8BE75ED}"/>
            </a:ext>
          </a:extLst>
        </xdr:cNvPr>
        <xdr:cNvSpPr/>
      </xdr:nvSpPr>
      <xdr:spPr>
        <a:xfrm>
          <a:off x="3295650" y="105479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818</xdr:row>
      <xdr:rowOff>9525</xdr:rowOff>
    </xdr:from>
    <xdr:to>
      <xdr:col>23</xdr:col>
      <xdr:colOff>85726</xdr:colOff>
      <xdr:row>824</xdr:row>
      <xdr:rowOff>4761</xdr:rowOff>
    </xdr:to>
    <xdr:sp macro="" textlink="">
      <xdr:nvSpPr>
        <xdr:cNvPr id="770" name="Left Bracket 769">
          <a:extLst>
            <a:ext uri="{FF2B5EF4-FFF2-40B4-BE49-F238E27FC236}">
              <a16:creationId xmlns:a16="http://schemas.microsoft.com/office/drawing/2014/main" id="{2C732E74-10F5-4FE3-9857-24AA24568B55}"/>
            </a:ext>
          </a:extLst>
        </xdr:cNvPr>
        <xdr:cNvSpPr/>
      </xdr:nvSpPr>
      <xdr:spPr>
        <a:xfrm>
          <a:off x="3695700" y="105479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818</xdr:row>
      <xdr:rowOff>9525</xdr:rowOff>
    </xdr:from>
    <xdr:to>
      <xdr:col>29</xdr:col>
      <xdr:colOff>28575</xdr:colOff>
      <xdr:row>824</xdr:row>
      <xdr:rowOff>0</xdr:rowOff>
    </xdr:to>
    <xdr:sp macro="" textlink="">
      <xdr:nvSpPr>
        <xdr:cNvPr id="771" name="Right Bracket 770">
          <a:extLst>
            <a:ext uri="{FF2B5EF4-FFF2-40B4-BE49-F238E27FC236}">
              <a16:creationId xmlns:a16="http://schemas.microsoft.com/office/drawing/2014/main" id="{C7B81F9D-047E-4002-9683-CEE51A5A4A67}"/>
            </a:ext>
          </a:extLst>
        </xdr:cNvPr>
        <xdr:cNvSpPr/>
      </xdr:nvSpPr>
      <xdr:spPr>
        <a:xfrm>
          <a:off x="4581525" y="105479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818</xdr:row>
      <xdr:rowOff>0</xdr:rowOff>
    </xdr:from>
    <xdr:to>
      <xdr:col>31</xdr:col>
      <xdr:colOff>85726</xdr:colOff>
      <xdr:row>823</xdr:row>
      <xdr:rowOff>138111</xdr:rowOff>
    </xdr:to>
    <xdr:sp macro="" textlink="">
      <xdr:nvSpPr>
        <xdr:cNvPr id="772" name="Left Bracket 771">
          <a:extLst>
            <a:ext uri="{FF2B5EF4-FFF2-40B4-BE49-F238E27FC236}">
              <a16:creationId xmlns:a16="http://schemas.microsoft.com/office/drawing/2014/main" id="{9C4E0B9B-97D9-4BD6-8061-7EC68B778313}"/>
            </a:ext>
          </a:extLst>
        </xdr:cNvPr>
        <xdr:cNvSpPr/>
      </xdr:nvSpPr>
      <xdr:spPr>
        <a:xfrm>
          <a:off x="4991100" y="105470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818</xdr:row>
      <xdr:rowOff>0</xdr:rowOff>
    </xdr:from>
    <xdr:to>
      <xdr:col>37</xdr:col>
      <xdr:colOff>28575</xdr:colOff>
      <xdr:row>823</xdr:row>
      <xdr:rowOff>133350</xdr:rowOff>
    </xdr:to>
    <xdr:sp macro="" textlink="">
      <xdr:nvSpPr>
        <xdr:cNvPr id="773" name="Right Bracket 772">
          <a:extLst>
            <a:ext uri="{FF2B5EF4-FFF2-40B4-BE49-F238E27FC236}">
              <a16:creationId xmlns:a16="http://schemas.microsoft.com/office/drawing/2014/main" id="{7D67E955-B299-423F-9971-9CBA3CAA7EF7}"/>
            </a:ext>
          </a:extLst>
        </xdr:cNvPr>
        <xdr:cNvSpPr/>
      </xdr:nvSpPr>
      <xdr:spPr>
        <a:xfrm>
          <a:off x="5876925" y="105470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825</xdr:row>
      <xdr:rowOff>9525</xdr:rowOff>
    </xdr:from>
    <xdr:to>
      <xdr:col>15</xdr:col>
      <xdr:colOff>85726</xdr:colOff>
      <xdr:row>831</xdr:row>
      <xdr:rowOff>4761</xdr:rowOff>
    </xdr:to>
    <xdr:sp macro="" textlink="">
      <xdr:nvSpPr>
        <xdr:cNvPr id="774" name="Left Bracket 773">
          <a:extLst>
            <a:ext uri="{FF2B5EF4-FFF2-40B4-BE49-F238E27FC236}">
              <a16:creationId xmlns:a16="http://schemas.microsoft.com/office/drawing/2014/main" id="{0AD925BE-C602-489D-A8B6-B71863BA9939}"/>
            </a:ext>
          </a:extLst>
        </xdr:cNvPr>
        <xdr:cNvSpPr/>
      </xdr:nvSpPr>
      <xdr:spPr>
        <a:xfrm>
          <a:off x="2400300" y="106479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825</xdr:row>
      <xdr:rowOff>9525</xdr:rowOff>
    </xdr:from>
    <xdr:to>
      <xdr:col>21</xdr:col>
      <xdr:colOff>38100</xdr:colOff>
      <xdr:row>831</xdr:row>
      <xdr:rowOff>0</xdr:rowOff>
    </xdr:to>
    <xdr:sp macro="" textlink="">
      <xdr:nvSpPr>
        <xdr:cNvPr id="775" name="Right Bracket 774">
          <a:extLst>
            <a:ext uri="{FF2B5EF4-FFF2-40B4-BE49-F238E27FC236}">
              <a16:creationId xmlns:a16="http://schemas.microsoft.com/office/drawing/2014/main" id="{73ADB157-5436-4517-87FD-17FD1C164EF3}"/>
            </a:ext>
          </a:extLst>
        </xdr:cNvPr>
        <xdr:cNvSpPr/>
      </xdr:nvSpPr>
      <xdr:spPr>
        <a:xfrm>
          <a:off x="3295650" y="106479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825</xdr:row>
      <xdr:rowOff>9525</xdr:rowOff>
    </xdr:from>
    <xdr:to>
      <xdr:col>23</xdr:col>
      <xdr:colOff>85726</xdr:colOff>
      <xdr:row>831</xdr:row>
      <xdr:rowOff>4761</xdr:rowOff>
    </xdr:to>
    <xdr:sp macro="" textlink="">
      <xdr:nvSpPr>
        <xdr:cNvPr id="776" name="Left Bracket 775">
          <a:extLst>
            <a:ext uri="{FF2B5EF4-FFF2-40B4-BE49-F238E27FC236}">
              <a16:creationId xmlns:a16="http://schemas.microsoft.com/office/drawing/2014/main" id="{6EA0153B-5016-43A9-ADBF-49D3DAB016A6}"/>
            </a:ext>
          </a:extLst>
        </xdr:cNvPr>
        <xdr:cNvSpPr/>
      </xdr:nvSpPr>
      <xdr:spPr>
        <a:xfrm>
          <a:off x="3695700" y="106479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825</xdr:row>
      <xdr:rowOff>9525</xdr:rowOff>
    </xdr:from>
    <xdr:to>
      <xdr:col>29</xdr:col>
      <xdr:colOff>28575</xdr:colOff>
      <xdr:row>831</xdr:row>
      <xdr:rowOff>0</xdr:rowOff>
    </xdr:to>
    <xdr:sp macro="" textlink="">
      <xdr:nvSpPr>
        <xdr:cNvPr id="777" name="Right Bracket 776">
          <a:extLst>
            <a:ext uri="{FF2B5EF4-FFF2-40B4-BE49-F238E27FC236}">
              <a16:creationId xmlns:a16="http://schemas.microsoft.com/office/drawing/2014/main" id="{7CBE7422-D162-446A-A47E-6257C394BD20}"/>
            </a:ext>
          </a:extLst>
        </xdr:cNvPr>
        <xdr:cNvSpPr/>
      </xdr:nvSpPr>
      <xdr:spPr>
        <a:xfrm>
          <a:off x="4581525" y="106479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825</xdr:row>
      <xdr:rowOff>0</xdr:rowOff>
    </xdr:from>
    <xdr:to>
      <xdr:col>31</xdr:col>
      <xdr:colOff>85726</xdr:colOff>
      <xdr:row>830</xdr:row>
      <xdr:rowOff>138111</xdr:rowOff>
    </xdr:to>
    <xdr:sp macro="" textlink="">
      <xdr:nvSpPr>
        <xdr:cNvPr id="778" name="Left Bracket 777">
          <a:extLst>
            <a:ext uri="{FF2B5EF4-FFF2-40B4-BE49-F238E27FC236}">
              <a16:creationId xmlns:a16="http://schemas.microsoft.com/office/drawing/2014/main" id="{43103980-9CED-4475-9FDC-5D73AD3BAC84}"/>
            </a:ext>
          </a:extLst>
        </xdr:cNvPr>
        <xdr:cNvSpPr/>
      </xdr:nvSpPr>
      <xdr:spPr>
        <a:xfrm>
          <a:off x="4991100" y="106470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825</xdr:row>
      <xdr:rowOff>0</xdr:rowOff>
    </xdr:from>
    <xdr:to>
      <xdr:col>37</xdr:col>
      <xdr:colOff>28575</xdr:colOff>
      <xdr:row>830</xdr:row>
      <xdr:rowOff>133350</xdr:rowOff>
    </xdr:to>
    <xdr:sp macro="" textlink="">
      <xdr:nvSpPr>
        <xdr:cNvPr id="779" name="Right Bracket 778">
          <a:extLst>
            <a:ext uri="{FF2B5EF4-FFF2-40B4-BE49-F238E27FC236}">
              <a16:creationId xmlns:a16="http://schemas.microsoft.com/office/drawing/2014/main" id="{491AEDAD-6F64-4F2B-AE8A-C6A4AC885C08}"/>
            </a:ext>
          </a:extLst>
        </xdr:cNvPr>
        <xdr:cNvSpPr/>
      </xdr:nvSpPr>
      <xdr:spPr>
        <a:xfrm>
          <a:off x="5876925" y="106470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832</xdr:row>
      <xdr:rowOff>9525</xdr:rowOff>
    </xdr:from>
    <xdr:to>
      <xdr:col>15</xdr:col>
      <xdr:colOff>85726</xdr:colOff>
      <xdr:row>838</xdr:row>
      <xdr:rowOff>4761</xdr:rowOff>
    </xdr:to>
    <xdr:sp macro="" textlink="">
      <xdr:nvSpPr>
        <xdr:cNvPr id="780" name="Left Bracket 779">
          <a:extLst>
            <a:ext uri="{FF2B5EF4-FFF2-40B4-BE49-F238E27FC236}">
              <a16:creationId xmlns:a16="http://schemas.microsoft.com/office/drawing/2014/main" id="{4C441CDC-EBA8-4299-85F9-5226781C8EC7}"/>
            </a:ext>
          </a:extLst>
        </xdr:cNvPr>
        <xdr:cNvSpPr/>
      </xdr:nvSpPr>
      <xdr:spPr>
        <a:xfrm>
          <a:off x="2400300" y="107480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832</xdr:row>
      <xdr:rowOff>9525</xdr:rowOff>
    </xdr:from>
    <xdr:to>
      <xdr:col>21</xdr:col>
      <xdr:colOff>38100</xdr:colOff>
      <xdr:row>838</xdr:row>
      <xdr:rowOff>0</xdr:rowOff>
    </xdr:to>
    <xdr:sp macro="" textlink="">
      <xdr:nvSpPr>
        <xdr:cNvPr id="781" name="Right Bracket 780">
          <a:extLst>
            <a:ext uri="{FF2B5EF4-FFF2-40B4-BE49-F238E27FC236}">
              <a16:creationId xmlns:a16="http://schemas.microsoft.com/office/drawing/2014/main" id="{F10D8F9B-7DCF-4D1C-A8F3-6C17C848F60A}"/>
            </a:ext>
          </a:extLst>
        </xdr:cNvPr>
        <xdr:cNvSpPr/>
      </xdr:nvSpPr>
      <xdr:spPr>
        <a:xfrm>
          <a:off x="3295650" y="107480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832</xdr:row>
      <xdr:rowOff>9525</xdr:rowOff>
    </xdr:from>
    <xdr:to>
      <xdr:col>23</xdr:col>
      <xdr:colOff>85726</xdr:colOff>
      <xdr:row>838</xdr:row>
      <xdr:rowOff>4761</xdr:rowOff>
    </xdr:to>
    <xdr:sp macro="" textlink="">
      <xdr:nvSpPr>
        <xdr:cNvPr id="782" name="Left Bracket 781">
          <a:extLst>
            <a:ext uri="{FF2B5EF4-FFF2-40B4-BE49-F238E27FC236}">
              <a16:creationId xmlns:a16="http://schemas.microsoft.com/office/drawing/2014/main" id="{D7227EDE-EFC1-4EEA-994C-9566E6A5D1A8}"/>
            </a:ext>
          </a:extLst>
        </xdr:cNvPr>
        <xdr:cNvSpPr/>
      </xdr:nvSpPr>
      <xdr:spPr>
        <a:xfrm>
          <a:off x="3695700" y="107480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832</xdr:row>
      <xdr:rowOff>9525</xdr:rowOff>
    </xdr:from>
    <xdr:to>
      <xdr:col>29</xdr:col>
      <xdr:colOff>28575</xdr:colOff>
      <xdr:row>838</xdr:row>
      <xdr:rowOff>0</xdr:rowOff>
    </xdr:to>
    <xdr:sp macro="" textlink="">
      <xdr:nvSpPr>
        <xdr:cNvPr id="783" name="Right Bracket 782">
          <a:extLst>
            <a:ext uri="{FF2B5EF4-FFF2-40B4-BE49-F238E27FC236}">
              <a16:creationId xmlns:a16="http://schemas.microsoft.com/office/drawing/2014/main" id="{B0A7FABF-570A-4C78-9517-D13D96FC743D}"/>
            </a:ext>
          </a:extLst>
        </xdr:cNvPr>
        <xdr:cNvSpPr/>
      </xdr:nvSpPr>
      <xdr:spPr>
        <a:xfrm>
          <a:off x="4581525" y="107480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832</xdr:row>
      <xdr:rowOff>0</xdr:rowOff>
    </xdr:from>
    <xdr:to>
      <xdr:col>31</xdr:col>
      <xdr:colOff>85726</xdr:colOff>
      <xdr:row>837</xdr:row>
      <xdr:rowOff>138111</xdr:rowOff>
    </xdr:to>
    <xdr:sp macro="" textlink="">
      <xdr:nvSpPr>
        <xdr:cNvPr id="784" name="Left Bracket 783">
          <a:extLst>
            <a:ext uri="{FF2B5EF4-FFF2-40B4-BE49-F238E27FC236}">
              <a16:creationId xmlns:a16="http://schemas.microsoft.com/office/drawing/2014/main" id="{8EA9400A-2003-450B-8D50-F59226AB69E9}"/>
            </a:ext>
          </a:extLst>
        </xdr:cNvPr>
        <xdr:cNvSpPr/>
      </xdr:nvSpPr>
      <xdr:spPr>
        <a:xfrm>
          <a:off x="4991100" y="107470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832</xdr:row>
      <xdr:rowOff>0</xdr:rowOff>
    </xdr:from>
    <xdr:to>
      <xdr:col>37</xdr:col>
      <xdr:colOff>28575</xdr:colOff>
      <xdr:row>837</xdr:row>
      <xdr:rowOff>133350</xdr:rowOff>
    </xdr:to>
    <xdr:sp macro="" textlink="">
      <xdr:nvSpPr>
        <xdr:cNvPr id="785" name="Right Bracket 784">
          <a:extLst>
            <a:ext uri="{FF2B5EF4-FFF2-40B4-BE49-F238E27FC236}">
              <a16:creationId xmlns:a16="http://schemas.microsoft.com/office/drawing/2014/main" id="{4F9D3429-4E17-4734-B7BD-AA69B116AE40}"/>
            </a:ext>
          </a:extLst>
        </xdr:cNvPr>
        <xdr:cNvSpPr/>
      </xdr:nvSpPr>
      <xdr:spPr>
        <a:xfrm>
          <a:off x="5876925" y="107470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839</xdr:row>
      <xdr:rowOff>9525</xdr:rowOff>
    </xdr:from>
    <xdr:to>
      <xdr:col>15</xdr:col>
      <xdr:colOff>85726</xdr:colOff>
      <xdr:row>845</xdr:row>
      <xdr:rowOff>4761</xdr:rowOff>
    </xdr:to>
    <xdr:sp macro="" textlink="">
      <xdr:nvSpPr>
        <xdr:cNvPr id="786" name="Left Bracket 785">
          <a:extLst>
            <a:ext uri="{FF2B5EF4-FFF2-40B4-BE49-F238E27FC236}">
              <a16:creationId xmlns:a16="http://schemas.microsoft.com/office/drawing/2014/main" id="{2742EF89-5988-40EA-8CF4-75FB7D3621FC}"/>
            </a:ext>
          </a:extLst>
        </xdr:cNvPr>
        <xdr:cNvSpPr/>
      </xdr:nvSpPr>
      <xdr:spPr>
        <a:xfrm>
          <a:off x="2400300" y="108480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839</xdr:row>
      <xdr:rowOff>9525</xdr:rowOff>
    </xdr:from>
    <xdr:to>
      <xdr:col>21</xdr:col>
      <xdr:colOff>38100</xdr:colOff>
      <xdr:row>845</xdr:row>
      <xdr:rowOff>0</xdr:rowOff>
    </xdr:to>
    <xdr:sp macro="" textlink="">
      <xdr:nvSpPr>
        <xdr:cNvPr id="787" name="Right Bracket 786">
          <a:extLst>
            <a:ext uri="{FF2B5EF4-FFF2-40B4-BE49-F238E27FC236}">
              <a16:creationId xmlns:a16="http://schemas.microsoft.com/office/drawing/2014/main" id="{96AE5927-DE98-4C7B-8604-F1E6FB6688FA}"/>
            </a:ext>
          </a:extLst>
        </xdr:cNvPr>
        <xdr:cNvSpPr/>
      </xdr:nvSpPr>
      <xdr:spPr>
        <a:xfrm>
          <a:off x="3295650" y="108480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839</xdr:row>
      <xdr:rowOff>9525</xdr:rowOff>
    </xdr:from>
    <xdr:to>
      <xdr:col>23</xdr:col>
      <xdr:colOff>85726</xdr:colOff>
      <xdr:row>845</xdr:row>
      <xdr:rowOff>4761</xdr:rowOff>
    </xdr:to>
    <xdr:sp macro="" textlink="">
      <xdr:nvSpPr>
        <xdr:cNvPr id="788" name="Left Bracket 787">
          <a:extLst>
            <a:ext uri="{FF2B5EF4-FFF2-40B4-BE49-F238E27FC236}">
              <a16:creationId xmlns:a16="http://schemas.microsoft.com/office/drawing/2014/main" id="{101CFF2D-96BF-4AE3-A95D-130DF2F18286}"/>
            </a:ext>
          </a:extLst>
        </xdr:cNvPr>
        <xdr:cNvSpPr/>
      </xdr:nvSpPr>
      <xdr:spPr>
        <a:xfrm>
          <a:off x="3695700" y="108480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839</xdr:row>
      <xdr:rowOff>9525</xdr:rowOff>
    </xdr:from>
    <xdr:to>
      <xdr:col>29</xdr:col>
      <xdr:colOff>28575</xdr:colOff>
      <xdr:row>845</xdr:row>
      <xdr:rowOff>0</xdr:rowOff>
    </xdr:to>
    <xdr:sp macro="" textlink="">
      <xdr:nvSpPr>
        <xdr:cNvPr id="789" name="Right Bracket 788">
          <a:extLst>
            <a:ext uri="{FF2B5EF4-FFF2-40B4-BE49-F238E27FC236}">
              <a16:creationId xmlns:a16="http://schemas.microsoft.com/office/drawing/2014/main" id="{FD47F7B1-DD45-4F35-875B-7298F0DB5A9F}"/>
            </a:ext>
          </a:extLst>
        </xdr:cNvPr>
        <xdr:cNvSpPr/>
      </xdr:nvSpPr>
      <xdr:spPr>
        <a:xfrm>
          <a:off x="4581525" y="108480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839</xdr:row>
      <xdr:rowOff>0</xdr:rowOff>
    </xdr:from>
    <xdr:to>
      <xdr:col>31</xdr:col>
      <xdr:colOff>85726</xdr:colOff>
      <xdr:row>844</xdr:row>
      <xdr:rowOff>138111</xdr:rowOff>
    </xdr:to>
    <xdr:sp macro="" textlink="">
      <xdr:nvSpPr>
        <xdr:cNvPr id="790" name="Left Bracket 789">
          <a:extLst>
            <a:ext uri="{FF2B5EF4-FFF2-40B4-BE49-F238E27FC236}">
              <a16:creationId xmlns:a16="http://schemas.microsoft.com/office/drawing/2014/main" id="{773399E3-CA1F-48D9-9DAF-F6413327EAB8}"/>
            </a:ext>
          </a:extLst>
        </xdr:cNvPr>
        <xdr:cNvSpPr/>
      </xdr:nvSpPr>
      <xdr:spPr>
        <a:xfrm>
          <a:off x="4991100" y="108470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839</xdr:row>
      <xdr:rowOff>0</xdr:rowOff>
    </xdr:from>
    <xdr:to>
      <xdr:col>37</xdr:col>
      <xdr:colOff>28575</xdr:colOff>
      <xdr:row>844</xdr:row>
      <xdr:rowOff>133350</xdr:rowOff>
    </xdr:to>
    <xdr:sp macro="" textlink="">
      <xdr:nvSpPr>
        <xdr:cNvPr id="791" name="Right Bracket 790">
          <a:extLst>
            <a:ext uri="{FF2B5EF4-FFF2-40B4-BE49-F238E27FC236}">
              <a16:creationId xmlns:a16="http://schemas.microsoft.com/office/drawing/2014/main" id="{5FD2F3FD-5CAC-45B7-8D7B-31CFFBBABA2C}"/>
            </a:ext>
          </a:extLst>
        </xdr:cNvPr>
        <xdr:cNvSpPr/>
      </xdr:nvSpPr>
      <xdr:spPr>
        <a:xfrm>
          <a:off x="5876925" y="108470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846</xdr:row>
      <xdr:rowOff>9525</xdr:rowOff>
    </xdr:from>
    <xdr:to>
      <xdr:col>15</xdr:col>
      <xdr:colOff>85726</xdr:colOff>
      <xdr:row>852</xdr:row>
      <xdr:rowOff>4761</xdr:rowOff>
    </xdr:to>
    <xdr:sp macro="" textlink="">
      <xdr:nvSpPr>
        <xdr:cNvPr id="792" name="Left Bracket 791">
          <a:extLst>
            <a:ext uri="{FF2B5EF4-FFF2-40B4-BE49-F238E27FC236}">
              <a16:creationId xmlns:a16="http://schemas.microsoft.com/office/drawing/2014/main" id="{22E996D4-A363-4785-A0C2-7A0FB7F67508}"/>
            </a:ext>
          </a:extLst>
        </xdr:cNvPr>
        <xdr:cNvSpPr/>
      </xdr:nvSpPr>
      <xdr:spPr>
        <a:xfrm>
          <a:off x="2400300" y="109480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846</xdr:row>
      <xdr:rowOff>9525</xdr:rowOff>
    </xdr:from>
    <xdr:to>
      <xdr:col>21</xdr:col>
      <xdr:colOff>38100</xdr:colOff>
      <xdr:row>852</xdr:row>
      <xdr:rowOff>0</xdr:rowOff>
    </xdr:to>
    <xdr:sp macro="" textlink="">
      <xdr:nvSpPr>
        <xdr:cNvPr id="793" name="Right Bracket 792">
          <a:extLst>
            <a:ext uri="{FF2B5EF4-FFF2-40B4-BE49-F238E27FC236}">
              <a16:creationId xmlns:a16="http://schemas.microsoft.com/office/drawing/2014/main" id="{08EA9FD8-703E-4CB4-AAD9-0047629D9728}"/>
            </a:ext>
          </a:extLst>
        </xdr:cNvPr>
        <xdr:cNvSpPr/>
      </xdr:nvSpPr>
      <xdr:spPr>
        <a:xfrm>
          <a:off x="3295650" y="109480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846</xdr:row>
      <xdr:rowOff>9525</xdr:rowOff>
    </xdr:from>
    <xdr:to>
      <xdr:col>23</xdr:col>
      <xdr:colOff>85726</xdr:colOff>
      <xdr:row>852</xdr:row>
      <xdr:rowOff>4761</xdr:rowOff>
    </xdr:to>
    <xdr:sp macro="" textlink="">
      <xdr:nvSpPr>
        <xdr:cNvPr id="794" name="Left Bracket 793">
          <a:extLst>
            <a:ext uri="{FF2B5EF4-FFF2-40B4-BE49-F238E27FC236}">
              <a16:creationId xmlns:a16="http://schemas.microsoft.com/office/drawing/2014/main" id="{E3420337-B969-45EB-8EC5-6ADC20EAC3DF}"/>
            </a:ext>
          </a:extLst>
        </xdr:cNvPr>
        <xdr:cNvSpPr/>
      </xdr:nvSpPr>
      <xdr:spPr>
        <a:xfrm>
          <a:off x="3695700" y="109480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846</xdr:row>
      <xdr:rowOff>9525</xdr:rowOff>
    </xdr:from>
    <xdr:to>
      <xdr:col>29</xdr:col>
      <xdr:colOff>28575</xdr:colOff>
      <xdr:row>852</xdr:row>
      <xdr:rowOff>0</xdr:rowOff>
    </xdr:to>
    <xdr:sp macro="" textlink="">
      <xdr:nvSpPr>
        <xdr:cNvPr id="795" name="Right Bracket 794">
          <a:extLst>
            <a:ext uri="{FF2B5EF4-FFF2-40B4-BE49-F238E27FC236}">
              <a16:creationId xmlns:a16="http://schemas.microsoft.com/office/drawing/2014/main" id="{449F9292-8D8C-43C1-BC18-6B9A959BA3B8}"/>
            </a:ext>
          </a:extLst>
        </xdr:cNvPr>
        <xdr:cNvSpPr/>
      </xdr:nvSpPr>
      <xdr:spPr>
        <a:xfrm>
          <a:off x="4581525" y="109480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846</xdr:row>
      <xdr:rowOff>0</xdr:rowOff>
    </xdr:from>
    <xdr:to>
      <xdr:col>31</xdr:col>
      <xdr:colOff>85726</xdr:colOff>
      <xdr:row>851</xdr:row>
      <xdr:rowOff>138111</xdr:rowOff>
    </xdr:to>
    <xdr:sp macro="" textlink="">
      <xdr:nvSpPr>
        <xdr:cNvPr id="796" name="Left Bracket 795">
          <a:extLst>
            <a:ext uri="{FF2B5EF4-FFF2-40B4-BE49-F238E27FC236}">
              <a16:creationId xmlns:a16="http://schemas.microsoft.com/office/drawing/2014/main" id="{32C42FBB-BFC3-411A-856C-F2BCF8ECE557}"/>
            </a:ext>
          </a:extLst>
        </xdr:cNvPr>
        <xdr:cNvSpPr/>
      </xdr:nvSpPr>
      <xdr:spPr>
        <a:xfrm>
          <a:off x="4991100" y="109470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846</xdr:row>
      <xdr:rowOff>0</xdr:rowOff>
    </xdr:from>
    <xdr:to>
      <xdr:col>37</xdr:col>
      <xdr:colOff>28575</xdr:colOff>
      <xdr:row>851</xdr:row>
      <xdr:rowOff>133350</xdr:rowOff>
    </xdr:to>
    <xdr:sp macro="" textlink="">
      <xdr:nvSpPr>
        <xdr:cNvPr id="797" name="Right Bracket 796">
          <a:extLst>
            <a:ext uri="{FF2B5EF4-FFF2-40B4-BE49-F238E27FC236}">
              <a16:creationId xmlns:a16="http://schemas.microsoft.com/office/drawing/2014/main" id="{17D85813-FFB7-46C4-85D8-4F237815F5E0}"/>
            </a:ext>
          </a:extLst>
        </xdr:cNvPr>
        <xdr:cNvSpPr/>
      </xdr:nvSpPr>
      <xdr:spPr>
        <a:xfrm>
          <a:off x="5876925" y="109470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853</xdr:row>
      <xdr:rowOff>9525</xdr:rowOff>
    </xdr:from>
    <xdr:to>
      <xdr:col>15</xdr:col>
      <xdr:colOff>85726</xdr:colOff>
      <xdr:row>859</xdr:row>
      <xdr:rowOff>4761</xdr:rowOff>
    </xdr:to>
    <xdr:sp macro="" textlink="">
      <xdr:nvSpPr>
        <xdr:cNvPr id="798" name="Left Bracket 797">
          <a:extLst>
            <a:ext uri="{FF2B5EF4-FFF2-40B4-BE49-F238E27FC236}">
              <a16:creationId xmlns:a16="http://schemas.microsoft.com/office/drawing/2014/main" id="{51ADEBBC-6195-424E-BB45-E7FABB1EC8F6}"/>
            </a:ext>
          </a:extLst>
        </xdr:cNvPr>
        <xdr:cNvSpPr/>
      </xdr:nvSpPr>
      <xdr:spPr>
        <a:xfrm>
          <a:off x="2400300" y="110480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853</xdr:row>
      <xdr:rowOff>9525</xdr:rowOff>
    </xdr:from>
    <xdr:to>
      <xdr:col>21</xdr:col>
      <xdr:colOff>38100</xdr:colOff>
      <xdr:row>859</xdr:row>
      <xdr:rowOff>0</xdr:rowOff>
    </xdr:to>
    <xdr:sp macro="" textlink="">
      <xdr:nvSpPr>
        <xdr:cNvPr id="799" name="Right Bracket 798">
          <a:extLst>
            <a:ext uri="{FF2B5EF4-FFF2-40B4-BE49-F238E27FC236}">
              <a16:creationId xmlns:a16="http://schemas.microsoft.com/office/drawing/2014/main" id="{2EC45873-2476-4B6B-AB2D-ED50D3B78298}"/>
            </a:ext>
          </a:extLst>
        </xdr:cNvPr>
        <xdr:cNvSpPr/>
      </xdr:nvSpPr>
      <xdr:spPr>
        <a:xfrm>
          <a:off x="3295650" y="110480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853</xdr:row>
      <xdr:rowOff>9525</xdr:rowOff>
    </xdr:from>
    <xdr:to>
      <xdr:col>23</xdr:col>
      <xdr:colOff>85726</xdr:colOff>
      <xdr:row>859</xdr:row>
      <xdr:rowOff>4761</xdr:rowOff>
    </xdr:to>
    <xdr:sp macro="" textlink="">
      <xdr:nvSpPr>
        <xdr:cNvPr id="800" name="Left Bracket 799">
          <a:extLst>
            <a:ext uri="{FF2B5EF4-FFF2-40B4-BE49-F238E27FC236}">
              <a16:creationId xmlns:a16="http://schemas.microsoft.com/office/drawing/2014/main" id="{85B7C959-AB87-45DE-80EB-8E42FE2B3E0D}"/>
            </a:ext>
          </a:extLst>
        </xdr:cNvPr>
        <xdr:cNvSpPr/>
      </xdr:nvSpPr>
      <xdr:spPr>
        <a:xfrm>
          <a:off x="3695700" y="110480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853</xdr:row>
      <xdr:rowOff>9525</xdr:rowOff>
    </xdr:from>
    <xdr:to>
      <xdr:col>29</xdr:col>
      <xdr:colOff>28575</xdr:colOff>
      <xdr:row>859</xdr:row>
      <xdr:rowOff>0</xdr:rowOff>
    </xdr:to>
    <xdr:sp macro="" textlink="">
      <xdr:nvSpPr>
        <xdr:cNvPr id="801" name="Right Bracket 800">
          <a:extLst>
            <a:ext uri="{FF2B5EF4-FFF2-40B4-BE49-F238E27FC236}">
              <a16:creationId xmlns:a16="http://schemas.microsoft.com/office/drawing/2014/main" id="{E2EFBD4F-7E21-405F-8B76-FD21C856FF79}"/>
            </a:ext>
          </a:extLst>
        </xdr:cNvPr>
        <xdr:cNvSpPr/>
      </xdr:nvSpPr>
      <xdr:spPr>
        <a:xfrm>
          <a:off x="4581525" y="110480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853</xdr:row>
      <xdr:rowOff>0</xdr:rowOff>
    </xdr:from>
    <xdr:to>
      <xdr:col>31</xdr:col>
      <xdr:colOff>85726</xdr:colOff>
      <xdr:row>858</xdr:row>
      <xdr:rowOff>138111</xdr:rowOff>
    </xdr:to>
    <xdr:sp macro="" textlink="">
      <xdr:nvSpPr>
        <xdr:cNvPr id="802" name="Left Bracket 801">
          <a:extLst>
            <a:ext uri="{FF2B5EF4-FFF2-40B4-BE49-F238E27FC236}">
              <a16:creationId xmlns:a16="http://schemas.microsoft.com/office/drawing/2014/main" id="{AB81FA70-D494-4862-8173-622D66E53C94}"/>
            </a:ext>
          </a:extLst>
        </xdr:cNvPr>
        <xdr:cNvSpPr/>
      </xdr:nvSpPr>
      <xdr:spPr>
        <a:xfrm>
          <a:off x="4991100" y="110470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853</xdr:row>
      <xdr:rowOff>0</xdr:rowOff>
    </xdr:from>
    <xdr:to>
      <xdr:col>37</xdr:col>
      <xdr:colOff>28575</xdr:colOff>
      <xdr:row>858</xdr:row>
      <xdr:rowOff>133350</xdr:rowOff>
    </xdr:to>
    <xdr:sp macro="" textlink="">
      <xdr:nvSpPr>
        <xdr:cNvPr id="803" name="Right Bracket 802">
          <a:extLst>
            <a:ext uri="{FF2B5EF4-FFF2-40B4-BE49-F238E27FC236}">
              <a16:creationId xmlns:a16="http://schemas.microsoft.com/office/drawing/2014/main" id="{18AF0DF6-B35E-4663-8204-FDDAFB87106A}"/>
            </a:ext>
          </a:extLst>
        </xdr:cNvPr>
        <xdr:cNvSpPr/>
      </xdr:nvSpPr>
      <xdr:spPr>
        <a:xfrm>
          <a:off x="5876925" y="110470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860</xdr:row>
      <xdr:rowOff>9525</xdr:rowOff>
    </xdr:from>
    <xdr:to>
      <xdr:col>15</xdr:col>
      <xdr:colOff>85726</xdr:colOff>
      <xdr:row>866</xdr:row>
      <xdr:rowOff>4761</xdr:rowOff>
    </xdr:to>
    <xdr:sp macro="" textlink="">
      <xdr:nvSpPr>
        <xdr:cNvPr id="804" name="Left Bracket 803">
          <a:extLst>
            <a:ext uri="{FF2B5EF4-FFF2-40B4-BE49-F238E27FC236}">
              <a16:creationId xmlns:a16="http://schemas.microsoft.com/office/drawing/2014/main" id="{EA3E5358-60FB-4159-ABCE-6365DFF9D376}"/>
            </a:ext>
          </a:extLst>
        </xdr:cNvPr>
        <xdr:cNvSpPr/>
      </xdr:nvSpPr>
      <xdr:spPr>
        <a:xfrm>
          <a:off x="2400300" y="111480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860</xdr:row>
      <xdr:rowOff>9525</xdr:rowOff>
    </xdr:from>
    <xdr:to>
      <xdr:col>21</xdr:col>
      <xdr:colOff>38100</xdr:colOff>
      <xdr:row>866</xdr:row>
      <xdr:rowOff>0</xdr:rowOff>
    </xdr:to>
    <xdr:sp macro="" textlink="">
      <xdr:nvSpPr>
        <xdr:cNvPr id="805" name="Right Bracket 804">
          <a:extLst>
            <a:ext uri="{FF2B5EF4-FFF2-40B4-BE49-F238E27FC236}">
              <a16:creationId xmlns:a16="http://schemas.microsoft.com/office/drawing/2014/main" id="{152BEFEE-3EFD-4280-ABF3-9A1E054B239F}"/>
            </a:ext>
          </a:extLst>
        </xdr:cNvPr>
        <xdr:cNvSpPr/>
      </xdr:nvSpPr>
      <xdr:spPr>
        <a:xfrm>
          <a:off x="3295650" y="111480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860</xdr:row>
      <xdr:rowOff>9525</xdr:rowOff>
    </xdr:from>
    <xdr:to>
      <xdr:col>23</xdr:col>
      <xdr:colOff>85726</xdr:colOff>
      <xdr:row>866</xdr:row>
      <xdr:rowOff>4761</xdr:rowOff>
    </xdr:to>
    <xdr:sp macro="" textlink="">
      <xdr:nvSpPr>
        <xdr:cNvPr id="806" name="Left Bracket 805">
          <a:extLst>
            <a:ext uri="{FF2B5EF4-FFF2-40B4-BE49-F238E27FC236}">
              <a16:creationId xmlns:a16="http://schemas.microsoft.com/office/drawing/2014/main" id="{1C315B02-1264-487E-8844-232FD0B511CC}"/>
            </a:ext>
          </a:extLst>
        </xdr:cNvPr>
        <xdr:cNvSpPr/>
      </xdr:nvSpPr>
      <xdr:spPr>
        <a:xfrm>
          <a:off x="3695700" y="111480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860</xdr:row>
      <xdr:rowOff>9525</xdr:rowOff>
    </xdr:from>
    <xdr:to>
      <xdr:col>29</xdr:col>
      <xdr:colOff>28575</xdr:colOff>
      <xdr:row>866</xdr:row>
      <xdr:rowOff>0</xdr:rowOff>
    </xdr:to>
    <xdr:sp macro="" textlink="">
      <xdr:nvSpPr>
        <xdr:cNvPr id="807" name="Right Bracket 806">
          <a:extLst>
            <a:ext uri="{FF2B5EF4-FFF2-40B4-BE49-F238E27FC236}">
              <a16:creationId xmlns:a16="http://schemas.microsoft.com/office/drawing/2014/main" id="{9F3C951E-FC0D-4DBE-B513-4A22A8BA1187}"/>
            </a:ext>
          </a:extLst>
        </xdr:cNvPr>
        <xdr:cNvSpPr/>
      </xdr:nvSpPr>
      <xdr:spPr>
        <a:xfrm>
          <a:off x="4581525" y="111480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860</xdr:row>
      <xdr:rowOff>0</xdr:rowOff>
    </xdr:from>
    <xdr:to>
      <xdr:col>31</xdr:col>
      <xdr:colOff>85726</xdr:colOff>
      <xdr:row>865</xdr:row>
      <xdr:rowOff>138111</xdr:rowOff>
    </xdr:to>
    <xdr:sp macro="" textlink="">
      <xdr:nvSpPr>
        <xdr:cNvPr id="808" name="Left Bracket 807">
          <a:extLst>
            <a:ext uri="{FF2B5EF4-FFF2-40B4-BE49-F238E27FC236}">
              <a16:creationId xmlns:a16="http://schemas.microsoft.com/office/drawing/2014/main" id="{D20ED224-9C34-44FC-B62F-61CCE758039E}"/>
            </a:ext>
          </a:extLst>
        </xdr:cNvPr>
        <xdr:cNvSpPr/>
      </xdr:nvSpPr>
      <xdr:spPr>
        <a:xfrm>
          <a:off x="4991100" y="111471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860</xdr:row>
      <xdr:rowOff>0</xdr:rowOff>
    </xdr:from>
    <xdr:to>
      <xdr:col>37</xdr:col>
      <xdr:colOff>28575</xdr:colOff>
      <xdr:row>865</xdr:row>
      <xdr:rowOff>133350</xdr:rowOff>
    </xdr:to>
    <xdr:sp macro="" textlink="">
      <xdr:nvSpPr>
        <xdr:cNvPr id="809" name="Right Bracket 808">
          <a:extLst>
            <a:ext uri="{FF2B5EF4-FFF2-40B4-BE49-F238E27FC236}">
              <a16:creationId xmlns:a16="http://schemas.microsoft.com/office/drawing/2014/main" id="{0FEBC4CE-6C58-4331-AE33-CDE853690987}"/>
            </a:ext>
          </a:extLst>
        </xdr:cNvPr>
        <xdr:cNvSpPr/>
      </xdr:nvSpPr>
      <xdr:spPr>
        <a:xfrm>
          <a:off x="5876925" y="111471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867</xdr:row>
      <xdr:rowOff>9525</xdr:rowOff>
    </xdr:from>
    <xdr:to>
      <xdr:col>15</xdr:col>
      <xdr:colOff>85726</xdr:colOff>
      <xdr:row>873</xdr:row>
      <xdr:rowOff>4761</xdr:rowOff>
    </xdr:to>
    <xdr:sp macro="" textlink="">
      <xdr:nvSpPr>
        <xdr:cNvPr id="810" name="Left Bracket 809">
          <a:extLst>
            <a:ext uri="{FF2B5EF4-FFF2-40B4-BE49-F238E27FC236}">
              <a16:creationId xmlns:a16="http://schemas.microsoft.com/office/drawing/2014/main" id="{6F294323-3FF0-41C2-B801-026ADE9E4CAD}"/>
            </a:ext>
          </a:extLst>
        </xdr:cNvPr>
        <xdr:cNvSpPr/>
      </xdr:nvSpPr>
      <xdr:spPr>
        <a:xfrm>
          <a:off x="2400300" y="112480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867</xdr:row>
      <xdr:rowOff>9525</xdr:rowOff>
    </xdr:from>
    <xdr:to>
      <xdr:col>21</xdr:col>
      <xdr:colOff>38100</xdr:colOff>
      <xdr:row>873</xdr:row>
      <xdr:rowOff>0</xdr:rowOff>
    </xdr:to>
    <xdr:sp macro="" textlink="">
      <xdr:nvSpPr>
        <xdr:cNvPr id="811" name="Right Bracket 810">
          <a:extLst>
            <a:ext uri="{FF2B5EF4-FFF2-40B4-BE49-F238E27FC236}">
              <a16:creationId xmlns:a16="http://schemas.microsoft.com/office/drawing/2014/main" id="{E3B5D30A-647C-4EA6-AC55-A5CEC64E0F94}"/>
            </a:ext>
          </a:extLst>
        </xdr:cNvPr>
        <xdr:cNvSpPr/>
      </xdr:nvSpPr>
      <xdr:spPr>
        <a:xfrm>
          <a:off x="3295650" y="112480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867</xdr:row>
      <xdr:rowOff>9525</xdr:rowOff>
    </xdr:from>
    <xdr:to>
      <xdr:col>23</xdr:col>
      <xdr:colOff>85726</xdr:colOff>
      <xdr:row>873</xdr:row>
      <xdr:rowOff>4761</xdr:rowOff>
    </xdr:to>
    <xdr:sp macro="" textlink="">
      <xdr:nvSpPr>
        <xdr:cNvPr id="812" name="Left Bracket 811">
          <a:extLst>
            <a:ext uri="{FF2B5EF4-FFF2-40B4-BE49-F238E27FC236}">
              <a16:creationId xmlns:a16="http://schemas.microsoft.com/office/drawing/2014/main" id="{20FB6035-ACF8-490E-B0A4-5597A29641DA}"/>
            </a:ext>
          </a:extLst>
        </xdr:cNvPr>
        <xdr:cNvSpPr/>
      </xdr:nvSpPr>
      <xdr:spPr>
        <a:xfrm>
          <a:off x="3695700" y="112480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867</xdr:row>
      <xdr:rowOff>9525</xdr:rowOff>
    </xdr:from>
    <xdr:to>
      <xdr:col>29</xdr:col>
      <xdr:colOff>28575</xdr:colOff>
      <xdr:row>873</xdr:row>
      <xdr:rowOff>0</xdr:rowOff>
    </xdr:to>
    <xdr:sp macro="" textlink="">
      <xdr:nvSpPr>
        <xdr:cNvPr id="813" name="Right Bracket 812">
          <a:extLst>
            <a:ext uri="{FF2B5EF4-FFF2-40B4-BE49-F238E27FC236}">
              <a16:creationId xmlns:a16="http://schemas.microsoft.com/office/drawing/2014/main" id="{9CED564F-41D1-46B9-AD97-6A54BEA3845C}"/>
            </a:ext>
          </a:extLst>
        </xdr:cNvPr>
        <xdr:cNvSpPr/>
      </xdr:nvSpPr>
      <xdr:spPr>
        <a:xfrm>
          <a:off x="4581525" y="112480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867</xdr:row>
      <xdr:rowOff>0</xdr:rowOff>
    </xdr:from>
    <xdr:to>
      <xdr:col>31</xdr:col>
      <xdr:colOff>85726</xdr:colOff>
      <xdr:row>872</xdr:row>
      <xdr:rowOff>138111</xdr:rowOff>
    </xdr:to>
    <xdr:sp macro="" textlink="">
      <xdr:nvSpPr>
        <xdr:cNvPr id="814" name="Left Bracket 813">
          <a:extLst>
            <a:ext uri="{FF2B5EF4-FFF2-40B4-BE49-F238E27FC236}">
              <a16:creationId xmlns:a16="http://schemas.microsoft.com/office/drawing/2014/main" id="{55667E08-1EC9-473F-88FB-1137B380E256}"/>
            </a:ext>
          </a:extLst>
        </xdr:cNvPr>
        <xdr:cNvSpPr/>
      </xdr:nvSpPr>
      <xdr:spPr>
        <a:xfrm>
          <a:off x="4991100" y="112471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867</xdr:row>
      <xdr:rowOff>0</xdr:rowOff>
    </xdr:from>
    <xdr:to>
      <xdr:col>37</xdr:col>
      <xdr:colOff>28575</xdr:colOff>
      <xdr:row>872</xdr:row>
      <xdr:rowOff>133350</xdr:rowOff>
    </xdr:to>
    <xdr:sp macro="" textlink="">
      <xdr:nvSpPr>
        <xdr:cNvPr id="815" name="Right Bracket 814">
          <a:extLst>
            <a:ext uri="{FF2B5EF4-FFF2-40B4-BE49-F238E27FC236}">
              <a16:creationId xmlns:a16="http://schemas.microsoft.com/office/drawing/2014/main" id="{F1407059-A92A-44C7-95E9-078D39FDDABE}"/>
            </a:ext>
          </a:extLst>
        </xdr:cNvPr>
        <xdr:cNvSpPr/>
      </xdr:nvSpPr>
      <xdr:spPr>
        <a:xfrm>
          <a:off x="5876925" y="112471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874</xdr:row>
      <xdr:rowOff>9525</xdr:rowOff>
    </xdr:from>
    <xdr:to>
      <xdr:col>15</xdr:col>
      <xdr:colOff>85726</xdr:colOff>
      <xdr:row>880</xdr:row>
      <xdr:rowOff>4761</xdr:rowOff>
    </xdr:to>
    <xdr:sp macro="" textlink="">
      <xdr:nvSpPr>
        <xdr:cNvPr id="816" name="Left Bracket 815">
          <a:extLst>
            <a:ext uri="{FF2B5EF4-FFF2-40B4-BE49-F238E27FC236}">
              <a16:creationId xmlns:a16="http://schemas.microsoft.com/office/drawing/2014/main" id="{707FD5CE-0FF4-44E7-A0A9-CA4C98962B45}"/>
            </a:ext>
          </a:extLst>
        </xdr:cNvPr>
        <xdr:cNvSpPr/>
      </xdr:nvSpPr>
      <xdr:spPr>
        <a:xfrm>
          <a:off x="2400300" y="113480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874</xdr:row>
      <xdr:rowOff>9525</xdr:rowOff>
    </xdr:from>
    <xdr:to>
      <xdr:col>21</xdr:col>
      <xdr:colOff>38100</xdr:colOff>
      <xdr:row>880</xdr:row>
      <xdr:rowOff>0</xdr:rowOff>
    </xdr:to>
    <xdr:sp macro="" textlink="">
      <xdr:nvSpPr>
        <xdr:cNvPr id="817" name="Right Bracket 816">
          <a:extLst>
            <a:ext uri="{FF2B5EF4-FFF2-40B4-BE49-F238E27FC236}">
              <a16:creationId xmlns:a16="http://schemas.microsoft.com/office/drawing/2014/main" id="{0A1153C5-8B88-45B0-B7AA-A1BC7531DC63}"/>
            </a:ext>
          </a:extLst>
        </xdr:cNvPr>
        <xdr:cNvSpPr/>
      </xdr:nvSpPr>
      <xdr:spPr>
        <a:xfrm>
          <a:off x="3295650" y="113480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874</xdr:row>
      <xdr:rowOff>9525</xdr:rowOff>
    </xdr:from>
    <xdr:to>
      <xdr:col>23</xdr:col>
      <xdr:colOff>85726</xdr:colOff>
      <xdr:row>880</xdr:row>
      <xdr:rowOff>4761</xdr:rowOff>
    </xdr:to>
    <xdr:sp macro="" textlink="">
      <xdr:nvSpPr>
        <xdr:cNvPr id="818" name="Left Bracket 817">
          <a:extLst>
            <a:ext uri="{FF2B5EF4-FFF2-40B4-BE49-F238E27FC236}">
              <a16:creationId xmlns:a16="http://schemas.microsoft.com/office/drawing/2014/main" id="{8BE6D80E-8B9D-464E-956E-8C229E897FBF}"/>
            </a:ext>
          </a:extLst>
        </xdr:cNvPr>
        <xdr:cNvSpPr/>
      </xdr:nvSpPr>
      <xdr:spPr>
        <a:xfrm>
          <a:off x="3695700" y="113480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874</xdr:row>
      <xdr:rowOff>9525</xdr:rowOff>
    </xdr:from>
    <xdr:to>
      <xdr:col>29</xdr:col>
      <xdr:colOff>28575</xdr:colOff>
      <xdr:row>880</xdr:row>
      <xdr:rowOff>0</xdr:rowOff>
    </xdr:to>
    <xdr:sp macro="" textlink="">
      <xdr:nvSpPr>
        <xdr:cNvPr id="819" name="Right Bracket 818">
          <a:extLst>
            <a:ext uri="{FF2B5EF4-FFF2-40B4-BE49-F238E27FC236}">
              <a16:creationId xmlns:a16="http://schemas.microsoft.com/office/drawing/2014/main" id="{937F5818-2C53-4112-B459-DFC5343FDA54}"/>
            </a:ext>
          </a:extLst>
        </xdr:cNvPr>
        <xdr:cNvSpPr/>
      </xdr:nvSpPr>
      <xdr:spPr>
        <a:xfrm>
          <a:off x="4581525" y="113480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874</xdr:row>
      <xdr:rowOff>0</xdr:rowOff>
    </xdr:from>
    <xdr:to>
      <xdr:col>31</xdr:col>
      <xdr:colOff>85726</xdr:colOff>
      <xdr:row>879</xdr:row>
      <xdr:rowOff>138111</xdr:rowOff>
    </xdr:to>
    <xdr:sp macro="" textlink="">
      <xdr:nvSpPr>
        <xdr:cNvPr id="820" name="Left Bracket 819">
          <a:extLst>
            <a:ext uri="{FF2B5EF4-FFF2-40B4-BE49-F238E27FC236}">
              <a16:creationId xmlns:a16="http://schemas.microsoft.com/office/drawing/2014/main" id="{FA1702FB-34EB-454E-8F34-B4B5FB621B18}"/>
            </a:ext>
          </a:extLst>
        </xdr:cNvPr>
        <xdr:cNvSpPr/>
      </xdr:nvSpPr>
      <xdr:spPr>
        <a:xfrm>
          <a:off x="4991100" y="113471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874</xdr:row>
      <xdr:rowOff>0</xdr:rowOff>
    </xdr:from>
    <xdr:to>
      <xdr:col>37</xdr:col>
      <xdr:colOff>28575</xdr:colOff>
      <xdr:row>879</xdr:row>
      <xdr:rowOff>133350</xdr:rowOff>
    </xdr:to>
    <xdr:sp macro="" textlink="">
      <xdr:nvSpPr>
        <xdr:cNvPr id="821" name="Right Bracket 820">
          <a:extLst>
            <a:ext uri="{FF2B5EF4-FFF2-40B4-BE49-F238E27FC236}">
              <a16:creationId xmlns:a16="http://schemas.microsoft.com/office/drawing/2014/main" id="{3C3BE18C-CF52-4E05-811E-0EE9B2135369}"/>
            </a:ext>
          </a:extLst>
        </xdr:cNvPr>
        <xdr:cNvSpPr/>
      </xdr:nvSpPr>
      <xdr:spPr>
        <a:xfrm>
          <a:off x="5876925" y="113471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881</xdr:row>
      <xdr:rowOff>9525</xdr:rowOff>
    </xdr:from>
    <xdr:to>
      <xdr:col>15</xdr:col>
      <xdr:colOff>85726</xdr:colOff>
      <xdr:row>887</xdr:row>
      <xdr:rowOff>4761</xdr:rowOff>
    </xdr:to>
    <xdr:sp macro="" textlink="">
      <xdr:nvSpPr>
        <xdr:cNvPr id="822" name="Left Bracket 821">
          <a:extLst>
            <a:ext uri="{FF2B5EF4-FFF2-40B4-BE49-F238E27FC236}">
              <a16:creationId xmlns:a16="http://schemas.microsoft.com/office/drawing/2014/main" id="{4CC5D00F-4B71-43CD-B79A-F02348F41DDC}"/>
            </a:ext>
          </a:extLst>
        </xdr:cNvPr>
        <xdr:cNvSpPr/>
      </xdr:nvSpPr>
      <xdr:spPr>
        <a:xfrm>
          <a:off x="2400300" y="114480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881</xdr:row>
      <xdr:rowOff>9525</xdr:rowOff>
    </xdr:from>
    <xdr:to>
      <xdr:col>21</xdr:col>
      <xdr:colOff>38100</xdr:colOff>
      <xdr:row>887</xdr:row>
      <xdr:rowOff>0</xdr:rowOff>
    </xdr:to>
    <xdr:sp macro="" textlink="">
      <xdr:nvSpPr>
        <xdr:cNvPr id="823" name="Right Bracket 822">
          <a:extLst>
            <a:ext uri="{FF2B5EF4-FFF2-40B4-BE49-F238E27FC236}">
              <a16:creationId xmlns:a16="http://schemas.microsoft.com/office/drawing/2014/main" id="{34088DFE-4288-453E-8B11-8372340BC88D}"/>
            </a:ext>
          </a:extLst>
        </xdr:cNvPr>
        <xdr:cNvSpPr/>
      </xdr:nvSpPr>
      <xdr:spPr>
        <a:xfrm>
          <a:off x="3295650" y="114480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881</xdr:row>
      <xdr:rowOff>9525</xdr:rowOff>
    </xdr:from>
    <xdr:to>
      <xdr:col>23</xdr:col>
      <xdr:colOff>85726</xdr:colOff>
      <xdr:row>887</xdr:row>
      <xdr:rowOff>4761</xdr:rowOff>
    </xdr:to>
    <xdr:sp macro="" textlink="">
      <xdr:nvSpPr>
        <xdr:cNvPr id="824" name="Left Bracket 823">
          <a:extLst>
            <a:ext uri="{FF2B5EF4-FFF2-40B4-BE49-F238E27FC236}">
              <a16:creationId xmlns:a16="http://schemas.microsoft.com/office/drawing/2014/main" id="{4CF4AC58-58E0-4E11-9653-6EC8703BFEBA}"/>
            </a:ext>
          </a:extLst>
        </xdr:cNvPr>
        <xdr:cNvSpPr/>
      </xdr:nvSpPr>
      <xdr:spPr>
        <a:xfrm>
          <a:off x="3695700" y="114480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881</xdr:row>
      <xdr:rowOff>9525</xdr:rowOff>
    </xdr:from>
    <xdr:to>
      <xdr:col>29</xdr:col>
      <xdr:colOff>28575</xdr:colOff>
      <xdr:row>887</xdr:row>
      <xdr:rowOff>0</xdr:rowOff>
    </xdr:to>
    <xdr:sp macro="" textlink="">
      <xdr:nvSpPr>
        <xdr:cNvPr id="825" name="Right Bracket 824">
          <a:extLst>
            <a:ext uri="{FF2B5EF4-FFF2-40B4-BE49-F238E27FC236}">
              <a16:creationId xmlns:a16="http://schemas.microsoft.com/office/drawing/2014/main" id="{43BE2B19-0C5C-4E89-868C-B3533740E9A6}"/>
            </a:ext>
          </a:extLst>
        </xdr:cNvPr>
        <xdr:cNvSpPr/>
      </xdr:nvSpPr>
      <xdr:spPr>
        <a:xfrm>
          <a:off x="4581525" y="114480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881</xdr:row>
      <xdr:rowOff>0</xdr:rowOff>
    </xdr:from>
    <xdr:to>
      <xdr:col>31</xdr:col>
      <xdr:colOff>85726</xdr:colOff>
      <xdr:row>886</xdr:row>
      <xdr:rowOff>138111</xdr:rowOff>
    </xdr:to>
    <xdr:sp macro="" textlink="">
      <xdr:nvSpPr>
        <xdr:cNvPr id="826" name="Left Bracket 825">
          <a:extLst>
            <a:ext uri="{FF2B5EF4-FFF2-40B4-BE49-F238E27FC236}">
              <a16:creationId xmlns:a16="http://schemas.microsoft.com/office/drawing/2014/main" id="{3D821F2F-D176-42EF-86C8-7F23D56B916A}"/>
            </a:ext>
          </a:extLst>
        </xdr:cNvPr>
        <xdr:cNvSpPr/>
      </xdr:nvSpPr>
      <xdr:spPr>
        <a:xfrm>
          <a:off x="4991100" y="114471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881</xdr:row>
      <xdr:rowOff>0</xdr:rowOff>
    </xdr:from>
    <xdr:to>
      <xdr:col>37</xdr:col>
      <xdr:colOff>28575</xdr:colOff>
      <xdr:row>886</xdr:row>
      <xdr:rowOff>133350</xdr:rowOff>
    </xdr:to>
    <xdr:sp macro="" textlink="">
      <xdr:nvSpPr>
        <xdr:cNvPr id="827" name="Right Bracket 826">
          <a:extLst>
            <a:ext uri="{FF2B5EF4-FFF2-40B4-BE49-F238E27FC236}">
              <a16:creationId xmlns:a16="http://schemas.microsoft.com/office/drawing/2014/main" id="{C1C8B8F5-4F23-4DDE-A871-EC5FFFD2DA70}"/>
            </a:ext>
          </a:extLst>
        </xdr:cNvPr>
        <xdr:cNvSpPr/>
      </xdr:nvSpPr>
      <xdr:spPr>
        <a:xfrm>
          <a:off x="5876925" y="114471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888</xdr:row>
      <xdr:rowOff>9525</xdr:rowOff>
    </xdr:from>
    <xdr:to>
      <xdr:col>15</xdr:col>
      <xdr:colOff>85726</xdr:colOff>
      <xdr:row>894</xdr:row>
      <xdr:rowOff>4761</xdr:rowOff>
    </xdr:to>
    <xdr:sp macro="" textlink="">
      <xdr:nvSpPr>
        <xdr:cNvPr id="828" name="Left Bracket 827">
          <a:extLst>
            <a:ext uri="{FF2B5EF4-FFF2-40B4-BE49-F238E27FC236}">
              <a16:creationId xmlns:a16="http://schemas.microsoft.com/office/drawing/2014/main" id="{2B36AFC4-7617-46C4-A88C-DBEDD327E2F5}"/>
            </a:ext>
          </a:extLst>
        </xdr:cNvPr>
        <xdr:cNvSpPr/>
      </xdr:nvSpPr>
      <xdr:spPr>
        <a:xfrm>
          <a:off x="2400300" y="115481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888</xdr:row>
      <xdr:rowOff>9525</xdr:rowOff>
    </xdr:from>
    <xdr:to>
      <xdr:col>21</xdr:col>
      <xdr:colOff>38100</xdr:colOff>
      <xdr:row>894</xdr:row>
      <xdr:rowOff>0</xdr:rowOff>
    </xdr:to>
    <xdr:sp macro="" textlink="">
      <xdr:nvSpPr>
        <xdr:cNvPr id="829" name="Right Bracket 828">
          <a:extLst>
            <a:ext uri="{FF2B5EF4-FFF2-40B4-BE49-F238E27FC236}">
              <a16:creationId xmlns:a16="http://schemas.microsoft.com/office/drawing/2014/main" id="{ED9A6C5E-209F-483B-A8B4-DC92A5A07324}"/>
            </a:ext>
          </a:extLst>
        </xdr:cNvPr>
        <xdr:cNvSpPr/>
      </xdr:nvSpPr>
      <xdr:spPr>
        <a:xfrm>
          <a:off x="3295650" y="115481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888</xdr:row>
      <xdr:rowOff>9525</xdr:rowOff>
    </xdr:from>
    <xdr:to>
      <xdr:col>23</xdr:col>
      <xdr:colOff>85726</xdr:colOff>
      <xdr:row>894</xdr:row>
      <xdr:rowOff>4761</xdr:rowOff>
    </xdr:to>
    <xdr:sp macro="" textlink="">
      <xdr:nvSpPr>
        <xdr:cNvPr id="830" name="Left Bracket 829">
          <a:extLst>
            <a:ext uri="{FF2B5EF4-FFF2-40B4-BE49-F238E27FC236}">
              <a16:creationId xmlns:a16="http://schemas.microsoft.com/office/drawing/2014/main" id="{C2876168-4775-4926-9759-B9D14CF51464}"/>
            </a:ext>
          </a:extLst>
        </xdr:cNvPr>
        <xdr:cNvSpPr/>
      </xdr:nvSpPr>
      <xdr:spPr>
        <a:xfrm>
          <a:off x="3695700" y="115481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888</xdr:row>
      <xdr:rowOff>9525</xdr:rowOff>
    </xdr:from>
    <xdr:to>
      <xdr:col>29</xdr:col>
      <xdr:colOff>28575</xdr:colOff>
      <xdr:row>894</xdr:row>
      <xdr:rowOff>0</xdr:rowOff>
    </xdr:to>
    <xdr:sp macro="" textlink="">
      <xdr:nvSpPr>
        <xdr:cNvPr id="831" name="Right Bracket 830">
          <a:extLst>
            <a:ext uri="{FF2B5EF4-FFF2-40B4-BE49-F238E27FC236}">
              <a16:creationId xmlns:a16="http://schemas.microsoft.com/office/drawing/2014/main" id="{E073B4C1-42D5-4EE7-9FCE-0C2A9FFC69A9}"/>
            </a:ext>
          </a:extLst>
        </xdr:cNvPr>
        <xdr:cNvSpPr/>
      </xdr:nvSpPr>
      <xdr:spPr>
        <a:xfrm>
          <a:off x="4581525" y="115481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888</xdr:row>
      <xdr:rowOff>0</xdr:rowOff>
    </xdr:from>
    <xdr:to>
      <xdr:col>31</xdr:col>
      <xdr:colOff>85726</xdr:colOff>
      <xdr:row>893</xdr:row>
      <xdr:rowOff>138111</xdr:rowOff>
    </xdr:to>
    <xdr:sp macro="" textlink="">
      <xdr:nvSpPr>
        <xdr:cNvPr id="832" name="Left Bracket 831">
          <a:extLst>
            <a:ext uri="{FF2B5EF4-FFF2-40B4-BE49-F238E27FC236}">
              <a16:creationId xmlns:a16="http://schemas.microsoft.com/office/drawing/2014/main" id="{6F53CA56-33F5-4057-B995-00B4A40B3C4B}"/>
            </a:ext>
          </a:extLst>
        </xdr:cNvPr>
        <xdr:cNvSpPr/>
      </xdr:nvSpPr>
      <xdr:spPr>
        <a:xfrm>
          <a:off x="4991100" y="115471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888</xdr:row>
      <xdr:rowOff>0</xdr:rowOff>
    </xdr:from>
    <xdr:to>
      <xdr:col>37</xdr:col>
      <xdr:colOff>28575</xdr:colOff>
      <xdr:row>893</xdr:row>
      <xdr:rowOff>133350</xdr:rowOff>
    </xdr:to>
    <xdr:sp macro="" textlink="">
      <xdr:nvSpPr>
        <xdr:cNvPr id="833" name="Right Bracket 832">
          <a:extLst>
            <a:ext uri="{FF2B5EF4-FFF2-40B4-BE49-F238E27FC236}">
              <a16:creationId xmlns:a16="http://schemas.microsoft.com/office/drawing/2014/main" id="{85F2B103-25FE-4796-87D2-ED07EF11FB08}"/>
            </a:ext>
          </a:extLst>
        </xdr:cNvPr>
        <xdr:cNvSpPr/>
      </xdr:nvSpPr>
      <xdr:spPr>
        <a:xfrm>
          <a:off x="5876925" y="115471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895</xdr:row>
      <xdr:rowOff>9525</xdr:rowOff>
    </xdr:from>
    <xdr:to>
      <xdr:col>15</xdr:col>
      <xdr:colOff>85726</xdr:colOff>
      <xdr:row>901</xdr:row>
      <xdr:rowOff>4761</xdr:rowOff>
    </xdr:to>
    <xdr:sp macro="" textlink="">
      <xdr:nvSpPr>
        <xdr:cNvPr id="834" name="Left Bracket 833">
          <a:extLst>
            <a:ext uri="{FF2B5EF4-FFF2-40B4-BE49-F238E27FC236}">
              <a16:creationId xmlns:a16="http://schemas.microsoft.com/office/drawing/2014/main" id="{CEB226BD-FD42-49A4-8891-B87D084D3B01}"/>
            </a:ext>
          </a:extLst>
        </xdr:cNvPr>
        <xdr:cNvSpPr/>
      </xdr:nvSpPr>
      <xdr:spPr>
        <a:xfrm>
          <a:off x="2400300" y="116481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895</xdr:row>
      <xdr:rowOff>9525</xdr:rowOff>
    </xdr:from>
    <xdr:to>
      <xdr:col>21</xdr:col>
      <xdr:colOff>38100</xdr:colOff>
      <xdr:row>901</xdr:row>
      <xdr:rowOff>0</xdr:rowOff>
    </xdr:to>
    <xdr:sp macro="" textlink="">
      <xdr:nvSpPr>
        <xdr:cNvPr id="835" name="Right Bracket 834">
          <a:extLst>
            <a:ext uri="{FF2B5EF4-FFF2-40B4-BE49-F238E27FC236}">
              <a16:creationId xmlns:a16="http://schemas.microsoft.com/office/drawing/2014/main" id="{E2480984-B341-4C41-A842-26277B538C0F}"/>
            </a:ext>
          </a:extLst>
        </xdr:cNvPr>
        <xdr:cNvSpPr/>
      </xdr:nvSpPr>
      <xdr:spPr>
        <a:xfrm>
          <a:off x="3295650" y="116481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895</xdr:row>
      <xdr:rowOff>9525</xdr:rowOff>
    </xdr:from>
    <xdr:to>
      <xdr:col>23</xdr:col>
      <xdr:colOff>85726</xdr:colOff>
      <xdr:row>901</xdr:row>
      <xdr:rowOff>4761</xdr:rowOff>
    </xdr:to>
    <xdr:sp macro="" textlink="">
      <xdr:nvSpPr>
        <xdr:cNvPr id="836" name="Left Bracket 835">
          <a:extLst>
            <a:ext uri="{FF2B5EF4-FFF2-40B4-BE49-F238E27FC236}">
              <a16:creationId xmlns:a16="http://schemas.microsoft.com/office/drawing/2014/main" id="{FF54EF2E-B019-4C41-842A-46810D83AD34}"/>
            </a:ext>
          </a:extLst>
        </xdr:cNvPr>
        <xdr:cNvSpPr/>
      </xdr:nvSpPr>
      <xdr:spPr>
        <a:xfrm>
          <a:off x="3695700" y="116481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895</xdr:row>
      <xdr:rowOff>9525</xdr:rowOff>
    </xdr:from>
    <xdr:to>
      <xdr:col>29</xdr:col>
      <xdr:colOff>28575</xdr:colOff>
      <xdr:row>901</xdr:row>
      <xdr:rowOff>0</xdr:rowOff>
    </xdr:to>
    <xdr:sp macro="" textlink="">
      <xdr:nvSpPr>
        <xdr:cNvPr id="837" name="Right Bracket 836">
          <a:extLst>
            <a:ext uri="{FF2B5EF4-FFF2-40B4-BE49-F238E27FC236}">
              <a16:creationId xmlns:a16="http://schemas.microsoft.com/office/drawing/2014/main" id="{95FACC2D-120C-4148-B0E3-395F3750FC78}"/>
            </a:ext>
          </a:extLst>
        </xdr:cNvPr>
        <xdr:cNvSpPr/>
      </xdr:nvSpPr>
      <xdr:spPr>
        <a:xfrm>
          <a:off x="4581525" y="116481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895</xdr:row>
      <xdr:rowOff>0</xdr:rowOff>
    </xdr:from>
    <xdr:to>
      <xdr:col>31</xdr:col>
      <xdr:colOff>85726</xdr:colOff>
      <xdr:row>900</xdr:row>
      <xdr:rowOff>138111</xdr:rowOff>
    </xdr:to>
    <xdr:sp macro="" textlink="">
      <xdr:nvSpPr>
        <xdr:cNvPr id="838" name="Left Bracket 837">
          <a:extLst>
            <a:ext uri="{FF2B5EF4-FFF2-40B4-BE49-F238E27FC236}">
              <a16:creationId xmlns:a16="http://schemas.microsoft.com/office/drawing/2014/main" id="{058B4995-4EE7-44E2-9404-619397F43CB5}"/>
            </a:ext>
          </a:extLst>
        </xdr:cNvPr>
        <xdr:cNvSpPr/>
      </xdr:nvSpPr>
      <xdr:spPr>
        <a:xfrm>
          <a:off x="4991100" y="116471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895</xdr:row>
      <xdr:rowOff>0</xdr:rowOff>
    </xdr:from>
    <xdr:to>
      <xdr:col>37</xdr:col>
      <xdr:colOff>28575</xdr:colOff>
      <xdr:row>900</xdr:row>
      <xdr:rowOff>133350</xdr:rowOff>
    </xdr:to>
    <xdr:sp macro="" textlink="">
      <xdr:nvSpPr>
        <xdr:cNvPr id="839" name="Right Bracket 838">
          <a:extLst>
            <a:ext uri="{FF2B5EF4-FFF2-40B4-BE49-F238E27FC236}">
              <a16:creationId xmlns:a16="http://schemas.microsoft.com/office/drawing/2014/main" id="{6E9A7761-CA2E-4FD8-8311-06BEA08761A4}"/>
            </a:ext>
          </a:extLst>
        </xdr:cNvPr>
        <xdr:cNvSpPr/>
      </xdr:nvSpPr>
      <xdr:spPr>
        <a:xfrm>
          <a:off x="5876925" y="116471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902</xdr:row>
      <xdr:rowOff>9525</xdr:rowOff>
    </xdr:from>
    <xdr:to>
      <xdr:col>15</xdr:col>
      <xdr:colOff>85726</xdr:colOff>
      <xdr:row>908</xdr:row>
      <xdr:rowOff>4761</xdr:rowOff>
    </xdr:to>
    <xdr:sp macro="" textlink="">
      <xdr:nvSpPr>
        <xdr:cNvPr id="840" name="Left Bracket 839">
          <a:extLst>
            <a:ext uri="{FF2B5EF4-FFF2-40B4-BE49-F238E27FC236}">
              <a16:creationId xmlns:a16="http://schemas.microsoft.com/office/drawing/2014/main" id="{F9D73BC3-5191-45AE-BD38-E7034FE7A799}"/>
            </a:ext>
          </a:extLst>
        </xdr:cNvPr>
        <xdr:cNvSpPr/>
      </xdr:nvSpPr>
      <xdr:spPr>
        <a:xfrm>
          <a:off x="2400300" y="117481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902</xdr:row>
      <xdr:rowOff>9525</xdr:rowOff>
    </xdr:from>
    <xdr:to>
      <xdr:col>21</xdr:col>
      <xdr:colOff>38100</xdr:colOff>
      <xdr:row>908</xdr:row>
      <xdr:rowOff>0</xdr:rowOff>
    </xdr:to>
    <xdr:sp macro="" textlink="">
      <xdr:nvSpPr>
        <xdr:cNvPr id="841" name="Right Bracket 840">
          <a:extLst>
            <a:ext uri="{FF2B5EF4-FFF2-40B4-BE49-F238E27FC236}">
              <a16:creationId xmlns:a16="http://schemas.microsoft.com/office/drawing/2014/main" id="{D334AD60-E5E1-42C2-BD99-8877F26AA76C}"/>
            </a:ext>
          </a:extLst>
        </xdr:cNvPr>
        <xdr:cNvSpPr/>
      </xdr:nvSpPr>
      <xdr:spPr>
        <a:xfrm>
          <a:off x="3295650" y="117481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902</xdr:row>
      <xdr:rowOff>9525</xdr:rowOff>
    </xdr:from>
    <xdr:to>
      <xdr:col>23</xdr:col>
      <xdr:colOff>85726</xdr:colOff>
      <xdr:row>908</xdr:row>
      <xdr:rowOff>4761</xdr:rowOff>
    </xdr:to>
    <xdr:sp macro="" textlink="">
      <xdr:nvSpPr>
        <xdr:cNvPr id="842" name="Left Bracket 841">
          <a:extLst>
            <a:ext uri="{FF2B5EF4-FFF2-40B4-BE49-F238E27FC236}">
              <a16:creationId xmlns:a16="http://schemas.microsoft.com/office/drawing/2014/main" id="{8481529F-6FFC-4492-8E72-01CE2912346A}"/>
            </a:ext>
          </a:extLst>
        </xdr:cNvPr>
        <xdr:cNvSpPr/>
      </xdr:nvSpPr>
      <xdr:spPr>
        <a:xfrm>
          <a:off x="3695700" y="117481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902</xdr:row>
      <xdr:rowOff>9525</xdr:rowOff>
    </xdr:from>
    <xdr:to>
      <xdr:col>29</xdr:col>
      <xdr:colOff>28575</xdr:colOff>
      <xdr:row>908</xdr:row>
      <xdr:rowOff>0</xdr:rowOff>
    </xdr:to>
    <xdr:sp macro="" textlink="">
      <xdr:nvSpPr>
        <xdr:cNvPr id="843" name="Right Bracket 842">
          <a:extLst>
            <a:ext uri="{FF2B5EF4-FFF2-40B4-BE49-F238E27FC236}">
              <a16:creationId xmlns:a16="http://schemas.microsoft.com/office/drawing/2014/main" id="{CECB5455-F031-4E70-8724-10CC9B7BFFDD}"/>
            </a:ext>
          </a:extLst>
        </xdr:cNvPr>
        <xdr:cNvSpPr/>
      </xdr:nvSpPr>
      <xdr:spPr>
        <a:xfrm>
          <a:off x="4581525" y="117481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902</xdr:row>
      <xdr:rowOff>0</xdr:rowOff>
    </xdr:from>
    <xdr:to>
      <xdr:col>31</xdr:col>
      <xdr:colOff>85726</xdr:colOff>
      <xdr:row>907</xdr:row>
      <xdr:rowOff>138111</xdr:rowOff>
    </xdr:to>
    <xdr:sp macro="" textlink="">
      <xdr:nvSpPr>
        <xdr:cNvPr id="844" name="Left Bracket 843">
          <a:extLst>
            <a:ext uri="{FF2B5EF4-FFF2-40B4-BE49-F238E27FC236}">
              <a16:creationId xmlns:a16="http://schemas.microsoft.com/office/drawing/2014/main" id="{56934C2F-418A-4D9C-B498-BCE0EF4BC014}"/>
            </a:ext>
          </a:extLst>
        </xdr:cNvPr>
        <xdr:cNvSpPr/>
      </xdr:nvSpPr>
      <xdr:spPr>
        <a:xfrm>
          <a:off x="4991100" y="117471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902</xdr:row>
      <xdr:rowOff>0</xdr:rowOff>
    </xdr:from>
    <xdr:to>
      <xdr:col>37</xdr:col>
      <xdr:colOff>28575</xdr:colOff>
      <xdr:row>907</xdr:row>
      <xdr:rowOff>133350</xdr:rowOff>
    </xdr:to>
    <xdr:sp macro="" textlink="">
      <xdr:nvSpPr>
        <xdr:cNvPr id="845" name="Right Bracket 844">
          <a:extLst>
            <a:ext uri="{FF2B5EF4-FFF2-40B4-BE49-F238E27FC236}">
              <a16:creationId xmlns:a16="http://schemas.microsoft.com/office/drawing/2014/main" id="{08F4562F-6CE5-4CD2-8715-80194A5318DA}"/>
            </a:ext>
          </a:extLst>
        </xdr:cNvPr>
        <xdr:cNvSpPr/>
      </xdr:nvSpPr>
      <xdr:spPr>
        <a:xfrm>
          <a:off x="5876925" y="117471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909</xdr:row>
      <xdr:rowOff>9525</xdr:rowOff>
    </xdr:from>
    <xdr:to>
      <xdr:col>15</xdr:col>
      <xdr:colOff>85726</xdr:colOff>
      <xdr:row>915</xdr:row>
      <xdr:rowOff>4761</xdr:rowOff>
    </xdr:to>
    <xdr:sp macro="" textlink="">
      <xdr:nvSpPr>
        <xdr:cNvPr id="846" name="Left Bracket 845">
          <a:extLst>
            <a:ext uri="{FF2B5EF4-FFF2-40B4-BE49-F238E27FC236}">
              <a16:creationId xmlns:a16="http://schemas.microsoft.com/office/drawing/2014/main" id="{B4C621B3-EF9C-4EDF-9C56-75E9E6BB808C}"/>
            </a:ext>
          </a:extLst>
        </xdr:cNvPr>
        <xdr:cNvSpPr/>
      </xdr:nvSpPr>
      <xdr:spPr>
        <a:xfrm>
          <a:off x="2400300" y="118481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909</xdr:row>
      <xdr:rowOff>9525</xdr:rowOff>
    </xdr:from>
    <xdr:to>
      <xdr:col>21</xdr:col>
      <xdr:colOff>38100</xdr:colOff>
      <xdr:row>915</xdr:row>
      <xdr:rowOff>0</xdr:rowOff>
    </xdr:to>
    <xdr:sp macro="" textlink="">
      <xdr:nvSpPr>
        <xdr:cNvPr id="847" name="Right Bracket 846">
          <a:extLst>
            <a:ext uri="{FF2B5EF4-FFF2-40B4-BE49-F238E27FC236}">
              <a16:creationId xmlns:a16="http://schemas.microsoft.com/office/drawing/2014/main" id="{8526CB08-B440-43CB-8B18-EF8F869256D6}"/>
            </a:ext>
          </a:extLst>
        </xdr:cNvPr>
        <xdr:cNvSpPr/>
      </xdr:nvSpPr>
      <xdr:spPr>
        <a:xfrm>
          <a:off x="3295650" y="118481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909</xdr:row>
      <xdr:rowOff>9525</xdr:rowOff>
    </xdr:from>
    <xdr:to>
      <xdr:col>23</xdr:col>
      <xdr:colOff>85726</xdr:colOff>
      <xdr:row>915</xdr:row>
      <xdr:rowOff>4761</xdr:rowOff>
    </xdr:to>
    <xdr:sp macro="" textlink="">
      <xdr:nvSpPr>
        <xdr:cNvPr id="848" name="Left Bracket 847">
          <a:extLst>
            <a:ext uri="{FF2B5EF4-FFF2-40B4-BE49-F238E27FC236}">
              <a16:creationId xmlns:a16="http://schemas.microsoft.com/office/drawing/2014/main" id="{A6C89A8C-30F6-4F38-BB2B-6C5C90093584}"/>
            </a:ext>
          </a:extLst>
        </xdr:cNvPr>
        <xdr:cNvSpPr/>
      </xdr:nvSpPr>
      <xdr:spPr>
        <a:xfrm>
          <a:off x="3695700" y="118481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909</xdr:row>
      <xdr:rowOff>9525</xdr:rowOff>
    </xdr:from>
    <xdr:to>
      <xdr:col>29</xdr:col>
      <xdr:colOff>28575</xdr:colOff>
      <xdr:row>915</xdr:row>
      <xdr:rowOff>0</xdr:rowOff>
    </xdr:to>
    <xdr:sp macro="" textlink="">
      <xdr:nvSpPr>
        <xdr:cNvPr id="849" name="Right Bracket 848">
          <a:extLst>
            <a:ext uri="{FF2B5EF4-FFF2-40B4-BE49-F238E27FC236}">
              <a16:creationId xmlns:a16="http://schemas.microsoft.com/office/drawing/2014/main" id="{FE02200F-DBA5-4A06-B09A-9BA919DE8B28}"/>
            </a:ext>
          </a:extLst>
        </xdr:cNvPr>
        <xdr:cNvSpPr/>
      </xdr:nvSpPr>
      <xdr:spPr>
        <a:xfrm>
          <a:off x="4581525" y="118481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909</xdr:row>
      <xdr:rowOff>0</xdr:rowOff>
    </xdr:from>
    <xdr:to>
      <xdr:col>31</xdr:col>
      <xdr:colOff>85726</xdr:colOff>
      <xdr:row>914</xdr:row>
      <xdr:rowOff>138111</xdr:rowOff>
    </xdr:to>
    <xdr:sp macro="" textlink="">
      <xdr:nvSpPr>
        <xdr:cNvPr id="850" name="Left Bracket 849">
          <a:extLst>
            <a:ext uri="{FF2B5EF4-FFF2-40B4-BE49-F238E27FC236}">
              <a16:creationId xmlns:a16="http://schemas.microsoft.com/office/drawing/2014/main" id="{BA6D7B3C-420F-4039-BFD5-D0F4CD5A44C2}"/>
            </a:ext>
          </a:extLst>
        </xdr:cNvPr>
        <xdr:cNvSpPr/>
      </xdr:nvSpPr>
      <xdr:spPr>
        <a:xfrm>
          <a:off x="4991100" y="118471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909</xdr:row>
      <xdr:rowOff>0</xdr:rowOff>
    </xdr:from>
    <xdr:to>
      <xdr:col>37</xdr:col>
      <xdr:colOff>28575</xdr:colOff>
      <xdr:row>914</xdr:row>
      <xdr:rowOff>133350</xdr:rowOff>
    </xdr:to>
    <xdr:sp macro="" textlink="">
      <xdr:nvSpPr>
        <xdr:cNvPr id="851" name="Right Bracket 850">
          <a:extLst>
            <a:ext uri="{FF2B5EF4-FFF2-40B4-BE49-F238E27FC236}">
              <a16:creationId xmlns:a16="http://schemas.microsoft.com/office/drawing/2014/main" id="{E437B86C-26D3-4825-9366-1DAFE535A081}"/>
            </a:ext>
          </a:extLst>
        </xdr:cNvPr>
        <xdr:cNvSpPr/>
      </xdr:nvSpPr>
      <xdr:spPr>
        <a:xfrm>
          <a:off x="5876925" y="118471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916</xdr:row>
      <xdr:rowOff>9525</xdr:rowOff>
    </xdr:from>
    <xdr:to>
      <xdr:col>15</xdr:col>
      <xdr:colOff>85726</xdr:colOff>
      <xdr:row>922</xdr:row>
      <xdr:rowOff>4761</xdr:rowOff>
    </xdr:to>
    <xdr:sp macro="" textlink="">
      <xdr:nvSpPr>
        <xdr:cNvPr id="852" name="Left Bracket 851">
          <a:extLst>
            <a:ext uri="{FF2B5EF4-FFF2-40B4-BE49-F238E27FC236}">
              <a16:creationId xmlns:a16="http://schemas.microsoft.com/office/drawing/2014/main" id="{BAB538D0-4E89-40B9-BF48-929ADCF70F42}"/>
            </a:ext>
          </a:extLst>
        </xdr:cNvPr>
        <xdr:cNvSpPr/>
      </xdr:nvSpPr>
      <xdr:spPr>
        <a:xfrm>
          <a:off x="2400300" y="119481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916</xdr:row>
      <xdr:rowOff>9525</xdr:rowOff>
    </xdr:from>
    <xdr:to>
      <xdr:col>21</xdr:col>
      <xdr:colOff>38100</xdr:colOff>
      <xdr:row>922</xdr:row>
      <xdr:rowOff>0</xdr:rowOff>
    </xdr:to>
    <xdr:sp macro="" textlink="">
      <xdr:nvSpPr>
        <xdr:cNvPr id="853" name="Right Bracket 852">
          <a:extLst>
            <a:ext uri="{FF2B5EF4-FFF2-40B4-BE49-F238E27FC236}">
              <a16:creationId xmlns:a16="http://schemas.microsoft.com/office/drawing/2014/main" id="{5215A06F-7051-4501-BD57-2AF053E47618}"/>
            </a:ext>
          </a:extLst>
        </xdr:cNvPr>
        <xdr:cNvSpPr/>
      </xdr:nvSpPr>
      <xdr:spPr>
        <a:xfrm>
          <a:off x="3295650" y="119481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916</xdr:row>
      <xdr:rowOff>9525</xdr:rowOff>
    </xdr:from>
    <xdr:to>
      <xdr:col>23</xdr:col>
      <xdr:colOff>85726</xdr:colOff>
      <xdr:row>922</xdr:row>
      <xdr:rowOff>4761</xdr:rowOff>
    </xdr:to>
    <xdr:sp macro="" textlink="">
      <xdr:nvSpPr>
        <xdr:cNvPr id="854" name="Left Bracket 853">
          <a:extLst>
            <a:ext uri="{FF2B5EF4-FFF2-40B4-BE49-F238E27FC236}">
              <a16:creationId xmlns:a16="http://schemas.microsoft.com/office/drawing/2014/main" id="{D25CB84F-AD2D-4FF7-801C-A54F0B7DE3FA}"/>
            </a:ext>
          </a:extLst>
        </xdr:cNvPr>
        <xdr:cNvSpPr/>
      </xdr:nvSpPr>
      <xdr:spPr>
        <a:xfrm>
          <a:off x="3695700" y="119481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916</xdr:row>
      <xdr:rowOff>9525</xdr:rowOff>
    </xdr:from>
    <xdr:to>
      <xdr:col>29</xdr:col>
      <xdr:colOff>28575</xdr:colOff>
      <xdr:row>922</xdr:row>
      <xdr:rowOff>0</xdr:rowOff>
    </xdr:to>
    <xdr:sp macro="" textlink="">
      <xdr:nvSpPr>
        <xdr:cNvPr id="855" name="Right Bracket 854">
          <a:extLst>
            <a:ext uri="{FF2B5EF4-FFF2-40B4-BE49-F238E27FC236}">
              <a16:creationId xmlns:a16="http://schemas.microsoft.com/office/drawing/2014/main" id="{8BDE97EA-5192-45AD-BAF7-F3C4E25E8159}"/>
            </a:ext>
          </a:extLst>
        </xdr:cNvPr>
        <xdr:cNvSpPr/>
      </xdr:nvSpPr>
      <xdr:spPr>
        <a:xfrm>
          <a:off x="4581525" y="119481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916</xdr:row>
      <xdr:rowOff>0</xdr:rowOff>
    </xdr:from>
    <xdr:to>
      <xdr:col>31</xdr:col>
      <xdr:colOff>85726</xdr:colOff>
      <xdr:row>921</xdr:row>
      <xdr:rowOff>138111</xdr:rowOff>
    </xdr:to>
    <xdr:sp macro="" textlink="">
      <xdr:nvSpPr>
        <xdr:cNvPr id="856" name="Left Bracket 855">
          <a:extLst>
            <a:ext uri="{FF2B5EF4-FFF2-40B4-BE49-F238E27FC236}">
              <a16:creationId xmlns:a16="http://schemas.microsoft.com/office/drawing/2014/main" id="{6A8225DC-EC5D-4D22-B5ED-163218E1A336}"/>
            </a:ext>
          </a:extLst>
        </xdr:cNvPr>
        <xdr:cNvSpPr/>
      </xdr:nvSpPr>
      <xdr:spPr>
        <a:xfrm>
          <a:off x="4991100" y="119472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916</xdr:row>
      <xdr:rowOff>0</xdr:rowOff>
    </xdr:from>
    <xdr:to>
      <xdr:col>37</xdr:col>
      <xdr:colOff>28575</xdr:colOff>
      <xdr:row>921</xdr:row>
      <xdr:rowOff>133350</xdr:rowOff>
    </xdr:to>
    <xdr:sp macro="" textlink="">
      <xdr:nvSpPr>
        <xdr:cNvPr id="857" name="Right Bracket 856">
          <a:extLst>
            <a:ext uri="{FF2B5EF4-FFF2-40B4-BE49-F238E27FC236}">
              <a16:creationId xmlns:a16="http://schemas.microsoft.com/office/drawing/2014/main" id="{7D586135-CA2C-45A1-97F3-31960BF857D4}"/>
            </a:ext>
          </a:extLst>
        </xdr:cNvPr>
        <xdr:cNvSpPr/>
      </xdr:nvSpPr>
      <xdr:spPr>
        <a:xfrm>
          <a:off x="5876925" y="119472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923</xdr:row>
      <xdr:rowOff>9525</xdr:rowOff>
    </xdr:from>
    <xdr:to>
      <xdr:col>15</xdr:col>
      <xdr:colOff>85726</xdr:colOff>
      <xdr:row>929</xdr:row>
      <xdr:rowOff>4761</xdr:rowOff>
    </xdr:to>
    <xdr:sp macro="" textlink="">
      <xdr:nvSpPr>
        <xdr:cNvPr id="858" name="Left Bracket 857">
          <a:extLst>
            <a:ext uri="{FF2B5EF4-FFF2-40B4-BE49-F238E27FC236}">
              <a16:creationId xmlns:a16="http://schemas.microsoft.com/office/drawing/2014/main" id="{2A0BAD1C-8FDC-4D12-9607-CD48C2E4D7F6}"/>
            </a:ext>
          </a:extLst>
        </xdr:cNvPr>
        <xdr:cNvSpPr/>
      </xdr:nvSpPr>
      <xdr:spPr>
        <a:xfrm>
          <a:off x="2400300" y="120481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923</xdr:row>
      <xdr:rowOff>9525</xdr:rowOff>
    </xdr:from>
    <xdr:to>
      <xdr:col>21</xdr:col>
      <xdr:colOff>38100</xdr:colOff>
      <xdr:row>929</xdr:row>
      <xdr:rowOff>0</xdr:rowOff>
    </xdr:to>
    <xdr:sp macro="" textlink="">
      <xdr:nvSpPr>
        <xdr:cNvPr id="859" name="Right Bracket 858">
          <a:extLst>
            <a:ext uri="{FF2B5EF4-FFF2-40B4-BE49-F238E27FC236}">
              <a16:creationId xmlns:a16="http://schemas.microsoft.com/office/drawing/2014/main" id="{1C97B71B-6551-47C0-A6F2-B1426FB8C2EE}"/>
            </a:ext>
          </a:extLst>
        </xdr:cNvPr>
        <xdr:cNvSpPr/>
      </xdr:nvSpPr>
      <xdr:spPr>
        <a:xfrm>
          <a:off x="3295650" y="120481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923</xdr:row>
      <xdr:rowOff>9525</xdr:rowOff>
    </xdr:from>
    <xdr:to>
      <xdr:col>23</xdr:col>
      <xdr:colOff>85726</xdr:colOff>
      <xdr:row>929</xdr:row>
      <xdr:rowOff>4761</xdr:rowOff>
    </xdr:to>
    <xdr:sp macro="" textlink="">
      <xdr:nvSpPr>
        <xdr:cNvPr id="860" name="Left Bracket 859">
          <a:extLst>
            <a:ext uri="{FF2B5EF4-FFF2-40B4-BE49-F238E27FC236}">
              <a16:creationId xmlns:a16="http://schemas.microsoft.com/office/drawing/2014/main" id="{4468E54D-5575-4599-BA0B-CD4A2B0C8A3F}"/>
            </a:ext>
          </a:extLst>
        </xdr:cNvPr>
        <xdr:cNvSpPr/>
      </xdr:nvSpPr>
      <xdr:spPr>
        <a:xfrm>
          <a:off x="3695700" y="120481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923</xdr:row>
      <xdr:rowOff>9525</xdr:rowOff>
    </xdr:from>
    <xdr:to>
      <xdr:col>29</xdr:col>
      <xdr:colOff>28575</xdr:colOff>
      <xdr:row>929</xdr:row>
      <xdr:rowOff>0</xdr:rowOff>
    </xdr:to>
    <xdr:sp macro="" textlink="">
      <xdr:nvSpPr>
        <xdr:cNvPr id="861" name="Right Bracket 860">
          <a:extLst>
            <a:ext uri="{FF2B5EF4-FFF2-40B4-BE49-F238E27FC236}">
              <a16:creationId xmlns:a16="http://schemas.microsoft.com/office/drawing/2014/main" id="{6E505557-668D-4A2A-9EEC-4FE38A77D127}"/>
            </a:ext>
          </a:extLst>
        </xdr:cNvPr>
        <xdr:cNvSpPr/>
      </xdr:nvSpPr>
      <xdr:spPr>
        <a:xfrm>
          <a:off x="4581525" y="120481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923</xdr:row>
      <xdr:rowOff>0</xdr:rowOff>
    </xdr:from>
    <xdr:to>
      <xdr:col>31</xdr:col>
      <xdr:colOff>85726</xdr:colOff>
      <xdr:row>928</xdr:row>
      <xdr:rowOff>138111</xdr:rowOff>
    </xdr:to>
    <xdr:sp macro="" textlink="">
      <xdr:nvSpPr>
        <xdr:cNvPr id="862" name="Left Bracket 861">
          <a:extLst>
            <a:ext uri="{FF2B5EF4-FFF2-40B4-BE49-F238E27FC236}">
              <a16:creationId xmlns:a16="http://schemas.microsoft.com/office/drawing/2014/main" id="{80782600-0BF3-4F7C-9C89-1B3D6421AF0F}"/>
            </a:ext>
          </a:extLst>
        </xdr:cNvPr>
        <xdr:cNvSpPr/>
      </xdr:nvSpPr>
      <xdr:spPr>
        <a:xfrm>
          <a:off x="4991100" y="120472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923</xdr:row>
      <xdr:rowOff>0</xdr:rowOff>
    </xdr:from>
    <xdr:to>
      <xdr:col>37</xdr:col>
      <xdr:colOff>28575</xdr:colOff>
      <xdr:row>928</xdr:row>
      <xdr:rowOff>133350</xdr:rowOff>
    </xdr:to>
    <xdr:sp macro="" textlink="">
      <xdr:nvSpPr>
        <xdr:cNvPr id="863" name="Right Bracket 862">
          <a:extLst>
            <a:ext uri="{FF2B5EF4-FFF2-40B4-BE49-F238E27FC236}">
              <a16:creationId xmlns:a16="http://schemas.microsoft.com/office/drawing/2014/main" id="{6239FB4C-5164-4F72-B5FA-9F29B3331A72}"/>
            </a:ext>
          </a:extLst>
        </xdr:cNvPr>
        <xdr:cNvSpPr/>
      </xdr:nvSpPr>
      <xdr:spPr>
        <a:xfrm>
          <a:off x="5876925" y="120472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930</xdr:row>
      <xdr:rowOff>9525</xdr:rowOff>
    </xdr:from>
    <xdr:to>
      <xdr:col>15</xdr:col>
      <xdr:colOff>85726</xdr:colOff>
      <xdr:row>936</xdr:row>
      <xdr:rowOff>4761</xdr:rowOff>
    </xdr:to>
    <xdr:sp macro="" textlink="">
      <xdr:nvSpPr>
        <xdr:cNvPr id="864" name="Left Bracket 863">
          <a:extLst>
            <a:ext uri="{FF2B5EF4-FFF2-40B4-BE49-F238E27FC236}">
              <a16:creationId xmlns:a16="http://schemas.microsoft.com/office/drawing/2014/main" id="{913484E6-CFFF-4FDD-B43F-38A633CE7BE7}"/>
            </a:ext>
          </a:extLst>
        </xdr:cNvPr>
        <xdr:cNvSpPr/>
      </xdr:nvSpPr>
      <xdr:spPr>
        <a:xfrm>
          <a:off x="2400300" y="121481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930</xdr:row>
      <xdr:rowOff>9525</xdr:rowOff>
    </xdr:from>
    <xdr:to>
      <xdr:col>21</xdr:col>
      <xdr:colOff>38100</xdr:colOff>
      <xdr:row>936</xdr:row>
      <xdr:rowOff>0</xdr:rowOff>
    </xdr:to>
    <xdr:sp macro="" textlink="">
      <xdr:nvSpPr>
        <xdr:cNvPr id="865" name="Right Bracket 864">
          <a:extLst>
            <a:ext uri="{FF2B5EF4-FFF2-40B4-BE49-F238E27FC236}">
              <a16:creationId xmlns:a16="http://schemas.microsoft.com/office/drawing/2014/main" id="{83ED37D7-982C-4D42-82DF-EADE3C6A7B91}"/>
            </a:ext>
          </a:extLst>
        </xdr:cNvPr>
        <xdr:cNvSpPr/>
      </xdr:nvSpPr>
      <xdr:spPr>
        <a:xfrm>
          <a:off x="3295650" y="121481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930</xdr:row>
      <xdr:rowOff>9525</xdr:rowOff>
    </xdr:from>
    <xdr:to>
      <xdr:col>23</xdr:col>
      <xdr:colOff>85726</xdr:colOff>
      <xdr:row>936</xdr:row>
      <xdr:rowOff>4761</xdr:rowOff>
    </xdr:to>
    <xdr:sp macro="" textlink="">
      <xdr:nvSpPr>
        <xdr:cNvPr id="866" name="Left Bracket 865">
          <a:extLst>
            <a:ext uri="{FF2B5EF4-FFF2-40B4-BE49-F238E27FC236}">
              <a16:creationId xmlns:a16="http://schemas.microsoft.com/office/drawing/2014/main" id="{8C0AF7BE-00E7-459A-9580-7351824A5994}"/>
            </a:ext>
          </a:extLst>
        </xdr:cNvPr>
        <xdr:cNvSpPr/>
      </xdr:nvSpPr>
      <xdr:spPr>
        <a:xfrm>
          <a:off x="3695700" y="121481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930</xdr:row>
      <xdr:rowOff>9525</xdr:rowOff>
    </xdr:from>
    <xdr:to>
      <xdr:col>29</xdr:col>
      <xdr:colOff>28575</xdr:colOff>
      <xdr:row>936</xdr:row>
      <xdr:rowOff>0</xdr:rowOff>
    </xdr:to>
    <xdr:sp macro="" textlink="">
      <xdr:nvSpPr>
        <xdr:cNvPr id="867" name="Right Bracket 866">
          <a:extLst>
            <a:ext uri="{FF2B5EF4-FFF2-40B4-BE49-F238E27FC236}">
              <a16:creationId xmlns:a16="http://schemas.microsoft.com/office/drawing/2014/main" id="{CEC6055D-F31E-406B-B0D3-8EF5539B7D47}"/>
            </a:ext>
          </a:extLst>
        </xdr:cNvPr>
        <xdr:cNvSpPr/>
      </xdr:nvSpPr>
      <xdr:spPr>
        <a:xfrm>
          <a:off x="4581525" y="121481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930</xdr:row>
      <xdr:rowOff>0</xdr:rowOff>
    </xdr:from>
    <xdr:to>
      <xdr:col>31</xdr:col>
      <xdr:colOff>85726</xdr:colOff>
      <xdr:row>935</xdr:row>
      <xdr:rowOff>138111</xdr:rowOff>
    </xdr:to>
    <xdr:sp macro="" textlink="">
      <xdr:nvSpPr>
        <xdr:cNvPr id="868" name="Left Bracket 867">
          <a:extLst>
            <a:ext uri="{FF2B5EF4-FFF2-40B4-BE49-F238E27FC236}">
              <a16:creationId xmlns:a16="http://schemas.microsoft.com/office/drawing/2014/main" id="{32A08291-B552-41B7-9E44-4C446EEB3B22}"/>
            </a:ext>
          </a:extLst>
        </xdr:cNvPr>
        <xdr:cNvSpPr/>
      </xdr:nvSpPr>
      <xdr:spPr>
        <a:xfrm>
          <a:off x="4991100" y="121472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930</xdr:row>
      <xdr:rowOff>0</xdr:rowOff>
    </xdr:from>
    <xdr:to>
      <xdr:col>37</xdr:col>
      <xdr:colOff>28575</xdr:colOff>
      <xdr:row>935</xdr:row>
      <xdr:rowOff>133350</xdr:rowOff>
    </xdr:to>
    <xdr:sp macro="" textlink="">
      <xdr:nvSpPr>
        <xdr:cNvPr id="869" name="Right Bracket 868">
          <a:extLst>
            <a:ext uri="{FF2B5EF4-FFF2-40B4-BE49-F238E27FC236}">
              <a16:creationId xmlns:a16="http://schemas.microsoft.com/office/drawing/2014/main" id="{18246329-42C3-42F1-B78D-5744C78C1E80}"/>
            </a:ext>
          </a:extLst>
        </xdr:cNvPr>
        <xdr:cNvSpPr/>
      </xdr:nvSpPr>
      <xdr:spPr>
        <a:xfrm>
          <a:off x="5876925" y="121472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937</xdr:row>
      <xdr:rowOff>9525</xdr:rowOff>
    </xdr:from>
    <xdr:to>
      <xdr:col>15</xdr:col>
      <xdr:colOff>85726</xdr:colOff>
      <xdr:row>943</xdr:row>
      <xdr:rowOff>4761</xdr:rowOff>
    </xdr:to>
    <xdr:sp macro="" textlink="">
      <xdr:nvSpPr>
        <xdr:cNvPr id="870" name="Left Bracket 869">
          <a:extLst>
            <a:ext uri="{FF2B5EF4-FFF2-40B4-BE49-F238E27FC236}">
              <a16:creationId xmlns:a16="http://schemas.microsoft.com/office/drawing/2014/main" id="{93C9A94F-5888-4518-A5FA-9EC2DBA96B7D}"/>
            </a:ext>
          </a:extLst>
        </xdr:cNvPr>
        <xdr:cNvSpPr/>
      </xdr:nvSpPr>
      <xdr:spPr>
        <a:xfrm>
          <a:off x="2400300" y="122481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937</xdr:row>
      <xdr:rowOff>9525</xdr:rowOff>
    </xdr:from>
    <xdr:to>
      <xdr:col>21</xdr:col>
      <xdr:colOff>38100</xdr:colOff>
      <xdr:row>943</xdr:row>
      <xdr:rowOff>0</xdr:rowOff>
    </xdr:to>
    <xdr:sp macro="" textlink="">
      <xdr:nvSpPr>
        <xdr:cNvPr id="871" name="Right Bracket 870">
          <a:extLst>
            <a:ext uri="{FF2B5EF4-FFF2-40B4-BE49-F238E27FC236}">
              <a16:creationId xmlns:a16="http://schemas.microsoft.com/office/drawing/2014/main" id="{B165A5D8-C4A1-49CA-88C3-625239DCA183}"/>
            </a:ext>
          </a:extLst>
        </xdr:cNvPr>
        <xdr:cNvSpPr/>
      </xdr:nvSpPr>
      <xdr:spPr>
        <a:xfrm>
          <a:off x="3295650" y="122481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937</xdr:row>
      <xdr:rowOff>9525</xdr:rowOff>
    </xdr:from>
    <xdr:to>
      <xdr:col>23</xdr:col>
      <xdr:colOff>85726</xdr:colOff>
      <xdr:row>943</xdr:row>
      <xdr:rowOff>4761</xdr:rowOff>
    </xdr:to>
    <xdr:sp macro="" textlink="">
      <xdr:nvSpPr>
        <xdr:cNvPr id="872" name="Left Bracket 871">
          <a:extLst>
            <a:ext uri="{FF2B5EF4-FFF2-40B4-BE49-F238E27FC236}">
              <a16:creationId xmlns:a16="http://schemas.microsoft.com/office/drawing/2014/main" id="{EAAC199D-1E8F-4EB8-9577-91FD98A8B67B}"/>
            </a:ext>
          </a:extLst>
        </xdr:cNvPr>
        <xdr:cNvSpPr/>
      </xdr:nvSpPr>
      <xdr:spPr>
        <a:xfrm>
          <a:off x="3695700" y="122481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937</xdr:row>
      <xdr:rowOff>9525</xdr:rowOff>
    </xdr:from>
    <xdr:to>
      <xdr:col>29</xdr:col>
      <xdr:colOff>28575</xdr:colOff>
      <xdr:row>943</xdr:row>
      <xdr:rowOff>0</xdr:rowOff>
    </xdr:to>
    <xdr:sp macro="" textlink="">
      <xdr:nvSpPr>
        <xdr:cNvPr id="873" name="Right Bracket 872">
          <a:extLst>
            <a:ext uri="{FF2B5EF4-FFF2-40B4-BE49-F238E27FC236}">
              <a16:creationId xmlns:a16="http://schemas.microsoft.com/office/drawing/2014/main" id="{9B4B3EBE-5060-4DFD-84E2-99538864E627}"/>
            </a:ext>
          </a:extLst>
        </xdr:cNvPr>
        <xdr:cNvSpPr/>
      </xdr:nvSpPr>
      <xdr:spPr>
        <a:xfrm>
          <a:off x="4581525" y="122481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937</xdr:row>
      <xdr:rowOff>0</xdr:rowOff>
    </xdr:from>
    <xdr:to>
      <xdr:col>31</xdr:col>
      <xdr:colOff>85726</xdr:colOff>
      <xdr:row>942</xdr:row>
      <xdr:rowOff>138111</xdr:rowOff>
    </xdr:to>
    <xdr:sp macro="" textlink="">
      <xdr:nvSpPr>
        <xdr:cNvPr id="874" name="Left Bracket 873">
          <a:extLst>
            <a:ext uri="{FF2B5EF4-FFF2-40B4-BE49-F238E27FC236}">
              <a16:creationId xmlns:a16="http://schemas.microsoft.com/office/drawing/2014/main" id="{2B42B324-95BF-4FCC-80F9-F1F235457DFF}"/>
            </a:ext>
          </a:extLst>
        </xdr:cNvPr>
        <xdr:cNvSpPr/>
      </xdr:nvSpPr>
      <xdr:spPr>
        <a:xfrm>
          <a:off x="4991100" y="12247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937</xdr:row>
      <xdr:rowOff>0</xdr:rowOff>
    </xdr:from>
    <xdr:to>
      <xdr:col>37</xdr:col>
      <xdr:colOff>28575</xdr:colOff>
      <xdr:row>942</xdr:row>
      <xdr:rowOff>133350</xdr:rowOff>
    </xdr:to>
    <xdr:sp macro="" textlink="">
      <xdr:nvSpPr>
        <xdr:cNvPr id="875" name="Right Bracket 874">
          <a:extLst>
            <a:ext uri="{FF2B5EF4-FFF2-40B4-BE49-F238E27FC236}">
              <a16:creationId xmlns:a16="http://schemas.microsoft.com/office/drawing/2014/main" id="{4EBAF56B-55A3-4006-ACD3-2FA62077D03D}"/>
            </a:ext>
          </a:extLst>
        </xdr:cNvPr>
        <xdr:cNvSpPr/>
      </xdr:nvSpPr>
      <xdr:spPr>
        <a:xfrm>
          <a:off x="5876925" y="12247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944</xdr:row>
      <xdr:rowOff>9525</xdr:rowOff>
    </xdr:from>
    <xdr:to>
      <xdr:col>15</xdr:col>
      <xdr:colOff>85726</xdr:colOff>
      <xdr:row>950</xdr:row>
      <xdr:rowOff>4761</xdr:rowOff>
    </xdr:to>
    <xdr:sp macro="" textlink="">
      <xdr:nvSpPr>
        <xdr:cNvPr id="876" name="Left Bracket 875">
          <a:extLst>
            <a:ext uri="{FF2B5EF4-FFF2-40B4-BE49-F238E27FC236}">
              <a16:creationId xmlns:a16="http://schemas.microsoft.com/office/drawing/2014/main" id="{A3E7A536-E85F-4B01-AEF4-418986F7124A}"/>
            </a:ext>
          </a:extLst>
        </xdr:cNvPr>
        <xdr:cNvSpPr/>
      </xdr:nvSpPr>
      <xdr:spPr>
        <a:xfrm>
          <a:off x="2400300" y="123482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944</xdr:row>
      <xdr:rowOff>9525</xdr:rowOff>
    </xdr:from>
    <xdr:to>
      <xdr:col>21</xdr:col>
      <xdr:colOff>38100</xdr:colOff>
      <xdr:row>950</xdr:row>
      <xdr:rowOff>0</xdr:rowOff>
    </xdr:to>
    <xdr:sp macro="" textlink="">
      <xdr:nvSpPr>
        <xdr:cNvPr id="877" name="Right Bracket 876">
          <a:extLst>
            <a:ext uri="{FF2B5EF4-FFF2-40B4-BE49-F238E27FC236}">
              <a16:creationId xmlns:a16="http://schemas.microsoft.com/office/drawing/2014/main" id="{6E25CA57-838B-486A-A350-93C5C764EF2C}"/>
            </a:ext>
          </a:extLst>
        </xdr:cNvPr>
        <xdr:cNvSpPr/>
      </xdr:nvSpPr>
      <xdr:spPr>
        <a:xfrm>
          <a:off x="3295650" y="123482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944</xdr:row>
      <xdr:rowOff>9525</xdr:rowOff>
    </xdr:from>
    <xdr:to>
      <xdr:col>23</xdr:col>
      <xdr:colOff>85726</xdr:colOff>
      <xdr:row>950</xdr:row>
      <xdr:rowOff>4761</xdr:rowOff>
    </xdr:to>
    <xdr:sp macro="" textlink="">
      <xdr:nvSpPr>
        <xdr:cNvPr id="878" name="Left Bracket 877">
          <a:extLst>
            <a:ext uri="{FF2B5EF4-FFF2-40B4-BE49-F238E27FC236}">
              <a16:creationId xmlns:a16="http://schemas.microsoft.com/office/drawing/2014/main" id="{0B969330-6F11-4449-AE7D-4B0FE63A8B2C}"/>
            </a:ext>
          </a:extLst>
        </xdr:cNvPr>
        <xdr:cNvSpPr/>
      </xdr:nvSpPr>
      <xdr:spPr>
        <a:xfrm>
          <a:off x="3695700" y="123482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944</xdr:row>
      <xdr:rowOff>9525</xdr:rowOff>
    </xdr:from>
    <xdr:to>
      <xdr:col>29</xdr:col>
      <xdr:colOff>28575</xdr:colOff>
      <xdr:row>950</xdr:row>
      <xdr:rowOff>0</xdr:rowOff>
    </xdr:to>
    <xdr:sp macro="" textlink="">
      <xdr:nvSpPr>
        <xdr:cNvPr id="879" name="Right Bracket 878">
          <a:extLst>
            <a:ext uri="{FF2B5EF4-FFF2-40B4-BE49-F238E27FC236}">
              <a16:creationId xmlns:a16="http://schemas.microsoft.com/office/drawing/2014/main" id="{5963CAB4-5218-4985-9EBC-2FB48D786C8F}"/>
            </a:ext>
          </a:extLst>
        </xdr:cNvPr>
        <xdr:cNvSpPr/>
      </xdr:nvSpPr>
      <xdr:spPr>
        <a:xfrm>
          <a:off x="4581525" y="123482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944</xdr:row>
      <xdr:rowOff>0</xdr:rowOff>
    </xdr:from>
    <xdr:to>
      <xdr:col>31</xdr:col>
      <xdr:colOff>85726</xdr:colOff>
      <xdr:row>949</xdr:row>
      <xdr:rowOff>138111</xdr:rowOff>
    </xdr:to>
    <xdr:sp macro="" textlink="">
      <xdr:nvSpPr>
        <xdr:cNvPr id="880" name="Left Bracket 879">
          <a:extLst>
            <a:ext uri="{FF2B5EF4-FFF2-40B4-BE49-F238E27FC236}">
              <a16:creationId xmlns:a16="http://schemas.microsoft.com/office/drawing/2014/main" id="{EE714158-E282-4E03-AA52-F90B62512C01}"/>
            </a:ext>
          </a:extLst>
        </xdr:cNvPr>
        <xdr:cNvSpPr/>
      </xdr:nvSpPr>
      <xdr:spPr>
        <a:xfrm>
          <a:off x="4991100" y="12347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944</xdr:row>
      <xdr:rowOff>0</xdr:rowOff>
    </xdr:from>
    <xdr:to>
      <xdr:col>37</xdr:col>
      <xdr:colOff>28575</xdr:colOff>
      <xdr:row>949</xdr:row>
      <xdr:rowOff>133350</xdr:rowOff>
    </xdr:to>
    <xdr:sp macro="" textlink="">
      <xdr:nvSpPr>
        <xdr:cNvPr id="881" name="Right Bracket 880">
          <a:extLst>
            <a:ext uri="{FF2B5EF4-FFF2-40B4-BE49-F238E27FC236}">
              <a16:creationId xmlns:a16="http://schemas.microsoft.com/office/drawing/2014/main" id="{DFCA6E84-02C6-4717-A537-8BFB8871F6FA}"/>
            </a:ext>
          </a:extLst>
        </xdr:cNvPr>
        <xdr:cNvSpPr/>
      </xdr:nvSpPr>
      <xdr:spPr>
        <a:xfrm>
          <a:off x="5876925" y="12347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951</xdr:row>
      <xdr:rowOff>9525</xdr:rowOff>
    </xdr:from>
    <xdr:to>
      <xdr:col>15</xdr:col>
      <xdr:colOff>85726</xdr:colOff>
      <xdr:row>957</xdr:row>
      <xdr:rowOff>4761</xdr:rowOff>
    </xdr:to>
    <xdr:sp macro="" textlink="">
      <xdr:nvSpPr>
        <xdr:cNvPr id="882" name="Left Bracket 881">
          <a:extLst>
            <a:ext uri="{FF2B5EF4-FFF2-40B4-BE49-F238E27FC236}">
              <a16:creationId xmlns:a16="http://schemas.microsoft.com/office/drawing/2014/main" id="{55BE382C-28E2-4427-9BF4-BA4900FD1F48}"/>
            </a:ext>
          </a:extLst>
        </xdr:cNvPr>
        <xdr:cNvSpPr/>
      </xdr:nvSpPr>
      <xdr:spPr>
        <a:xfrm>
          <a:off x="2400300" y="124482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951</xdr:row>
      <xdr:rowOff>9525</xdr:rowOff>
    </xdr:from>
    <xdr:to>
      <xdr:col>21</xdr:col>
      <xdr:colOff>38100</xdr:colOff>
      <xdr:row>957</xdr:row>
      <xdr:rowOff>0</xdr:rowOff>
    </xdr:to>
    <xdr:sp macro="" textlink="">
      <xdr:nvSpPr>
        <xdr:cNvPr id="883" name="Right Bracket 882">
          <a:extLst>
            <a:ext uri="{FF2B5EF4-FFF2-40B4-BE49-F238E27FC236}">
              <a16:creationId xmlns:a16="http://schemas.microsoft.com/office/drawing/2014/main" id="{CA03BF24-B8B8-44D8-99FC-E2203483164F}"/>
            </a:ext>
          </a:extLst>
        </xdr:cNvPr>
        <xdr:cNvSpPr/>
      </xdr:nvSpPr>
      <xdr:spPr>
        <a:xfrm>
          <a:off x="3295650" y="124482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951</xdr:row>
      <xdr:rowOff>9525</xdr:rowOff>
    </xdr:from>
    <xdr:to>
      <xdr:col>23</xdr:col>
      <xdr:colOff>85726</xdr:colOff>
      <xdr:row>957</xdr:row>
      <xdr:rowOff>4761</xdr:rowOff>
    </xdr:to>
    <xdr:sp macro="" textlink="">
      <xdr:nvSpPr>
        <xdr:cNvPr id="884" name="Left Bracket 883">
          <a:extLst>
            <a:ext uri="{FF2B5EF4-FFF2-40B4-BE49-F238E27FC236}">
              <a16:creationId xmlns:a16="http://schemas.microsoft.com/office/drawing/2014/main" id="{4E4CF2CD-04E7-4801-B23A-E90A5AABB30C}"/>
            </a:ext>
          </a:extLst>
        </xdr:cNvPr>
        <xdr:cNvSpPr/>
      </xdr:nvSpPr>
      <xdr:spPr>
        <a:xfrm>
          <a:off x="3695700" y="124482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951</xdr:row>
      <xdr:rowOff>9525</xdr:rowOff>
    </xdr:from>
    <xdr:to>
      <xdr:col>29</xdr:col>
      <xdr:colOff>28575</xdr:colOff>
      <xdr:row>957</xdr:row>
      <xdr:rowOff>0</xdr:rowOff>
    </xdr:to>
    <xdr:sp macro="" textlink="">
      <xdr:nvSpPr>
        <xdr:cNvPr id="885" name="Right Bracket 884">
          <a:extLst>
            <a:ext uri="{FF2B5EF4-FFF2-40B4-BE49-F238E27FC236}">
              <a16:creationId xmlns:a16="http://schemas.microsoft.com/office/drawing/2014/main" id="{B0C0266B-73B6-4432-8C08-D59E10A1C790}"/>
            </a:ext>
          </a:extLst>
        </xdr:cNvPr>
        <xdr:cNvSpPr/>
      </xdr:nvSpPr>
      <xdr:spPr>
        <a:xfrm>
          <a:off x="4581525" y="124482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951</xdr:row>
      <xdr:rowOff>0</xdr:rowOff>
    </xdr:from>
    <xdr:to>
      <xdr:col>31</xdr:col>
      <xdr:colOff>85726</xdr:colOff>
      <xdr:row>956</xdr:row>
      <xdr:rowOff>138111</xdr:rowOff>
    </xdr:to>
    <xdr:sp macro="" textlink="">
      <xdr:nvSpPr>
        <xdr:cNvPr id="886" name="Left Bracket 885">
          <a:extLst>
            <a:ext uri="{FF2B5EF4-FFF2-40B4-BE49-F238E27FC236}">
              <a16:creationId xmlns:a16="http://schemas.microsoft.com/office/drawing/2014/main" id="{767E4071-72D8-4C0D-A300-27BC86C5433E}"/>
            </a:ext>
          </a:extLst>
        </xdr:cNvPr>
        <xdr:cNvSpPr/>
      </xdr:nvSpPr>
      <xdr:spPr>
        <a:xfrm>
          <a:off x="4991100" y="12447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951</xdr:row>
      <xdr:rowOff>0</xdr:rowOff>
    </xdr:from>
    <xdr:to>
      <xdr:col>37</xdr:col>
      <xdr:colOff>28575</xdr:colOff>
      <xdr:row>956</xdr:row>
      <xdr:rowOff>133350</xdr:rowOff>
    </xdr:to>
    <xdr:sp macro="" textlink="">
      <xdr:nvSpPr>
        <xdr:cNvPr id="887" name="Right Bracket 886">
          <a:extLst>
            <a:ext uri="{FF2B5EF4-FFF2-40B4-BE49-F238E27FC236}">
              <a16:creationId xmlns:a16="http://schemas.microsoft.com/office/drawing/2014/main" id="{BC148B41-34D5-4586-8AAE-327B90275FDA}"/>
            </a:ext>
          </a:extLst>
        </xdr:cNvPr>
        <xdr:cNvSpPr/>
      </xdr:nvSpPr>
      <xdr:spPr>
        <a:xfrm>
          <a:off x="5876925" y="12447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958</xdr:row>
      <xdr:rowOff>9525</xdr:rowOff>
    </xdr:from>
    <xdr:to>
      <xdr:col>15</xdr:col>
      <xdr:colOff>85726</xdr:colOff>
      <xdr:row>964</xdr:row>
      <xdr:rowOff>4761</xdr:rowOff>
    </xdr:to>
    <xdr:sp macro="" textlink="">
      <xdr:nvSpPr>
        <xdr:cNvPr id="888" name="Left Bracket 887">
          <a:extLst>
            <a:ext uri="{FF2B5EF4-FFF2-40B4-BE49-F238E27FC236}">
              <a16:creationId xmlns:a16="http://schemas.microsoft.com/office/drawing/2014/main" id="{665BB077-46BB-47D7-A743-CFBCBF2D8F9D}"/>
            </a:ext>
          </a:extLst>
        </xdr:cNvPr>
        <xdr:cNvSpPr/>
      </xdr:nvSpPr>
      <xdr:spPr>
        <a:xfrm>
          <a:off x="2400300" y="125482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958</xdr:row>
      <xdr:rowOff>9525</xdr:rowOff>
    </xdr:from>
    <xdr:to>
      <xdr:col>21</xdr:col>
      <xdr:colOff>38100</xdr:colOff>
      <xdr:row>964</xdr:row>
      <xdr:rowOff>0</xdr:rowOff>
    </xdr:to>
    <xdr:sp macro="" textlink="">
      <xdr:nvSpPr>
        <xdr:cNvPr id="889" name="Right Bracket 888">
          <a:extLst>
            <a:ext uri="{FF2B5EF4-FFF2-40B4-BE49-F238E27FC236}">
              <a16:creationId xmlns:a16="http://schemas.microsoft.com/office/drawing/2014/main" id="{1461D607-B731-4527-8D37-8F1230626ABA}"/>
            </a:ext>
          </a:extLst>
        </xdr:cNvPr>
        <xdr:cNvSpPr/>
      </xdr:nvSpPr>
      <xdr:spPr>
        <a:xfrm>
          <a:off x="3295650" y="125482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958</xdr:row>
      <xdr:rowOff>9525</xdr:rowOff>
    </xdr:from>
    <xdr:to>
      <xdr:col>23</xdr:col>
      <xdr:colOff>85726</xdr:colOff>
      <xdr:row>964</xdr:row>
      <xdr:rowOff>4761</xdr:rowOff>
    </xdr:to>
    <xdr:sp macro="" textlink="">
      <xdr:nvSpPr>
        <xdr:cNvPr id="890" name="Left Bracket 889">
          <a:extLst>
            <a:ext uri="{FF2B5EF4-FFF2-40B4-BE49-F238E27FC236}">
              <a16:creationId xmlns:a16="http://schemas.microsoft.com/office/drawing/2014/main" id="{6C650BD8-6AE0-4B2E-87F1-A3070778EE67}"/>
            </a:ext>
          </a:extLst>
        </xdr:cNvPr>
        <xdr:cNvSpPr/>
      </xdr:nvSpPr>
      <xdr:spPr>
        <a:xfrm>
          <a:off x="3695700" y="125482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958</xdr:row>
      <xdr:rowOff>9525</xdr:rowOff>
    </xdr:from>
    <xdr:to>
      <xdr:col>29</xdr:col>
      <xdr:colOff>28575</xdr:colOff>
      <xdr:row>964</xdr:row>
      <xdr:rowOff>0</xdr:rowOff>
    </xdr:to>
    <xdr:sp macro="" textlink="">
      <xdr:nvSpPr>
        <xdr:cNvPr id="891" name="Right Bracket 890">
          <a:extLst>
            <a:ext uri="{FF2B5EF4-FFF2-40B4-BE49-F238E27FC236}">
              <a16:creationId xmlns:a16="http://schemas.microsoft.com/office/drawing/2014/main" id="{8E96D832-7C2D-4BFA-8B43-7DF97317754F}"/>
            </a:ext>
          </a:extLst>
        </xdr:cNvPr>
        <xdr:cNvSpPr/>
      </xdr:nvSpPr>
      <xdr:spPr>
        <a:xfrm>
          <a:off x="4581525" y="125482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958</xdr:row>
      <xdr:rowOff>0</xdr:rowOff>
    </xdr:from>
    <xdr:to>
      <xdr:col>31</xdr:col>
      <xdr:colOff>85726</xdr:colOff>
      <xdr:row>963</xdr:row>
      <xdr:rowOff>138111</xdr:rowOff>
    </xdr:to>
    <xdr:sp macro="" textlink="">
      <xdr:nvSpPr>
        <xdr:cNvPr id="892" name="Left Bracket 891">
          <a:extLst>
            <a:ext uri="{FF2B5EF4-FFF2-40B4-BE49-F238E27FC236}">
              <a16:creationId xmlns:a16="http://schemas.microsoft.com/office/drawing/2014/main" id="{977186E2-2174-4275-9F17-1D2ABB05DDF9}"/>
            </a:ext>
          </a:extLst>
        </xdr:cNvPr>
        <xdr:cNvSpPr/>
      </xdr:nvSpPr>
      <xdr:spPr>
        <a:xfrm>
          <a:off x="4991100" y="12547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958</xdr:row>
      <xdr:rowOff>0</xdr:rowOff>
    </xdr:from>
    <xdr:to>
      <xdr:col>37</xdr:col>
      <xdr:colOff>28575</xdr:colOff>
      <xdr:row>963</xdr:row>
      <xdr:rowOff>133350</xdr:rowOff>
    </xdr:to>
    <xdr:sp macro="" textlink="">
      <xdr:nvSpPr>
        <xdr:cNvPr id="893" name="Right Bracket 892">
          <a:extLst>
            <a:ext uri="{FF2B5EF4-FFF2-40B4-BE49-F238E27FC236}">
              <a16:creationId xmlns:a16="http://schemas.microsoft.com/office/drawing/2014/main" id="{57FC8B0D-BCAD-4811-9DC0-F785DF6FE8A8}"/>
            </a:ext>
          </a:extLst>
        </xdr:cNvPr>
        <xdr:cNvSpPr/>
      </xdr:nvSpPr>
      <xdr:spPr>
        <a:xfrm>
          <a:off x="5876925" y="12547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965</xdr:row>
      <xdr:rowOff>9525</xdr:rowOff>
    </xdr:from>
    <xdr:to>
      <xdr:col>15</xdr:col>
      <xdr:colOff>85726</xdr:colOff>
      <xdr:row>971</xdr:row>
      <xdr:rowOff>4761</xdr:rowOff>
    </xdr:to>
    <xdr:sp macro="" textlink="">
      <xdr:nvSpPr>
        <xdr:cNvPr id="894" name="Left Bracket 893">
          <a:extLst>
            <a:ext uri="{FF2B5EF4-FFF2-40B4-BE49-F238E27FC236}">
              <a16:creationId xmlns:a16="http://schemas.microsoft.com/office/drawing/2014/main" id="{C8921FA2-82E3-4D03-8204-E98D4F0E7812}"/>
            </a:ext>
          </a:extLst>
        </xdr:cNvPr>
        <xdr:cNvSpPr/>
      </xdr:nvSpPr>
      <xdr:spPr>
        <a:xfrm>
          <a:off x="2400300" y="126482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965</xdr:row>
      <xdr:rowOff>9525</xdr:rowOff>
    </xdr:from>
    <xdr:to>
      <xdr:col>21</xdr:col>
      <xdr:colOff>38100</xdr:colOff>
      <xdr:row>971</xdr:row>
      <xdr:rowOff>0</xdr:rowOff>
    </xdr:to>
    <xdr:sp macro="" textlink="">
      <xdr:nvSpPr>
        <xdr:cNvPr id="895" name="Right Bracket 894">
          <a:extLst>
            <a:ext uri="{FF2B5EF4-FFF2-40B4-BE49-F238E27FC236}">
              <a16:creationId xmlns:a16="http://schemas.microsoft.com/office/drawing/2014/main" id="{1228166B-AF88-4B69-8A5F-C5A48CF17D13}"/>
            </a:ext>
          </a:extLst>
        </xdr:cNvPr>
        <xdr:cNvSpPr/>
      </xdr:nvSpPr>
      <xdr:spPr>
        <a:xfrm>
          <a:off x="3295650" y="126482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965</xdr:row>
      <xdr:rowOff>9525</xdr:rowOff>
    </xdr:from>
    <xdr:to>
      <xdr:col>23</xdr:col>
      <xdr:colOff>85726</xdr:colOff>
      <xdr:row>971</xdr:row>
      <xdr:rowOff>4761</xdr:rowOff>
    </xdr:to>
    <xdr:sp macro="" textlink="">
      <xdr:nvSpPr>
        <xdr:cNvPr id="896" name="Left Bracket 895">
          <a:extLst>
            <a:ext uri="{FF2B5EF4-FFF2-40B4-BE49-F238E27FC236}">
              <a16:creationId xmlns:a16="http://schemas.microsoft.com/office/drawing/2014/main" id="{463ABBAC-E098-4F41-9CB7-5003EBB22207}"/>
            </a:ext>
          </a:extLst>
        </xdr:cNvPr>
        <xdr:cNvSpPr/>
      </xdr:nvSpPr>
      <xdr:spPr>
        <a:xfrm>
          <a:off x="3695700" y="126482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965</xdr:row>
      <xdr:rowOff>9525</xdr:rowOff>
    </xdr:from>
    <xdr:to>
      <xdr:col>29</xdr:col>
      <xdr:colOff>28575</xdr:colOff>
      <xdr:row>971</xdr:row>
      <xdr:rowOff>0</xdr:rowOff>
    </xdr:to>
    <xdr:sp macro="" textlink="">
      <xdr:nvSpPr>
        <xdr:cNvPr id="897" name="Right Bracket 896">
          <a:extLst>
            <a:ext uri="{FF2B5EF4-FFF2-40B4-BE49-F238E27FC236}">
              <a16:creationId xmlns:a16="http://schemas.microsoft.com/office/drawing/2014/main" id="{191D81D4-4FCE-4581-83F9-0CD1D7F56FF6}"/>
            </a:ext>
          </a:extLst>
        </xdr:cNvPr>
        <xdr:cNvSpPr/>
      </xdr:nvSpPr>
      <xdr:spPr>
        <a:xfrm>
          <a:off x="4581525" y="126482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965</xdr:row>
      <xdr:rowOff>0</xdr:rowOff>
    </xdr:from>
    <xdr:to>
      <xdr:col>31</xdr:col>
      <xdr:colOff>85726</xdr:colOff>
      <xdr:row>970</xdr:row>
      <xdr:rowOff>138111</xdr:rowOff>
    </xdr:to>
    <xdr:sp macro="" textlink="">
      <xdr:nvSpPr>
        <xdr:cNvPr id="898" name="Left Bracket 897">
          <a:extLst>
            <a:ext uri="{FF2B5EF4-FFF2-40B4-BE49-F238E27FC236}">
              <a16:creationId xmlns:a16="http://schemas.microsoft.com/office/drawing/2014/main" id="{F89D8C6B-BCBF-44E9-AF8D-7ED64F4F8AD4}"/>
            </a:ext>
          </a:extLst>
        </xdr:cNvPr>
        <xdr:cNvSpPr/>
      </xdr:nvSpPr>
      <xdr:spPr>
        <a:xfrm>
          <a:off x="4991100" y="12647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965</xdr:row>
      <xdr:rowOff>0</xdr:rowOff>
    </xdr:from>
    <xdr:to>
      <xdr:col>37</xdr:col>
      <xdr:colOff>28575</xdr:colOff>
      <xdr:row>970</xdr:row>
      <xdr:rowOff>133350</xdr:rowOff>
    </xdr:to>
    <xdr:sp macro="" textlink="">
      <xdr:nvSpPr>
        <xdr:cNvPr id="899" name="Right Bracket 898">
          <a:extLst>
            <a:ext uri="{FF2B5EF4-FFF2-40B4-BE49-F238E27FC236}">
              <a16:creationId xmlns:a16="http://schemas.microsoft.com/office/drawing/2014/main" id="{E2C5A7F1-8960-4A3B-AE15-3DC6E1763188}"/>
            </a:ext>
          </a:extLst>
        </xdr:cNvPr>
        <xdr:cNvSpPr/>
      </xdr:nvSpPr>
      <xdr:spPr>
        <a:xfrm>
          <a:off x="5876925" y="12647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972</xdr:row>
      <xdr:rowOff>9525</xdr:rowOff>
    </xdr:from>
    <xdr:to>
      <xdr:col>15</xdr:col>
      <xdr:colOff>85726</xdr:colOff>
      <xdr:row>978</xdr:row>
      <xdr:rowOff>4761</xdr:rowOff>
    </xdr:to>
    <xdr:sp macro="" textlink="">
      <xdr:nvSpPr>
        <xdr:cNvPr id="900" name="Left Bracket 899">
          <a:extLst>
            <a:ext uri="{FF2B5EF4-FFF2-40B4-BE49-F238E27FC236}">
              <a16:creationId xmlns:a16="http://schemas.microsoft.com/office/drawing/2014/main" id="{4E34A4E9-DA14-4F4B-80E9-7ABFD1194862}"/>
            </a:ext>
          </a:extLst>
        </xdr:cNvPr>
        <xdr:cNvSpPr/>
      </xdr:nvSpPr>
      <xdr:spPr>
        <a:xfrm>
          <a:off x="2400300" y="127482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972</xdr:row>
      <xdr:rowOff>9525</xdr:rowOff>
    </xdr:from>
    <xdr:to>
      <xdr:col>21</xdr:col>
      <xdr:colOff>38100</xdr:colOff>
      <xdr:row>978</xdr:row>
      <xdr:rowOff>0</xdr:rowOff>
    </xdr:to>
    <xdr:sp macro="" textlink="">
      <xdr:nvSpPr>
        <xdr:cNvPr id="901" name="Right Bracket 900">
          <a:extLst>
            <a:ext uri="{FF2B5EF4-FFF2-40B4-BE49-F238E27FC236}">
              <a16:creationId xmlns:a16="http://schemas.microsoft.com/office/drawing/2014/main" id="{1EF00F47-7AF9-4275-88B0-B041B3C1240E}"/>
            </a:ext>
          </a:extLst>
        </xdr:cNvPr>
        <xdr:cNvSpPr/>
      </xdr:nvSpPr>
      <xdr:spPr>
        <a:xfrm>
          <a:off x="3295650" y="127482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972</xdr:row>
      <xdr:rowOff>9525</xdr:rowOff>
    </xdr:from>
    <xdr:to>
      <xdr:col>23</xdr:col>
      <xdr:colOff>85726</xdr:colOff>
      <xdr:row>978</xdr:row>
      <xdr:rowOff>4761</xdr:rowOff>
    </xdr:to>
    <xdr:sp macro="" textlink="">
      <xdr:nvSpPr>
        <xdr:cNvPr id="902" name="Left Bracket 901">
          <a:extLst>
            <a:ext uri="{FF2B5EF4-FFF2-40B4-BE49-F238E27FC236}">
              <a16:creationId xmlns:a16="http://schemas.microsoft.com/office/drawing/2014/main" id="{C76C04D7-843D-47EB-AF37-BBAB2F80A7AC}"/>
            </a:ext>
          </a:extLst>
        </xdr:cNvPr>
        <xdr:cNvSpPr/>
      </xdr:nvSpPr>
      <xdr:spPr>
        <a:xfrm>
          <a:off x="3695700" y="127482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972</xdr:row>
      <xdr:rowOff>9525</xdr:rowOff>
    </xdr:from>
    <xdr:to>
      <xdr:col>29</xdr:col>
      <xdr:colOff>28575</xdr:colOff>
      <xdr:row>978</xdr:row>
      <xdr:rowOff>0</xdr:rowOff>
    </xdr:to>
    <xdr:sp macro="" textlink="">
      <xdr:nvSpPr>
        <xdr:cNvPr id="903" name="Right Bracket 902">
          <a:extLst>
            <a:ext uri="{FF2B5EF4-FFF2-40B4-BE49-F238E27FC236}">
              <a16:creationId xmlns:a16="http://schemas.microsoft.com/office/drawing/2014/main" id="{5A2205D1-C91C-45AE-BB68-D7CF29DD1986}"/>
            </a:ext>
          </a:extLst>
        </xdr:cNvPr>
        <xdr:cNvSpPr/>
      </xdr:nvSpPr>
      <xdr:spPr>
        <a:xfrm>
          <a:off x="4581525" y="127482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972</xdr:row>
      <xdr:rowOff>0</xdr:rowOff>
    </xdr:from>
    <xdr:to>
      <xdr:col>31</xdr:col>
      <xdr:colOff>85726</xdr:colOff>
      <xdr:row>977</xdr:row>
      <xdr:rowOff>138111</xdr:rowOff>
    </xdr:to>
    <xdr:sp macro="" textlink="">
      <xdr:nvSpPr>
        <xdr:cNvPr id="904" name="Left Bracket 903">
          <a:extLst>
            <a:ext uri="{FF2B5EF4-FFF2-40B4-BE49-F238E27FC236}">
              <a16:creationId xmlns:a16="http://schemas.microsoft.com/office/drawing/2014/main" id="{13B0AF83-048A-4C2A-B77D-FBB20D2F99BD}"/>
            </a:ext>
          </a:extLst>
        </xdr:cNvPr>
        <xdr:cNvSpPr/>
      </xdr:nvSpPr>
      <xdr:spPr>
        <a:xfrm>
          <a:off x="4991100" y="12747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972</xdr:row>
      <xdr:rowOff>0</xdr:rowOff>
    </xdr:from>
    <xdr:to>
      <xdr:col>37</xdr:col>
      <xdr:colOff>28575</xdr:colOff>
      <xdr:row>977</xdr:row>
      <xdr:rowOff>133350</xdr:rowOff>
    </xdr:to>
    <xdr:sp macro="" textlink="">
      <xdr:nvSpPr>
        <xdr:cNvPr id="905" name="Right Bracket 904">
          <a:extLst>
            <a:ext uri="{FF2B5EF4-FFF2-40B4-BE49-F238E27FC236}">
              <a16:creationId xmlns:a16="http://schemas.microsoft.com/office/drawing/2014/main" id="{1EAE3C0D-E1CF-4858-A3AE-F75341DE0042}"/>
            </a:ext>
          </a:extLst>
        </xdr:cNvPr>
        <xdr:cNvSpPr/>
      </xdr:nvSpPr>
      <xdr:spPr>
        <a:xfrm>
          <a:off x="5876925" y="12747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979</xdr:row>
      <xdr:rowOff>9525</xdr:rowOff>
    </xdr:from>
    <xdr:to>
      <xdr:col>15</xdr:col>
      <xdr:colOff>85726</xdr:colOff>
      <xdr:row>985</xdr:row>
      <xdr:rowOff>4761</xdr:rowOff>
    </xdr:to>
    <xdr:sp macro="" textlink="">
      <xdr:nvSpPr>
        <xdr:cNvPr id="906" name="Left Bracket 905">
          <a:extLst>
            <a:ext uri="{FF2B5EF4-FFF2-40B4-BE49-F238E27FC236}">
              <a16:creationId xmlns:a16="http://schemas.microsoft.com/office/drawing/2014/main" id="{D2B1558D-82C7-412E-894F-9F88F9D7545C}"/>
            </a:ext>
          </a:extLst>
        </xdr:cNvPr>
        <xdr:cNvSpPr/>
      </xdr:nvSpPr>
      <xdr:spPr>
        <a:xfrm>
          <a:off x="2400300" y="128482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979</xdr:row>
      <xdr:rowOff>9525</xdr:rowOff>
    </xdr:from>
    <xdr:to>
      <xdr:col>21</xdr:col>
      <xdr:colOff>38100</xdr:colOff>
      <xdr:row>985</xdr:row>
      <xdr:rowOff>0</xdr:rowOff>
    </xdr:to>
    <xdr:sp macro="" textlink="">
      <xdr:nvSpPr>
        <xdr:cNvPr id="907" name="Right Bracket 906">
          <a:extLst>
            <a:ext uri="{FF2B5EF4-FFF2-40B4-BE49-F238E27FC236}">
              <a16:creationId xmlns:a16="http://schemas.microsoft.com/office/drawing/2014/main" id="{2D7C3C77-1E6F-45F7-878E-921CDBCAC5ED}"/>
            </a:ext>
          </a:extLst>
        </xdr:cNvPr>
        <xdr:cNvSpPr/>
      </xdr:nvSpPr>
      <xdr:spPr>
        <a:xfrm>
          <a:off x="3295650" y="128482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979</xdr:row>
      <xdr:rowOff>9525</xdr:rowOff>
    </xdr:from>
    <xdr:to>
      <xdr:col>23</xdr:col>
      <xdr:colOff>85726</xdr:colOff>
      <xdr:row>985</xdr:row>
      <xdr:rowOff>4761</xdr:rowOff>
    </xdr:to>
    <xdr:sp macro="" textlink="">
      <xdr:nvSpPr>
        <xdr:cNvPr id="908" name="Left Bracket 907">
          <a:extLst>
            <a:ext uri="{FF2B5EF4-FFF2-40B4-BE49-F238E27FC236}">
              <a16:creationId xmlns:a16="http://schemas.microsoft.com/office/drawing/2014/main" id="{C828C346-AD5B-40D9-AAEA-BB3B49690232}"/>
            </a:ext>
          </a:extLst>
        </xdr:cNvPr>
        <xdr:cNvSpPr/>
      </xdr:nvSpPr>
      <xdr:spPr>
        <a:xfrm>
          <a:off x="3695700" y="128482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979</xdr:row>
      <xdr:rowOff>9525</xdr:rowOff>
    </xdr:from>
    <xdr:to>
      <xdr:col>29</xdr:col>
      <xdr:colOff>28575</xdr:colOff>
      <xdr:row>985</xdr:row>
      <xdr:rowOff>0</xdr:rowOff>
    </xdr:to>
    <xdr:sp macro="" textlink="">
      <xdr:nvSpPr>
        <xdr:cNvPr id="909" name="Right Bracket 908">
          <a:extLst>
            <a:ext uri="{FF2B5EF4-FFF2-40B4-BE49-F238E27FC236}">
              <a16:creationId xmlns:a16="http://schemas.microsoft.com/office/drawing/2014/main" id="{9BC5CAF0-68B1-420D-A13F-7244D012141D}"/>
            </a:ext>
          </a:extLst>
        </xdr:cNvPr>
        <xdr:cNvSpPr/>
      </xdr:nvSpPr>
      <xdr:spPr>
        <a:xfrm>
          <a:off x="4581525" y="128482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979</xdr:row>
      <xdr:rowOff>0</xdr:rowOff>
    </xdr:from>
    <xdr:to>
      <xdr:col>31</xdr:col>
      <xdr:colOff>85726</xdr:colOff>
      <xdr:row>984</xdr:row>
      <xdr:rowOff>138111</xdr:rowOff>
    </xdr:to>
    <xdr:sp macro="" textlink="">
      <xdr:nvSpPr>
        <xdr:cNvPr id="910" name="Left Bracket 909">
          <a:extLst>
            <a:ext uri="{FF2B5EF4-FFF2-40B4-BE49-F238E27FC236}">
              <a16:creationId xmlns:a16="http://schemas.microsoft.com/office/drawing/2014/main" id="{BA2D589A-E1C8-49DF-A236-22E8DB6F07E3}"/>
            </a:ext>
          </a:extLst>
        </xdr:cNvPr>
        <xdr:cNvSpPr/>
      </xdr:nvSpPr>
      <xdr:spPr>
        <a:xfrm>
          <a:off x="4991100" y="12847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979</xdr:row>
      <xdr:rowOff>0</xdr:rowOff>
    </xdr:from>
    <xdr:to>
      <xdr:col>37</xdr:col>
      <xdr:colOff>28575</xdr:colOff>
      <xdr:row>984</xdr:row>
      <xdr:rowOff>133350</xdr:rowOff>
    </xdr:to>
    <xdr:sp macro="" textlink="">
      <xdr:nvSpPr>
        <xdr:cNvPr id="911" name="Right Bracket 910">
          <a:extLst>
            <a:ext uri="{FF2B5EF4-FFF2-40B4-BE49-F238E27FC236}">
              <a16:creationId xmlns:a16="http://schemas.microsoft.com/office/drawing/2014/main" id="{845A24F4-22F9-4C0F-BC1D-203EE3D2A873}"/>
            </a:ext>
          </a:extLst>
        </xdr:cNvPr>
        <xdr:cNvSpPr/>
      </xdr:nvSpPr>
      <xdr:spPr>
        <a:xfrm>
          <a:off x="5876925" y="12847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986</xdr:row>
      <xdr:rowOff>9525</xdr:rowOff>
    </xdr:from>
    <xdr:to>
      <xdr:col>15</xdr:col>
      <xdr:colOff>85726</xdr:colOff>
      <xdr:row>992</xdr:row>
      <xdr:rowOff>4761</xdr:rowOff>
    </xdr:to>
    <xdr:sp macro="" textlink="">
      <xdr:nvSpPr>
        <xdr:cNvPr id="912" name="Left Bracket 911">
          <a:extLst>
            <a:ext uri="{FF2B5EF4-FFF2-40B4-BE49-F238E27FC236}">
              <a16:creationId xmlns:a16="http://schemas.microsoft.com/office/drawing/2014/main" id="{470473DB-4232-4BAB-8F27-D6084510891D}"/>
            </a:ext>
          </a:extLst>
        </xdr:cNvPr>
        <xdr:cNvSpPr/>
      </xdr:nvSpPr>
      <xdr:spPr>
        <a:xfrm>
          <a:off x="2400300" y="129482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986</xdr:row>
      <xdr:rowOff>9525</xdr:rowOff>
    </xdr:from>
    <xdr:to>
      <xdr:col>21</xdr:col>
      <xdr:colOff>38100</xdr:colOff>
      <xdr:row>992</xdr:row>
      <xdr:rowOff>0</xdr:rowOff>
    </xdr:to>
    <xdr:sp macro="" textlink="">
      <xdr:nvSpPr>
        <xdr:cNvPr id="913" name="Right Bracket 912">
          <a:extLst>
            <a:ext uri="{FF2B5EF4-FFF2-40B4-BE49-F238E27FC236}">
              <a16:creationId xmlns:a16="http://schemas.microsoft.com/office/drawing/2014/main" id="{C97C7851-3BB1-4FE5-805A-BD6D3665E296}"/>
            </a:ext>
          </a:extLst>
        </xdr:cNvPr>
        <xdr:cNvSpPr/>
      </xdr:nvSpPr>
      <xdr:spPr>
        <a:xfrm>
          <a:off x="3295650" y="129482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986</xdr:row>
      <xdr:rowOff>9525</xdr:rowOff>
    </xdr:from>
    <xdr:to>
      <xdr:col>23</xdr:col>
      <xdr:colOff>85726</xdr:colOff>
      <xdr:row>992</xdr:row>
      <xdr:rowOff>4761</xdr:rowOff>
    </xdr:to>
    <xdr:sp macro="" textlink="">
      <xdr:nvSpPr>
        <xdr:cNvPr id="914" name="Left Bracket 913">
          <a:extLst>
            <a:ext uri="{FF2B5EF4-FFF2-40B4-BE49-F238E27FC236}">
              <a16:creationId xmlns:a16="http://schemas.microsoft.com/office/drawing/2014/main" id="{07D9B7F3-CDA6-46BB-856B-EEAB34D8B6F9}"/>
            </a:ext>
          </a:extLst>
        </xdr:cNvPr>
        <xdr:cNvSpPr/>
      </xdr:nvSpPr>
      <xdr:spPr>
        <a:xfrm>
          <a:off x="3695700" y="129482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986</xdr:row>
      <xdr:rowOff>9525</xdr:rowOff>
    </xdr:from>
    <xdr:to>
      <xdr:col>29</xdr:col>
      <xdr:colOff>28575</xdr:colOff>
      <xdr:row>992</xdr:row>
      <xdr:rowOff>0</xdr:rowOff>
    </xdr:to>
    <xdr:sp macro="" textlink="">
      <xdr:nvSpPr>
        <xdr:cNvPr id="915" name="Right Bracket 914">
          <a:extLst>
            <a:ext uri="{FF2B5EF4-FFF2-40B4-BE49-F238E27FC236}">
              <a16:creationId xmlns:a16="http://schemas.microsoft.com/office/drawing/2014/main" id="{32603E2A-4E67-4A7F-8116-A77997FFC89D}"/>
            </a:ext>
          </a:extLst>
        </xdr:cNvPr>
        <xdr:cNvSpPr/>
      </xdr:nvSpPr>
      <xdr:spPr>
        <a:xfrm>
          <a:off x="4581525" y="129482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986</xdr:row>
      <xdr:rowOff>0</xdr:rowOff>
    </xdr:from>
    <xdr:to>
      <xdr:col>31</xdr:col>
      <xdr:colOff>85726</xdr:colOff>
      <xdr:row>991</xdr:row>
      <xdr:rowOff>138111</xdr:rowOff>
    </xdr:to>
    <xdr:sp macro="" textlink="">
      <xdr:nvSpPr>
        <xdr:cNvPr id="916" name="Left Bracket 915">
          <a:extLst>
            <a:ext uri="{FF2B5EF4-FFF2-40B4-BE49-F238E27FC236}">
              <a16:creationId xmlns:a16="http://schemas.microsoft.com/office/drawing/2014/main" id="{205875B7-D895-4136-92BA-70D0F4575E89}"/>
            </a:ext>
          </a:extLst>
        </xdr:cNvPr>
        <xdr:cNvSpPr/>
      </xdr:nvSpPr>
      <xdr:spPr>
        <a:xfrm>
          <a:off x="4991100" y="129473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986</xdr:row>
      <xdr:rowOff>0</xdr:rowOff>
    </xdr:from>
    <xdr:to>
      <xdr:col>37</xdr:col>
      <xdr:colOff>28575</xdr:colOff>
      <xdr:row>991</xdr:row>
      <xdr:rowOff>133350</xdr:rowOff>
    </xdr:to>
    <xdr:sp macro="" textlink="">
      <xdr:nvSpPr>
        <xdr:cNvPr id="917" name="Right Bracket 916">
          <a:extLst>
            <a:ext uri="{FF2B5EF4-FFF2-40B4-BE49-F238E27FC236}">
              <a16:creationId xmlns:a16="http://schemas.microsoft.com/office/drawing/2014/main" id="{E0C6F47C-7B49-48C8-9DC9-203B45CECBC3}"/>
            </a:ext>
          </a:extLst>
        </xdr:cNvPr>
        <xdr:cNvSpPr/>
      </xdr:nvSpPr>
      <xdr:spPr>
        <a:xfrm>
          <a:off x="5876925" y="129473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993</xdr:row>
      <xdr:rowOff>9525</xdr:rowOff>
    </xdr:from>
    <xdr:to>
      <xdr:col>15</xdr:col>
      <xdr:colOff>85726</xdr:colOff>
      <xdr:row>999</xdr:row>
      <xdr:rowOff>4761</xdr:rowOff>
    </xdr:to>
    <xdr:sp macro="" textlink="">
      <xdr:nvSpPr>
        <xdr:cNvPr id="918" name="Left Bracket 917">
          <a:extLst>
            <a:ext uri="{FF2B5EF4-FFF2-40B4-BE49-F238E27FC236}">
              <a16:creationId xmlns:a16="http://schemas.microsoft.com/office/drawing/2014/main" id="{BFE1ABF2-D7E0-4D78-8135-78B946D8163A}"/>
            </a:ext>
          </a:extLst>
        </xdr:cNvPr>
        <xdr:cNvSpPr/>
      </xdr:nvSpPr>
      <xdr:spPr>
        <a:xfrm>
          <a:off x="2400300" y="130482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993</xdr:row>
      <xdr:rowOff>9525</xdr:rowOff>
    </xdr:from>
    <xdr:to>
      <xdr:col>21</xdr:col>
      <xdr:colOff>38100</xdr:colOff>
      <xdr:row>999</xdr:row>
      <xdr:rowOff>0</xdr:rowOff>
    </xdr:to>
    <xdr:sp macro="" textlink="">
      <xdr:nvSpPr>
        <xdr:cNvPr id="919" name="Right Bracket 918">
          <a:extLst>
            <a:ext uri="{FF2B5EF4-FFF2-40B4-BE49-F238E27FC236}">
              <a16:creationId xmlns:a16="http://schemas.microsoft.com/office/drawing/2014/main" id="{C7730CB5-2B84-4C6D-8D58-9266D137CD7C}"/>
            </a:ext>
          </a:extLst>
        </xdr:cNvPr>
        <xdr:cNvSpPr/>
      </xdr:nvSpPr>
      <xdr:spPr>
        <a:xfrm>
          <a:off x="3295650" y="130482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993</xdr:row>
      <xdr:rowOff>9525</xdr:rowOff>
    </xdr:from>
    <xdr:to>
      <xdr:col>23</xdr:col>
      <xdr:colOff>85726</xdr:colOff>
      <xdr:row>999</xdr:row>
      <xdr:rowOff>4761</xdr:rowOff>
    </xdr:to>
    <xdr:sp macro="" textlink="">
      <xdr:nvSpPr>
        <xdr:cNvPr id="920" name="Left Bracket 919">
          <a:extLst>
            <a:ext uri="{FF2B5EF4-FFF2-40B4-BE49-F238E27FC236}">
              <a16:creationId xmlns:a16="http://schemas.microsoft.com/office/drawing/2014/main" id="{D847D3A6-D3CF-42D0-8DAE-D6F88A406A1B}"/>
            </a:ext>
          </a:extLst>
        </xdr:cNvPr>
        <xdr:cNvSpPr/>
      </xdr:nvSpPr>
      <xdr:spPr>
        <a:xfrm>
          <a:off x="3695700" y="130482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993</xdr:row>
      <xdr:rowOff>9525</xdr:rowOff>
    </xdr:from>
    <xdr:to>
      <xdr:col>29</xdr:col>
      <xdr:colOff>28575</xdr:colOff>
      <xdr:row>999</xdr:row>
      <xdr:rowOff>0</xdr:rowOff>
    </xdr:to>
    <xdr:sp macro="" textlink="">
      <xdr:nvSpPr>
        <xdr:cNvPr id="921" name="Right Bracket 920">
          <a:extLst>
            <a:ext uri="{FF2B5EF4-FFF2-40B4-BE49-F238E27FC236}">
              <a16:creationId xmlns:a16="http://schemas.microsoft.com/office/drawing/2014/main" id="{71E89EE3-77AA-48A8-9FB2-F1A26166D4EF}"/>
            </a:ext>
          </a:extLst>
        </xdr:cNvPr>
        <xdr:cNvSpPr/>
      </xdr:nvSpPr>
      <xdr:spPr>
        <a:xfrm>
          <a:off x="4581525" y="130482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993</xdr:row>
      <xdr:rowOff>0</xdr:rowOff>
    </xdr:from>
    <xdr:to>
      <xdr:col>31</xdr:col>
      <xdr:colOff>85726</xdr:colOff>
      <xdr:row>998</xdr:row>
      <xdr:rowOff>138111</xdr:rowOff>
    </xdr:to>
    <xdr:sp macro="" textlink="">
      <xdr:nvSpPr>
        <xdr:cNvPr id="922" name="Left Bracket 921">
          <a:extLst>
            <a:ext uri="{FF2B5EF4-FFF2-40B4-BE49-F238E27FC236}">
              <a16:creationId xmlns:a16="http://schemas.microsoft.com/office/drawing/2014/main" id="{FB949795-D330-4076-B435-AC509A79CEF8}"/>
            </a:ext>
          </a:extLst>
        </xdr:cNvPr>
        <xdr:cNvSpPr/>
      </xdr:nvSpPr>
      <xdr:spPr>
        <a:xfrm>
          <a:off x="4991100" y="130473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993</xdr:row>
      <xdr:rowOff>0</xdr:rowOff>
    </xdr:from>
    <xdr:to>
      <xdr:col>37</xdr:col>
      <xdr:colOff>28575</xdr:colOff>
      <xdr:row>998</xdr:row>
      <xdr:rowOff>133350</xdr:rowOff>
    </xdr:to>
    <xdr:sp macro="" textlink="">
      <xdr:nvSpPr>
        <xdr:cNvPr id="923" name="Right Bracket 922">
          <a:extLst>
            <a:ext uri="{FF2B5EF4-FFF2-40B4-BE49-F238E27FC236}">
              <a16:creationId xmlns:a16="http://schemas.microsoft.com/office/drawing/2014/main" id="{BD4A2401-D0B9-4CC3-B429-BB7952D01CF9}"/>
            </a:ext>
          </a:extLst>
        </xdr:cNvPr>
        <xdr:cNvSpPr/>
      </xdr:nvSpPr>
      <xdr:spPr>
        <a:xfrm>
          <a:off x="5876925" y="130473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1000</xdr:row>
      <xdr:rowOff>9525</xdr:rowOff>
    </xdr:from>
    <xdr:to>
      <xdr:col>15</xdr:col>
      <xdr:colOff>85726</xdr:colOff>
      <xdr:row>1006</xdr:row>
      <xdr:rowOff>4761</xdr:rowOff>
    </xdr:to>
    <xdr:sp macro="" textlink="">
      <xdr:nvSpPr>
        <xdr:cNvPr id="924" name="Left Bracket 923">
          <a:extLst>
            <a:ext uri="{FF2B5EF4-FFF2-40B4-BE49-F238E27FC236}">
              <a16:creationId xmlns:a16="http://schemas.microsoft.com/office/drawing/2014/main" id="{4B4CEF79-DE10-4ED5-A9E7-856FBBB3CBAA}"/>
            </a:ext>
          </a:extLst>
        </xdr:cNvPr>
        <xdr:cNvSpPr/>
      </xdr:nvSpPr>
      <xdr:spPr>
        <a:xfrm>
          <a:off x="2400300" y="131483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1000</xdr:row>
      <xdr:rowOff>9525</xdr:rowOff>
    </xdr:from>
    <xdr:to>
      <xdr:col>21</xdr:col>
      <xdr:colOff>38100</xdr:colOff>
      <xdr:row>1006</xdr:row>
      <xdr:rowOff>0</xdr:rowOff>
    </xdr:to>
    <xdr:sp macro="" textlink="">
      <xdr:nvSpPr>
        <xdr:cNvPr id="925" name="Right Bracket 924">
          <a:extLst>
            <a:ext uri="{FF2B5EF4-FFF2-40B4-BE49-F238E27FC236}">
              <a16:creationId xmlns:a16="http://schemas.microsoft.com/office/drawing/2014/main" id="{D73C2CD1-51EF-4271-8F48-AF36C3F2C6BD}"/>
            </a:ext>
          </a:extLst>
        </xdr:cNvPr>
        <xdr:cNvSpPr/>
      </xdr:nvSpPr>
      <xdr:spPr>
        <a:xfrm>
          <a:off x="3295650" y="131483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1000</xdr:row>
      <xdr:rowOff>9525</xdr:rowOff>
    </xdr:from>
    <xdr:to>
      <xdr:col>23</xdr:col>
      <xdr:colOff>85726</xdr:colOff>
      <xdr:row>1006</xdr:row>
      <xdr:rowOff>4761</xdr:rowOff>
    </xdr:to>
    <xdr:sp macro="" textlink="">
      <xdr:nvSpPr>
        <xdr:cNvPr id="926" name="Left Bracket 925">
          <a:extLst>
            <a:ext uri="{FF2B5EF4-FFF2-40B4-BE49-F238E27FC236}">
              <a16:creationId xmlns:a16="http://schemas.microsoft.com/office/drawing/2014/main" id="{84A0522F-D727-4F04-9591-36400550EC29}"/>
            </a:ext>
          </a:extLst>
        </xdr:cNvPr>
        <xdr:cNvSpPr/>
      </xdr:nvSpPr>
      <xdr:spPr>
        <a:xfrm>
          <a:off x="3695700" y="131483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1000</xdr:row>
      <xdr:rowOff>9525</xdr:rowOff>
    </xdr:from>
    <xdr:to>
      <xdr:col>29</xdr:col>
      <xdr:colOff>28575</xdr:colOff>
      <xdr:row>1006</xdr:row>
      <xdr:rowOff>0</xdr:rowOff>
    </xdr:to>
    <xdr:sp macro="" textlink="">
      <xdr:nvSpPr>
        <xdr:cNvPr id="927" name="Right Bracket 926">
          <a:extLst>
            <a:ext uri="{FF2B5EF4-FFF2-40B4-BE49-F238E27FC236}">
              <a16:creationId xmlns:a16="http://schemas.microsoft.com/office/drawing/2014/main" id="{FCFD2A5E-B3EB-4B95-A3B9-240DC73E391D}"/>
            </a:ext>
          </a:extLst>
        </xdr:cNvPr>
        <xdr:cNvSpPr/>
      </xdr:nvSpPr>
      <xdr:spPr>
        <a:xfrm>
          <a:off x="4581525" y="131483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1000</xdr:row>
      <xdr:rowOff>0</xdr:rowOff>
    </xdr:from>
    <xdr:to>
      <xdr:col>31</xdr:col>
      <xdr:colOff>85726</xdr:colOff>
      <xdr:row>1005</xdr:row>
      <xdr:rowOff>138111</xdr:rowOff>
    </xdr:to>
    <xdr:sp macro="" textlink="">
      <xdr:nvSpPr>
        <xdr:cNvPr id="928" name="Left Bracket 927">
          <a:extLst>
            <a:ext uri="{FF2B5EF4-FFF2-40B4-BE49-F238E27FC236}">
              <a16:creationId xmlns:a16="http://schemas.microsoft.com/office/drawing/2014/main" id="{08F4171D-CD4F-4D26-AC76-DCEDCF17FF24}"/>
            </a:ext>
          </a:extLst>
        </xdr:cNvPr>
        <xdr:cNvSpPr/>
      </xdr:nvSpPr>
      <xdr:spPr>
        <a:xfrm>
          <a:off x="4991100" y="131473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1000</xdr:row>
      <xdr:rowOff>0</xdr:rowOff>
    </xdr:from>
    <xdr:to>
      <xdr:col>37</xdr:col>
      <xdr:colOff>28575</xdr:colOff>
      <xdr:row>1005</xdr:row>
      <xdr:rowOff>133350</xdr:rowOff>
    </xdr:to>
    <xdr:sp macro="" textlink="">
      <xdr:nvSpPr>
        <xdr:cNvPr id="929" name="Right Bracket 928">
          <a:extLst>
            <a:ext uri="{FF2B5EF4-FFF2-40B4-BE49-F238E27FC236}">
              <a16:creationId xmlns:a16="http://schemas.microsoft.com/office/drawing/2014/main" id="{E826FE45-2861-431E-BC54-BB6A6E90F3F7}"/>
            </a:ext>
          </a:extLst>
        </xdr:cNvPr>
        <xdr:cNvSpPr/>
      </xdr:nvSpPr>
      <xdr:spPr>
        <a:xfrm>
          <a:off x="5876925" y="131473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1007</xdr:row>
      <xdr:rowOff>9525</xdr:rowOff>
    </xdr:from>
    <xdr:to>
      <xdr:col>15</xdr:col>
      <xdr:colOff>85726</xdr:colOff>
      <xdr:row>1013</xdr:row>
      <xdr:rowOff>4761</xdr:rowOff>
    </xdr:to>
    <xdr:sp macro="" textlink="">
      <xdr:nvSpPr>
        <xdr:cNvPr id="930" name="Left Bracket 929">
          <a:extLst>
            <a:ext uri="{FF2B5EF4-FFF2-40B4-BE49-F238E27FC236}">
              <a16:creationId xmlns:a16="http://schemas.microsoft.com/office/drawing/2014/main" id="{8CFC11CE-21CB-45E0-8407-DD6CEF8E1F51}"/>
            </a:ext>
          </a:extLst>
        </xdr:cNvPr>
        <xdr:cNvSpPr/>
      </xdr:nvSpPr>
      <xdr:spPr>
        <a:xfrm>
          <a:off x="2400300" y="132483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1007</xdr:row>
      <xdr:rowOff>9525</xdr:rowOff>
    </xdr:from>
    <xdr:to>
      <xdr:col>21</xdr:col>
      <xdr:colOff>38100</xdr:colOff>
      <xdr:row>1013</xdr:row>
      <xdr:rowOff>0</xdr:rowOff>
    </xdr:to>
    <xdr:sp macro="" textlink="">
      <xdr:nvSpPr>
        <xdr:cNvPr id="931" name="Right Bracket 930">
          <a:extLst>
            <a:ext uri="{FF2B5EF4-FFF2-40B4-BE49-F238E27FC236}">
              <a16:creationId xmlns:a16="http://schemas.microsoft.com/office/drawing/2014/main" id="{BCFDE174-F48B-4264-B500-841703BD4869}"/>
            </a:ext>
          </a:extLst>
        </xdr:cNvPr>
        <xdr:cNvSpPr/>
      </xdr:nvSpPr>
      <xdr:spPr>
        <a:xfrm>
          <a:off x="3295650" y="132483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1007</xdr:row>
      <xdr:rowOff>9525</xdr:rowOff>
    </xdr:from>
    <xdr:to>
      <xdr:col>23</xdr:col>
      <xdr:colOff>85726</xdr:colOff>
      <xdr:row>1013</xdr:row>
      <xdr:rowOff>4761</xdr:rowOff>
    </xdr:to>
    <xdr:sp macro="" textlink="">
      <xdr:nvSpPr>
        <xdr:cNvPr id="932" name="Left Bracket 931">
          <a:extLst>
            <a:ext uri="{FF2B5EF4-FFF2-40B4-BE49-F238E27FC236}">
              <a16:creationId xmlns:a16="http://schemas.microsoft.com/office/drawing/2014/main" id="{D3F20C59-47CA-4771-8C59-C38D3572AB6B}"/>
            </a:ext>
          </a:extLst>
        </xdr:cNvPr>
        <xdr:cNvSpPr/>
      </xdr:nvSpPr>
      <xdr:spPr>
        <a:xfrm>
          <a:off x="3695700" y="132483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1007</xdr:row>
      <xdr:rowOff>9525</xdr:rowOff>
    </xdr:from>
    <xdr:to>
      <xdr:col>29</xdr:col>
      <xdr:colOff>28575</xdr:colOff>
      <xdr:row>1013</xdr:row>
      <xdr:rowOff>0</xdr:rowOff>
    </xdr:to>
    <xdr:sp macro="" textlink="">
      <xdr:nvSpPr>
        <xdr:cNvPr id="933" name="Right Bracket 932">
          <a:extLst>
            <a:ext uri="{FF2B5EF4-FFF2-40B4-BE49-F238E27FC236}">
              <a16:creationId xmlns:a16="http://schemas.microsoft.com/office/drawing/2014/main" id="{4B240096-83EF-4B23-8819-D2FDA6E6B0FD}"/>
            </a:ext>
          </a:extLst>
        </xdr:cNvPr>
        <xdr:cNvSpPr/>
      </xdr:nvSpPr>
      <xdr:spPr>
        <a:xfrm>
          <a:off x="4581525" y="132483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1007</xdr:row>
      <xdr:rowOff>0</xdr:rowOff>
    </xdr:from>
    <xdr:to>
      <xdr:col>31</xdr:col>
      <xdr:colOff>85726</xdr:colOff>
      <xdr:row>1012</xdr:row>
      <xdr:rowOff>138111</xdr:rowOff>
    </xdr:to>
    <xdr:sp macro="" textlink="">
      <xdr:nvSpPr>
        <xdr:cNvPr id="934" name="Left Bracket 933">
          <a:extLst>
            <a:ext uri="{FF2B5EF4-FFF2-40B4-BE49-F238E27FC236}">
              <a16:creationId xmlns:a16="http://schemas.microsoft.com/office/drawing/2014/main" id="{1D7492F6-55BE-4FE4-AE02-CD51EFD66E66}"/>
            </a:ext>
          </a:extLst>
        </xdr:cNvPr>
        <xdr:cNvSpPr/>
      </xdr:nvSpPr>
      <xdr:spPr>
        <a:xfrm>
          <a:off x="4991100" y="132473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1007</xdr:row>
      <xdr:rowOff>0</xdr:rowOff>
    </xdr:from>
    <xdr:to>
      <xdr:col>37</xdr:col>
      <xdr:colOff>28575</xdr:colOff>
      <xdr:row>1012</xdr:row>
      <xdr:rowOff>133350</xdr:rowOff>
    </xdr:to>
    <xdr:sp macro="" textlink="">
      <xdr:nvSpPr>
        <xdr:cNvPr id="935" name="Right Bracket 934">
          <a:extLst>
            <a:ext uri="{FF2B5EF4-FFF2-40B4-BE49-F238E27FC236}">
              <a16:creationId xmlns:a16="http://schemas.microsoft.com/office/drawing/2014/main" id="{FF2F2E71-1E02-4474-9057-13AB60777AC6}"/>
            </a:ext>
          </a:extLst>
        </xdr:cNvPr>
        <xdr:cNvSpPr/>
      </xdr:nvSpPr>
      <xdr:spPr>
        <a:xfrm>
          <a:off x="5876925" y="132473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1014</xdr:row>
      <xdr:rowOff>9525</xdr:rowOff>
    </xdr:from>
    <xdr:to>
      <xdr:col>15</xdr:col>
      <xdr:colOff>85726</xdr:colOff>
      <xdr:row>1020</xdr:row>
      <xdr:rowOff>4761</xdr:rowOff>
    </xdr:to>
    <xdr:sp macro="" textlink="">
      <xdr:nvSpPr>
        <xdr:cNvPr id="936" name="Left Bracket 935">
          <a:extLst>
            <a:ext uri="{FF2B5EF4-FFF2-40B4-BE49-F238E27FC236}">
              <a16:creationId xmlns:a16="http://schemas.microsoft.com/office/drawing/2014/main" id="{62B8CD3C-BF09-4C0E-BDA1-9CC5C15142DD}"/>
            </a:ext>
          </a:extLst>
        </xdr:cNvPr>
        <xdr:cNvSpPr/>
      </xdr:nvSpPr>
      <xdr:spPr>
        <a:xfrm>
          <a:off x="2400300" y="133483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1014</xdr:row>
      <xdr:rowOff>9525</xdr:rowOff>
    </xdr:from>
    <xdr:to>
      <xdr:col>21</xdr:col>
      <xdr:colOff>38100</xdr:colOff>
      <xdr:row>1020</xdr:row>
      <xdr:rowOff>0</xdr:rowOff>
    </xdr:to>
    <xdr:sp macro="" textlink="">
      <xdr:nvSpPr>
        <xdr:cNvPr id="937" name="Right Bracket 936">
          <a:extLst>
            <a:ext uri="{FF2B5EF4-FFF2-40B4-BE49-F238E27FC236}">
              <a16:creationId xmlns:a16="http://schemas.microsoft.com/office/drawing/2014/main" id="{D3D95FB3-012F-43E9-8D16-E39A02D9A96A}"/>
            </a:ext>
          </a:extLst>
        </xdr:cNvPr>
        <xdr:cNvSpPr/>
      </xdr:nvSpPr>
      <xdr:spPr>
        <a:xfrm>
          <a:off x="3295650" y="133483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1014</xdr:row>
      <xdr:rowOff>9525</xdr:rowOff>
    </xdr:from>
    <xdr:to>
      <xdr:col>23</xdr:col>
      <xdr:colOff>85726</xdr:colOff>
      <xdr:row>1020</xdr:row>
      <xdr:rowOff>4761</xdr:rowOff>
    </xdr:to>
    <xdr:sp macro="" textlink="">
      <xdr:nvSpPr>
        <xdr:cNvPr id="938" name="Left Bracket 937">
          <a:extLst>
            <a:ext uri="{FF2B5EF4-FFF2-40B4-BE49-F238E27FC236}">
              <a16:creationId xmlns:a16="http://schemas.microsoft.com/office/drawing/2014/main" id="{E5A531C2-A976-4E71-AC03-F2E4C1450152}"/>
            </a:ext>
          </a:extLst>
        </xdr:cNvPr>
        <xdr:cNvSpPr/>
      </xdr:nvSpPr>
      <xdr:spPr>
        <a:xfrm>
          <a:off x="3695700" y="133483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1014</xdr:row>
      <xdr:rowOff>9525</xdr:rowOff>
    </xdr:from>
    <xdr:to>
      <xdr:col>29</xdr:col>
      <xdr:colOff>28575</xdr:colOff>
      <xdr:row>1020</xdr:row>
      <xdr:rowOff>0</xdr:rowOff>
    </xdr:to>
    <xdr:sp macro="" textlink="">
      <xdr:nvSpPr>
        <xdr:cNvPr id="939" name="Right Bracket 938">
          <a:extLst>
            <a:ext uri="{FF2B5EF4-FFF2-40B4-BE49-F238E27FC236}">
              <a16:creationId xmlns:a16="http://schemas.microsoft.com/office/drawing/2014/main" id="{7B358C5A-34C9-4F74-B433-89B283088F6A}"/>
            </a:ext>
          </a:extLst>
        </xdr:cNvPr>
        <xdr:cNvSpPr/>
      </xdr:nvSpPr>
      <xdr:spPr>
        <a:xfrm>
          <a:off x="4581525" y="133483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1014</xdr:row>
      <xdr:rowOff>0</xdr:rowOff>
    </xdr:from>
    <xdr:to>
      <xdr:col>31</xdr:col>
      <xdr:colOff>85726</xdr:colOff>
      <xdr:row>1019</xdr:row>
      <xdr:rowOff>138111</xdr:rowOff>
    </xdr:to>
    <xdr:sp macro="" textlink="">
      <xdr:nvSpPr>
        <xdr:cNvPr id="940" name="Left Bracket 939">
          <a:extLst>
            <a:ext uri="{FF2B5EF4-FFF2-40B4-BE49-F238E27FC236}">
              <a16:creationId xmlns:a16="http://schemas.microsoft.com/office/drawing/2014/main" id="{7B09A92A-99C1-4D6B-85F3-06F6DEA3F37F}"/>
            </a:ext>
          </a:extLst>
        </xdr:cNvPr>
        <xdr:cNvSpPr/>
      </xdr:nvSpPr>
      <xdr:spPr>
        <a:xfrm>
          <a:off x="4991100" y="133473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1014</xdr:row>
      <xdr:rowOff>0</xdr:rowOff>
    </xdr:from>
    <xdr:to>
      <xdr:col>37</xdr:col>
      <xdr:colOff>28575</xdr:colOff>
      <xdr:row>1019</xdr:row>
      <xdr:rowOff>133350</xdr:rowOff>
    </xdr:to>
    <xdr:sp macro="" textlink="">
      <xdr:nvSpPr>
        <xdr:cNvPr id="941" name="Right Bracket 940">
          <a:extLst>
            <a:ext uri="{FF2B5EF4-FFF2-40B4-BE49-F238E27FC236}">
              <a16:creationId xmlns:a16="http://schemas.microsoft.com/office/drawing/2014/main" id="{5A4A597F-5596-4F5C-B73D-48A7229F42E0}"/>
            </a:ext>
          </a:extLst>
        </xdr:cNvPr>
        <xdr:cNvSpPr/>
      </xdr:nvSpPr>
      <xdr:spPr>
        <a:xfrm>
          <a:off x="5876925" y="133473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1021</xdr:row>
      <xdr:rowOff>9525</xdr:rowOff>
    </xdr:from>
    <xdr:to>
      <xdr:col>15</xdr:col>
      <xdr:colOff>85726</xdr:colOff>
      <xdr:row>1027</xdr:row>
      <xdr:rowOff>4761</xdr:rowOff>
    </xdr:to>
    <xdr:sp macro="" textlink="">
      <xdr:nvSpPr>
        <xdr:cNvPr id="942" name="Left Bracket 941">
          <a:extLst>
            <a:ext uri="{FF2B5EF4-FFF2-40B4-BE49-F238E27FC236}">
              <a16:creationId xmlns:a16="http://schemas.microsoft.com/office/drawing/2014/main" id="{53C114A7-91A1-49DD-8BD3-31F6B76D7379}"/>
            </a:ext>
          </a:extLst>
        </xdr:cNvPr>
        <xdr:cNvSpPr/>
      </xdr:nvSpPr>
      <xdr:spPr>
        <a:xfrm>
          <a:off x="2400300" y="134483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1021</xdr:row>
      <xdr:rowOff>9525</xdr:rowOff>
    </xdr:from>
    <xdr:to>
      <xdr:col>21</xdr:col>
      <xdr:colOff>38100</xdr:colOff>
      <xdr:row>1027</xdr:row>
      <xdr:rowOff>0</xdr:rowOff>
    </xdr:to>
    <xdr:sp macro="" textlink="">
      <xdr:nvSpPr>
        <xdr:cNvPr id="943" name="Right Bracket 942">
          <a:extLst>
            <a:ext uri="{FF2B5EF4-FFF2-40B4-BE49-F238E27FC236}">
              <a16:creationId xmlns:a16="http://schemas.microsoft.com/office/drawing/2014/main" id="{70C1BD87-7F77-4B37-A78D-D5F3D59B5A7F}"/>
            </a:ext>
          </a:extLst>
        </xdr:cNvPr>
        <xdr:cNvSpPr/>
      </xdr:nvSpPr>
      <xdr:spPr>
        <a:xfrm>
          <a:off x="3295650" y="134483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1021</xdr:row>
      <xdr:rowOff>9525</xdr:rowOff>
    </xdr:from>
    <xdr:to>
      <xdr:col>23</xdr:col>
      <xdr:colOff>85726</xdr:colOff>
      <xdr:row>1027</xdr:row>
      <xdr:rowOff>4761</xdr:rowOff>
    </xdr:to>
    <xdr:sp macro="" textlink="">
      <xdr:nvSpPr>
        <xdr:cNvPr id="944" name="Left Bracket 943">
          <a:extLst>
            <a:ext uri="{FF2B5EF4-FFF2-40B4-BE49-F238E27FC236}">
              <a16:creationId xmlns:a16="http://schemas.microsoft.com/office/drawing/2014/main" id="{4F4FC41B-1A26-4EA6-BCD4-9306A7B47993}"/>
            </a:ext>
          </a:extLst>
        </xdr:cNvPr>
        <xdr:cNvSpPr/>
      </xdr:nvSpPr>
      <xdr:spPr>
        <a:xfrm>
          <a:off x="3695700" y="134483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1021</xdr:row>
      <xdr:rowOff>9525</xdr:rowOff>
    </xdr:from>
    <xdr:to>
      <xdr:col>29</xdr:col>
      <xdr:colOff>28575</xdr:colOff>
      <xdr:row>1027</xdr:row>
      <xdr:rowOff>0</xdr:rowOff>
    </xdr:to>
    <xdr:sp macro="" textlink="">
      <xdr:nvSpPr>
        <xdr:cNvPr id="945" name="Right Bracket 944">
          <a:extLst>
            <a:ext uri="{FF2B5EF4-FFF2-40B4-BE49-F238E27FC236}">
              <a16:creationId xmlns:a16="http://schemas.microsoft.com/office/drawing/2014/main" id="{86A611CF-BCBB-48EC-9470-0D7544A8A9B4}"/>
            </a:ext>
          </a:extLst>
        </xdr:cNvPr>
        <xdr:cNvSpPr/>
      </xdr:nvSpPr>
      <xdr:spPr>
        <a:xfrm>
          <a:off x="4581525" y="134483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1021</xdr:row>
      <xdr:rowOff>0</xdr:rowOff>
    </xdr:from>
    <xdr:to>
      <xdr:col>31</xdr:col>
      <xdr:colOff>85726</xdr:colOff>
      <xdr:row>1026</xdr:row>
      <xdr:rowOff>138111</xdr:rowOff>
    </xdr:to>
    <xdr:sp macro="" textlink="">
      <xdr:nvSpPr>
        <xdr:cNvPr id="946" name="Left Bracket 945">
          <a:extLst>
            <a:ext uri="{FF2B5EF4-FFF2-40B4-BE49-F238E27FC236}">
              <a16:creationId xmlns:a16="http://schemas.microsoft.com/office/drawing/2014/main" id="{52BF94DD-809D-4448-B15C-6012A95A76F7}"/>
            </a:ext>
          </a:extLst>
        </xdr:cNvPr>
        <xdr:cNvSpPr/>
      </xdr:nvSpPr>
      <xdr:spPr>
        <a:xfrm>
          <a:off x="4991100" y="134473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1021</xdr:row>
      <xdr:rowOff>0</xdr:rowOff>
    </xdr:from>
    <xdr:to>
      <xdr:col>37</xdr:col>
      <xdr:colOff>28575</xdr:colOff>
      <xdr:row>1026</xdr:row>
      <xdr:rowOff>133350</xdr:rowOff>
    </xdr:to>
    <xdr:sp macro="" textlink="">
      <xdr:nvSpPr>
        <xdr:cNvPr id="947" name="Right Bracket 946">
          <a:extLst>
            <a:ext uri="{FF2B5EF4-FFF2-40B4-BE49-F238E27FC236}">
              <a16:creationId xmlns:a16="http://schemas.microsoft.com/office/drawing/2014/main" id="{5B85DAE4-F8F0-466B-9489-76CB5B038086}"/>
            </a:ext>
          </a:extLst>
        </xdr:cNvPr>
        <xdr:cNvSpPr/>
      </xdr:nvSpPr>
      <xdr:spPr>
        <a:xfrm>
          <a:off x="5876925" y="134473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1028</xdr:row>
      <xdr:rowOff>9525</xdr:rowOff>
    </xdr:from>
    <xdr:to>
      <xdr:col>15</xdr:col>
      <xdr:colOff>85726</xdr:colOff>
      <xdr:row>1034</xdr:row>
      <xdr:rowOff>4761</xdr:rowOff>
    </xdr:to>
    <xdr:sp macro="" textlink="">
      <xdr:nvSpPr>
        <xdr:cNvPr id="948" name="Left Bracket 947">
          <a:extLst>
            <a:ext uri="{FF2B5EF4-FFF2-40B4-BE49-F238E27FC236}">
              <a16:creationId xmlns:a16="http://schemas.microsoft.com/office/drawing/2014/main" id="{3A590150-40BB-40A4-AF35-F60D38FC4AE0}"/>
            </a:ext>
          </a:extLst>
        </xdr:cNvPr>
        <xdr:cNvSpPr/>
      </xdr:nvSpPr>
      <xdr:spPr>
        <a:xfrm>
          <a:off x="2400300" y="135483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1028</xdr:row>
      <xdr:rowOff>9525</xdr:rowOff>
    </xdr:from>
    <xdr:to>
      <xdr:col>21</xdr:col>
      <xdr:colOff>38100</xdr:colOff>
      <xdr:row>1034</xdr:row>
      <xdr:rowOff>0</xdr:rowOff>
    </xdr:to>
    <xdr:sp macro="" textlink="">
      <xdr:nvSpPr>
        <xdr:cNvPr id="949" name="Right Bracket 948">
          <a:extLst>
            <a:ext uri="{FF2B5EF4-FFF2-40B4-BE49-F238E27FC236}">
              <a16:creationId xmlns:a16="http://schemas.microsoft.com/office/drawing/2014/main" id="{2C76EE58-49AE-4AF8-BBB5-F9A98B173CF7}"/>
            </a:ext>
          </a:extLst>
        </xdr:cNvPr>
        <xdr:cNvSpPr/>
      </xdr:nvSpPr>
      <xdr:spPr>
        <a:xfrm>
          <a:off x="3295650" y="135483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1028</xdr:row>
      <xdr:rowOff>9525</xdr:rowOff>
    </xdr:from>
    <xdr:to>
      <xdr:col>23</xdr:col>
      <xdr:colOff>85726</xdr:colOff>
      <xdr:row>1034</xdr:row>
      <xdr:rowOff>4761</xdr:rowOff>
    </xdr:to>
    <xdr:sp macro="" textlink="">
      <xdr:nvSpPr>
        <xdr:cNvPr id="950" name="Left Bracket 949">
          <a:extLst>
            <a:ext uri="{FF2B5EF4-FFF2-40B4-BE49-F238E27FC236}">
              <a16:creationId xmlns:a16="http://schemas.microsoft.com/office/drawing/2014/main" id="{AF650F49-E837-4644-91A8-FA56B94FB17B}"/>
            </a:ext>
          </a:extLst>
        </xdr:cNvPr>
        <xdr:cNvSpPr/>
      </xdr:nvSpPr>
      <xdr:spPr>
        <a:xfrm>
          <a:off x="3695700" y="135483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1028</xdr:row>
      <xdr:rowOff>9525</xdr:rowOff>
    </xdr:from>
    <xdr:to>
      <xdr:col>29</xdr:col>
      <xdr:colOff>28575</xdr:colOff>
      <xdr:row>1034</xdr:row>
      <xdr:rowOff>0</xdr:rowOff>
    </xdr:to>
    <xdr:sp macro="" textlink="">
      <xdr:nvSpPr>
        <xdr:cNvPr id="951" name="Right Bracket 950">
          <a:extLst>
            <a:ext uri="{FF2B5EF4-FFF2-40B4-BE49-F238E27FC236}">
              <a16:creationId xmlns:a16="http://schemas.microsoft.com/office/drawing/2014/main" id="{C9532710-3437-4BD8-AE8B-935F0335253C}"/>
            </a:ext>
          </a:extLst>
        </xdr:cNvPr>
        <xdr:cNvSpPr/>
      </xdr:nvSpPr>
      <xdr:spPr>
        <a:xfrm>
          <a:off x="4581525" y="135483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1028</xdr:row>
      <xdr:rowOff>0</xdr:rowOff>
    </xdr:from>
    <xdr:to>
      <xdr:col>31</xdr:col>
      <xdr:colOff>85726</xdr:colOff>
      <xdr:row>1033</xdr:row>
      <xdr:rowOff>138111</xdr:rowOff>
    </xdr:to>
    <xdr:sp macro="" textlink="">
      <xdr:nvSpPr>
        <xdr:cNvPr id="952" name="Left Bracket 951">
          <a:extLst>
            <a:ext uri="{FF2B5EF4-FFF2-40B4-BE49-F238E27FC236}">
              <a16:creationId xmlns:a16="http://schemas.microsoft.com/office/drawing/2014/main" id="{BBCE7D4D-19E6-42BF-A6C1-D386AD91B66C}"/>
            </a:ext>
          </a:extLst>
        </xdr:cNvPr>
        <xdr:cNvSpPr/>
      </xdr:nvSpPr>
      <xdr:spPr>
        <a:xfrm>
          <a:off x="4991100" y="135474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1028</xdr:row>
      <xdr:rowOff>0</xdr:rowOff>
    </xdr:from>
    <xdr:to>
      <xdr:col>37</xdr:col>
      <xdr:colOff>28575</xdr:colOff>
      <xdr:row>1033</xdr:row>
      <xdr:rowOff>133350</xdr:rowOff>
    </xdr:to>
    <xdr:sp macro="" textlink="">
      <xdr:nvSpPr>
        <xdr:cNvPr id="953" name="Right Bracket 952">
          <a:extLst>
            <a:ext uri="{FF2B5EF4-FFF2-40B4-BE49-F238E27FC236}">
              <a16:creationId xmlns:a16="http://schemas.microsoft.com/office/drawing/2014/main" id="{9262E4B5-FD13-408B-B5E7-F41EE9A96398}"/>
            </a:ext>
          </a:extLst>
        </xdr:cNvPr>
        <xdr:cNvSpPr/>
      </xdr:nvSpPr>
      <xdr:spPr>
        <a:xfrm>
          <a:off x="5876925" y="135474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1035</xdr:row>
      <xdr:rowOff>9525</xdr:rowOff>
    </xdr:from>
    <xdr:to>
      <xdr:col>15</xdr:col>
      <xdr:colOff>85726</xdr:colOff>
      <xdr:row>1041</xdr:row>
      <xdr:rowOff>4761</xdr:rowOff>
    </xdr:to>
    <xdr:sp macro="" textlink="">
      <xdr:nvSpPr>
        <xdr:cNvPr id="954" name="Left Bracket 953">
          <a:extLst>
            <a:ext uri="{FF2B5EF4-FFF2-40B4-BE49-F238E27FC236}">
              <a16:creationId xmlns:a16="http://schemas.microsoft.com/office/drawing/2014/main" id="{FF832F28-CFF8-4AE8-86CE-A49A4E209F4E}"/>
            </a:ext>
          </a:extLst>
        </xdr:cNvPr>
        <xdr:cNvSpPr/>
      </xdr:nvSpPr>
      <xdr:spPr>
        <a:xfrm>
          <a:off x="2400300" y="136483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1035</xdr:row>
      <xdr:rowOff>9525</xdr:rowOff>
    </xdr:from>
    <xdr:to>
      <xdr:col>21</xdr:col>
      <xdr:colOff>38100</xdr:colOff>
      <xdr:row>1041</xdr:row>
      <xdr:rowOff>0</xdr:rowOff>
    </xdr:to>
    <xdr:sp macro="" textlink="">
      <xdr:nvSpPr>
        <xdr:cNvPr id="955" name="Right Bracket 954">
          <a:extLst>
            <a:ext uri="{FF2B5EF4-FFF2-40B4-BE49-F238E27FC236}">
              <a16:creationId xmlns:a16="http://schemas.microsoft.com/office/drawing/2014/main" id="{B58A0BEF-50FD-4080-973C-5180A7D4E9B1}"/>
            </a:ext>
          </a:extLst>
        </xdr:cNvPr>
        <xdr:cNvSpPr/>
      </xdr:nvSpPr>
      <xdr:spPr>
        <a:xfrm>
          <a:off x="3295650" y="136483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1035</xdr:row>
      <xdr:rowOff>9525</xdr:rowOff>
    </xdr:from>
    <xdr:to>
      <xdr:col>23</xdr:col>
      <xdr:colOff>85726</xdr:colOff>
      <xdr:row>1041</xdr:row>
      <xdr:rowOff>4761</xdr:rowOff>
    </xdr:to>
    <xdr:sp macro="" textlink="">
      <xdr:nvSpPr>
        <xdr:cNvPr id="956" name="Left Bracket 955">
          <a:extLst>
            <a:ext uri="{FF2B5EF4-FFF2-40B4-BE49-F238E27FC236}">
              <a16:creationId xmlns:a16="http://schemas.microsoft.com/office/drawing/2014/main" id="{078D831F-F9A4-453C-89EE-61723E594EA4}"/>
            </a:ext>
          </a:extLst>
        </xdr:cNvPr>
        <xdr:cNvSpPr/>
      </xdr:nvSpPr>
      <xdr:spPr>
        <a:xfrm>
          <a:off x="3695700" y="136483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1035</xdr:row>
      <xdr:rowOff>9525</xdr:rowOff>
    </xdr:from>
    <xdr:to>
      <xdr:col>29</xdr:col>
      <xdr:colOff>28575</xdr:colOff>
      <xdr:row>1041</xdr:row>
      <xdr:rowOff>0</xdr:rowOff>
    </xdr:to>
    <xdr:sp macro="" textlink="">
      <xdr:nvSpPr>
        <xdr:cNvPr id="957" name="Right Bracket 956">
          <a:extLst>
            <a:ext uri="{FF2B5EF4-FFF2-40B4-BE49-F238E27FC236}">
              <a16:creationId xmlns:a16="http://schemas.microsoft.com/office/drawing/2014/main" id="{01781322-6709-4BE7-9F1D-A53D443E940D}"/>
            </a:ext>
          </a:extLst>
        </xdr:cNvPr>
        <xdr:cNvSpPr/>
      </xdr:nvSpPr>
      <xdr:spPr>
        <a:xfrm>
          <a:off x="4581525" y="136483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1035</xdr:row>
      <xdr:rowOff>0</xdr:rowOff>
    </xdr:from>
    <xdr:to>
      <xdr:col>31</xdr:col>
      <xdr:colOff>85726</xdr:colOff>
      <xdr:row>1040</xdr:row>
      <xdr:rowOff>138111</xdr:rowOff>
    </xdr:to>
    <xdr:sp macro="" textlink="">
      <xdr:nvSpPr>
        <xdr:cNvPr id="958" name="Left Bracket 957">
          <a:extLst>
            <a:ext uri="{FF2B5EF4-FFF2-40B4-BE49-F238E27FC236}">
              <a16:creationId xmlns:a16="http://schemas.microsoft.com/office/drawing/2014/main" id="{C1DC5027-06BE-4F5C-819C-4EC93B00B13A}"/>
            </a:ext>
          </a:extLst>
        </xdr:cNvPr>
        <xdr:cNvSpPr/>
      </xdr:nvSpPr>
      <xdr:spPr>
        <a:xfrm>
          <a:off x="4991100" y="136474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1035</xdr:row>
      <xdr:rowOff>0</xdr:rowOff>
    </xdr:from>
    <xdr:to>
      <xdr:col>37</xdr:col>
      <xdr:colOff>28575</xdr:colOff>
      <xdr:row>1040</xdr:row>
      <xdr:rowOff>133350</xdr:rowOff>
    </xdr:to>
    <xdr:sp macro="" textlink="">
      <xdr:nvSpPr>
        <xdr:cNvPr id="959" name="Right Bracket 958">
          <a:extLst>
            <a:ext uri="{FF2B5EF4-FFF2-40B4-BE49-F238E27FC236}">
              <a16:creationId xmlns:a16="http://schemas.microsoft.com/office/drawing/2014/main" id="{CFAF781D-541C-413A-BC94-6CB47348F278}"/>
            </a:ext>
          </a:extLst>
        </xdr:cNvPr>
        <xdr:cNvSpPr/>
      </xdr:nvSpPr>
      <xdr:spPr>
        <a:xfrm>
          <a:off x="5876925" y="136474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1042</xdr:row>
      <xdr:rowOff>9525</xdr:rowOff>
    </xdr:from>
    <xdr:to>
      <xdr:col>15</xdr:col>
      <xdr:colOff>85726</xdr:colOff>
      <xdr:row>1048</xdr:row>
      <xdr:rowOff>4761</xdr:rowOff>
    </xdr:to>
    <xdr:sp macro="" textlink="">
      <xdr:nvSpPr>
        <xdr:cNvPr id="960" name="Left Bracket 959">
          <a:extLst>
            <a:ext uri="{FF2B5EF4-FFF2-40B4-BE49-F238E27FC236}">
              <a16:creationId xmlns:a16="http://schemas.microsoft.com/office/drawing/2014/main" id="{36BBC395-83BF-43AE-8A95-7BE5C93BE1B3}"/>
            </a:ext>
          </a:extLst>
        </xdr:cNvPr>
        <xdr:cNvSpPr/>
      </xdr:nvSpPr>
      <xdr:spPr>
        <a:xfrm>
          <a:off x="2400300" y="137483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1042</xdr:row>
      <xdr:rowOff>9525</xdr:rowOff>
    </xdr:from>
    <xdr:to>
      <xdr:col>21</xdr:col>
      <xdr:colOff>38100</xdr:colOff>
      <xdr:row>1048</xdr:row>
      <xdr:rowOff>0</xdr:rowOff>
    </xdr:to>
    <xdr:sp macro="" textlink="">
      <xdr:nvSpPr>
        <xdr:cNvPr id="961" name="Right Bracket 960">
          <a:extLst>
            <a:ext uri="{FF2B5EF4-FFF2-40B4-BE49-F238E27FC236}">
              <a16:creationId xmlns:a16="http://schemas.microsoft.com/office/drawing/2014/main" id="{90EEC83B-6791-4207-8ED9-F8DD84D83CDB}"/>
            </a:ext>
          </a:extLst>
        </xdr:cNvPr>
        <xdr:cNvSpPr/>
      </xdr:nvSpPr>
      <xdr:spPr>
        <a:xfrm>
          <a:off x="3295650" y="137483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1042</xdr:row>
      <xdr:rowOff>9525</xdr:rowOff>
    </xdr:from>
    <xdr:to>
      <xdr:col>23</xdr:col>
      <xdr:colOff>85726</xdr:colOff>
      <xdr:row>1048</xdr:row>
      <xdr:rowOff>4761</xdr:rowOff>
    </xdr:to>
    <xdr:sp macro="" textlink="">
      <xdr:nvSpPr>
        <xdr:cNvPr id="962" name="Left Bracket 961">
          <a:extLst>
            <a:ext uri="{FF2B5EF4-FFF2-40B4-BE49-F238E27FC236}">
              <a16:creationId xmlns:a16="http://schemas.microsoft.com/office/drawing/2014/main" id="{A739C140-4D10-40FD-BFB4-3E2C0153CE28}"/>
            </a:ext>
          </a:extLst>
        </xdr:cNvPr>
        <xdr:cNvSpPr/>
      </xdr:nvSpPr>
      <xdr:spPr>
        <a:xfrm>
          <a:off x="3695700" y="137483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1042</xdr:row>
      <xdr:rowOff>9525</xdr:rowOff>
    </xdr:from>
    <xdr:to>
      <xdr:col>29</xdr:col>
      <xdr:colOff>28575</xdr:colOff>
      <xdr:row>1048</xdr:row>
      <xdr:rowOff>0</xdr:rowOff>
    </xdr:to>
    <xdr:sp macro="" textlink="">
      <xdr:nvSpPr>
        <xdr:cNvPr id="963" name="Right Bracket 962">
          <a:extLst>
            <a:ext uri="{FF2B5EF4-FFF2-40B4-BE49-F238E27FC236}">
              <a16:creationId xmlns:a16="http://schemas.microsoft.com/office/drawing/2014/main" id="{F63730B3-CE49-4F7F-86BD-584E00BCB234}"/>
            </a:ext>
          </a:extLst>
        </xdr:cNvPr>
        <xdr:cNvSpPr/>
      </xdr:nvSpPr>
      <xdr:spPr>
        <a:xfrm>
          <a:off x="4581525" y="137483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1042</xdr:row>
      <xdr:rowOff>0</xdr:rowOff>
    </xdr:from>
    <xdr:to>
      <xdr:col>31</xdr:col>
      <xdr:colOff>85726</xdr:colOff>
      <xdr:row>1047</xdr:row>
      <xdr:rowOff>138111</xdr:rowOff>
    </xdr:to>
    <xdr:sp macro="" textlink="">
      <xdr:nvSpPr>
        <xdr:cNvPr id="964" name="Left Bracket 963">
          <a:extLst>
            <a:ext uri="{FF2B5EF4-FFF2-40B4-BE49-F238E27FC236}">
              <a16:creationId xmlns:a16="http://schemas.microsoft.com/office/drawing/2014/main" id="{29F93EAC-7D93-44C5-BECC-9C23BC06A07E}"/>
            </a:ext>
          </a:extLst>
        </xdr:cNvPr>
        <xdr:cNvSpPr/>
      </xdr:nvSpPr>
      <xdr:spPr>
        <a:xfrm>
          <a:off x="4991100" y="137474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1042</xdr:row>
      <xdr:rowOff>0</xdr:rowOff>
    </xdr:from>
    <xdr:to>
      <xdr:col>37</xdr:col>
      <xdr:colOff>28575</xdr:colOff>
      <xdr:row>1047</xdr:row>
      <xdr:rowOff>133350</xdr:rowOff>
    </xdr:to>
    <xdr:sp macro="" textlink="">
      <xdr:nvSpPr>
        <xdr:cNvPr id="965" name="Right Bracket 964">
          <a:extLst>
            <a:ext uri="{FF2B5EF4-FFF2-40B4-BE49-F238E27FC236}">
              <a16:creationId xmlns:a16="http://schemas.microsoft.com/office/drawing/2014/main" id="{D1EB4005-5629-4BDB-92D3-B37DA6062139}"/>
            </a:ext>
          </a:extLst>
        </xdr:cNvPr>
        <xdr:cNvSpPr/>
      </xdr:nvSpPr>
      <xdr:spPr>
        <a:xfrm>
          <a:off x="5876925" y="137474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1049</xdr:row>
      <xdr:rowOff>9525</xdr:rowOff>
    </xdr:from>
    <xdr:to>
      <xdr:col>15</xdr:col>
      <xdr:colOff>85726</xdr:colOff>
      <xdr:row>1055</xdr:row>
      <xdr:rowOff>4761</xdr:rowOff>
    </xdr:to>
    <xdr:sp macro="" textlink="">
      <xdr:nvSpPr>
        <xdr:cNvPr id="966" name="Left Bracket 965">
          <a:extLst>
            <a:ext uri="{FF2B5EF4-FFF2-40B4-BE49-F238E27FC236}">
              <a16:creationId xmlns:a16="http://schemas.microsoft.com/office/drawing/2014/main" id="{74AB7B85-E46A-45AB-A6B3-D0500DB56EB3}"/>
            </a:ext>
          </a:extLst>
        </xdr:cNvPr>
        <xdr:cNvSpPr/>
      </xdr:nvSpPr>
      <xdr:spPr>
        <a:xfrm>
          <a:off x="2400300" y="138483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1049</xdr:row>
      <xdr:rowOff>9525</xdr:rowOff>
    </xdr:from>
    <xdr:to>
      <xdr:col>21</xdr:col>
      <xdr:colOff>38100</xdr:colOff>
      <xdr:row>1055</xdr:row>
      <xdr:rowOff>0</xdr:rowOff>
    </xdr:to>
    <xdr:sp macro="" textlink="">
      <xdr:nvSpPr>
        <xdr:cNvPr id="967" name="Right Bracket 966">
          <a:extLst>
            <a:ext uri="{FF2B5EF4-FFF2-40B4-BE49-F238E27FC236}">
              <a16:creationId xmlns:a16="http://schemas.microsoft.com/office/drawing/2014/main" id="{E29B97FB-F551-4752-BF0E-86A0499A9DA3}"/>
            </a:ext>
          </a:extLst>
        </xdr:cNvPr>
        <xdr:cNvSpPr/>
      </xdr:nvSpPr>
      <xdr:spPr>
        <a:xfrm>
          <a:off x="3295650" y="138483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1049</xdr:row>
      <xdr:rowOff>9525</xdr:rowOff>
    </xdr:from>
    <xdr:to>
      <xdr:col>23</xdr:col>
      <xdr:colOff>85726</xdr:colOff>
      <xdr:row>1055</xdr:row>
      <xdr:rowOff>4761</xdr:rowOff>
    </xdr:to>
    <xdr:sp macro="" textlink="">
      <xdr:nvSpPr>
        <xdr:cNvPr id="968" name="Left Bracket 967">
          <a:extLst>
            <a:ext uri="{FF2B5EF4-FFF2-40B4-BE49-F238E27FC236}">
              <a16:creationId xmlns:a16="http://schemas.microsoft.com/office/drawing/2014/main" id="{18E02E1E-7FEE-4B7A-A47E-24CCEDC3035E}"/>
            </a:ext>
          </a:extLst>
        </xdr:cNvPr>
        <xdr:cNvSpPr/>
      </xdr:nvSpPr>
      <xdr:spPr>
        <a:xfrm>
          <a:off x="3695700" y="138483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1049</xdr:row>
      <xdr:rowOff>9525</xdr:rowOff>
    </xdr:from>
    <xdr:to>
      <xdr:col>29</xdr:col>
      <xdr:colOff>28575</xdr:colOff>
      <xdr:row>1055</xdr:row>
      <xdr:rowOff>0</xdr:rowOff>
    </xdr:to>
    <xdr:sp macro="" textlink="">
      <xdr:nvSpPr>
        <xdr:cNvPr id="969" name="Right Bracket 968">
          <a:extLst>
            <a:ext uri="{FF2B5EF4-FFF2-40B4-BE49-F238E27FC236}">
              <a16:creationId xmlns:a16="http://schemas.microsoft.com/office/drawing/2014/main" id="{FCE36BDA-59EA-4F32-8DAE-7C9102A30EE4}"/>
            </a:ext>
          </a:extLst>
        </xdr:cNvPr>
        <xdr:cNvSpPr/>
      </xdr:nvSpPr>
      <xdr:spPr>
        <a:xfrm>
          <a:off x="4581525" y="138483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1049</xdr:row>
      <xdr:rowOff>0</xdr:rowOff>
    </xdr:from>
    <xdr:to>
      <xdr:col>31</xdr:col>
      <xdr:colOff>85726</xdr:colOff>
      <xdr:row>1054</xdr:row>
      <xdr:rowOff>138111</xdr:rowOff>
    </xdr:to>
    <xdr:sp macro="" textlink="">
      <xdr:nvSpPr>
        <xdr:cNvPr id="970" name="Left Bracket 969">
          <a:extLst>
            <a:ext uri="{FF2B5EF4-FFF2-40B4-BE49-F238E27FC236}">
              <a16:creationId xmlns:a16="http://schemas.microsoft.com/office/drawing/2014/main" id="{A124A036-DAC5-4DAE-9A11-B517C19DC216}"/>
            </a:ext>
          </a:extLst>
        </xdr:cNvPr>
        <xdr:cNvSpPr/>
      </xdr:nvSpPr>
      <xdr:spPr>
        <a:xfrm>
          <a:off x="4991100" y="138474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1049</xdr:row>
      <xdr:rowOff>0</xdr:rowOff>
    </xdr:from>
    <xdr:to>
      <xdr:col>37</xdr:col>
      <xdr:colOff>28575</xdr:colOff>
      <xdr:row>1054</xdr:row>
      <xdr:rowOff>133350</xdr:rowOff>
    </xdr:to>
    <xdr:sp macro="" textlink="">
      <xdr:nvSpPr>
        <xdr:cNvPr id="971" name="Right Bracket 970">
          <a:extLst>
            <a:ext uri="{FF2B5EF4-FFF2-40B4-BE49-F238E27FC236}">
              <a16:creationId xmlns:a16="http://schemas.microsoft.com/office/drawing/2014/main" id="{9EABE3F8-491B-459D-A107-E78F967C2A19}"/>
            </a:ext>
          </a:extLst>
        </xdr:cNvPr>
        <xdr:cNvSpPr/>
      </xdr:nvSpPr>
      <xdr:spPr>
        <a:xfrm>
          <a:off x="5876925" y="138474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1056</xdr:row>
      <xdr:rowOff>9525</xdr:rowOff>
    </xdr:from>
    <xdr:to>
      <xdr:col>15</xdr:col>
      <xdr:colOff>85726</xdr:colOff>
      <xdr:row>1062</xdr:row>
      <xdr:rowOff>4761</xdr:rowOff>
    </xdr:to>
    <xdr:sp macro="" textlink="">
      <xdr:nvSpPr>
        <xdr:cNvPr id="972" name="Left Bracket 971">
          <a:extLst>
            <a:ext uri="{FF2B5EF4-FFF2-40B4-BE49-F238E27FC236}">
              <a16:creationId xmlns:a16="http://schemas.microsoft.com/office/drawing/2014/main" id="{06B86D51-CDDB-46E1-A744-CCCC3C1A8794}"/>
            </a:ext>
          </a:extLst>
        </xdr:cNvPr>
        <xdr:cNvSpPr/>
      </xdr:nvSpPr>
      <xdr:spPr>
        <a:xfrm>
          <a:off x="2400300" y="1394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1056</xdr:row>
      <xdr:rowOff>9525</xdr:rowOff>
    </xdr:from>
    <xdr:to>
      <xdr:col>21</xdr:col>
      <xdr:colOff>38100</xdr:colOff>
      <xdr:row>1062</xdr:row>
      <xdr:rowOff>0</xdr:rowOff>
    </xdr:to>
    <xdr:sp macro="" textlink="">
      <xdr:nvSpPr>
        <xdr:cNvPr id="973" name="Right Bracket 972">
          <a:extLst>
            <a:ext uri="{FF2B5EF4-FFF2-40B4-BE49-F238E27FC236}">
              <a16:creationId xmlns:a16="http://schemas.microsoft.com/office/drawing/2014/main" id="{575E68D5-F1A2-4A52-BA78-656271D77CF1}"/>
            </a:ext>
          </a:extLst>
        </xdr:cNvPr>
        <xdr:cNvSpPr/>
      </xdr:nvSpPr>
      <xdr:spPr>
        <a:xfrm>
          <a:off x="3295650" y="1394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1056</xdr:row>
      <xdr:rowOff>9525</xdr:rowOff>
    </xdr:from>
    <xdr:to>
      <xdr:col>23</xdr:col>
      <xdr:colOff>85726</xdr:colOff>
      <xdr:row>1062</xdr:row>
      <xdr:rowOff>4761</xdr:rowOff>
    </xdr:to>
    <xdr:sp macro="" textlink="">
      <xdr:nvSpPr>
        <xdr:cNvPr id="974" name="Left Bracket 973">
          <a:extLst>
            <a:ext uri="{FF2B5EF4-FFF2-40B4-BE49-F238E27FC236}">
              <a16:creationId xmlns:a16="http://schemas.microsoft.com/office/drawing/2014/main" id="{443D3D8E-7B88-4B96-B796-00CBE4E656A2}"/>
            </a:ext>
          </a:extLst>
        </xdr:cNvPr>
        <xdr:cNvSpPr/>
      </xdr:nvSpPr>
      <xdr:spPr>
        <a:xfrm>
          <a:off x="3695700" y="1394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1056</xdr:row>
      <xdr:rowOff>9525</xdr:rowOff>
    </xdr:from>
    <xdr:to>
      <xdr:col>29</xdr:col>
      <xdr:colOff>28575</xdr:colOff>
      <xdr:row>1062</xdr:row>
      <xdr:rowOff>0</xdr:rowOff>
    </xdr:to>
    <xdr:sp macro="" textlink="">
      <xdr:nvSpPr>
        <xdr:cNvPr id="975" name="Right Bracket 974">
          <a:extLst>
            <a:ext uri="{FF2B5EF4-FFF2-40B4-BE49-F238E27FC236}">
              <a16:creationId xmlns:a16="http://schemas.microsoft.com/office/drawing/2014/main" id="{68710B16-0B9F-427F-9333-871FF60B50E8}"/>
            </a:ext>
          </a:extLst>
        </xdr:cNvPr>
        <xdr:cNvSpPr/>
      </xdr:nvSpPr>
      <xdr:spPr>
        <a:xfrm>
          <a:off x="4581525" y="1394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1056</xdr:row>
      <xdr:rowOff>0</xdr:rowOff>
    </xdr:from>
    <xdr:to>
      <xdr:col>31</xdr:col>
      <xdr:colOff>85726</xdr:colOff>
      <xdr:row>1061</xdr:row>
      <xdr:rowOff>138111</xdr:rowOff>
    </xdr:to>
    <xdr:sp macro="" textlink="">
      <xdr:nvSpPr>
        <xdr:cNvPr id="976" name="Left Bracket 975">
          <a:extLst>
            <a:ext uri="{FF2B5EF4-FFF2-40B4-BE49-F238E27FC236}">
              <a16:creationId xmlns:a16="http://schemas.microsoft.com/office/drawing/2014/main" id="{0E280D40-FE65-4949-A2F1-D4D43A7BB90A}"/>
            </a:ext>
          </a:extLst>
        </xdr:cNvPr>
        <xdr:cNvSpPr/>
      </xdr:nvSpPr>
      <xdr:spPr>
        <a:xfrm>
          <a:off x="4991100" y="139474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1056</xdr:row>
      <xdr:rowOff>0</xdr:rowOff>
    </xdr:from>
    <xdr:to>
      <xdr:col>37</xdr:col>
      <xdr:colOff>28575</xdr:colOff>
      <xdr:row>1061</xdr:row>
      <xdr:rowOff>133350</xdr:rowOff>
    </xdr:to>
    <xdr:sp macro="" textlink="">
      <xdr:nvSpPr>
        <xdr:cNvPr id="977" name="Right Bracket 976">
          <a:extLst>
            <a:ext uri="{FF2B5EF4-FFF2-40B4-BE49-F238E27FC236}">
              <a16:creationId xmlns:a16="http://schemas.microsoft.com/office/drawing/2014/main" id="{DF56FB24-2E68-4BC1-AF17-812D0C580801}"/>
            </a:ext>
          </a:extLst>
        </xdr:cNvPr>
        <xdr:cNvSpPr/>
      </xdr:nvSpPr>
      <xdr:spPr>
        <a:xfrm>
          <a:off x="5876925" y="139474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1063</xdr:row>
      <xdr:rowOff>9525</xdr:rowOff>
    </xdr:from>
    <xdr:to>
      <xdr:col>15</xdr:col>
      <xdr:colOff>85726</xdr:colOff>
      <xdr:row>1069</xdr:row>
      <xdr:rowOff>4761</xdr:rowOff>
    </xdr:to>
    <xdr:sp macro="" textlink="">
      <xdr:nvSpPr>
        <xdr:cNvPr id="978" name="Left Bracket 977">
          <a:extLst>
            <a:ext uri="{FF2B5EF4-FFF2-40B4-BE49-F238E27FC236}">
              <a16:creationId xmlns:a16="http://schemas.microsoft.com/office/drawing/2014/main" id="{F4092FE1-57C9-473C-83FF-B26C0E13F8C7}"/>
            </a:ext>
          </a:extLst>
        </xdr:cNvPr>
        <xdr:cNvSpPr/>
      </xdr:nvSpPr>
      <xdr:spPr>
        <a:xfrm>
          <a:off x="2400300" y="140484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1063</xdr:row>
      <xdr:rowOff>9525</xdr:rowOff>
    </xdr:from>
    <xdr:to>
      <xdr:col>21</xdr:col>
      <xdr:colOff>38100</xdr:colOff>
      <xdr:row>1069</xdr:row>
      <xdr:rowOff>0</xdr:rowOff>
    </xdr:to>
    <xdr:sp macro="" textlink="">
      <xdr:nvSpPr>
        <xdr:cNvPr id="979" name="Right Bracket 978">
          <a:extLst>
            <a:ext uri="{FF2B5EF4-FFF2-40B4-BE49-F238E27FC236}">
              <a16:creationId xmlns:a16="http://schemas.microsoft.com/office/drawing/2014/main" id="{101D7A98-CEB9-47DF-B33D-771A2DCE0FD7}"/>
            </a:ext>
          </a:extLst>
        </xdr:cNvPr>
        <xdr:cNvSpPr/>
      </xdr:nvSpPr>
      <xdr:spPr>
        <a:xfrm>
          <a:off x="3295650" y="140484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1063</xdr:row>
      <xdr:rowOff>9525</xdr:rowOff>
    </xdr:from>
    <xdr:to>
      <xdr:col>23</xdr:col>
      <xdr:colOff>85726</xdr:colOff>
      <xdr:row>1069</xdr:row>
      <xdr:rowOff>4761</xdr:rowOff>
    </xdr:to>
    <xdr:sp macro="" textlink="">
      <xdr:nvSpPr>
        <xdr:cNvPr id="980" name="Left Bracket 979">
          <a:extLst>
            <a:ext uri="{FF2B5EF4-FFF2-40B4-BE49-F238E27FC236}">
              <a16:creationId xmlns:a16="http://schemas.microsoft.com/office/drawing/2014/main" id="{7C13366A-9AFF-4A19-9FC5-4181A956E073}"/>
            </a:ext>
          </a:extLst>
        </xdr:cNvPr>
        <xdr:cNvSpPr/>
      </xdr:nvSpPr>
      <xdr:spPr>
        <a:xfrm>
          <a:off x="3695700" y="140484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1063</xdr:row>
      <xdr:rowOff>9525</xdr:rowOff>
    </xdr:from>
    <xdr:to>
      <xdr:col>29</xdr:col>
      <xdr:colOff>28575</xdr:colOff>
      <xdr:row>1069</xdr:row>
      <xdr:rowOff>0</xdr:rowOff>
    </xdr:to>
    <xdr:sp macro="" textlink="">
      <xdr:nvSpPr>
        <xdr:cNvPr id="981" name="Right Bracket 980">
          <a:extLst>
            <a:ext uri="{FF2B5EF4-FFF2-40B4-BE49-F238E27FC236}">
              <a16:creationId xmlns:a16="http://schemas.microsoft.com/office/drawing/2014/main" id="{9B3682BD-85DE-442C-8299-D4FBB4088B1A}"/>
            </a:ext>
          </a:extLst>
        </xdr:cNvPr>
        <xdr:cNvSpPr/>
      </xdr:nvSpPr>
      <xdr:spPr>
        <a:xfrm>
          <a:off x="4581525" y="140484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1063</xdr:row>
      <xdr:rowOff>0</xdr:rowOff>
    </xdr:from>
    <xdr:to>
      <xdr:col>31</xdr:col>
      <xdr:colOff>85726</xdr:colOff>
      <xdr:row>1068</xdr:row>
      <xdr:rowOff>138111</xdr:rowOff>
    </xdr:to>
    <xdr:sp macro="" textlink="">
      <xdr:nvSpPr>
        <xdr:cNvPr id="982" name="Left Bracket 981">
          <a:extLst>
            <a:ext uri="{FF2B5EF4-FFF2-40B4-BE49-F238E27FC236}">
              <a16:creationId xmlns:a16="http://schemas.microsoft.com/office/drawing/2014/main" id="{AA3FF767-960D-4278-A3F6-57EB1E0A2DFD}"/>
            </a:ext>
          </a:extLst>
        </xdr:cNvPr>
        <xdr:cNvSpPr/>
      </xdr:nvSpPr>
      <xdr:spPr>
        <a:xfrm>
          <a:off x="4991100" y="140474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1063</xdr:row>
      <xdr:rowOff>0</xdr:rowOff>
    </xdr:from>
    <xdr:to>
      <xdr:col>37</xdr:col>
      <xdr:colOff>28575</xdr:colOff>
      <xdr:row>1068</xdr:row>
      <xdr:rowOff>133350</xdr:rowOff>
    </xdr:to>
    <xdr:sp macro="" textlink="">
      <xdr:nvSpPr>
        <xdr:cNvPr id="983" name="Right Bracket 982">
          <a:extLst>
            <a:ext uri="{FF2B5EF4-FFF2-40B4-BE49-F238E27FC236}">
              <a16:creationId xmlns:a16="http://schemas.microsoft.com/office/drawing/2014/main" id="{86D1422B-082B-495C-AC44-10A61F92AC78}"/>
            </a:ext>
          </a:extLst>
        </xdr:cNvPr>
        <xdr:cNvSpPr/>
      </xdr:nvSpPr>
      <xdr:spPr>
        <a:xfrm>
          <a:off x="5876925" y="140474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1070</xdr:row>
      <xdr:rowOff>9525</xdr:rowOff>
    </xdr:from>
    <xdr:to>
      <xdr:col>15</xdr:col>
      <xdr:colOff>85726</xdr:colOff>
      <xdr:row>1076</xdr:row>
      <xdr:rowOff>4761</xdr:rowOff>
    </xdr:to>
    <xdr:sp macro="" textlink="">
      <xdr:nvSpPr>
        <xdr:cNvPr id="984" name="Left Bracket 983">
          <a:extLst>
            <a:ext uri="{FF2B5EF4-FFF2-40B4-BE49-F238E27FC236}">
              <a16:creationId xmlns:a16="http://schemas.microsoft.com/office/drawing/2014/main" id="{3809BBBD-09ED-4E9B-8BBE-EF5C8FB999E5}"/>
            </a:ext>
          </a:extLst>
        </xdr:cNvPr>
        <xdr:cNvSpPr/>
      </xdr:nvSpPr>
      <xdr:spPr>
        <a:xfrm>
          <a:off x="2400300" y="141484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1070</xdr:row>
      <xdr:rowOff>9525</xdr:rowOff>
    </xdr:from>
    <xdr:to>
      <xdr:col>21</xdr:col>
      <xdr:colOff>38100</xdr:colOff>
      <xdr:row>1076</xdr:row>
      <xdr:rowOff>0</xdr:rowOff>
    </xdr:to>
    <xdr:sp macro="" textlink="">
      <xdr:nvSpPr>
        <xdr:cNvPr id="985" name="Right Bracket 984">
          <a:extLst>
            <a:ext uri="{FF2B5EF4-FFF2-40B4-BE49-F238E27FC236}">
              <a16:creationId xmlns:a16="http://schemas.microsoft.com/office/drawing/2014/main" id="{25BAD716-B417-4C83-BA79-2661FA3CADCC}"/>
            </a:ext>
          </a:extLst>
        </xdr:cNvPr>
        <xdr:cNvSpPr/>
      </xdr:nvSpPr>
      <xdr:spPr>
        <a:xfrm>
          <a:off x="3295650" y="141484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1070</xdr:row>
      <xdr:rowOff>9525</xdr:rowOff>
    </xdr:from>
    <xdr:to>
      <xdr:col>23</xdr:col>
      <xdr:colOff>85726</xdr:colOff>
      <xdr:row>1076</xdr:row>
      <xdr:rowOff>4761</xdr:rowOff>
    </xdr:to>
    <xdr:sp macro="" textlink="">
      <xdr:nvSpPr>
        <xdr:cNvPr id="986" name="Left Bracket 985">
          <a:extLst>
            <a:ext uri="{FF2B5EF4-FFF2-40B4-BE49-F238E27FC236}">
              <a16:creationId xmlns:a16="http://schemas.microsoft.com/office/drawing/2014/main" id="{101DAB82-84CA-4FA7-A249-364198993133}"/>
            </a:ext>
          </a:extLst>
        </xdr:cNvPr>
        <xdr:cNvSpPr/>
      </xdr:nvSpPr>
      <xdr:spPr>
        <a:xfrm>
          <a:off x="3695700" y="141484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1070</xdr:row>
      <xdr:rowOff>9525</xdr:rowOff>
    </xdr:from>
    <xdr:to>
      <xdr:col>29</xdr:col>
      <xdr:colOff>28575</xdr:colOff>
      <xdr:row>1076</xdr:row>
      <xdr:rowOff>0</xdr:rowOff>
    </xdr:to>
    <xdr:sp macro="" textlink="">
      <xdr:nvSpPr>
        <xdr:cNvPr id="987" name="Right Bracket 986">
          <a:extLst>
            <a:ext uri="{FF2B5EF4-FFF2-40B4-BE49-F238E27FC236}">
              <a16:creationId xmlns:a16="http://schemas.microsoft.com/office/drawing/2014/main" id="{5BF1B696-A4D5-4783-B2A9-2D2E145DC67B}"/>
            </a:ext>
          </a:extLst>
        </xdr:cNvPr>
        <xdr:cNvSpPr/>
      </xdr:nvSpPr>
      <xdr:spPr>
        <a:xfrm>
          <a:off x="4581525" y="141484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1070</xdr:row>
      <xdr:rowOff>0</xdr:rowOff>
    </xdr:from>
    <xdr:to>
      <xdr:col>31</xdr:col>
      <xdr:colOff>85726</xdr:colOff>
      <xdr:row>1075</xdr:row>
      <xdr:rowOff>138111</xdr:rowOff>
    </xdr:to>
    <xdr:sp macro="" textlink="">
      <xdr:nvSpPr>
        <xdr:cNvPr id="988" name="Left Bracket 987">
          <a:extLst>
            <a:ext uri="{FF2B5EF4-FFF2-40B4-BE49-F238E27FC236}">
              <a16:creationId xmlns:a16="http://schemas.microsoft.com/office/drawing/2014/main" id="{619CE87E-92B9-493A-8FC8-F47189C2D05D}"/>
            </a:ext>
          </a:extLst>
        </xdr:cNvPr>
        <xdr:cNvSpPr/>
      </xdr:nvSpPr>
      <xdr:spPr>
        <a:xfrm>
          <a:off x="4991100" y="141474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1070</xdr:row>
      <xdr:rowOff>0</xdr:rowOff>
    </xdr:from>
    <xdr:to>
      <xdr:col>37</xdr:col>
      <xdr:colOff>28575</xdr:colOff>
      <xdr:row>1075</xdr:row>
      <xdr:rowOff>133350</xdr:rowOff>
    </xdr:to>
    <xdr:sp macro="" textlink="">
      <xdr:nvSpPr>
        <xdr:cNvPr id="989" name="Right Bracket 988">
          <a:extLst>
            <a:ext uri="{FF2B5EF4-FFF2-40B4-BE49-F238E27FC236}">
              <a16:creationId xmlns:a16="http://schemas.microsoft.com/office/drawing/2014/main" id="{7EC78A38-9C6B-4EA1-B715-FF19B9A8D7F7}"/>
            </a:ext>
          </a:extLst>
        </xdr:cNvPr>
        <xdr:cNvSpPr/>
      </xdr:nvSpPr>
      <xdr:spPr>
        <a:xfrm>
          <a:off x="5876925" y="141474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1077</xdr:row>
      <xdr:rowOff>9525</xdr:rowOff>
    </xdr:from>
    <xdr:to>
      <xdr:col>15</xdr:col>
      <xdr:colOff>85726</xdr:colOff>
      <xdr:row>1083</xdr:row>
      <xdr:rowOff>4761</xdr:rowOff>
    </xdr:to>
    <xdr:sp macro="" textlink="">
      <xdr:nvSpPr>
        <xdr:cNvPr id="990" name="Left Bracket 989">
          <a:extLst>
            <a:ext uri="{FF2B5EF4-FFF2-40B4-BE49-F238E27FC236}">
              <a16:creationId xmlns:a16="http://schemas.microsoft.com/office/drawing/2014/main" id="{8C7D5C77-9EC7-4D75-88AA-B9493AA695B7}"/>
            </a:ext>
          </a:extLst>
        </xdr:cNvPr>
        <xdr:cNvSpPr/>
      </xdr:nvSpPr>
      <xdr:spPr>
        <a:xfrm>
          <a:off x="2400300" y="142484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1077</xdr:row>
      <xdr:rowOff>9525</xdr:rowOff>
    </xdr:from>
    <xdr:to>
      <xdr:col>21</xdr:col>
      <xdr:colOff>38100</xdr:colOff>
      <xdr:row>1083</xdr:row>
      <xdr:rowOff>0</xdr:rowOff>
    </xdr:to>
    <xdr:sp macro="" textlink="">
      <xdr:nvSpPr>
        <xdr:cNvPr id="991" name="Right Bracket 990">
          <a:extLst>
            <a:ext uri="{FF2B5EF4-FFF2-40B4-BE49-F238E27FC236}">
              <a16:creationId xmlns:a16="http://schemas.microsoft.com/office/drawing/2014/main" id="{3D27C9D9-C640-4FC7-B27B-B9EB6A1F1D66}"/>
            </a:ext>
          </a:extLst>
        </xdr:cNvPr>
        <xdr:cNvSpPr/>
      </xdr:nvSpPr>
      <xdr:spPr>
        <a:xfrm>
          <a:off x="3295650" y="142484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1077</xdr:row>
      <xdr:rowOff>9525</xdr:rowOff>
    </xdr:from>
    <xdr:to>
      <xdr:col>23</xdr:col>
      <xdr:colOff>85726</xdr:colOff>
      <xdr:row>1083</xdr:row>
      <xdr:rowOff>4761</xdr:rowOff>
    </xdr:to>
    <xdr:sp macro="" textlink="">
      <xdr:nvSpPr>
        <xdr:cNvPr id="992" name="Left Bracket 991">
          <a:extLst>
            <a:ext uri="{FF2B5EF4-FFF2-40B4-BE49-F238E27FC236}">
              <a16:creationId xmlns:a16="http://schemas.microsoft.com/office/drawing/2014/main" id="{47ACC0F0-DB53-4B16-A530-948F51136848}"/>
            </a:ext>
          </a:extLst>
        </xdr:cNvPr>
        <xdr:cNvSpPr/>
      </xdr:nvSpPr>
      <xdr:spPr>
        <a:xfrm>
          <a:off x="3695700" y="142484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1077</xdr:row>
      <xdr:rowOff>9525</xdr:rowOff>
    </xdr:from>
    <xdr:to>
      <xdr:col>29</xdr:col>
      <xdr:colOff>28575</xdr:colOff>
      <xdr:row>1083</xdr:row>
      <xdr:rowOff>0</xdr:rowOff>
    </xdr:to>
    <xdr:sp macro="" textlink="">
      <xdr:nvSpPr>
        <xdr:cNvPr id="993" name="Right Bracket 992">
          <a:extLst>
            <a:ext uri="{FF2B5EF4-FFF2-40B4-BE49-F238E27FC236}">
              <a16:creationId xmlns:a16="http://schemas.microsoft.com/office/drawing/2014/main" id="{719D7444-931F-429A-9FEB-D348D7B9B357}"/>
            </a:ext>
          </a:extLst>
        </xdr:cNvPr>
        <xdr:cNvSpPr/>
      </xdr:nvSpPr>
      <xdr:spPr>
        <a:xfrm>
          <a:off x="4581525" y="142484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1077</xdr:row>
      <xdr:rowOff>0</xdr:rowOff>
    </xdr:from>
    <xdr:to>
      <xdr:col>31</xdr:col>
      <xdr:colOff>85726</xdr:colOff>
      <xdr:row>1082</xdr:row>
      <xdr:rowOff>138111</xdr:rowOff>
    </xdr:to>
    <xdr:sp macro="" textlink="">
      <xdr:nvSpPr>
        <xdr:cNvPr id="994" name="Left Bracket 993">
          <a:extLst>
            <a:ext uri="{FF2B5EF4-FFF2-40B4-BE49-F238E27FC236}">
              <a16:creationId xmlns:a16="http://schemas.microsoft.com/office/drawing/2014/main" id="{B325DD08-9F10-4F0A-8A93-53435E7EC3D3}"/>
            </a:ext>
          </a:extLst>
        </xdr:cNvPr>
        <xdr:cNvSpPr/>
      </xdr:nvSpPr>
      <xdr:spPr>
        <a:xfrm>
          <a:off x="4991100" y="142474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1077</xdr:row>
      <xdr:rowOff>0</xdr:rowOff>
    </xdr:from>
    <xdr:to>
      <xdr:col>37</xdr:col>
      <xdr:colOff>28575</xdr:colOff>
      <xdr:row>1082</xdr:row>
      <xdr:rowOff>133350</xdr:rowOff>
    </xdr:to>
    <xdr:sp macro="" textlink="">
      <xdr:nvSpPr>
        <xdr:cNvPr id="995" name="Right Bracket 994">
          <a:extLst>
            <a:ext uri="{FF2B5EF4-FFF2-40B4-BE49-F238E27FC236}">
              <a16:creationId xmlns:a16="http://schemas.microsoft.com/office/drawing/2014/main" id="{4172D858-21C0-4029-AFFE-C005F30A8D8C}"/>
            </a:ext>
          </a:extLst>
        </xdr:cNvPr>
        <xdr:cNvSpPr/>
      </xdr:nvSpPr>
      <xdr:spPr>
        <a:xfrm>
          <a:off x="5876925" y="142474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1084</xdr:row>
      <xdr:rowOff>9525</xdr:rowOff>
    </xdr:from>
    <xdr:to>
      <xdr:col>15</xdr:col>
      <xdr:colOff>85726</xdr:colOff>
      <xdr:row>1090</xdr:row>
      <xdr:rowOff>4761</xdr:rowOff>
    </xdr:to>
    <xdr:sp macro="" textlink="">
      <xdr:nvSpPr>
        <xdr:cNvPr id="996" name="Left Bracket 995">
          <a:extLst>
            <a:ext uri="{FF2B5EF4-FFF2-40B4-BE49-F238E27FC236}">
              <a16:creationId xmlns:a16="http://schemas.microsoft.com/office/drawing/2014/main" id="{EBEB22C4-0EDE-4893-B753-95CC6A06178D}"/>
            </a:ext>
          </a:extLst>
        </xdr:cNvPr>
        <xdr:cNvSpPr/>
      </xdr:nvSpPr>
      <xdr:spPr>
        <a:xfrm>
          <a:off x="2400300" y="143484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1084</xdr:row>
      <xdr:rowOff>9525</xdr:rowOff>
    </xdr:from>
    <xdr:to>
      <xdr:col>21</xdr:col>
      <xdr:colOff>38100</xdr:colOff>
      <xdr:row>1090</xdr:row>
      <xdr:rowOff>0</xdr:rowOff>
    </xdr:to>
    <xdr:sp macro="" textlink="">
      <xdr:nvSpPr>
        <xdr:cNvPr id="997" name="Right Bracket 996">
          <a:extLst>
            <a:ext uri="{FF2B5EF4-FFF2-40B4-BE49-F238E27FC236}">
              <a16:creationId xmlns:a16="http://schemas.microsoft.com/office/drawing/2014/main" id="{4C19CBA7-FA0C-469A-A81A-0039E8F5B62E}"/>
            </a:ext>
          </a:extLst>
        </xdr:cNvPr>
        <xdr:cNvSpPr/>
      </xdr:nvSpPr>
      <xdr:spPr>
        <a:xfrm>
          <a:off x="3295650" y="143484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1084</xdr:row>
      <xdr:rowOff>9525</xdr:rowOff>
    </xdr:from>
    <xdr:to>
      <xdr:col>23</xdr:col>
      <xdr:colOff>85726</xdr:colOff>
      <xdr:row>1090</xdr:row>
      <xdr:rowOff>4761</xdr:rowOff>
    </xdr:to>
    <xdr:sp macro="" textlink="">
      <xdr:nvSpPr>
        <xdr:cNvPr id="998" name="Left Bracket 997">
          <a:extLst>
            <a:ext uri="{FF2B5EF4-FFF2-40B4-BE49-F238E27FC236}">
              <a16:creationId xmlns:a16="http://schemas.microsoft.com/office/drawing/2014/main" id="{36AD7CAE-4721-4DAB-B9A1-056C984B7A7C}"/>
            </a:ext>
          </a:extLst>
        </xdr:cNvPr>
        <xdr:cNvSpPr/>
      </xdr:nvSpPr>
      <xdr:spPr>
        <a:xfrm>
          <a:off x="3695700" y="143484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1084</xdr:row>
      <xdr:rowOff>9525</xdr:rowOff>
    </xdr:from>
    <xdr:to>
      <xdr:col>29</xdr:col>
      <xdr:colOff>28575</xdr:colOff>
      <xdr:row>1090</xdr:row>
      <xdr:rowOff>0</xdr:rowOff>
    </xdr:to>
    <xdr:sp macro="" textlink="">
      <xdr:nvSpPr>
        <xdr:cNvPr id="999" name="Right Bracket 998">
          <a:extLst>
            <a:ext uri="{FF2B5EF4-FFF2-40B4-BE49-F238E27FC236}">
              <a16:creationId xmlns:a16="http://schemas.microsoft.com/office/drawing/2014/main" id="{F9B74019-B58A-4948-AB99-540F81CE8D12}"/>
            </a:ext>
          </a:extLst>
        </xdr:cNvPr>
        <xdr:cNvSpPr/>
      </xdr:nvSpPr>
      <xdr:spPr>
        <a:xfrm>
          <a:off x="4581525" y="143484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1084</xdr:row>
      <xdr:rowOff>0</xdr:rowOff>
    </xdr:from>
    <xdr:to>
      <xdr:col>31</xdr:col>
      <xdr:colOff>85726</xdr:colOff>
      <xdr:row>1089</xdr:row>
      <xdr:rowOff>138111</xdr:rowOff>
    </xdr:to>
    <xdr:sp macro="" textlink="">
      <xdr:nvSpPr>
        <xdr:cNvPr id="1000" name="Left Bracket 999">
          <a:extLst>
            <a:ext uri="{FF2B5EF4-FFF2-40B4-BE49-F238E27FC236}">
              <a16:creationId xmlns:a16="http://schemas.microsoft.com/office/drawing/2014/main" id="{A4557D98-1D04-4716-B3B7-702E3125B1F2}"/>
            </a:ext>
          </a:extLst>
        </xdr:cNvPr>
        <xdr:cNvSpPr/>
      </xdr:nvSpPr>
      <xdr:spPr>
        <a:xfrm>
          <a:off x="4991100" y="143475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1084</xdr:row>
      <xdr:rowOff>0</xdr:rowOff>
    </xdr:from>
    <xdr:to>
      <xdr:col>37</xdr:col>
      <xdr:colOff>28575</xdr:colOff>
      <xdr:row>1089</xdr:row>
      <xdr:rowOff>133350</xdr:rowOff>
    </xdr:to>
    <xdr:sp macro="" textlink="">
      <xdr:nvSpPr>
        <xdr:cNvPr id="1001" name="Right Bracket 1000">
          <a:extLst>
            <a:ext uri="{FF2B5EF4-FFF2-40B4-BE49-F238E27FC236}">
              <a16:creationId xmlns:a16="http://schemas.microsoft.com/office/drawing/2014/main" id="{02F27FF8-08BF-42BE-B757-896A551D72B1}"/>
            </a:ext>
          </a:extLst>
        </xdr:cNvPr>
        <xdr:cNvSpPr/>
      </xdr:nvSpPr>
      <xdr:spPr>
        <a:xfrm>
          <a:off x="5876925" y="143475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1091</xdr:row>
      <xdr:rowOff>9525</xdr:rowOff>
    </xdr:from>
    <xdr:to>
      <xdr:col>15</xdr:col>
      <xdr:colOff>85726</xdr:colOff>
      <xdr:row>1097</xdr:row>
      <xdr:rowOff>4761</xdr:rowOff>
    </xdr:to>
    <xdr:sp macro="" textlink="">
      <xdr:nvSpPr>
        <xdr:cNvPr id="1002" name="Left Bracket 1001">
          <a:extLst>
            <a:ext uri="{FF2B5EF4-FFF2-40B4-BE49-F238E27FC236}">
              <a16:creationId xmlns:a16="http://schemas.microsoft.com/office/drawing/2014/main" id="{9F87B101-50FA-4A11-B3DA-F2A1B994420C}"/>
            </a:ext>
          </a:extLst>
        </xdr:cNvPr>
        <xdr:cNvSpPr/>
      </xdr:nvSpPr>
      <xdr:spPr>
        <a:xfrm>
          <a:off x="2400300" y="144484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1091</xdr:row>
      <xdr:rowOff>9525</xdr:rowOff>
    </xdr:from>
    <xdr:to>
      <xdr:col>21</xdr:col>
      <xdr:colOff>38100</xdr:colOff>
      <xdr:row>1097</xdr:row>
      <xdr:rowOff>0</xdr:rowOff>
    </xdr:to>
    <xdr:sp macro="" textlink="">
      <xdr:nvSpPr>
        <xdr:cNvPr id="1003" name="Right Bracket 1002">
          <a:extLst>
            <a:ext uri="{FF2B5EF4-FFF2-40B4-BE49-F238E27FC236}">
              <a16:creationId xmlns:a16="http://schemas.microsoft.com/office/drawing/2014/main" id="{26EFA4B7-D614-4DB2-BC92-E573E5B312CE}"/>
            </a:ext>
          </a:extLst>
        </xdr:cNvPr>
        <xdr:cNvSpPr/>
      </xdr:nvSpPr>
      <xdr:spPr>
        <a:xfrm>
          <a:off x="3295650" y="144484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1091</xdr:row>
      <xdr:rowOff>9525</xdr:rowOff>
    </xdr:from>
    <xdr:to>
      <xdr:col>23</xdr:col>
      <xdr:colOff>85726</xdr:colOff>
      <xdr:row>1097</xdr:row>
      <xdr:rowOff>4761</xdr:rowOff>
    </xdr:to>
    <xdr:sp macro="" textlink="">
      <xdr:nvSpPr>
        <xdr:cNvPr id="1004" name="Left Bracket 1003">
          <a:extLst>
            <a:ext uri="{FF2B5EF4-FFF2-40B4-BE49-F238E27FC236}">
              <a16:creationId xmlns:a16="http://schemas.microsoft.com/office/drawing/2014/main" id="{85C890B3-2818-4744-BB54-359B34155293}"/>
            </a:ext>
          </a:extLst>
        </xdr:cNvPr>
        <xdr:cNvSpPr/>
      </xdr:nvSpPr>
      <xdr:spPr>
        <a:xfrm>
          <a:off x="3695700" y="144484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1091</xdr:row>
      <xdr:rowOff>9525</xdr:rowOff>
    </xdr:from>
    <xdr:to>
      <xdr:col>29</xdr:col>
      <xdr:colOff>28575</xdr:colOff>
      <xdr:row>1097</xdr:row>
      <xdr:rowOff>0</xdr:rowOff>
    </xdr:to>
    <xdr:sp macro="" textlink="">
      <xdr:nvSpPr>
        <xdr:cNvPr id="1005" name="Right Bracket 1004">
          <a:extLst>
            <a:ext uri="{FF2B5EF4-FFF2-40B4-BE49-F238E27FC236}">
              <a16:creationId xmlns:a16="http://schemas.microsoft.com/office/drawing/2014/main" id="{CC0F135C-598A-40E5-BD41-CCEE83B616B8}"/>
            </a:ext>
          </a:extLst>
        </xdr:cNvPr>
        <xdr:cNvSpPr/>
      </xdr:nvSpPr>
      <xdr:spPr>
        <a:xfrm>
          <a:off x="4581525" y="144484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1091</xdr:row>
      <xdr:rowOff>0</xdr:rowOff>
    </xdr:from>
    <xdr:to>
      <xdr:col>31</xdr:col>
      <xdr:colOff>85726</xdr:colOff>
      <xdr:row>1096</xdr:row>
      <xdr:rowOff>138111</xdr:rowOff>
    </xdr:to>
    <xdr:sp macro="" textlink="">
      <xdr:nvSpPr>
        <xdr:cNvPr id="1006" name="Left Bracket 1005">
          <a:extLst>
            <a:ext uri="{FF2B5EF4-FFF2-40B4-BE49-F238E27FC236}">
              <a16:creationId xmlns:a16="http://schemas.microsoft.com/office/drawing/2014/main" id="{2390C4F8-8AAC-49D4-92B0-2A4C2BB7F61B}"/>
            </a:ext>
          </a:extLst>
        </xdr:cNvPr>
        <xdr:cNvSpPr/>
      </xdr:nvSpPr>
      <xdr:spPr>
        <a:xfrm>
          <a:off x="4991100" y="144475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1091</xdr:row>
      <xdr:rowOff>0</xdr:rowOff>
    </xdr:from>
    <xdr:to>
      <xdr:col>37</xdr:col>
      <xdr:colOff>28575</xdr:colOff>
      <xdr:row>1096</xdr:row>
      <xdr:rowOff>133350</xdr:rowOff>
    </xdr:to>
    <xdr:sp macro="" textlink="">
      <xdr:nvSpPr>
        <xdr:cNvPr id="1007" name="Right Bracket 1006">
          <a:extLst>
            <a:ext uri="{FF2B5EF4-FFF2-40B4-BE49-F238E27FC236}">
              <a16:creationId xmlns:a16="http://schemas.microsoft.com/office/drawing/2014/main" id="{0FBEDCE9-02EF-41E2-B775-1E823A686C36}"/>
            </a:ext>
          </a:extLst>
        </xdr:cNvPr>
        <xdr:cNvSpPr/>
      </xdr:nvSpPr>
      <xdr:spPr>
        <a:xfrm>
          <a:off x="5876925" y="144475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1098</xdr:row>
      <xdr:rowOff>9525</xdr:rowOff>
    </xdr:from>
    <xdr:to>
      <xdr:col>15</xdr:col>
      <xdr:colOff>85726</xdr:colOff>
      <xdr:row>1104</xdr:row>
      <xdr:rowOff>4761</xdr:rowOff>
    </xdr:to>
    <xdr:sp macro="" textlink="">
      <xdr:nvSpPr>
        <xdr:cNvPr id="1008" name="Left Bracket 1007">
          <a:extLst>
            <a:ext uri="{FF2B5EF4-FFF2-40B4-BE49-F238E27FC236}">
              <a16:creationId xmlns:a16="http://schemas.microsoft.com/office/drawing/2014/main" id="{599B289B-3E40-42FD-B67E-59482737A5BC}"/>
            </a:ext>
          </a:extLst>
        </xdr:cNvPr>
        <xdr:cNvSpPr/>
      </xdr:nvSpPr>
      <xdr:spPr>
        <a:xfrm>
          <a:off x="2400300" y="145484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1098</xdr:row>
      <xdr:rowOff>9525</xdr:rowOff>
    </xdr:from>
    <xdr:to>
      <xdr:col>21</xdr:col>
      <xdr:colOff>38100</xdr:colOff>
      <xdr:row>1104</xdr:row>
      <xdr:rowOff>0</xdr:rowOff>
    </xdr:to>
    <xdr:sp macro="" textlink="">
      <xdr:nvSpPr>
        <xdr:cNvPr id="1009" name="Right Bracket 1008">
          <a:extLst>
            <a:ext uri="{FF2B5EF4-FFF2-40B4-BE49-F238E27FC236}">
              <a16:creationId xmlns:a16="http://schemas.microsoft.com/office/drawing/2014/main" id="{966EBF28-49DB-4F2B-91E9-521EAEA205F1}"/>
            </a:ext>
          </a:extLst>
        </xdr:cNvPr>
        <xdr:cNvSpPr/>
      </xdr:nvSpPr>
      <xdr:spPr>
        <a:xfrm>
          <a:off x="3295650" y="145484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1098</xdr:row>
      <xdr:rowOff>9525</xdr:rowOff>
    </xdr:from>
    <xdr:to>
      <xdr:col>23</xdr:col>
      <xdr:colOff>85726</xdr:colOff>
      <xdr:row>1104</xdr:row>
      <xdr:rowOff>4761</xdr:rowOff>
    </xdr:to>
    <xdr:sp macro="" textlink="">
      <xdr:nvSpPr>
        <xdr:cNvPr id="1010" name="Left Bracket 1009">
          <a:extLst>
            <a:ext uri="{FF2B5EF4-FFF2-40B4-BE49-F238E27FC236}">
              <a16:creationId xmlns:a16="http://schemas.microsoft.com/office/drawing/2014/main" id="{95247363-0B27-41E7-96BF-B2D2B1841FCB}"/>
            </a:ext>
          </a:extLst>
        </xdr:cNvPr>
        <xdr:cNvSpPr/>
      </xdr:nvSpPr>
      <xdr:spPr>
        <a:xfrm>
          <a:off x="3695700" y="145484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1098</xdr:row>
      <xdr:rowOff>9525</xdr:rowOff>
    </xdr:from>
    <xdr:to>
      <xdr:col>29</xdr:col>
      <xdr:colOff>28575</xdr:colOff>
      <xdr:row>1104</xdr:row>
      <xdr:rowOff>0</xdr:rowOff>
    </xdr:to>
    <xdr:sp macro="" textlink="">
      <xdr:nvSpPr>
        <xdr:cNvPr id="1011" name="Right Bracket 1010">
          <a:extLst>
            <a:ext uri="{FF2B5EF4-FFF2-40B4-BE49-F238E27FC236}">
              <a16:creationId xmlns:a16="http://schemas.microsoft.com/office/drawing/2014/main" id="{9319F48E-D41A-4659-8D25-3000AE36EB7D}"/>
            </a:ext>
          </a:extLst>
        </xdr:cNvPr>
        <xdr:cNvSpPr/>
      </xdr:nvSpPr>
      <xdr:spPr>
        <a:xfrm>
          <a:off x="4581525" y="145484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142875</xdr:colOff>
      <xdr:row>1098</xdr:row>
      <xdr:rowOff>0</xdr:rowOff>
    </xdr:from>
    <xdr:to>
      <xdr:col>31</xdr:col>
      <xdr:colOff>95251</xdr:colOff>
      <xdr:row>1103</xdr:row>
      <xdr:rowOff>138111</xdr:rowOff>
    </xdr:to>
    <xdr:sp macro="" textlink="">
      <xdr:nvSpPr>
        <xdr:cNvPr id="1012" name="Left Bracket 1011">
          <a:extLst>
            <a:ext uri="{FF2B5EF4-FFF2-40B4-BE49-F238E27FC236}">
              <a16:creationId xmlns:a16="http://schemas.microsoft.com/office/drawing/2014/main" id="{B0F46C56-1648-4EA0-84FC-E012D8298024}"/>
            </a:ext>
          </a:extLst>
        </xdr:cNvPr>
        <xdr:cNvSpPr/>
      </xdr:nvSpPr>
      <xdr:spPr>
        <a:xfrm>
          <a:off x="5000625" y="145475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1098</xdr:row>
      <xdr:rowOff>0</xdr:rowOff>
    </xdr:from>
    <xdr:to>
      <xdr:col>37</xdr:col>
      <xdr:colOff>28575</xdr:colOff>
      <xdr:row>1103</xdr:row>
      <xdr:rowOff>133350</xdr:rowOff>
    </xdr:to>
    <xdr:sp macro="" textlink="">
      <xdr:nvSpPr>
        <xdr:cNvPr id="1013" name="Right Bracket 1012">
          <a:extLst>
            <a:ext uri="{FF2B5EF4-FFF2-40B4-BE49-F238E27FC236}">
              <a16:creationId xmlns:a16="http://schemas.microsoft.com/office/drawing/2014/main" id="{7FDE170F-1564-4479-9A14-8A208CA0B490}"/>
            </a:ext>
          </a:extLst>
        </xdr:cNvPr>
        <xdr:cNvSpPr/>
      </xdr:nvSpPr>
      <xdr:spPr>
        <a:xfrm>
          <a:off x="5876925" y="145475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1105</xdr:row>
      <xdr:rowOff>9525</xdr:rowOff>
    </xdr:from>
    <xdr:to>
      <xdr:col>15</xdr:col>
      <xdr:colOff>85726</xdr:colOff>
      <xdr:row>1111</xdr:row>
      <xdr:rowOff>4761</xdr:rowOff>
    </xdr:to>
    <xdr:sp macro="" textlink="">
      <xdr:nvSpPr>
        <xdr:cNvPr id="1014" name="Left Bracket 1013">
          <a:extLst>
            <a:ext uri="{FF2B5EF4-FFF2-40B4-BE49-F238E27FC236}">
              <a16:creationId xmlns:a16="http://schemas.microsoft.com/office/drawing/2014/main" id="{F706A8D1-065F-4166-AB63-7DFB17AFECF9}"/>
            </a:ext>
          </a:extLst>
        </xdr:cNvPr>
        <xdr:cNvSpPr/>
      </xdr:nvSpPr>
      <xdr:spPr>
        <a:xfrm>
          <a:off x="2400300" y="146484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1105</xdr:row>
      <xdr:rowOff>9525</xdr:rowOff>
    </xdr:from>
    <xdr:to>
      <xdr:col>21</xdr:col>
      <xdr:colOff>38100</xdr:colOff>
      <xdr:row>1111</xdr:row>
      <xdr:rowOff>0</xdr:rowOff>
    </xdr:to>
    <xdr:sp macro="" textlink="">
      <xdr:nvSpPr>
        <xdr:cNvPr id="1015" name="Right Bracket 1014">
          <a:extLst>
            <a:ext uri="{FF2B5EF4-FFF2-40B4-BE49-F238E27FC236}">
              <a16:creationId xmlns:a16="http://schemas.microsoft.com/office/drawing/2014/main" id="{0231E532-A537-4B61-9CE2-EAB146FB0C41}"/>
            </a:ext>
          </a:extLst>
        </xdr:cNvPr>
        <xdr:cNvSpPr/>
      </xdr:nvSpPr>
      <xdr:spPr>
        <a:xfrm>
          <a:off x="3295650" y="146484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1105</xdr:row>
      <xdr:rowOff>9525</xdr:rowOff>
    </xdr:from>
    <xdr:to>
      <xdr:col>23</xdr:col>
      <xdr:colOff>85726</xdr:colOff>
      <xdr:row>1111</xdr:row>
      <xdr:rowOff>4761</xdr:rowOff>
    </xdr:to>
    <xdr:sp macro="" textlink="">
      <xdr:nvSpPr>
        <xdr:cNvPr id="1016" name="Left Bracket 1015">
          <a:extLst>
            <a:ext uri="{FF2B5EF4-FFF2-40B4-BE49-F238E27FC236}">
              <a16:creationId xmlns:a16="http://schemas.microsoft.com/office/drawing/2014/main" id="{2D5B6F31-7BFD-469B-9F4B-58ACAC4A5A60}"/>
            </a:ext>
          </a:extLst>
        </xdr:cNvPr>
        <xdr:cNvSpPr/>
      </xdr:nvSpPr>
      <xdr:spPr>
        <a:xfrm>
          <a:off x="3695700" y="146484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1105</xdr:row>
      <xdr:rowOff>9525</xdr:rowOff>
    </xdr:from>
    <xdr:to>
      <xdr:col>29</xdr:col>
      <xdr:colOff>28575</xdr:colOff>
      <xdr:row>1111</xdr:row>
      <xdr:rowOff>0</xdr:rowOff>
    </xdr:to>
    <xdr:sp macro="" textlink="">
      <xdr:nvSpPr>
        <xdr:cNvPr id="1017" name="Right Bracket 1016">
          <a:extLst>
            <a:ext uri="{FF2B5EF4-FFF2-40B4-BE49-F238E27FC236}">
              <a16:creationId xmlns:a16="http://schemas.microsoft.com/office/drawing/2014/main" id="{30D7BC5A-C748-40AE-8F83-769CBAC37808}"/>
            </a:ext>
          </a:extLst>
        </xdr:cNvPr>
        <xdr:cNvSpPr/>
      </xdr:nvSpPr>
      <xdr:spPr>
        <a:xfrm>
          <a:off x="4581525" y="146484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1105</xdr:row>
      <xdr:rowOff>0</xdr:rowOff>
    </xdr:from>
    <xdr:to>
      <xdr:col>31</xdr:col>
      <xdr:colOff>85726</xdr:colOff>
      <xdr:row>1110</xdr:row>
      <xdr:rowOff>138111</xdr:rowOff>
    </xdr:to>
    <xdr:sp macro="" textlink="">
      <xdr:nvSpPr>
        <xdr:cNvPr id="1018" name="Left Bracket 1017">
          <a:extLst>
            <a:ext uri="{FF2B5EF4-FFF2-40B4-BE49-F238E27FC236}">
              <a16:creationId xmlns:a16="http://schemas.microsoft.com/office/drawing/2014/main" id="{6A86E206-D0B4-4C2A-B4C4-A9E88DE01484}"/>
            </a:ext>
          </a:extLst>
        </xdr:cNvPr>
        <xdr:cNvSpPr/>
      </xdr:nvSpPr>
      <xdr:spPr>
        <a:xfrm>
          <a:off x="4991100" y="146475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1105</xdr:row>
      <xdr:rowOff>0</xdr:rowOff>
    </xdr:from>
    <xdr:to>
      <xdr:col>37</xdr:col>
      <xdr:colOff>28575</xdr:colOff>
      <xdr:row>1110</xdr:row>
      <xdr:rowOff>133350</xdr:rowOff>
    </xdr:to>
    <xdr:sp macro="" textlink="">
      <xdr:nvSpPr>
        <xdr:cNvPr id="1019" name="Right Bracket 1018">
          <a:extLst>
            <a:ext uri="{FF2B5EF4-FFF2-40B4-BE49-F238E27FC236}">
              <a16:creationId xmlns:a16="http://schemas.microsoft.com/office/drawing/2014/main" id="{ABA64019-8449-4C75-94F9-9785D51F5D29}"/>
            </a:ext>
          </a:extLst>
        </xdr:cNvPr>
        <xdr:cNvSpPr/>
      </xdr:nvSpPr>
      <xdr:spPr>
        <a:xfrm>
          <a:off x="5876925" y="146475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1112</xdr:row>
      <xdr:rowOff>9525</xdr:rowOff>
    </xdr:from>
    <xdr:to>
      <xdr:col>15</xdr:col>
      <xdr:colOff>85726</xdr:colOff>
      <xdr:row>1118</xdr:row>
      <xdr:rowOff>4761</xdr:rowOff>
    </xdr:to>
    <xdr:sp macro="" textlink="">
      <xdr:nvSpPr>
        <xdr:cNvPr id="1020" name="Left Bracket 1019">
          <a:extLst>
            <a:ext uri="{FF2B5EF4-FFF2-40B4-BE49-F238E27FC236}">
              <a16:creationId xmlns:a16="http://schemas.microsoft.com/office/drawing/2014/main" id="{ABC22C64-C587-4797-8278-EBCDA7E74765}"/>
            </a:ext>
          </a:extLst>
        </xdr:cNvPr>
        <xdr:cNvSpPr/>
      </xdr:nvSpPr>
      <xdr:spPr>
        <a:xfrm>
          <a:off x="2400300" y="147485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1112</xdr:row>
      <xdr:rowOff>9525</xdr:rowOff>
    </xdr:from>
    <xdr:to>
      <xdr:col>21</xdr:col>
      <xdr:colOff>38100</xdr:colOff>
      <xdr:row>1118</xdr:row>
      <xdr:rowOff>0</xdr:rowOff>
    </xdr:to>
    <xdr:sp macro="" textlink="">
      <xdr:nvSpPr>
        <xdr:cNvPr id="1021" name="Right Bracket 1020">
          <a:extLst>
            <a:ext uri="{FF2B5EF4-FFF2-40B4-BE49-F238E27FC236}">
              <a16:creationId xmlns:a16="http://schemas.microsoft.com/office/drawing/2014/main" id="{D7AB7D9F-DB2C-4DE2-A701-E73A926654B1}"/>
            </a:ext>
          </a:extLst>
        </xdr:cNvPr>
        <xdr:cNvSpPr/>
      </xdr:nvSpPr>
      <xdr:spPr>
        <a:xfrm>
          <a:off x="3295650" y="147485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1112</xdr:row>
      <xdr:rowOff>9525</xdr:rowOff>
    </xdr:from>
    <xdr:to>
      <xdr:col>23</xdr:col>
      <xdr:colOff>85726</xdr:colOff>
      <xdr:row>1118</xdr:row>
      <xdr:rowOff>4761</xdr:rowOff>
    </xdr:to>
    <xdr:sp macro="" textlink="">
      <xdr:nvSpPr>
        <xdr:cNvPr id="1022" name="Left Bracket 1021">
          <a:extLst>
            <a:ext uri="{FF2B5EF4-FFF2-40B4-BE49-F238E27FC236}">
              <a16:creationId xmlns:a16="http://schemas.microsoft.com/office/drawing/2014/main" id="{A5F54E3F-15AF-4744-AC80-092B1E5504B3}"/>
            </a:ext>
          </a:extLst>
        </xdr:cNvPr>
        <xdr:cNvSpPr/>
      </xdr:nvSpPr>
      <xdr:spPr>
        <a:xfrm>
          <a:off x="3695700" y="147485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1112</xdr:row>
      <xdr:rowOff>9525</xdr:rowOff>
    </xdr:from>
    <xdr:to>
      <xdr:col>29</xdr:col>
      <xdr:colOff>28575</xdr:colOff>
      <xdr:row>1118</xdr:row>
      <xdr:rowOff>0</xdr:rowOff>
    </xdr:to>
    <xdr:sp macro="" textlink="">
      <xdr:nvSpPr>
        <xdr:cNvPr id="1023" name="Right Bracket 1022">
          <a:extLst>
            <a:ext uri="{FF2B5EF4-FFF2-40B4-BE49-F238E27FC236}">
              <a16:creationId xmlns:a16="http://schemas.microsoft.com/office/drawing/2014/main" id="{CB3A0BA6-005E-4B93-A6B6-EFDD05FA8102}"/>
            </a:ext>
          </a:extLst>
        </xdr:cNvPr>
        <xdr:cNvSpPr/>
      </xdr:nvSpPr>
      <xdr:spPr>
        <a:xfrm>
          <a:off x="4581525" y="147485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1112</xdr:row>
      <xdr:rowOff>0</xdr:rowOff>
    </xdr:from>
    <xdr:to>
      <xdr:col>31</xdr:col>
      <xdr:colOff>85726</xdr:colOff>
      <xdr:row>1117</xdr:row>
      <xdr:rowOff>138111</xdr:rowOff>
    </xdr:to>
    <xdr:sp macro="" textlink="">
      <xdr:nvSpPr>
        <xdr:cNvPr id="1024" name="Left Bracket 1023">
          <a:extLst>
            <a:ext uri="{FF2B5EF4-FFF2-40B4-BE49-F238E27FC236}">
              <a16:creationId xmlns:a16="http://schemas.microsoft.com/office/drawing/2014/main" id="{1CD5524C-035A-4BCB-85BC-9727DC69F003}"/>
            </a:ext>
          </a:extLst>
        </xdr:cNvPr>
        <xdr:cNvSpPr/>
      </xdr:nvSpPr>
      <xdr:spPr>
        <a:xfrm>
          <a:off x="4991100" y="147475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1112</xdr:row>
      <xdr:rowOff>0</xdr:rowOff>
    </xdr:from>
    <xdr:to>
      <xdr:col>37</xdr:col>
      <xdr:colOff>28575</xdr:colOff>
      <xdr:row>1117</xdr:row>
      <xdr:rowOff>133350</xdr:rowOff>
    </xdr:to>
    <xdr:sp macro="" textlink="">
      <xdr:nvSpPr>
        <xdr:cNvPr id="1025" name="Right Bracket 1024">
          <a:extLst>
            <a:ext uri="{FF2B5EF4-FFF2-40B4-BE49-F238E27FC236}">
              <a16:creationId xmlns:a16="http://schemas.microsoft.com/office/drawing/2014/main" id="{165DFB2C-0B66-4600-AD1A-0330CE408698}"/>
            </a:ext>
          </a:extLst>
        </xdr:cNvPr>
        <xdr:cNvSpPr/>
      </xdr:nvSpPr>
      <xdr:spPr>
        <a:xfrm>
          <a:off x="5876925" y="147475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1119</xdr:row>
      <xdr:rowOff>9525</xdr:rowOff>
    </xdr:from>
    <xdr:to>
      <xdr:col>15</xdr:col>
      <xdr:colOff>85726</xdr:colOff>
      <xdr:row>1125</xdr:row>
      <xdr:rowOff>4761</xdr:rowOff>
    </xdr:to>
    <xdr:sp macro="" textlink="">
      <xdr:nvSpPr>
        <xdr:cNvPr id="1026" name="Left Bracket 1025">
          <a:extLst>
            <a:ext uri="{FF2B5EF4-FFF2-40B4-BE49-F238E27FC236}">
              <a16:creationId xmlns:a16="http://schemas.microsoft.com/office/drawing/2014/main" id="{AB8EA098-46A9-4923-BB05-866A2DEA1B1A}"/>
            </a:ext>
          </a:extLst>
        </xdr:cNvPr>
        <xdr:cNvSpPr/>
      </xdr:nvSpPr>
      <xdr:spPr>
        <a:xfrm>
          <a:off x="2400300" y="148485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1119</xdr:row>
      <xdr:rowOff>9525</xdr:rowOff>
    </xdr:from>
    <xdr:to>
      <xdr:col>21</xdr:col>
      <xdr:colOff>38100</xdr:colOff>
      <xdr:row>1125</xdr:row>
      <xdr:rowOff>0</xdr:rowOff>
    </xdr:to>
    <xdr:sp macro="" textlink="">
      <xdr:nvSpPr>
        <xdr:cNvPr id="1027" name="Right Bracket 1026">
          <a:extLst>
            <a:ext uri="{FF2B5EF4-FFF2-40B4-BE49-F238E27FC236}">
              <a16:creationId xmlns:a16="http://schemas.microsoft.com/office/drawing/2014/main" id="{97292709-8434-49EC-BE31-63E258C41B46}"/>
            </a:ext>
          </a:extLst>
        </xdr:cNvPr>
        <xdr:cNvSpPr/>
      </xdr:nvSpPr>
      <xdr:spPr>
        <a:xfrm>
          <a:off x="3295650" y="148485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1119</xdr:row>
      <xdr:rowOff>9525</xdr:rowOff>
    </xdr:from>
    <xdr:to>
      <xdr:col>23</xdr:col>
      <xdr:colOff>85726</xdr:colOff>
      <xdr:row>1125</xdr:row>
      <xdr:rowOff>4761</xdr:rowOff>
    </xdr:to>
    <xdr:sp macro="" textlink="">
      <xdr:nvSpPr>
        <xdr:cNvPr id="1028" name="Left Bracket 1027">
          <a:extLst>
            <a:ext uri="{FF2B5EF4-FFF2-40B4-BE49-F238E27FC236}">
              <a16:creationId xmlns:a16="http://schemas.microsoft.com/office/drawing/2014/main" id="{66B1FA86-D684-4A68-989C-BBE3FAEE7C67}"/>
            </a:ext>
          </a:extLst>
        </xdr:cNvPr>
        <xdr:cNvSpPr/>
      </xdr:nvSpPr>
      <xdr:spPr>
        <a:xfrm>
          <a:off x="3695700" y="148485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1119</xdr:row>
      <xdr:rowOff>9525</xdr:rowOff>
    </xdr:from>
    <xdr:to>
      <xdr:col>29</xdr:col>
      <xdr:colOff>28575</xdr:colOff>
      <xdr:row>1125</xdr:row>
      <xdr:rowOff>0</xdr:rowOff>
    </xdr:to>
    <xdr:sp macro="" textlink="">
      <xdr:nvSpPr>
        <xdr:cNvPr id="1029" name="Right Bracket 1028">
          <a:extLst>
            <a:ext uri="{FF2B5EF4-FFF2-40B4-BE49-F238E27FC236}">
              <a16:creationId xmlns:a16="http://schemas.microsoft.com/office/drawing/2014/main" id="{C7E4B9EE-33AE-43EE-A19E-4CB86AF63E9B}"/>
            </a:ext>
          </a:extLst>
        </xdr:cNvPr>
        <xdr:cNvSpPr/>
      </xdr:nvSpPr>
      <xdr:spPr>
        <a:xfrm>
          <a:off x="4581525" y="148485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1119</xdr:row>
      <xdr:rowOff>0</xdr:rowOff>
    </xdr:from>
    <xdr:to>
      <xdr:col>31</xdr:col>
      <xdr:colOff>85726</xdr:colOff>
      <xdr:row>1124</xdr:row>
      <xdr:rowOff>138111</xdr:rowOff>
    </xdr:to>
    <xdr:sp macro="" textlink="">
      <xdr:nvSpPr>
        <xdr:cNvPr id="1030" name="Left Bracket 1029">
          <a:extLst>
            <a:ext uri="{FF2B5EF4-FFF2-40B4-BE49-F238E27FC236}">
              <a16:creationId xmlns:a16="http://schemas.microsoft.com/office/drawing/2014/main" id="{7331AEDE-5F8B-4EBA-A944-14F335205E8D}"/>
            </a:ext>
          </a:extLst>
        </xdr:cNvPr>
        <xdr:cNvSpPr/>
      </xdr:nvSpPr>
      <xdr:spPr>
        <a:xfrm>
          <a:off x="4991100" y="148475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1119</xdr:row>
      <xdr:rowOff>0</xdr:rowOff>
    </xdr:from>
    <xdr:to>
      <xdr:col>37</xdr:col>
      <xdr:colOff>28575</xdr:colOff>
      <xdr:row>1124</xdr:row>
      <xdr:rowOff>133350</xdr:rowOff>
    </xdr:to>
    <xdr:sp macro="" textlink="">
      <xdr:nvSpPr>
        <xdr:cNvPr id="1031" name="Right Bracket 1030">
          <a:extLst>
            <a:ext uri="{FF2B5EF4-FFF2-40B4-BE49-F238E27FC236}">
              <a16:creationId xmlns:a16="http://schemas.microsoft.com/office/drawing/2014/main" id="{B6437A61-4D64-49B5-8EA1-7CEB3E178836}"/>
            </a:ext>
          </a:extLst>
        </xdr:cNvPr>
        <xdr:cNvSpPr/>
      </xdr:nvSpPr>
      <xdr:spPr>
        <a:xfrm>
          <a:off x="5876925" y="148475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1126</xdr:row>
      <xdr:rowOff>9525</xdr:rowOff>
    </xdr:from>
    <xdr:to>
      <xdr:col>15</xdr:col>
      <xdr:colOff>85726</xdr:colOff>
      <xdr:row>1132</xdr:row>
      <xdr:rowOff>4761</xdr:rowOff>
    </xdr:to>
    <xdr:sp macro="" textlink="">
      <xdr:nvSpPr>
        <xdr:cNvPr id="1032" name="Left Bracket 1031">
          <a:extLst>
            <a:ext uri="{FF2B5EF4-FFF2-40B4-BE49-F238E27FC236}">
              <a16:creationId xmlns:a16="http://schemas.microsoft.com/office/drawing/2014/main" id="{0EA67D35-632F-4C96-8479-A2046C9587B5}"/>
            </a:ext>
          </a:extLst>
        </xdr:cNvPr>
        <xdr:cNvSpPr/>
      </xdr:nvSpPr>
      <xdr:spPr>
        <a:xfrm>
          <a:off x="2400300" y="149485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1126</xdr:row>
      <xdr:rowOff>9525</xdr:rowOff>
    </xdr:from>
    <xdr:to>
      <xdr:col>21</xdr:col>
      <xdr:colOff>38100</xdr:colOff>
      <xdr:row>1132</xdr:row>
      <xdr:rowOff>0</xdr:rowOff>
    </xdr:to>
    <xdr:sp macro="" textlink="">
      <xdr:nvSpPr>
        <xdr:cNvPr id="1033" name="Right Bracket 1032">
          <a:extLst>
            <a:ext uri="{FF2B5EF4-FFF2-40B4-BE49-F238E27FC236}">
              <a16:creationId xmlns:a16="http://schemas.microsoft.com/office/drawing/2014/main" id="{DC41D7C3-4218-4487-9C69-DC9CF4300C39}"/>
            </a:ext>
          </a:extLst>
        </xdr:cNvPr>
        <xdr:cNvSpPr/>
      </xdr:nvSpPr>
      <xdr:spPr>
        <a:xfrm>
          <a:off x="3295650" y="149485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1126</xdr:row>
      <xdr:rowOff>9525</xdr:rowOff>
    </xdr:from>
    <xdr:to>
      <xdr:col>23</xdr:col>
      <xdr:colOff>85726</xdr:colOff>
      <xdr:row>1132</xdr:row>
      <xdr:rowOff>4761</xdr:rowOff>
    </xdr:to>
    <xdr:sp macro="" textlink="">
      <xdr:nvSpPr>
        <xdr:cNvPr id="1034" name="Left Bracket 1033">
          <a:extLst>
            <a:ext uri="{FF2B5EF4-FFF2-40B4-BE49-F238E27FC236}">
              <a16:creationId xmlns:a16="http://schemas.microsoft.com/office/drawing/2014/main" id="{82C8F357-BE8C-409E-B455-1D1A2CBD5B4E}"/>
            </a:ext>
          </a:extLst>
        </xdr:cNvPr>
        <xdr:cNvSpPr/>
      </xdr:nvSpPr>
      <xdr:spPr>
        <a:xfrm>
          <a:off x="3695700" y="149485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1126</xdr:row>
      <xdr:rowOff>9525</xdr:rowOff>
    </xdr:from>
    <xdr:to>
      <xdr:col>29</xdr:col>
      <xdr:colOff>28575</xdr:colOff>
      <xdr:row>1132</xdr:row>
      <xdr:rowOff>0</xdr:rowOff>
    </xdr:to>
    <xdr:sp macro="" textlink="">
      <xdr:nvSpPr>
        <xdr:cNvPr id="1035" name="Right Bracket 1034">
          <a:extLst>
            <a:ext uri="{FF2B5EF4-FFF2-40B4-BE49-F238E27FC236}">
              <a16:creationId xmlns:a16="http://schemas.microsoft.com/office/drawing/2014/main" id="{3DA937D0-9F6C-4CA0-A2F7-3E67589FCDE4}"/>
            </a:ext>
          </a:extLst>
        </xdr:cNvPr>
        <xdr:cNvSpPr/>
      </xdr:nvSpPr>
      <xdr:spPr>
        <a:xfrm>
          <a:off x="4581525" y="149485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1126</xdr:row>
      <xdr:rowOff>0</xdr:rowOff>
    </xdr:from>
    <xdr:to>
      <xdr:col>31</xdr:col>
      <xdr:colOff>85726</xdr:colOff>
      <xdr:row>1131</xdr:row>
      <xdr:rowOff>138111</xdr:rowOff>
    </xdr:to>
    <xdr:sp macro="" textlink="">
      <xdr:nvSpPr>
        <xdr:cNvPr id="1036" name="Left Bracket 1035">
          <a:extLst>
            <a:ext uri="{FF2B5EF4-FFF2-40B4-BE49-F238E27FC236}">
              <a16:creationId xmlns:a16="http://schemas.microsoft.com/office/drawing/2014/main" id="{0CCCFA5E-25C0-4233-A80A-914D3478AE0C}"/>
            </a:ext>
          </a:extLst>
        </xdr:cNvPr>
        <xdr:cNvSpPr/>
      </xdr:nvSpPr>
      <xdr:spPr>
        <a:xfrm>
          <a:off x="4991100" y="149475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1126</xdr:row>
      <xdr:rowOff>0</xdr:rowOff>
    </xdr:from>
    <xdr:to>
      <xdr:col>37</xdr:col>
      <xdr:colOff>28575</xdr:colOff>
      <xdr:row>1131</xdr:row>
      <xdr:rowOff>133350</xdr:rowOff>
    </xdr:to>
    <xdr:sp macro="" textlink="">
      <xdr:nvSpPr>
        <xdr:cNvPr id="1037" name="Right Bracket 1036">
          <a:extLst>
            <a:ext uri="{FF2B5EF4-FFF2-40B4-BE49-F238E27FC236}">
              <a16:creationId xmlns:a16="http://schemas.microsoft.com/office/drawing/2014/main" id="{2183DFC7-F5AF-42C8-B471-D7A07D5F2CF0}"/>
            </a:ext>
          </a:extLst>
        </xdr:cNvPr>
        <xdr:cNvSpPr/>
      </xdr:nvSpPr>
      <xdr:spPr>
        <a:xfrm>
          <a:off x="5876925" y="149475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1133</xdr:row>
      <xdr:rowOff>9525</xdr:rowOff>
    </xdr:from>
    <xdr:to>
      <xdr:col>15</xdr:col>
      <xdr:colOff>85726</xdr:colOff>
      <xdr:row>1139</xdr:row>
      <xdr:rowOff>4761</xdr:rowOff>
    </xdr:to>
    <xdr:sp macro="" textlink="">
      <xdr:nvSpPr>
        <xdr:cNvPr id="1038" name="Left Bracket 1037">
          <a:extLst>
            <a:ext uri="{FF2B5EF4-FFF2-40B4-BE49-F238E27FC236}">
              <a16:creationId xmlns:a16="http://schemas.microsoft.com/office/drawing/2014/main" id="{C00820BC-2C2C-47BE-9D93-7C29E1526D34}"/>
            </a:ext>
          </a:extLst>
        </xdr:cNvPr>
        <xdr:cNvSpPr/>
      </xdr:nvSpPr>
      <xdr:spPr>
        <a:xfrm>
          <a:off x="2400300" y="150485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1133</xdr:row>
      <xdr:rowOff>9525</xdr:rowOff>
    </xdr:from>
    <xdr:to>
      <xdr:col>21</xdr:col>
      <xdr:colOff>38100</xdr:colOff>
      <xdr:row>1139</xdr:row>
      <xdr:rowOff>0</xdr:rowOff>
    </xdr:to>
    <xdr:sp macro="" textlink="">
      <xdr:nvSpPr>
        <xdr:cNvPr id="1039" name="Right Bracket 1038">
          <a:extLst>
            <a:ext uri="{FF2B5EF4-FFF2-40B4-BE49-F238E27FC236}">
              <a16:creationId xmlns:a16="http://schemas.microsoft.com/office/drawing/2014/main" id="{AEF31D72-D575-4AF8-92E5-0A9FB36755A8}"/>
            </a:ext>
          </a:extLst>
        </xdr:cNvPr>
        <xdr:cNvSpPr/>
      </xdr:nvSpPr>
      <xdr:spPr>
        <a:xfrm>
          <a:off x="3295650" y="150485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1133</xdr:row>
      <xdr:rowOff>9525</xdr:rowOff>
    </xdr:from>
    <xdr:to>
      <xdr:col>23</xdr:col>
      <xdr:colOff>85726</xdr:colOff>
      <xdr:row>1139</xdr:row>
      <xdr:rowOff>4761</xdr:rowOff>
    </xdr:to>
    <xdr:sp macro="" textlink="">
      <xdr:nvSpPr>
        <xdr:cNvPr id="1040" name="Left Bracket 1039">
          <a:extLst>
            <a:ext uri="{FF2B5EF4-FFF2-40B4-BE49-F238E27FC236}">
              <a16:creationId xmlns:a16="http://schemas.microsoft.com/office/drawing/2014/main" id="{CDF891BD-938D-48F5-BEFE-BC9E1C5D2963}"/>
            </a:ext>
          </a:extLst>
        </xdr:cNvPr>
        <xdr:cNvSpPr/>
      </xdr:nvSpPr>
      <xdr:spPr>
        <a:xfrm>
          <a:off x="3695700" y="150485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1133</xdr:row>
      <xdr:rowOff>9525</xdr:rowOff>
    </xdr:from>
    <xdr:to>
      <xdr:col>29</xdr:col>
      <xdr:colOff>28575</xdr:colOff>
      <xdr:row>1139</xdr:row>
      <xdr:rowOff>0</xdr:rowOff>
    </xdr:to>
    <xdr:sp macro="" textlink="">
      <xdr:nvSpPr>
        <xdr:cNvPr id="1041" name="Right Bracket 1040">
          <a:extLst>
            <a:ext uri="{FF2B5EF4-FFF2-40B4-BE49-F238E27FC236}">
              <a16:creationId xmlns:a16="http://schemas.microsoft.com/office/drawing/2014/main" id="{B3B03ACF-E60D-4730-8E94-8AB29C7A1738}"/>
            </a:ext>
          </a:extLst>
        </xdr:cNvPr>
        <xdr:cNvSpPr/>
      </xdr:nvSpPr>
      <xdr:spPr>
        <a:xfrm>
          <a:off x="4581525" y="150485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1133</xdr:row>
      <xdr:rowOff>0</xdr:rowOff>
    </xdr:from>
    <xdr:to>
      <xdr:col>31</xdr:col>
      <xdr:colOff>85726</xdr:colOff>
      <xdr:row>1138</xdr:row>
      <xdr:rowOff>138111</xdr:rowOff>
    </xdr:to>
    <xdr:sp macro="" textlink="">
      <xdr:nvSpPr>
        <xdr:cNvPr id="1042" name="Left Bracket 1041">
          <a:extLst>
            <a:ext uri="{FF2B5EF4-FFF2-40B4-BE49-F238E27FC236}">
              <a16:creationId xmlns:a16="http://schemas.microsoft.com/office/drawing/2014/main" id="{FE77301A-854D-4A49-856A-39F17ADB2E55}"/>
            </a:ext>
          </a:extLst>
        </xdr:cNvPr>
        <xdr:cNvSpPr/>
      </xdr:nvSpPr>
      <xdr:spPr>
        <a:xfrm>
          <a:off x="4991100" y="150475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1133</xdr:row>
      <xdr:rowOff>0</xdr:rowOff>
    </xdr:from>
    <xdr:to>
      <xdr:col>37</xdr:col>
      <xdr:colOff>28575</xdr:colOff>
      <xdr:row>1138</xdr:row>
      <xdr:rowOff>133350</xdr:rowOff>
    </xdr:to>
    <xdr:sp macro="" textlink="">
      <xdr:nvSpPr>
        <xdr:cNvPr id="1043" name="Right Bracket 1042">
          <a:extLst>
            <a:ext uri="{FF2B5EF4-FFF2-40B4-BE49-F238E27FC236}">
              <a16:creationId xmlns:a16="http://schemas.microsoft.com/office/drawing/2014/main" id="{BE73E51D-BD4F-4D20-8EC0-F2A04EFA3B1D}"/>
            </a:ext>
          </a:extLst>
        </xdr:cNvPr>
        <xdr:cNvSpPr/>
      </xdr:nvSpPr>
      <xdr:spPr>
        <a:xfrm>
          <a:off x="5876925" y="150475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1140</xdr:row>
      <xdr:rowOff>9525</xdr:rowOff>
    </xdr:from>
    <xdr:to>
      <xdr:col>15</xdr:col>
      <xdr:colOff>85726</xdr:colOff>
      <xdr:row>1146</xdr:row>
      <xdr:rowOff>4761</xdr:rowOff>
    </xdr:to>
    <xdr:sp macro="" textlink="">
      <xdr:nvSpPr>
        <xdr:cNvPr id="1044" name="Left Bracket 1043">
          <a:extLst>
            <a:ext uri="{FF2B5EF4-FFF2-40B4-BE49-F238E27FC236}">
              <a16:creationId xmlns:a16="http://schemas.microsoft.com/office/drawing/2014/main" id="{301D53FF-4C65-4C44-9DC7-D369B9084914}"/>
            </a:ext>
          </a:extLst>
        </xdr:cNvPr>
        <xdr:cNvSpPr/>
      </xdr:nvSpPr>
      <xdr:spPr>
        <a:xfrm>
          <a:off x="2400300" y="151485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1140</xdr:row>
      <xdr:rowOff>9525</xdr:rowOff>
    </xdr:from>
    <xdr:to>
      <xdr:col>21</xdr:col>
      <xdr:colOff>38100</xdr:colOff>
      <xdr:row>1146</xdr:row>
      <xdr:rowOff>0</xdr:rowOff>
    </xdr:to>
    <xdr:sp macro="" textlink="">
      <xdr:nvSpPr>
        <xdr:cNvPr id="1045" name="Right Bracket 1044">
          <a:extLst>
            <a:ext uri="{FF2B5EF4-FFF2-40B4-BE49-F238E27FC236}">
              <a16:creationId xmlns:a16="http://schemas.microsoft.com/office/drawing/2014/main" id="{FF62BF58-31F9-413C-AB40-7223BCD61B04}"/>
            </a:ext>
          </a:extLst>
        </xdr:cNvPr>
        <xdr:cNvSpPr/>
      </xdr:nvSpPr>
      <xdr:spPr>
        <a:xfrm>
          <a:off x="3295650" y="151485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1140</xdr:row>
      <xdr:rowOff>9525</xdr:rowOff>
    </xdr:from>
    <xdr:to>
      <xdr:col>23</xdr:col>
      <xdr:colOff>85726</xdr:colOff>
      <xdr:row>1146</xdr:row>
      <xdr:rowOff>4761</xdr:rowOff>
    </xdr:to>
    <xdr:sp macro="" textlink="">
      <xdr:nvSpPr>
        <xdr:cNvPr id="1046" name="Left Bracket 1045">
          <a:extLst>
            <a:ext uri="{FF2B5EF4-FFF2-40B4-BE49-F238E27FC236}">
              <a16:creationId xmlns:a16="http://schemas.microsoft.com/office/drawing/2014/main" id="{F639BB73-203C-4B69-8677-23C4CF8483D4}"/>
            </a:ext>
          </a:extLst>
        </xdr:cNvPr>
        <xdr:cNvSpPr/>
      </xdr:nvSpPr>
      <xdr:spPr>
        <a:xfrm>
          <a:off x="3695700" y="151485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1140</xdr:row>
      <xdr:rowOff>9525</xdr:rowOff>
    </xdr:from>
    <xdr:to>
      <xdr:col>29</xdr:col>
      <xdr:colOff>28575</xdr:colOff>
      <xdr:row>1146</xdr:row>
      <xdr:rowOff>0</xdr:rowOff>
    </xdr:to>
    <xdr:sp macro="" textlink="">
      <xdr:nvSpPr>
        <xdr:cNvPr id="1047" name="Right Bracket 1046">
          <a:extLst>
            <a:ext uri="{FF2B5EF4-FFF2-40B4-BE49-F238E27FC236}">
              <a16:creationId xmlns:a16="http://schemas.microsoft.com/office/drawing/2014/main" id="{CCF858E1-B191-477C-9D7F-F464A3919954}"/>
            </a:ext>
          </a:extLst>
        </xdr:cNvPr>
        <xdr:cNvSpPr/>
      </xdr:nvSpPr>
      <xdr:spPr>
        <a:xfrm>
          <a:off x="4581525" y="151485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1140</xdr:row>
      <xdr:rowOff>0</xdr:rowOff>
    </xdr:from>
    <xdr:to>
      <xdr:col>31</xdr:col>
      <xdr:colOff>85726</xdr:colOff>
      <xdr:row>1145</xdr:row>
      <xdr:rowOff>138111</xdr:rowOff>
    </xdr:to>
    <xdr:sp macro="" textlink="">
      <xdr:nvSpPr>
        <xdr:cNvPr id="1048" name="Left Bracket 1047">
          <a:extLst>
            <a:ext uri="{FF2B5EF4-FFF2-40B4-BE49-F238E27FC236}">
              <a16:creationId xmlns:a16="http://schemas.microsoft.com/office/drawing/2014/main" id="{734284B4-0995-4EBC-81CB-0E807FFF9841}"/>
            </a:ext>
          </a:extLst>
        </xdr:cNvPr>
        <xdr:cNvSpPr/>
      </xdr:nvSpPr>
      <xdr:spPr>
        <a:xfrm>
          <a:off x="4991100" y="151476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1140</xdr:row>
      <xdr:rowOff>0</xdr:rowOff>
    </xdr:from>
    <xdr:to>
      <xdr:col>37</xdr:col>
      <xdr:colOff>28575</xdr:colOff>
      <xdr:row>1145</xdr:row>
      <xdr:rowOff>133350</xdr:rowOff>
    </xdr:to>
    <xdr:sp macro="" textlink="">
      <xdr:nvSpPr>
        <xdr:cNvPr id="1049" name="Right Bracket 1048">
          <a:extLst>
            <a:ext uri="{FF2B5EF4-FFF2-40B4-BE49-F238E27FC236}">
              <a16:creationId xmlns:a16="http://schemas.microsoft.com/office/drawing/2014/main" id="{0F1A9A9C-8968-44DE-A482-0DC80F034E17}"/>
            </a:ext>
          </a:extLst>
        </xdr:cNvPr>
        <xdr:cNvSpPr/>
      </xdr:nvSpPr>
      <xdr:spPr>
        <a:xfrm>
          <a:off x="5876925" y="151476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1147</xdr:row>
      <xdr:rowOff>9525</xdr:rowOff>
    </xdr:from>
    <xdr:to>
      <xdr:col>15</xdr:col>
      <xdr:colOff>85726</xdr:colOff>
      <xdr:row>1153</xdr:row>
      <xdr:rowOff>4761</xdr:rowOff>
    </xdr:to>
    <xdr:sp macro="" textlink="">
      <xdr:nvSpPr>
        <xdr:cNvPr id="1050" name="Left Bracket 1049">
          <a:extLst>
            <a:ext uri="{FF2B5EF4-FFF2-40B4-BE49-F238E27FC236}">
              <a16:creationId xmlns:a16="http://schemas.microsoft.com/office/drawing/2014/main" id="{1721DC94-5459-405B-BF56-1B732295780D}"/>
            </a:ext>
          </a:extLst>
        </xdr:cNvPr>
        <xdr:cNvSpPr/>
      </xdr:nvSpPr>
      <xdr:spPr>
        <a:xfrm>
          <a:off x="2400300" y="152485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1147</xdr:row>
      <xdr:rowOff>9525</xdr:rowOff>
    </xdr:from>
    <xdr:to>
      <xdr:col>21</xdr:col>
      <xdr:colOff>38100</xdr:colOff>
      <xdr:row>1153</xdr:row>
      <xdr:rowOff>0</xdr:rowOff>
    </xdr:to>
    <xdr:sp macro="" textlink="">
      <xdr:nvSpPr>
        <xdr:cNvPr id="1051" name="Right Bracket 1050">
          <a:extLst>
            <a:ext uri="{FF2B5EF4-FFF2-40B4-BE49-F238E27FC236}">
              <a16:creationId xmlns:a16="http://schemas.microsoft.com/office/drawing/2014/main" id="{5762A29B-C705-436D-AB27-6F3F53E9B339}"/>
            </a:ext>
          </a:extLst>
        </xdr:cNvPr>
        <xdr:cNvSpPr/>
      </xdr:nvSpPr>
      <xdr:spPr>
        <a:xfrm>
          <a:off x="3295650" y="152485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1147</xdr:row>
      <xdr:rowOff>9525</xdr:rowOff>
    </xdr:from>
    <xdr:to>
      <xdr:col>23</xdr:col>
      <xdr:colOff>85726</xdr:colOff>
      <xdr:row>1153</xdr:row>
      <xdr:rowOff>4761</xdr:rowOff>
    </xdr:to>
    <xdr:sp macro="" textlink="">
      <xdr:nvSpPr>
        <xdr:cNvPr id="1052" name="Left Bracket 1051">
          <a:extLst>
            <a:ext uri="{FF2B5EF4-FFF2-40B4-BE49-F238E27FC236}">
              <a16:creationId xmlns:a16="http://schemas.microsoft.com/office/drawing/2014/main" id="{ED5A9885-5B83-4A9B-BB82-E8A9F26B50F8}"/>
            </a:ext>
          </a:extLst>
        </xdr:cNvPr>
        <xdr:cNvSpPr/>
      </xdr:nvSpPr>
      <xdr:spPr>
        <a:xfrm>
          <a:off x="3695700" y="152485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1147</xdr:row>
      <xdr:rowOff>9525</xdr:rowOff>
    </xdr:from>
    <xdr:to>
      <xdr:col>29</xdr:col>
      <xdr:colOff>28575</xdr:colOff>
      <xdr:row>1153</xdr:row>
      <xdr:rowOff>0</xdr:rowOff>
    </xdr:to>
    <xdr:sp macro="" textlink="">
      <xdr:nvSpPr>
        <xdr:cNvPr id="1053" name="Right Bracket 1052">
          <a:extLst>
            <a:ext uri="{FF2B5EF4-FFF2-40B4-BE49-F238E27FC236}">
              <a16:creationId xmlns:a16="http://schemas.microsoft.com/office/drawing/2014/main" id="{75659CD4-845C-411A-BB70-BB0BD28C6F29}"/>
            </a:ext>
          </a:extLst>
        </xdr:cNvPr>
        <xdr:cNvSpPr/>
      </xdr:nvSpPr>
      <xdr:spPr>
        <a:xfrm>
          <a:off x="4581525" y="152485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1147</xdr:row>
      <xdr:rowOff>0</xdr:rowOff>
    </xdr:from>
    <xdr:to>
      <xdr:col>31</xdr:col>
      <xdr:colOff>85726</xdr:colOff>
      <xdr:row>1152</xdr:row>
      <xdr:rowOff>138111</xdr:rowOff>
    </xdr:to>
    <xdr:sp macro="" textlink="">
      <xdr:nvSpPr>
        <xdr:cNvPr id="1054" name="Left Bracket 1053">
          <a:extLst>
            <a:ext uri="{FF2B5EF4-FFF2-40B4-BE49-F238E27FC236}">
              <a16:creationId xmlns:a16="http://schemas.microsoft.com/office/drawing/2014/main" id="{F6A39F3B-936F-4556-9341-97183A55FAD7}"/>
            </a:ext>
          </a:extLst>
        </xdr:cNvPr>
        <xdr:cNvSpPr/>
      </xdr:nvSpPr>
      <xdr:spPr>
        <a:xfrm>
          <a:off x="4991100" y="152476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1147</xdr:row>
      <xdr:rowOff>0</xdr:rowOff>
    </xdr:from>
    <xdr:to>
      <xdr:col>37</xdr:col>
      <xdr:colOff>28575</xdr:colOff>
      <xdr:row>1152</xdr:row>
      <xdr:rowOff>133350</xdr:rowOff>
    </xdr:to>
    <xdr:sp macro="" textlink="">
      <xdr:nvSpPr>
        <xdr:cNvPr id="1055" name="Right Bracket 1054">
          <a:extLst>
            <a:ext uri="{FF2B5EF4-FFF2-40B4-BE49-F238E27FC236}">
              <a16:creationId xmlns:a16="http://schemas.microsoft.com/office/drawing/2014/main" id="{7386DB42-DAE0-4BA3-AAF2-9EA4B677DE38}"/>
            </a:ext>
          </a:extLst>
        </xdr:cNvPr>
        <xdr:cNvSpPr/>
      </xdr:nvSpPr>
      <xdr:spPr>
        <a:xfrm>
          <a:off x="5876925" y="152476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1154</xdr:row>
      <xdr:rowOff>9525</xdr:rowOff>
    </xdr:from>
    <xdr:to>
      <xdr:col>15</xdr:col>
      <xdr:colOff>85726</xdr:colOff>
      <xdr:row>1160</xdr:row>
      <xdr:rowOff>4761</xdr:rowOff>
    </xdr:to>
    <xdr:sp macro="" textlink="">
      <xdr:nvSpPr>
        <xdr:cNvPr id="1056" name="Left Bracket 1055">
          <a:extLst>
            <a:ext uri="{FF2B5EF4-FFF2-40B4-BE49-F238E27FC236}">
              <a16:creationId xmlns:a16="http://schemas.microsoft.com/office/drawing/2014/main" id="{2AA65307-D3A7-4304-B9BE-079A089DEDDC}"/>
            </a:ext>
          </a:extLst>
        </xdr:cNvPr>
        <xdr:cNvSpPr/>
      </xdr:nvSpPr>
      <xdr:spPr>
        <a:xfrm>
          <a:off x="2400300" y="153485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1154</xdr:row>
      <xdr:rowOff>9525</xdr:rowOff>
    </xdr:from>
    <xdr:to>
      <xdr:col>21</xdr:col>
      <xdr:colOff>38100</xdr:colOff>
      <xdr:row>1160</xdr:row>
      <xdr:rowOff>0</xdr:rowOff>
    </xdr:to>
    <xdr:sp macro="" textlink="">
      <xdr:nvSpPr>
        <xdr:cNvPr id="1057" name="Right Bracket 1056">
          <a:extLst>
            <a:ext uri="{FF2B5EF4-FFF2-40B4-BE49-F238E27FC236}">
              <a16:creationId xmlns:a16="http://schemas.microsoft.com/office/drawing/2014/main" id="{CB61665A-63B6-45DA-9B08-2C4FB14E61D6}"/>
            </a:ext>
          </a:extLst>
        </xdr:cNvPr>
        <xdr:cNvSpPr/>
      </xdr:nvSpPr>
      <xdr:spPr>
        <a:xfrm>
          <a:off x="3295650" y="153485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1154</xdr:row>
      <xdr:rowOff>9525</xdr:rowOff>
    </xdr:from>
    <xdr:to>
      <xdr:col>23</xdr:col>
      <xdr:colOff>85726</xdr:colOff>
      <xdr:row>1160</xdr:row>
      <xdr:rowOff>4761</xdr:rowOff>
    </xdr:to>
    <xdr:sp macro="" textlink="">
      <xdr:nvSpPr>
        <xdr:cNvPr id="1058" name="Left Bracket 1057">
          <a:extLst>
            <a:ext uri="{FF2B5EF4-FFF2-40B4-BE49-F238E27FC236}">
              <a16:creationId xmlns:a16="http://schemas.microsoft.com/office/drawing/2014/main" id="{038AD13A-9D33-4BCF-AE7C-425C2BE53EDB}"/>
            </a:ext>
          </a:extLst>
        </xdr:cNvPr>
        <xdr:cNvSpPr/>
      </xdr:nvSpPr>
      <xdr:spPr>
        <a:xfrm>
          <a:off x="3695700" y="153485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1154</xdr:row>
      <xdr:rowOff>9525</xdr:rowOff>
    </xdr:from>
    <xdr:to>
      <xdr:col>29</xdr:col>
      <xdr:colOff>28575</xdr:colOff>
      <xdr:row>1160</xdr:row>
      <xdr:rowOff>0</xdr:rowOff>
    </xdr:to>
    <xdr:sp macro="" textlink="">
      <xdr:nvSpPr>
        <xdr:cNvPr id="1059" name="Right Bracket 1058">
          <a:extLst>
            <a:ext uri="{FF2B5EF4-FFF2-40B4-BE49-F238E27FC236}">
              <a16:creationId xmlns:a16="http://schemas.microsoft.com/office/drawing/2014/main" id="{334B7C4A-2A48-47CD-B4A1-1D560C2BD39B}"/>
            </a:ext>
          </a:extLst>
        </xdr:cNvPr>
        <xdr:cNvSpPr/>
      </xdr:nvSpPr>
      <xdr:spPr>
        <a:xfrm>
          <a:off x="4581525" y="153485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1154</xdr:row>
      <xdr:rowOff>0</xdr:rowOff>
    </xdr:from>
    <xdr:to>
      <xdr:col>31</xdr:col>
      <xdr:colOff>85726</xdr:colOff>
      <xdr:row>1159</xdr:row>
      <xdr:rowOff>138111</xdr:rowOff>
    </xdr:to>
    <xdr:sp macro="" textlink="">
      <xdr:nvSpPr>
        <xdr:cNvPr id="1060" name="Left Bracket 1059">
          <a:extLst>
            <a:ext uri="{FF2B5EF4-FFF2-40B4-BE49-F238E27FC236}">
              <a16:creationId xmlns:a16="http://schemas.microsoft.com/office/drawing/2014/main" id="{E956D571-7686-4342-B040-4AAC14A77E3D}"/>
            </a:ext>
          </a:extLst>
        </xdr:cNvPr>
        <xdr:cNvSpPr/>
      </xdr:nvSpPr>
      <xdr:spPr>
        <a:xfrm>
          <a:off x="4991100" y="153476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1154</xdr:row>
      <xdr:rowOff>0</xdr:rowOff>
    </xdr:from>
    <xdr:to>
      <xdr:col>37</xdr:col>
      <xdr:colOff>28575</xdr:colOff>
      <xdr:row>1159</xdr:row>
      <xdr:rowOff>133350</xdr:rowOff>
    </xdr:to>
    <xdr:sp macro="" textlink="">
      <xdr:nvSpPr>
        <xdr:cNvPr id="1061" name="Right Bracket 1060">
          <a:extLst>
            <a:ext uri="{FF2B5EF4-FFF2-40B4-BE49-F238E27FC236}">
              <a16:creationId xmlns:a16="http://schemas.microsoft.com/office/drawing/2014/main" id="{02FB9F00-BCCD-47B4-B201-5C76CAC272C4}"/>
            </a:ext>
          </a:extLst>
        </xdr:cNvPr>
        <xdr:cNvSpPr/>
      </xdr:nvSpPr>
      <xdr:spPr>
        <a:xfrm>
          <a:off x="5876925" y="153476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697</xdr:row>
      <xdr:rowOff>0</xdr:rowOff>
    </xdr:from>
    <xdr:to>
      <xdr:col>6</xdr:col>
      <xdr:colOff>19050</xdr:colOff>
      <xdr:row>702</xdr:row>
      <xdr:rowOff>138111</xdr:rowOff>
    </xdr:to>
    <xdr:sp macro="" textlink="">
      <xdr:nvSpPr>
        <xdr:cNvPr id="1062" name="Left Bracket 1061">
          <a:extLst>
            <a:ext uri="{FF2B5EF4-FFF2-40B4-BE49-F238E27FC236}">
              <a16:creationId xmlns:a16="http://schemas.microsoft.com/office/drawing/2014/main" id="{9DDA822F-013F-4E5B-B615-770232CDF995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697</xdr:row>
      <xdr:rowOff>0</xdr:rowOff>
    </xdr:from>
    <xdr:to>
      <xdr:col>36</xdr:col>
      <xdr:colOff>66675</xdr:colOff>
      <xdr:row>702</xdr:row>
      <xdr:rowOff>133350</xdr:rowOff>
    </xdr:to>
    <xdr:sp macro="" textlink="">
      <xdr:nvSpPr>
        <xdr:cNvPr id="1063" name="Right Bracket 1062">
          <a:extLst>
            <a:ext uri="{FF2B5EF4-FFF2-40B4-BE49-F238E27FC236}">
              <a16:creationId xmlns:a16="http://schemas.microsoft.com/office/drawing/2014/main" id="{316BDCFA-08D8-4830-94D4-86F0256E84AB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704</xdr:row>
      <xdr:rowOff>0</xdr:rowOff>
    </xdr:from>
    <xdr:to>
      <xdr:col>6</xdr:col>
      <xdr:colOff>19050</xdr:colOff>
      <xdr:row>709</xdr:row>
      <xdr:rowOff>138111</xdr:rowOff>
    </xdr:to>
    <xdr:sp macro="" textlink="">
      <xdr:nvSpPr>
        <xdr:cNvPr id="1064" name="Left Bracket 1063">
          <a:extLst>
            <a:ext uri="{FF2B5EF4-FFF2-40B4-BE49-F238E27FC236}">
              <a16:creationId xmlns:a16="http://schemas.microsoft.com/office/drawing/2014/main" id="{0160D2FC-E502-4AEA-B0E3-D75A0A9FF446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704</xdr:row>
      <xdr:rowOff>0</xdr:rowOff>
    </xdr:from>
    <xdr:to>
      <xdr:col>36</xdr:col>
      <xdr:colOff>66675</xdr:colOff>
      <xdr:row>709</xdr:row>
      <xdr:rowOff>133350</xdr:rowOff>
    </xdr:to>
    <xdr:sp macro="" textlink="">
      <xdr:nvSpPr>
        <xdr:cNvPr id="1065" name="Right Bracket 1064">
          <a:extLst>
            <a:ext uri="{FF2B5EF4-FFF2-40B4-BE49-F238E27FC236}">
              <a16:creationId xmlns:a16="http://schemas.microsoft.com/office/drawing/2014/main" id="{6DC7AD62-31D7-4F14-9050-48EFAD155784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711</xdr:row>
      <xdr:rowOff>0</xdr:rowOff>
    </xdr:from>
    <xdr:to>
      <xdr:col>6</xdr:col>
      <xdr:colOff>19050</xdr:colOff>
      <xdr:row>716</xdr:row>
      <xdr:rowOff>138111</xdr:rowOff>
    </xdr:to>
    <xdr:sp macro="" textlink="">
      <xdr:nvSpPr>
        <xdr:cNvPr id="1066" name="Left Bracket 1065">
          <a:extLst>
            <a:ext uri="{FF2B5EF4-FFF2-40B4-BE49-F238E27FC236}">
              <a16:creationId xmlns:a16="http://schemas.microsoft.com/office/drawing/2014/main" id="{7467C8BE-D647-4FC9-8FEB-25C66A94068D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711</xdr:row>
      <xdr:rowOff>0</xdr:rowOff>
    </xdr:from>
    <xdr:to>
      <xdr:col>36</xdr:col>
      <xdr:colOff>66675</xdr:colOff>
      <xdr:row>716</xdr:row>
      <xdr:rowOff>133350</xdr:rowOff>
    </xdr:to>
    <xdr:sp macro="" textlink="">
      <xdr:nvSpPr>
        <xdr:cNvPr id="1067" name="Right Bracket 1066">
          <a:extLst>
            <a:ext uri="{FF2B5EF4-FFF2-40B4-BE49-F238E27FC236}">
              <a16:creationId xmlns:a16="http://schemas.microsoft.com/office/drawing/2014/main" id="{A8D8F425-F16F-4EF6-98B8-5606EFE949F2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718</xdr:row>
      <xdr:rowOff>0</xdr:rowOff>
    </xdr:from>
    <xdr:to>
      <xdr:col>6</xdr:col>
      <xdr:colOff>19050</xdr:colOff>
      <xdr:row>723</xdr:row>
      <xdr:rowOff>138111</xdr:rowOff>
    </xdr:to>
    <xdr:sp macro="" textlink="">
      <xdr:nvSpPr>
        <xdr:cNvPr id="1068" name="Left Bracket 1067">
          <a:extLst>
            <a:ext uri="{FF2B5EF4-FFF2-40B4-BE49-F238E27FC236}">
              <a16:creationId xmlns:a16="http://schemas.microsoft.com/office/drawing/2014/main" id="{2CC4647D-D4C1-40CA-91C0-0A4E59584D19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718</xdr:row>
      <xdr:rowOff>0</xdr:rowOff>
    </xdr:from>
    <xdr:to>
      <xdr:col>36</xdr:col>
      <xdr:colOff>66675</xdr:colOff>
      <xdr:row>723</xdr:row>
      <xdr:rowOff>133350</xdr:rowOff>
    </xdr:to>
    <xdr:sp macro="" textlink="">
      <xdr:nvSpPr>
        <xdr:cNvPr id="1069" name="Right Bracket 1068">
          <a:extLst>
            <a:ext uri="{FF2B5EF4-FFF2-40B4-BE49-F238E27FC236}">
              <a16:creationId xmlns:a16="http://schemas.microsoft.com/office/drawing/2014/main" id="{7BCF857A-2B1A-41F0-8D59-80FDFC745343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725</xdr:row>
      <xdr:rowOff>0</xdr:rowOff>
    </xdr:from>
    <xdr:to>
      <xdr:col>6</xdr:col>
      <xdr:colOff>19050</xdr:colOff>
      <xdr:row>730</xdr:row>
      <xdr:rowOff>138111</xdr:rowOff>
    </xdr:to>
    <xdr:sp macro="" textlink="">
      <xdr:nvSpPr>
        <xdr:cNvPr id="1070" name="Left Bracket 1069">
          <a:extLst>
            <a:ext uri="{FF2B5EF4-FFF2-40B4-BE49-F238E27FC236}">
              <a16:creationId xmlns:a16="http://schemas.microsoft.com/office/drawing/2014/main" id="{D0C51552-A3A4-4D38-84CF-631EA613EE7C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725</xdr:row>
      <xdr:rowOff>0</xdr:rowOff>
    </xdr:from>
    <xdr:to>
      <xdr:col>36</xdr:col>
      <xdr:colOff>66675</xdr:colOff>
      <xdr:row>730</xdr:row>
      <xdr:rowOff>133350</xdr:rowOff>
    </xdr:to>
    <xdr:sp macro="" textlink="">
      <xdr:nvSpPr>
        <xdr:cNvPr id="1071" name="Right Bracket 1070">
          <a:extLst>
            <a:ext uri="{FF2B5EF4-FFF2-40B4-BE49-F238E27FC236}">
              <a16:creationId xmlns:a16="http://schemas.microsoft.com/office/drawing/2014/main" id="{2079C0A5-0B82-49D4-887F-0B9D20364DC7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732</xdr:row>
      <xdr:rowOff>0</xdr:rowOff>
    </xdr:from>
    <xdr:to>
      <xdr:col>6</xdr:col>
      <xdr:colOff>19050</xdr:colOff>
      <xdr:row>737</xdr:row>
      <xdr:rowOff>138111</xdr:rowOff>
    </xdr:to>
    <xdr:sp macro="" textlink="">
      <xdr:nvSpPr>
        <xdr:cNvPr id="1072" name="Left Bracket 1071">
          <a:extLst>
            <a:ext uri="{FF2B5EF4-FFF2-40B4-BE49-F238E27FC236}">
              <a16:creationId xmlns:a16="http://schemas.microsoft.com/office/drawing/2014/main" id="{BF049ABA-E834-46D7-BC28-848FA190C7F3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732</xdr:row>
      <xdr:rowOff>0</xdr:rowOff>
    </xdr:from>
    <xdr:to>
      <xdr:col>36</xdr:col>
      <xdr:colOff>66675</xdr:colOff>
      <xdr:row>737</xdr:row>
      <xdr:rowOff>133350</xdr:rowOff>
    </xdr:to>
    <xdr:sp macro="" textlink="">
      <xdr:nvSpPr>
        <xdr:cNvPr id="1073" name="Right Bracket 1072">
          <a:extLst>
            <a:ext uri="{FF2B5EF4-FFF2-40B4-BE49-F238E27FC236}">
              <a16:creationId xmlns:a16="http://schemas.microsoft.com/office/drawing/2014/main" id="{4E691A58-9F41-4BE8-8D22-8FDA1589FDFA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739</xdr:row>
      <xdr:rowOff>0</xdr:rowOff>
    </xdr:from>
    <xdr:to>
      <xdr:col>6</xdr:col>
      <xdr:colOff>19050</xdr:colOff>
      <xdr:row>744</xdr:row>
      <xdr:rowOff>138111</xdr:rowOff>
    </xdr:to>
    <xdr:sp macro="" textlink="">
      <xdr:nvSpPr>
        <xdr:cNvPr id="1074" name="Left Bracket 1073">
          <a:extLst>
            <a:ext uri="{FF2B5EF4-FFF2-40B4-BE49-F238E27FC236}">
              <a16:creationId xmlns:a16="http://schemas.microsoft.com/office/drawing/2014/main" id="{D579427A-AA68-4844-87E8-339CD2420C86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739</xdr:row>
      <xdr:rowOff>0</xdr:rowOff>
    </xdr:from>
    <xdr:to>
      <xdr:col>36</xdr:col>
      <xdr:colOff>66675</xdr:colOff>
      <xdr:row>744</xdr:row>
      <xdr:rowOff>133350</xdr:rowOff>
    </xdr:to>
    <xdr:sp macro="" textlink="">
      <xdr:nvSpPr>
        <xdr:cNvPr id="1075" name="Right Bracket 1074">
          <a:extLst>
            <a:ext uri="{FF2B5EF4-FFF2-40B4-BE49-F238E27FC236}">
              <a16:creationId xmlns:a16="http://schemas.microsoft.com/office/drawing/2014/main" id="{3DF4A7C4-8ADC-4B8D-AC67-BB9C68B00EC4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746</xdr:row>
      <xdr:rowOff>0</xdr:rowOff>
    </xdr:from>
    <xdr:to>
      <xdr:col>6</xdr:col>
      <xdr:colOff>19050</xdr:colOff>
      <xdr:row>751</xdr:row>
      <xdr:rowOff>138111</xdr:rowOff>
    </xdr:to>
    <xdr:sp macro="" textlink="">
      <xdr:nvSpPr>
        <xdr:cNvPr id="1076" name="Left Bracket 1075">
          <a:extLst>
            <a:ext uri="{FF2B5EF4-FFF2-40B4-BE49-F238E27FC236}">
              <a16:creationId xmlns:a16="http://schemas.microsoft.com/office/drawing/2014/main" id="{4F272D55-8D8E-49C3-BDF4-8D530E5EBFE3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746</xdr:row>
      <xdr:rowOff>0</xdr:rowOff>
    </xdr:from>
    <xdr:to>
      <xdr:col>36</xdr:col>
      <xdr:colOff>66675</xdr:colOff>
      <xdr:row>751</xdr:row>
      <xdr:rowOff>133350</xdr:rowOff>
    </xdr:to>
    <xdr:sp macro="" textlink="">
      <xdr:nvSpPr>
        <xdr:cNvPr id="1077" name="Right Bracket 1076">
          <a:extLst>
            <a:ext uri="{FF2B5EF4-FFF2-40B4-BE49-F238E27FC236}">
              <a16:creationId xmlns:a16="http://schemas.microsoft.com/office/drawing/2014/main" id="{5387E6EE-822D-4688-845B-6FA5CECD3B0E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753</xdr:row>
      <xdr:rowOff>0</xdr:rowOff>
    </xdr:from>
    <xdr:to>
      <xdr:col>6</xdr:col>
      <xdr:colOff>19050</xdr:colOff>
      <xdr:row>758</xdr:row>
      <xdr:rowOff>138111</xdr:rowOff>
    </xdr:to>
    <xdr:sp macro="" textlink="">
      <xdr:nvSpPr>
        <xdr:cNvPr id="1078" name="Left Bracket 1077">
          <a:extLst>
            <a:ext uri="{FF2B5EF4-FFF2-40B4-BE49-F238E27FC236}">
              <a16:creationId xmlns:a16="http://schemas.microsoft.com/office/drawing/2014/main" id="{AC9EA133-1560-4206-99E2-B7D24913F501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753</xdr:row>
      <xdr:rowOff>0</xdr:rowOff>
    </xdr:from>
    <xdr:to>
      <xdr:col>36</xdr:col>
      <xdr:colOff>66675</xdr:colOff>
      <xdr:row>758</xdr:row>
      <xdr:rowOff>133350</xdr:rowOff>
    </xdr:to>
    <xdr:sp macro="" textlink="">
      <xdr:nvSpPr>
        <xdr:cNvPr id="1079" name="Right Bracket 1078">
          <a:extLst>
            <a:ext uri="{FF2B5EF4-FFF2-40B4-BE49-F238E27FC236}">
              <a16:creationId xmlns:a16="http://schemas.microsoft.com/office/drawing/2014/main" id="{A3F20655-F7AD-455E-82C7-C669E23A15C1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66674</xdr:colOff>
      <xdr:row>760</xdr:row>
      <xdr:rowOff>0</xdr:rowOff>
    </xdr:from>
    <xdr:to>
      <xdr:col>6</xdr:col>
      <xdr:colOff>19050</xdr:colOff>
      <xdr:row>765</xdr:row>
      <xdr:rowOff>138111</xdr:rowOff>
    </xdr:to>
    <xdr:sp macro="" textlink="">
      <xdr:nvSpPr>
        <xdr:cNvPr id="1080" name="Left Bracket 1079">
          <a:extLst>
            <a:ext uri="{FF2B5EF4-FFF2-40B4-BE49-F238E27FC236}">
              <a16:creationId xmlns:a16="http://schemas.microsoft.com/office/drawing/2014/main" id="{A3AB176A-4EE4-4EB6-8BC6-570E32A2C790}"/>
            </a:ext>
          </a:extLst>
        </xdr:cNvPr>
        <xdr:cNvSpPr/>
      </xdr:nvSpPr>
      <xdr:spPr>
        <a:xfrm>
          <a:off x="876299" y="99345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35</xdr:col>
      <xdr:colOff>85725</xdr:colOff>
      <xdr:row>760</xdr:row>
      <xdr:rowOff>0</xdr:rowOff>
    </xdr:from>
    <xdr:to>
      <xdr:col>36</xdr:col>
      <xdr:colOff>66675</xdr:colOff>
      <xdr:row>765</xdr:row>
      <xdr:rowOff>133350</xdr:rowOff>
    </xdr:to>
    <xdr:sp macro="" textlink="">
      <xdr:nvSpPr>
        <xdr:cNvPr id="1081" name="Right Bracket 1080">
          <a:extLst>
            <a:ext uri="{FF2B5EF4-FFF2-40B4-BE49-F238E27FC236}">
              <a16:creationId xmlns:a16="http://schemas.microsoft.com/office/drawing/2014/main" id="{C8A36FD6-6DCF-40FB-B1C5-C7E01013C3F8}"/>
            </a:ext>
          </a:extLst>
        </xdr:cNvPr>
        <xdr:cNvSpPr/>
      </xdr:nvSpPr>
      <xdr:spPr>
        <a:xfrm>
          <a:off x="5753100" y="99345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1161</xdr:row>
      <xdr:rowOff>9525</xdr:rowOff>
    </xdr:from>
    <xdr:to>
      <xdr:col>15</xdr:col>
      <xdr:colOff>85726</xdr:colOff>
      <xdr:row>1167</xdr:row>
      <xdr:rowOff>4761</xdr:rowOff>
    </xdr:to>
    <xdr:sp macro="" textlink="">
      <xdr:nvSpPr>
        <xdr:cNvPr id="1082" name="Left Bracket 1081">
          <a:extLst>
            <a:ext uri="{FF2B5EF4-FFF2-40B4-BE49-F238E27FC236}">
              <a16:creationId xmlns:a16="http://schemas.microsoft.com/office/drawing/2014/main" id="{A52E8D68-FE86-455F-A364-3838B2134056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1161</xdr:row>
      <xdr:rowOff>9525</xdr:rowOff>
    </xdr:from>
    <xdr:to>
      <xdr:col>21</xdr:col>
      <xdr:colOff>38100</xdr:colOff>
      <xdr:row>1167</xdr:row>
      <xdr:rowOff>0</xdr:rowOff>
    </xdr:to>
    <xdr:sp macro="" textlink="">
      <xdr:nvSpPr>
        <xdr:cNvPr id="1083" name="Right Bracket 1082">
          <a:extLst>
            <a:ext uri="{FF2B5EF4-FFF2-40B4-BE49-F238E27FC236}">
              <a16:creationId xmlns:a16="http://schemas.microsoft.com/office/drawing/2014/main" id="{29364B93-B7CB-48B1-8AE0-A7993CCE87D4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1161</xdr:row>
      <xdr:rowOff>9525</xdr:rowOff>
    </xdr:from>
    <xdr:to>
      <xdr:col>23</xdr:col>
      <xdr:colOff>85726</xdr:colOff>
      <xdr:row>1167</xdr:row>
      <xdr:rowOff>4761</xdr:rowOff>
    </xdr:to>
    <xdr:sp macro="" textlink="">
      <xdr:nvSpPr>
        <xdr:cNvPr id="1084" name="Left Bracket 1083">
          <a:extLst>
            <a:ext uri="{FF2B5EF4-FFF2-40B4-BE49-F238E27FC236}">
              <a16:creationId xmlns:a16="http://schemas.microsoft.com/office/drawing/2014/main" id="{4FD72C95-7E70-441B-B9B3-3DBA6A2E0E36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1161</xdr:row>
      <xdr:rowOff>9525</xdr:rowOff>
    </xdr:from>
    <xdr:to>
      <xdr:col>29</xdr:col>
      <xdr:colOff>28575</xdr:colOff>
      <xdr:row>1167</xdr:row>
      <xdr:rowOff>0</xdr:rowOff>
    </xdr:to>
    <xdr:sp macro="" textlink="">
      <xdr:nvSpPr>
        <xdr:cNvPr id="1085" name="Right Bracket 1084">
          <a:extLst>
            <a:ext uri="{FF2B5EF4-FFF2-40B4-BE49-F238E27FC236}">
              <a16:creationId xmlns:a16="http://schemas.microsoft.com/office/drawing/2014/main" id="{82EC5FB5-1FC3-4014-B634-1DC1EBF1A893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1161</xdr:row>
      <xdr:rowOff>0</xdr:rowOff>
    </xdr:from>
    <xdr:to>
      <xdr:col>31</xdr:col>
      <xdr:colOff>85726</xdr:colOff>
      <xdr:row>1166</xdr:row>
      <xdr:rowOff>138111</xdr:rowOff>
    </xdr:to>
    <xdr:sp macro="" textlink="">
      <xdr:nvSpPr>
        <xdr:cNvPr id="1086" name="Left Bracket 1085">
          <a:extLst>
            <a:ext uri="{FF2B5EF4-FFF2-40B4-BE49-F238E27FC236}">
              <a16:creationId xmlns:a16="http://schemas.microsoft.com/office/drawing/2014/main" id="{F96E1962-9F07-4631-B872-317F8D79C3CE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1161</xdr:row>
      <xdr:rowOff>0</xdr:rowOff>
    </xdr:from>
    <xdr:to>
      <xdr:col>37</xdr:col>
      <xdr:colOff>28575</xdr:colOff>
      <xdr:row>1166</xdr:row>
      <xdr:rowOff>133350</xdr:rowOff>
    </xdr:to>
    <xdr:sp macro="" textlink="">
      <xdr:nvSpPr>
        <xdr:cNvPr id="1087" name="Right Bracket 1086">
          <a:extLst>
            <a:ext uri="{FF2B5EF4-FFF2-40B4-BE49-F238E27FC236}">
              <a16:creationId xmlns:a16="http://schemas.microsoft.com/office/drawing/2014/main" id="{16026680-AB49-474E-9851-83F23A453F13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1168</xdr:row>
      <xdr:rowOff>9525</xdr:rowOff>
    </xdr:from>
    <xdr:to>
      <xdr:col>15</xdr:col>
      <xdr:colOff>85726</xdr:colOff>
      <xdr:row>1174</xdr:row>
      <xdr:rowOff>4761</xdr:rowOff>
    </xdr:to>
    <xdr:sp macro="" textlink="">
      <xdr:nvSpPr>
        <xdr:cNvPr id="1088" name="Left Bracket 1087">
          <a:extLst>
            <a:ext uri="{FF2B5EF4-FFF2-40B4-BE49-F238E27FC236}">
              <a16:creationId xmlns:a16="http://schemas.microsoft.com/office/drawing/2014/main" id="{CA231E5D-FBB5-44EA-A24B-1748BA0B6EEF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1168</xdr:row>
      <xdr:rowOff>9525</xdr:rowOff>
    </xdr:from>
    <xdr:to>
      <xdr:col>21</xdr:col>
      <xdr:colOff>38100</xdr:colOff>
      <xdr:row>1174</xdr:row>
      <xdr:rowOff>0</xdr:rowOff>
    </xdr:to>
    <xdr:sp macro="" textlink="">
      <xdr:nvSpPr>
        <xdr:cNvPr id="1089" name="Right Bracket 1088">
          <a:extLst>
            <a:ext uri="{FF2B5EF4-FFF2-40B4-BE49-F238E27FC236}">
              <a16:creationId xmlns:a16="http://schemas.microsoft.com/office/drawing/2014/main" id="{ED12AA13-B742-4B70-B6F5-C5B4135DE07A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1168</xdr:row>
      <xdr:rowOff>9525</xdr:rowOff>
    </xdr:from>
    <xdr:to>
      <xdr:col>23</xdr:col>
      <xdr:colOff>85726</xdr:colOff>
      <xdr:row>1174</xdr:row>
      <xdr:rowOff>4761</xdr:rowOff>
    </xdr:to>
    <xdr:sp macro="" textlink="">
      <xdr:nvSpPr>
        <xdr:cNvPr id="1090" name="Left Bracket 1089">
          <a:extLst>
            <a:ext uri="{FF2B5EF4-FFF2-40B4-BE49-F238E27FC236}">
              <a16:creationId xmlns:a16="http://schemas.microsoft.com/office/drawing/2014/main" id="{E01FB46D-2F3F-4450-9627-7755F8952155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1168</xdr:row>
      <xdr:rowOff>9525</xdr:rowOff>
    </xdr:from>
    <xdr:to>
      <xdr:col>29</xdr:col>
      <xdr:colOff>28575</xdr:colOff>
      <xdr:row>1174</xdr:row>
      <xdr:rowOff>0</xdr:rowOff>
    </xdr:to>
    <xdr:sp macro="" textlink="">
      <xdr:nvSpPr>
        <xdr:cNvPr id="1091" name="Right Bracket 1090">
          <a:extLst>
            <a:ext uri="{FF2B5EF4-FFF2-40B4-BE49-F238E27FC236}">
              <a16:creationId xmlns:a16="http://schemas.microsoft.com/office/drawing/2014/main" id="{15507228-2624-473B-8C24-5B7807E68F37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1168</xdr:row>
      <xdr:rowOff>0</xdr:rowOff>
    </xdr:from>
    <xdr:to>
      <xdr:col>31</xdr:col>
      <xdr:colOff>85726</xdr:colOff>
      <xdr:row>1173</xdr:row>
      <xdr:rowOff>138111</xdr:rowOff>
    </xdr:to>
    <xdr:sp macro="" textlink="">
      <xdr:nvSpPr>
        <xdr:cNvPr id="1092" name="Left Bracket 1091">
          <a:extLst>
            <a:ext uri="{FF2B5EF4-FFF2-40B4-BE49-F238E27FC236}">
              <a16:creationId xmlns:a16="http://schemas.microsoft.com/office/drawing/2014/main" id="{66506094-4626-486B-BB1C-2AEB4AA07B45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1168</xdr:row>
      <xdr:rowOff>0</xdr:rowOff>
    </xdr:from>
    <xdr:to>
      <xdr:col>37</xdr:col>
      <xdr:colOff>28575</xdr:colOff>
      <xdr:row>1173</xdr:row>
      <xdr:rowOff>133350</xdr:rowOff>
    </xdr:to>
    <xdr:sp macro="" textlink="">
      <xdr:nvSpPr>
        <xdr:cNvPr id="1093" name="Right Bracket 1092">
          <a:extLst>
            <a:ext uri="{FF2B5EF4-FFF2-40B4-BE49-F238E27FC236}">
              <a16:creationId xmlns:a16="http://schemas.microsoft.com/office/drawing/2014/main" id="{92C9C1E2-61C9-4C42-B60A-124E9A439168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1175</xdr:row>
      <xdr:rowOff>9525</xdr:rowOff>
    </xdr:from>
    <xdr:to>
      <xdr:col>15</xdr:col>
      <xdr:colOff>85726</xdr:colOff>
      <xdr:row>1181</xdr:row>
      <xdr:rowOff>4761</xdr:rowOff>
    </xdr:to>
    <xdr:sp macro="" textlink="">
      <xdr:nvSpPr>
        <xdr:cNvPr id="1094" name="Left Bracket 1093">
          <a:extLst>
            <a:ext uri="{FF2B5EF4-FFF2-40B4-BE49-F238E27FC236}">
              <a16:creationId xmlns:a16="http://schemas.microsoft.com/office/drawing/2014/main" id="{3B3B168E-0F1A-4E8F-9500-A70ED76EBF7E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1175</xdr:row>
      <xdr:rowOff>9525</xdr:rowOff>
    </xdr:from>
    <xdr:to>
      <xdr:col>21</xdr:col>
      <xdr:colOff>38100</xdr:colOff>
      <xdr:row>1181</xdr:row>
      <xdr:rowOff>0</xdr:rowOff>
    </xdr:to>
    <xdr:sp macro="" textlink="">
      <xdr:nvSpPr>
        <xdr:cNvPr id="1095" name="Right Bracket 1094">
          <a:extLst>
            <a:ext uri="{FF2B5EF4-FFF2-40B4-BE49-F238E27FC236}">
              <a16:creationId xmlns:a16="http://schemas.microsoft.com/office/drawing/2014/main" id="{6E522769-BC64-47BB-8AAC-DDBF1E7F1AEF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1175</xdr:row>
      <xdr:rowOff>9525</xdr:rowOff>
    </xdr:from>
    <xdr:to>
      <xdr:col>23</xdr:col>
      <xdr:colOff>85726</xdr:colOff>
      <xdr:row>1181</xdr:row>
      <xdr:rowOff>4761</xdr:rowOff>
    </xdr:to>
    <xdr:sp macro="" textlink="">
      <xdr:nvSpPr>
        <xdr:cNvPr id="1096" name="Left Bracket 1095">
          <a:extLst>
            <a:ext uri="{FF2B5EF4-FFF2-40B4-BE49-F238E27FC236}">
              <a16:creationId xmlns:a16="http://schemas.microsoft.com/office/drawing/2014/main" id="{FA143E65-25D7-4344-A03E-F1E8421EAC08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1175</xdr:row>
      <xdr:rowOff>9525</xdr:rowOff>
    </xdr:from>
    <xdr:to>
      <xdr:col>29</xdr:col>
      <xdr:colOff>28575</xdr:colOff>
      <xdr:row>1181</xdr:row>
      <xdr:rowOff>0</xdr:rowOff>
    </xdr:to>
    <xdr:sp macro="" textlink="">
      <xdr:nvSpPr>
        <xdr:cNvPr id="1097" name="Right Bracket 1096">
          <a:extLst>
            <a:ext uri="{FF2B5EF4-FFF2-40B4-BE49-F238E27FC236}">
              <a16:creationId xmlns:a16="http://schemas.microsoft.com/office/drawing/2014/main" id="{45AAAAE8-C2C9-4CCA-810E-408305FFDA79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1175</xdr:row>
      <xdr:rowOff>0</xdr:rowOff>
    </xdr:from>
    <xdr:to>
      <xdr:col>31</xdr:col>
      <xdr:colOff>85726</xdr:colOff>
      <xdr:row>1180</xdr:row>
      <xdr:rowOff>138111</xdr:rowOff>
    </xdr:to>
    <xdr:sp macro="" textlink="">
      <xdr:nvSpPr>
        <xdr:cNvPr id="1098" name="Left Bracket 1097">
          <a:extLst>
            <a:ext uri="{FF2B5EF4-FFF2-40B4-BE49-F238E27FC236}">
              <a16:creationId xmlns:a16="http://schemas.microsoft.com/office/drawing/2014/main" id="{5D77DAF8-F695-4BFB-8BDD-C627FF5CB65B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1175</xdr:row>
      <xdr:rowOff>0</xdr:rowOff>
    </xdr:from>
    <xdr:to>
      <xdr:col>37</xdr:col>
      <xdr:colOff>28575</xdr:colOff>
      <xdr:row>1180</xdr:row>
      <xdr:rowOff>133350</xdr:rowOff>
    </xdr:to>
    <xdr:sp macro="" textlink="">
      <xdr:nvSpPr>
        <xdr:cNvPr id="1099" name="Right Bracket 1098">
          <a:extLst>
            <a:ext uri="{FF2B5EF4-FFF2-40B4-BE49-F238E27FC236}">
              <a16:creationId xmlns:a16="http://schemas.microsoft.com/office/drawing/2014/main" id="{25ABCCD1-3196-4723-9E0C-4D282A142223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1182</xdr:row>
      <xdr:rowOff>9525</xdr:rowOff>
    </xdr:from>
    <xdr:to>
      <xdr:col>15</xdr:col>
      <xdr:colOff>85726</xdr:colOff>
      <xdr:row>1188</xdr:row>
      <xdr:rowOff>4761</xdr:rowOff>
    </xdr:to>
    <xdr:sp macro="" textlink="">
      <xdr:nvSpPr>
        <xdr:cNvPr id="1100" name="Left Bracket 1099">
          <a:extLst>
            <a:ext uri="{FF2B5EF4-FFF2-40B4-BE49-F238E27FC236}">
              <a16:creationId xmlns:a16="http://schemas.microsoft.com/office/drawing/2014/main" id="{732F458E-CF4D-4463-ADC8-EC5188A0186C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1182</xdr:row>
      <xdr:rowOff>9525</xdr:rowOff>
    </xdr:from>
    <xdr:to>
      <xdr:col>21</xdr:col>
      <xdr:colOff>38100</xdr:colOff>
      <xdr:row>1188</xdr:row>
      <xdr:rowOff>0</xdr:rowOff>
    </xdr:to>
    <xdr:sp macro="" textlink="">
      <xdr:nvSpPr>
        <xdr:cNvPr id="1101" name="Right Bracket 1100">
          <a:extLst>
            <a:ext uri="{FF2B5EF4-FFF2-40B4-BE49-F238E27FC236}">
              <a16:creationId xmlns:a16="http://schemas.microsoft.com/office/drawing/2014/main" id="{713EDC01-5D70-4D92-8973-204C1FAB8405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1182</xdr:row>
      <xdr:rowOff>9525</xdr:rowOff>
    </xdr:from>
    <xdr:to>
      <xdr:col>23</xdr:col>
      <xdr:colOff>85726</xdr:colOff>
      <xdr:row>1188</xdr:row>
      <xdr:rowOff>4761</xdr:rowOff>
    </xdr:to>
    <xdr:sp macro="" textlink="">
      <xdr:nvSpPr>
        <xdr:cNvPr id="1102" name="Left Bracket 1101">
          <a:extLst>
            <a:ext uri="{FF2B5EF4-FFF2-40B4-BE49-F238E27FC236}">
              <a16:creationId xmlns:a16="http://schemas.microsoft.com/office/drawing/2014/main" id="{21011F9C-CDE1-4CC7-A977-27F3E7D948B5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1182</xdr:row>
      <xdr:rowOff>9525</xdr:rowOff>
    </xdr:from>
    <xdr:to>
      <xdr:col>29</xdr:col>
      <xdr:colOff>28575</xdr:colOff>
      <xdr:row>1188</xdr:row>
      <xdr:rowOff>0</xdr:rowOff>
    </xdr:to>
    <xdr:sp macro="" textlink="">
      <xdr:nvSpPr>
        <xdr:cNvPr id="1103" name="Right Bracket 1102">
          <a:extLst>
            <a:ext uri="{FF2B5EF4-FFF2-40B4-BE49-F238E27FC236}">
              <a16:creationId xmlns:a16="http://schemas.microsoft.com/office/drawing/2014/main" id="{48F6D494-A6BB-42DE-831A-4006F4BCF5A3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1182</xdr:row>
      <xdr:rowOff>0</xdr:rowOff>
    </xdr:from>
    <xdr:to>
      <xdr:col>31</xdr:col>
      <xdr:colOff>85726</xdr:colOff>
      <xdr:row>1187</xdr:row>
      <xdr:rowOff>138111</xdr:rowOff>
    </xdr:to>
    <xdr:sp macro="" textlink="">
      <xdr:nvSpPr>
        <xdr:cNvPr id="1104" name="Left Bracket 1103">
          <a:extLst>
            <a:ext uri="{FF2B5EF4-FFF2-40B4-BE49-F238E27FC236}">
              <a16:creationId xmlns:a16="http://schemas.microsoft.com/office/drawing/2014/main" id="{7B3CD827-A96B-49FE-A2C8-D4E737B53C1C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1182</xdr:row>
      <xdr:rowOff>0</xdr:rowOff>
    </xdr:from>
    <xdr:to>
      <xdr:col>37</xdr:col>
      <xdr:colOff>28575</xdr:colOff>
      <xdr:row>1187</xdr:row>
      <xdr:rowOff>133350</xdr:rowOff>
    </xdr:to>
    <xdr:sp macro="" textlink="">
      <xdr:nvSpPr>
        <xdr:cNvPr id="1105" name="Right Bracket 1104">
          <a:extLst>
            <a:ext uri="{FF2B5EF4-FFF2-40B4-BE49-F238E27FC236}">
              <a16:creationId xmlns:a16="http://schemas.microsoft.com/office/drawing/2014/main" id="{4449B7FA-25D5-4363-A54B-63B82DEFF4E7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1189</xdr:row>
      <xdr:rowOff>9525</xdr:rowOff>
    </xdr:from>
    <xdr:to>
      <xdr:col>15</xdr:col>
      <xdr:colOff>85726</xdr:colOff>
      <xdr:row>1195</xdr:row>
      <xdr:rowOff>4761</xdr:rowOff>
    </xdr:to>
    <xdr:sp macro="" textlink="">
      <xdr:nvSpPr>
        <xdr:cNvPr id="1106" name="Left Bracket 1105">
          <a:extLst>
            <a:ext uri="{FF2B5EF4-FFF2-40B4-BE49-F238E27FC236}">
              <a16:creationId xmlns:a16="http://schemas.microsoft.com/office/drawing/2014/main" id="{D68110C4-7824-444E-BA5C-FBF2DA7963DF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1189</xdr:row>
      <xdr:rowOff>9525</xdr:rowOff>
    </xdr:from>
    <xdr:to>
      <xdr:col>21</xdr:col>
      <xdr:colOff>38100</xdr:colOff>
      <xdr:row>1195</xdr:row>
      <xdr:rowOff>0</xdr:rowOff>
    </xdr:to>
    <xdr:sp macro="" textlink="">
      <xdr:nvSpPr>
        <xdr:cNvPr id="1107" name="Right Bracket 1106">
          <a:extLst>
            <a:ext uri="{FF2B5EF4-FFF2-40B4-BE49-F238E27FC236}">
              <a16:creationId xmlns:a16="http://schemas.microsoft.com/office/drawing/2014/main" id="{E020D13D-7DCD-4C52-BC14-4651B039B933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1189</xdr:row>
      <xdr:rowOff>9525</xdr:rowOff>
    </xdr:from>
    <xdr:to>
      <xdr:col>23</xdr:col>
      <xdr:colOff>85726</xdr:colOff>
      <xdr:row>1195</xdr:row>
      <xdr:rowOff>4761</xdr:rowOff>
    </xdr:to>
    <xdr:sp macro="" textlink="">
      <xdr:nvSpPr>
        <xdr:cNvPr id="1108" name="Left Bracket 1107">
          <a:extLst>
            <a:ext uri="{FF2B5EF4-FFF2-40B4-BE49-F238E27FC236}">
              <a16:creationId xmlns:a16="http://schemas.microsoft.com/office/drawing/2014/main" id="{3FE522B2-34CC-4AD1-A2A9-3374B1E52098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1189</xdr:row>
      <xdr:rowOff>9525</xdr:rowOff>
    </xdr:from>
    <xdr:to>
      <xdr:col>29</xdr:col>
      <xdr:colOff>28575</xdr:colOff>
      <xdr:row>1195</xdr:row>
      <xdr:rowOff>0</xdr:rowOff>
    </xdr:to>
    <xdr:sp macro="" textlink="">
      <xdr:nvSpPr>
        <xdr:cNvPr id="1109" name="Right Bracket 1108">
          <a:extLst>
            <a:ext uri="{FF2B5EF4-FFF2-40B4-BE49-F238E27FC236}">
              <a16:creationId xmlns:a16="http://schemas.microsoft.com/office/drawing/2014/main" id="{02AEA4EE-1B62-44BF-A563-7E575FBE8BFC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1189</xdr:row>
      <xdr:rowOff>0</xdr:rowOff>
    </xdr:from>
    <xdr:to>
      <xdr:col>31</xdr:col>
      <xdr:colOff>85726</xdr:colOff>
      <xdr:row>1194</xdr:row>
      <xdr:rowOff>138111</xdr:rowOff>
    </xdr:to>
    <xdr:sp macro="" textlink="">
      <xdr:nvSpPr>
        <xdr:cNvPr id="1110" name="Left Bracket 1109">
          <a:extLst>
            <a:ext uri="{FF2B5EF4-FFF2-40B4-BE49-F238E27FC236}">
              <a16:creationId xmlns:a16="http://schemas.microsoft.com/office/drawing/2014/main" id="{F7153135-A183-4AD7-B6B8-21483F773976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1189</xdr:row>
      <xdr:rowOff>0</xdr:rowOff>
    </xdr:from>
    <xdr:to>
      <xdr:col>37</xdr:col>
      <xdr:colOff>28575</xdr:colOff>
      <xdr:row>1194</xdr:row>
      <xdr:rowOff>133350</xdr:rowOff>
    </xdr:to>
    <xdr:sp macro="" textlink="">
      <xdr:nvSpPr>
        <xdr:cNvPr id="1111" name="Right Bracket 1110">
          <a:extLst>
            <a:ext uri="{FF2B5EF4-FFF2-40B4-BE49-F238E27FC236}">
              <a16:creationId xmlns:a16="http://schemas.microsoft.com/office/drawing/2014/main" id="{2E2A56FD-EE54-4EEE-A08A-DBA5C53647E7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1196</xdr:row>
      <xdr:rowOff>9525</xdr:rowOff>
    </xdr:from>
    <xdr:to>
      <xdr:col>15</xdr:col>
      <xdr:colOff>85726</xdr:colOff>
      <xdr:row>1202</xdr:row>
      <xdr:rowOff>4761</xdr:rowOff>
    </xdr:to>
    <xdr:sp macro="" textlink="">
      <xdr:nvSpPr>
        <xdr:cNvPr id="1112" name="Left Bracket 1111">
          <a:extLst>
            <a:ext uri="{FF2B5EF4-FFF2-40B4-BE49-F238E27FC236}">
              <a16:creationId xmlns:a16="http://schemas.microsoft.com/office/drawing/2014/main" id="{DB3DBC88-4CB3-4857-AE90-9937F5BAD64E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1196</xdr:row>
      <xdr:rowOff>9525</xdr:rowOff>
    </xdr:from>
    <xdr:to>
      <xdr:col>21</xdr:col>
      <xdr:colOff>38100</xdr:colOff>
      <xdr:row>1202</xdr:row>
      <xdr:rowOff>0</xdr:rowOff>
    </xdr:to>
    <xdr:sp macro="" textlink="">
      <xdr:nvSpPr>
        <xdr:cNvPr id="1113" name="Right Bracket 1112">
          <a:extLst>
            <a:ext uri="{FF2B5EF4-FFF2-40B4-BE49-F238E27FC236}">
              <a16:creationId xmlns:a16="http://schemas.microsoft.com/office/drawing/2014/main" id="{4E5DF2DC-D977-4C73-A356-118A149FB2BB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1196</xdr:row>
      <xdr:rowOff>9525</xdr:rowOff>
    </xdr:from>
    <xdr:to>
      <xdr:col>23</xdr:col>
      <xdr:colOff>85726</xdr:colOff>
      <xdr:row>1202</xdr:row>
      <xdr:rowOff>4761</xdr:rowOff>
    </xdr:to>
    <xdr:sp macro="" textlink="">
      <xdr:nvSpPr>
        <xdr:cNvPr id="1114" name="Left Bracket 1113">
          <a:extLst>
            <a:ext uri="{FF2B5EF4-FFF2-40B4-BE49-F238E27FC236}">
              <a16:creationId xmlns:a16="http://schemas.microsoft.com/office/drawing/2014/main" id="{355AEF34-CEA8-4FA7-AF29-9F5B183DF51B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1196</xdr:row>
      <xdr:rowOff>9525</xdr:rowOff>
    </xdr:from>
    <xdr:to>
      <xdr:col>29</xdr:col>
      <xdr:colOff>28575</xdr:colOff>
      <xdr:row>1202</xdr:row>
      <xdr:rowOff>0</xdr:rowOff>
    </xdr:to>
    <xdr:sp macro="" textlink="">
      <xdr:nvSpPr>
        <xdr:cNvPr id="1115" name="Right Bracket 1114">
          <a:extLst>
            <a:ext uri="{FF2B5EF4-FFF2-40B4-BE49-F238E27FC236}">
              <a16:creationId xmlns:a16="http://schemas.microsoft.com/office/drawing/2014/main" id="{88AFABAE-9A37-4782-8D12-AB3C8B6AD7B5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1196</xdr:row>
      <xdr:rowOff>0</xdr:rowOff>
    </xdr:from>
    <xdr:to>
      <xdr:col>31</xdr:col>
      <xdr:colOff>85726</xdr:colOff>
      <xdr:row>1201</xdr:row>
      <xdr:rowOff>138111</xdr:rowOff>
    </xdr:to>
    <xdr:sp macro="" textlink="">
      <xdr:nvSpPr>
        <xdr:cNvPr id="1116" name="Left Bracket 1115">
          <a:extLst>
            <a:ext uri="{FF2B5EF4-FFF2-40B4-BE49-F238E27FC236}">
              <a16:creationId xmlns:a16="http://schemas.microsoft.com/office/drawing/2014/main" id="{A6596A40-455A-4504-912E-2392714EBA87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1196</xdr:row>
      <xdr:rowOff>0</xdr:rowOff>
    </xdr:from>
    <xdr:to>
      <xdr:col>37</xdr:col>
      <xdr:colOff>28575</xdr:colOff>
      <xdr:row>1201</xdr:row>
      <xdr:rowOff>133350</xdr:rowOff>
    </xdr:to>
    <xdr:sp macro="" textlink="">
      <xdr:nvSpPr>
        <xdr:cNvPr id="1117" name="Right Bracket 1116">
          <a:extLst>
            <a:ext uri="{FF2B5EF4-FFF2-40B4-BE49-F238E27FC236}">
              <a16:creationId xmlns:a16="http://schemas.microsoft.com/office/drawing/2014/main" id="{41267822-6E8C-4133-9C9D-F46F7427F876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1203</xdr:row>
      <xdr:rowOff>9525</xdr:rowOff>
    </xdr:from>
    <xdr:to>
      <xdr:col>15</xdr:col>
      <xdr:colOff>85726</xdr:colOff>
      <xdr:row>1209</xdr:row>
      <xdr:rowOff>4761</xdr:rowOff>
    </xdr:to>
    <xdr:sp macro="" textlink="">
      <xdr:nvSpPr>
        <xdr:cNvPr id="1118" name="Left Bracket 1117">
          <a:extLst>
            <a:ext uri="{FF2B5EF4-FFF2-40B4-BE49-F238E27FC236}">
              <a16:creationId xmlns:a16="http://schemas.microsoft.com/office/drawing/2014/main" id="{2264EAE0-04CC-4A4D-8A18-DBD776D3A6AC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1203</xdr:row>
      <xdr:rowOff>9525</xdr:rowOff>
    </xdr:from>
    <xdr:to>
      <xdr:col>21</xdr:col>
      <xdr:colOff>38100</xdr:colOff>
      <xdr:row>1209</xdr:row>
      <xdr:rowOff>0</xdr:rowOff>
    </xdr:to>
    <xdr:sp macro="" textlink="">
      <xdr:nvSpPr>
        <xdr:cNvPr id="1119" name="Right Bracket 1118">
          <a:extLst>
            <a:ext uri="{FF2B5EF4-FFF2-40B4-BE49-F238E27FC236}">
              <a16:creationId xmlns:a16="http://schemas.microsoft.com/office/drawing/2014/main" id="{E7C87154-83E1-420C-A062-49FAE4719C41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1203</xdr:row>
      <xdr:rowOff>9525</xdr:rowOff>
    </xdr:from>
    <xdr:to>
      <xdr:col>23</xdr:col>
      <xdr:colOff>85726</xdr:colOff>
      <xdr:row>1209</xdr:row>
      <xdr:rowOff>4761</xdr:rowOff>
    </xdr:to>
    <xdr:sp macro="" textlink="">
      <xdr:nvSpPr>
        <xdr:cNvPr id="1120" name="Left Bracket 1119">
          <a:extLst>
            <a:ext uri="{FF2B5EF4-FFF2-40B4-BE49-F238E27FC236}">
              <a16:creationId xmlns:a16="http://schemas.microsoft.com/office/drawing/2014/main" id="{9F9776D0-516E-4161-8113-792CA1FE17C0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1203</xdr:row>
      <xdr:rowOff>9525</xdr:rowOff>
    </xdr:from>
    <xdr:to>
      <xdr:col>29</xdr:col>
      <xdr:colOff>28575</xdr:colOff>
      <xdr:row>1209</xdr:row>
      <xdr:rowOff>0</xdr:rowOff>
    </xdr:to>
    <xdr:sp macro="" textlink="">
      <xdr:nvSpPr>
        <xdr:cNvPr id="1121" name="Right Bracket 1120">
          <a:extLst>
            <a:ext uri="{FF2B5EF4-FFF2-40B4-BE49-F238E27FC236}">
              <a16:creationId xmlns:a16="http://schemas.microsoft.com/office/drawing/2014/main" id="{8E0CB2C8-2E68-4531-A64F-E46CE4AB9723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1203</xdr:row>
      <xdr:rowOff>0</xdr:rowOff>
    </xdr:from>
    <xdr:to>
      <xdr:col>31</xdr:col>
      <xdr:colOff>85726</xdr:colOff>
      <xdr:row>1208</xdr:row>
      <xdr:rowOff>138111</xdr:rowOff>
    </xdr:to>
    <xdr:sp macro="" textlink="">
      <xdr:nvSpPr>
        <xdr:cNvPr id="1122" name="Left Bracket 1121">
          <a:extLst>
            <a:ext uri="{FF2B5EF4-FFF2-40B4-BE49-F238E27FC236}">
              <a16:creationId xmlns:a16="http://schemas.microsoft.com/office/drawing/2014/main" id="{95324C26-69D3-4B1A-A32B-7B1FA38F45D7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1203</xdr:row>
      <xdr:rowOff>0</xdr:rowOff>
    </xdr:from>
    <xdr:to>
      <xdr:col>37</xdr:col>
      <xdr:colOff>28575</xdr:colOff>
      <xdr:row>1208</xdr:row>
      <xdr:rowOff>133350</xdr:rowOff>
    </xdr:to>
    <xdr:sp macro="" textlink="">
      <xdr:nvSpPr>
        <xdr:cNvPr id="1123" name="Right Bracket 1122">
          <a:extLst>
            <a:ext uri="{FF2B5EF4-FFF2-40B4-BE49-F238E27FC236}">
              <a16:creationId xmlns:a16="http://schemas.microsoft.com/office/drawing/2014/main" id="{A8572718-3388-4E8B-98DE-4C1F03A2D59C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1210</xdr:row>
      <xdr:rowOff>9525</xdr:rowOff>
    </xdr:from>
    <xdr:to>
      <xdr:col>15</xdr:col>
      <xdr:colOff>85726</xdr:colOff>
      <xdr:row>1216</xdr:row>
      <xdr:rowOff>4761</xdr:rowOff>
    </xdr:to>
    <xdr:sp macro="" textlink="">
      <xdr:nvSpPr>
        <xdr:cNvPr id="1124" name="Left Bracket 1123">
          <a:extLst>
            <a:ext uri="{FF2B5EF4-FFF2-40B4-BE49-F238E27FC236}">
              <a16:creationId xmlns:a16="http://schemas.microsoft.com/office/drawing/2014/main" id="{88F6A0E4-976C-4B54-975D-CFE8CECDB38A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1210</xdr:row>
      <xdr:rowOff>9525</xdr:rowOff>
    </xdr:from>
    <xdr:to>
      <xdr:col>21</xdr:col>
      <xdr:colOff>38100</xdr:colOff>
      <xdr:row>1216</xdr:row>
      <xdr:rowOff>0</xdr:rowOff>
    </xdr:to>
    <xdr:sp macro="" textlink="">
      <xdr:nvSpPr>
        <xdr:cNvPr id="1125" name="Right Bracket 1124">
          <a:extLst>
            <a:ext uri="{FF2B5EF4-FFF2-40B4-BE49-F238E27FC236}">
              <a16:creationId xmlns:a16="http://schemas.microsoft.com/office/drawing/2014/main" id="{967F496D-E00B-4037-9A83-8CE7A640C9CB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1210</xdr:row>
      <xdr:rowOff>9525</xdr:rowOff>
    </xdr:from>
    <xdr:to>
      <xdr:col>23</xdr:col>
      <xdr:colOff>85726</xdr:colOff>
      <xdr:row>1216</xdr:row>
      <xdr:rowOff>4761</xdr:rowOff>
    </xdr:to>
    <xdr:sp macro="" textlink="">
      <xdr:nvSpPr>
        <xdr:cNvPr id="1126" name="Left Bracket 1125">
          <a:extLst>
            <a:ext uri="{FF2B5EF4-FFF2-40B4-BE49-F238E27FC236}">
              <a16:creationId xmlns:a16="http://schemas.microsoft.com/office/drawing/2014/main" id="{0913B509-76D2-4AB7-8C5C-A3EC0AED32EA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1210</xdr:row>
      <xdr:rowOff>9525</xdr:rowOff>
    </xdr:from>
    <xdr:to>
      <xdr:col>29</xdr:col>
      <xdr:colOff>28575</xdr:colOff>
      <xdr:row>1216</xdr:row>
      <xdr:rowOff>0</xdr:rowOff>
    </xdr:to>
    <xdr:sp macro="" textlink="">
      <xdr:nvSpPr>
        <xdr:cNvPr id="1127" name="Right Bracket 1126">
          <a:extLst>
            <a:ext uri="{FF2B5EF4-FFF2-40B4-BE49-F238E27FC236}">
              <a16:creationId xmlns:a16="http://schemas.microsoft.com/office/drawing/2014/main" id="{85A0668A-4813-4996-8DAB-6A8D5E59301A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1210</xdr:row>
      <xdr:rowOff>0</xdr:rowOff>
    </xdr:from>
    <xdr:to>
      <xdr:col>31</xdr:col>
      <xdr:colOff>85726</xdr:colOff>
      <xdr:row>1215</xdr:row>
      <xdr:rowOff>138111</xdr:rowOff>
    </xdr:to>
    <xdr:sp macro="" textlink="">
      <xdr:nvSpPr>
        <xdr:cNvPr id="1128" name="Left Bracket 1127">
          <a:extLst>
            <a:ext uri="{FF2B5EF4-FFF2-40B4-BE49-F238E27FC236}">
              <a16:creationId xmlns:a16="http://schemas.microsoft.com/office/drawing/2014/main" id="{47426281-26C9-4232-A3FC-FFA9A3BCCA22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1210</xdr:row>
      <xdr:rowOff>0</xdr:rowOff>
    </xdr:from>
    <xdr:to>
      <xdr:col>37</xdr:col>
      <xdr:colOff>28575</xdr:colOff>
      <xdr:row>1215</xdr:row>
      <xdr:rowOff>133350</xdr:rowOff>
    </xdr:to>
    <xdr:sp macro="" textlink="">
      <xdr:nvSpPr>
        <xdr:cNvPr id="1129" name="Right Bracket 1128">
          <a:extLst>
            <a:ext uri="{FF2B5EF4-FFF2-40B4-BE49-F238E27FC236}">
              <a16:creationId xmlns:a16="http://schemas.microsoft.com/office/drawing/2014/main" id="{A7B53B56-687A-4F4F-AE8B-72577C39C2A8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1217</xdr:row>
      <xdr:rowOff>9525</xdr:rowOff>
    </xdr:from>
    <xdr:to>
      <xdr:col>15</xdr:col>
      <xdr:colOff>85726</xdr:colOff>
      <xdr:row>1223</xdr:row>
      <xdr:rowOff>4761</xdr:rowOff>
    </xdr:to>
    <xdr:sp macro="" textlink="">
      <xdr:nvSpPr>
        <xdr:cNvPr id="1130" name="Left Bracket 1129">
          <a:extLst>
            <a:ext uri="{FF2B5EF4-FFF2-40B4-BE49-F238E27FC236}">
              <a16:creationId xmlns:a16="http://schemas.microsoft.com/office/drawing/2014/main" id="{FF0B6F47-4125-4A7C-8697-C37A07E9FF64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1217</xdr:row>
      <xdr:rowOff>9525</xdr:rowOff>
    </xdr:from>
    <xdr:to>
      <xdr:col>21</xdr:col>
      <xdr:colOff>38100</xdr:colOff>
      <xdr:row>1223</xdr:row>
      <xdr:rowOff>0</xdr:rowOff>
    </xdr:to>
    <xdr:sp macro="" textlink="">
      <xdr:nvSpPr>
        <xdr:cNvPr id="1131" name="Right Bracket 1130">
          <a:extLst>
            <a:ext uri="{FF2B5EF4-FFF2-40B4-BE49-F238E27FC236}">
              <a16:creationId xmlns:a16="http://schemas.microsoft.com/office/drawing/2014/main" id="{F7139239-272C-40FD-B1A5-9C3DC71D7DBE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1217</xdr:row>
      <xdr:rowOff>9525</xdr:rowOff>
    </xdr:from>
    <xdr:to>
      <xdr:col>23</xdr:col>
      <xdr:colOff>85726</xdr:colOff>
      <xdr:row>1223</xdr:row>
      <xdr:rowOff>4761</xdr:rowOff>
    </xdr:to>
    <xdr:sp macro="" textlink="">
      <xdr:nvSpPr>
        <xdr:cNvPr id="1132" name="Left Bracket 1131">
          <a:extLst>
            <a:ext uri="{FF2B5EF4-FFF2-40B4-BE49-F238E27FC236}">
              <a16:creationId xmlns:a16="http://schemas.microsoft.com/office/drawing/2014/main" id="{D5B15367-3F5B-4CC1-84B8-124EBD564920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1217</xdr:row>
      <xdr:rowOff>9525</xdr:rowOff>
    </xdr:from>
    <xdr:to>
      <xdr:col>29</xdr:col>
      <xdr:colOff>28575</xdr:colOff>
      <xdr:row>1223</xdr:row>
      <xdr:rowOff>0</xdr:rowOff>
    </xdr:to>
    <xdr:sp macro="" textlink="">
      <xdr:nvSpPr>
        <xdr:cNvPr id="1133" name="Right Bracket 1132">
          <a:extLst>
            <a:ext uri="{FF2B5EF4-FFF2-40B4-BE49-F238E27FC236}">
              <a16:creationId xmlns:a16="http://schemas.microsoft.com/office/drawing/2014/main" id="{38DCDA5B-9D83-46D9-918D-F75E480DB04D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1217</xdr:row>
      <xdr:rowOff>0</xdr:rowOff>
    </xdr:from>
    <xdr:to>
      <xdr:col>31</xdr:col>
      <xdr:colOff>85726</xdr:colOff>
      <xdr:row>1222</xdr:row>
      <xdr:rowOff>138111</xdr:rowOff>
    </xdr:to>
    <xdr:sp macro="" textlink="">
      <xdr:nvSpPr>
        <xdr:cNvPr id="1134" name="Left Bracket 1133">
          <a:extLst>
            <a:ext uri="{FF2B5EF4-FFF2-40B4-BE49-F238E27FC236}">
              <a16:creationId xmlns:a16="http://schemas.microsoft.com/office/drawing/2014/main" id="{28D64377-7F83-481C-A16D-E96FCC28DF95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1217</xdr:row>
      <xdr:rowOff>0</xdr:rowOff>
    </xdr:from>
    <xdr:to>
      <xdr:col>37</xdr:col>
      <xdr:colOff>28575</xdr:colOff>
      <xdr:row>1222</xdr:row>
      <xdr:rowOff>133350</xdr:rowOff>
    </xdr:to>
    <xdr:sp macro="" textlink="">
      <xdr:nvSpPr>
        <xdr:cNvPr id="1135" name="Right Bracket 1134">
          <a:extLst>
            <a:ext uri="{FF2B5EF4-FFF2-40B4-BE49-F238E27FC236}">
              <a16:creationId xmlns:a16="http://schemas.microsoft.com/office/drawing/2014/main" id="{81EC3E27-986A-496E-BBDB-F96A16549E85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133350</xdr:colOff>
      <xdr:row>1224</xdr:row>
      <xdr:rowOff>9525</xdr:rowOff>
    </xdr:from>
    <xdr:to>
      <xdr:col>15</xdr:col>
      <xdr:colOff>85726</xdr:colOff>
      <xdr:row>1230</xdr:row>
      <xdr:rowOff>4761</xdr:rowOff>
    </xdr:to>
    <xdr:sp macro="" textlink="">
      <xdr:nvSpPr>
        <xdr:cNvPr id="1136" name="Left Bracket 1135">
          <a:extLst>
            <a:ext uri="{FF2B5EF4-FFF2-40B4-BE49-F238E27FC236}">
              <a16:creationId xmlns:a16="http://schemas.microsoft.com/office/drawing/2014/main" id="{E9552C94-404E-46F6-BE46-75A0CAE01115}"/>
            </a:ext>
          </a:extLst>
        </xdr:cNvPr>
        <xdr:cNvSpPr/>
      </xdr:nvSpPr>
      <xdr:spPr>
        <a:xfrm>
          <a:off x="24003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57150</xdr:colOff>
      <xdr:row>1224</xdr:row>
      <xdr:rowOff>9525</xdr:rowOff>
    </xdr:from>
    <xdr:to>
      <xdr:col>21</xdr:col>
      <xdr:colOff>38100</xdr:colOff>
      <xdr:row>1230</xdr:row>
      <xdr:rowOff>0</xdr:rowOff>
    </xdr:to>
    <xdr:sp macro="" textlink="">
      <xdr:nvSpPr>
        <xdr:cNvPr id="1137" name="Right Bracket 1136">
          <a:extLst>
            <a:ext uri="{FF2B5EF4-FFF2-40B4-BE49-F238E27FC236}">
              <a16:creationId xmlns:a16="http://schemas.microsoft.com/office/drawing/2014/main" id="{1E295624-8275-4AD6-9B87-A03189163449}"/>
            </a:ext>
          </a:extLst>
        </xdr:cNvPr>
        <xdr:cNvSpPr/>
      </xdr:nvSpPr>
      <xdr:spPr>
        <a:xfrm>
          <a:off x="3295650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1224</xdr:row>
      <xdr:rowOff>9525</xdr:rowOff>
    </xdr:from>
    <xdr:to>
      <xdr:col>23</xdr:col>
      <xdr:colOff>85726</xdr:colOff>
      <xdr:row>1230</xdr:row>
      <xdr:rowOff>4761</xdr:rowOff>
    </xdr:to>
    <xdr:sp macro="" textlink="">
      <xdr:nvSpPr>
        <xdr:cNvPr id="1138" name="Left Bracket 1137">
          <a:extLst>
            <a:ext uri="{FF2B5EF4-FFF2-40B4-BE49-F238E27FC236}">
              <a16:creationId xmlns:a16="http://schemas.microsoft.com/office/drawing/2014/main" id="{0DEDA811-B1E3-403B-892D-3099005A9257}"/>
            </a:ext>
          </a:extLst>
        </xdr:cNvPr>
        <xdr:cNvSpPr/>
      </xdr:nvSpPr>
      <xdr:spPr>
        <a:xfrm>
          <a:off x="3695700" y="16564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1224</xdr:row>
      <xdr:rowOff>9525</xdr:rowOff>
    </xdr:from>
    <xdr:to>
      <xdr:col>29</xdr:col>
      <xdr:colOff>28575</xdr:colOff>
      <xdr:row>1230</xdr:row>
      <xdr:rowOff>0</xdr:rowOff>
    </xdr:to>
    <xdr:sp macro="" textlink="">
      <xdr:nvSpPr>
        <xdr:cNvPr id="1139" name="Right Bracket 1138">
          <a:extLst>
            <a:ext uri="{FF2B5EF4-FFF2-40B4-BE49-F238E27FC236}">
              <a16:creationId xmlns:a16="http://schemas.microsoft.com/office/drawing/2014/main" id="{BF12C034-F39B-4F1F-8DDF-4BA49B9036C0}"/>
            </a:ext>
          </a:extLst>
        </xdr:cNvPr>
        <xdr:cNvSpPr/>
      </xdr:nvSpPr>
      <xdr:spPr>
        <a:xfrm>
          <a:off x="4581525" y="165649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133350</xdr:colOff>
      <xdr:row>1224</xdr:row>
      <xdr:rowOff>0</xdr:rowOff>
    </xdr:from>
    <xdr:to>
      <xdr:col>31</xdr:col>
      <xdr:colOff>85726</xdr:colOff>
      <xdr:row>1229</xdr:row>
      <xdr:rowOff>138111</xdr:rowOff>
    </xdr:to>
    <xdr:sp macro="" textlink="">
      <xdr:nvSpPr>
        <xdr:cNvPr id="1140" name="Left Bracket 1139">
          <a:extLst>
            <a:ext uri="{FF2B5EF4-FFF2-40B4-BE49-F238E27FC236}">
              <a16:creationId xmlns:a16="http://schemas.microsoft.com/office/drawing/2014/main" id="{CD949E42-E03D-4621-9BF2-5CFC79AD6575}"/>
            </a:ext>
          </a:extLst>
        </xdr:cNvPr>
        <xdr:cNvSpPr/>
      </xdr:nvSpPr>
      <xdr:spPr>
        <a:xfrm>
          <a:off x="4991100" y="1656397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36</xdr:col>
      <xdr:colOff>47625</xdr:colOff>
      <xdr:row>1224</xdr:row>
      <xdr:rowOff>0</xdr:rowOff>
    </xdr:from>
    <xdr:to>
      <xdr:col>37</xdr:col>
      <xdr:colOff>28575</xdr:colOff>
      <xdr:row>1229</xdr:row>
      <xdr:rowOff>133350</xdr:rowOff>
    </xdr:to>
    <xdr:sp macro="" textlink="">
      <xdr:nvSpPr>
        <xdr:cNvPr id="1141" name="Right Bracket 1140">
          <a:extLst>
            <a:ext uri="{FF2B5EF4-FFF2-40B4-BE49-F238E27FC236}">
              <a16:creationId xmlns:a16="http://schemas.microsoft.com/office/drawing/2014/main" id="{00A5CBAA-E83A-4AB2-B75C-674DE87D6432}"/>
            </a:ext>
          </a:extLst>
        </xdr:cNvPr>
        <xdr:cNvSpPr/>
      </xdr:nvSpPr>
      <xdr:spPr>
        <a:xfrm>
          <a:off x="5876925" y="1656397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986</xdr:row>
      <xdr:rowOff>9525</xdr:rowOff>
    </xdr:from>
    <xdr:to>
      <xdr:col>23</xdr:col>
      <xdr:colOff>85726</xdr:colOff>
      <xdr:row>992</xdr:row>
      <xdr:rowOff>4761</xdr:rowOff>
    </xdr:to>
    <xdr:sp macro="" textlink="">
      <xdr:nvSpPr>
        <xdr:cNvPr id="1142" name="Left Bracket 1141">
          <a:extLst>
            <a:ext uri="{FF2B5EF4-FFF2-40B4-BE49-F238E27FC236}">
              <a16:creationId xmlns:a16="http://schemas.microsoft.com/office/drawing/2014/main" id="{5CF19839-1217-4DBC-917F-57C1F1F1F20C}"/>
            </a:ext>
          </a:extLst>
        </xdr:cNvPr>
        <xdr:cNvSpPr/>
      </xdr:nvSpPr>
      <xdr:spPr>
        <a:xfrm>
          <a:off x="3695700" y="140646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986</xdr:row>
      <xdr:rowOff>9525</xdr:rowOff>
    </xdr:from>
    <xdr:to>
      <xdr:col>29</xdr:col>
      <xdr:colOff>28575</xdr:colOff>
      <xdr:row>992</xdr:row>
      <xdr:rowOff>0</xdr:rowOff>
    </xdr:to>
    <xdr:sp macro="" textlink="">
      <xdr:nvSpPr>
        <xdr:cNvPr id="1143" name="Right Bracket 1142">
          <a:extLst>
            <a:ext uri="{FF2B5EF4-FFF2-40B4-BE49-F238E27FC236}">
              <a16:creationId xmlns:a16="http://schemas.microsoft.com/office/drawing/2014/main" id="{FEF9B877-9DE2-46EE-832A-50AF4884235D}"/>
            </a:ext>
          </a:extLst>
        </xdr:cNvPr>
        <xdr:cNvSpPr/>
      </xdr:nvSpPr>
      <xdr:spPr>
        <a:xfrm>
          <a:off x="4581525" y="140646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133350</xdr:colOff>
      <xdr:row>993</xdr:row>
      <xdr:rowOff>9525</xdr:rowOff>
    </xdr:from>
    <xdr:to>
      <xdr:col>23</xdr:col>
      <xdr:colOff>85726</xdr:colOff>
      <xdr:row>999</xdr:row>
      <xdr:rowOff>4761</xdr:rowOff>
    </xdr:to>
    <xdr:sp macro="" textlink="">
      <xdr:nvSpPr>
        <xdr:cNvPr id="1144" name="Left Bracket 1143">
          <a:extLst>
            <a:ext uri="{FF2B5EF4-FFF2-40B4-BE49-F238E27FC236}">
              <a16:creationId xmlns:a16="http://schemas.microsoft.com/office/drawing/2014/main" id="{A6B3D4F7-7037-4F50-9116-B6BB6DCD9957}"/>
            </a:ext>
          </a:extLst>
        </xdr:cNvPr>
        <xdr:cNvSpPr/>
      </xdr:nvSpPr>
      <xdr:spPr>
        <a:xfrm>
          <a:off x="3695700" y="140646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993</xdr:row>
      <xdr:rowOff>9525</xdr:rowOff>
    </xdr:from>
    <xdr:to>
      <xdr:col>29</xdr:col>
      <xdr:colOff>28575</xdr:colOff>
      <xdr:row>999</xdr:row>
      <xdr:rowOff>0</xdr:rowOff>
    </xdr:to>
    <xdr:sp macro="" textlink="">
      <xdr:nvSpPr>
        <xdr:cNvPr id="1145" name="Right Bracket 1144">
          <a:extLst>
            <a:ext uri="{FF2B5EF4-FFF2-40B4-BE49-F238E27FC236}">
              <a16:creationId xmlns:a16="http://schemas.microsoft.com/office/drawing/2014/main" id="{3E5B89B5-1DA5-406D-9DD5-6A9FE35BEC01}"/>
            </a:ext>
          </a:extLst>
        </xdr:cNvPr>
        <xdr:cNvSpPr/>
      </xdr:nvSpPr>
      <xdr:spPr>
        <a:xfrm>
          <a:off x="4581525" y="140646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24</xdr:col>
      <xdr:colOff>142875</xdr:colOff>
      <xdr:row>1231</xdr:row>
      <xdr:rowOff>1</xdr:rowOff>
    </xdr:from>
    <xdr:to>
      <xdr:col>25</xdr:col>
      <xdr:colOff>85725</xdr:colOff>
      <xdr:row>1237</xdr:row>
      <xdr:rowOff>1</xdr:rowOff>
    </xdr:to>
    <xdr:sp macro="" textlink="">
      <xdr:nvSpPr>
        <xdr:cNvPr id="1146" name="Left Bracket 1145">
          <a:extLst>
            <a:ext uri="{FF2B5EF4-FFF2-40B4-BE49-F238E27FC236}">
              <a16:creationId xmlns:a16="http://schemas.microsoft.com/office/drawing/2014/main" id="{D585146E-9741-4098-9B4A-9FD368A121AA}"/>
            </a:ext>
          </a:extLst>
        </xdr:cNvPr>
        <xdr:cNvSpPr/>
      </xdr:nvSpPr>
      <xdr:spPr>
        <a:xfrm>
          <a:off x="402907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1231</xdr:row>
      <xdr:rowOff>9525</xdr:rowOff>
    </xdr:from>
    <xdr:to>
      <xdr:col>29</xdr:col>
      <xdr:colOff>28575</xdr:colOff>
      <xdr:row>1237</xdr:row>
      <xdr:rowOff>0</xdr:rowOff>
    </xdr:to>
    <xdr:sp macro="" textlink="">
      <xdr:nvSpPr>
        <xdr:cNvPr id="1147" name="Right Bracket 1146">
          <a:extLst>
            <a:ext uri="{FF2B5EF4-FFF2-40B4-BE49-F238E27FC236}">
              <a16:creationId xmlns:a16="http://schemas.microsoft.com/office/drawing/2014/main" id="{C0CC2568-B6D1-4FA9-9554-548C39F651A4}"/>
            </a:ext>
          </a:extLst>
        </xdr:cNvPr>
        <xdr:cNvSpPr/>
      </xdr:nvSpPr>
      <xdr:spPr>
        <a:xfrm>
          <a:off x="458152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142875</xdr:colOff>
      <xdr:row>1231</xdr:row>
      <xdr:rowOff>1</xdr:rowOff>
    </xdr:from>
    <xdr:to>
      <xdr:col>31</xdr:col>
      <xdr:colOff>85725</xdr:colOff>
      <xdr:row>1237</xdr:row>
      <xdr:rowOff>1</xdr:rowOff>
    </xdr:to>
    <xdr:sp macro="" textlink="">
      <xdr:nvSpPr>
        <xdr:cNvPr id="1148" name="Left Bracket 1147">
          <a:extLst>
            <a:ext uri="{FF2B5EF4-FFF2-40B4-BE49-F238E27FC236}">
              <a16:creationId xmlns:a16="http://schemas.microsoft.com/office/drawing/2014/main" id="{BD5E7D45-9EC7-495A-8627-D6D22EAD8819}"/>
            </a:ext>
          </a:extLst>
        </xdr:cNvPr>
        <xdr:cNvSpPr/>
      </xdr:nvSpPr>
      <xdr:spPr>
        <a:xfrm>
          <a:off x="500062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1231</xdr:row>
      <xdr:rowOff>9525</xdr:rowOff>
    </xdr:from>
    <xdr:to>
      <xdr:col>35</xdr:col>
      <xdr:colOff>28575</xdr:colOff>
      <xdr:row>1237</xdr:row>
      <xdr:rowOff>0</xdr:rowOff>
    </xdr:to>
    <xdr:sp macro="" textlink="">
      <xdr:nvSpPr>
        <xdr:cNvPr id="1149" name="Right Bracket 1148">
          <a:extLst>
            <a:ext uri="{FF2B5EF4-FFF2-40B4-BE49-F238E27FC236}">
              <a16:creationId xmlns:a16="http://schemas.microsoft.com/office/drawing/2014/main" id="{74AD2E46-3F40-4CE9-8488-12FF450C93A1}"/>
            </a:ext>
          </a:extLst>
        </xdr:cNvPr>
        <xdr:cNvSpPr/>
      </xdr:nvSpPr>
      <xdr:spPr>
        <a:xfrm>
          <a:off x="555307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40</xdr:col>
      <xdr:colOff>142875</xdr:colOff>
      <xdr:row>1231</xdr:row>
      <xdr:rowOff>1</xdr:rowOff>
    </xdr:from>
    <xdr:to>
      <xdr:col>41</xdr:col>
      <xdr:colOff>85725</xdr:colOff>
      <xdr:row>1237</xdr:row>
      <xdr:rowOff>1</xdr:rowOff>
    </xdr:to>
    <xdr:sp macro="" textlink="">
      <xdr:nvSpPr>
        <xdr:cNvPr id="1150" name="Left Bracket 1149">
          <a:extLst>
            <a:ext uri="{FF2B5EF4-FFF2-40B4-BE49-F238E27FC236}">
              <a16:creationId xmlns:a16="http://schemas.microsoft.com/office/drawing/2014/main" id="{583E54E3-258F-478C-9444-DDD1BACF90DE}"/>
            </a:ext>
          </a:extLst>
        </xdr:cNvPr>
        <xdr:cNvSpPr/>
      </xdr:nvSpPr>
      <xdr:spPr>
        <a:xfrm>
          <a:off x="661987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44</xdr:col>
      <xdr:colOff>47625</xdr:colOff>
      <xdr:row>1231</xdr:row>
      <xdr:rowOff>9525</xdr:rowOff>
    </xdr:from>
    <xdr:to>
      <xdr:col>45</xdr:col>
      <xdr:colOff>28575</xdr:colOff>
      <xdr:row>1237</xdr:row>
      <xdr:rowOff>0</xdr:rowOff>
    </xdr:to>
    <xdr:sp macro="" textlink="">
      <xdr:nvSpPr>
        <xdr:cNvPr id="1151" name="Right Bracket 1150">
          <a:extLst>
            <a:ext uri="{FF2B5EF4-FFF2-40B4-BE49-F238E27FC236}">
              <a16:creationId xmlns:a16="http://schemas.microsoft.com/office/drawing/2014/main" id="{929782A3-5CFC-44DF-BB62-240BDEDA861F}"/>
            </a:ext>
          </a:extLst>
        </xdr:cNvPr>
        <xdr:cNvSpPr/>
      </xdr:nvSpPr>
      <xdr:spPr>
        <a:xfrm>
          <a:off x="717232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46</xdr:col>
      <xdr:colOff>142875</xdr:colOff>
      <xdr:row>1231</xdr:row>
      <xdr:rowOff>1</xdr:rowOff>
    </xdr:from>
    <xdr:to>
      <xdr:col>47</xdr:col>
      <xdr:colOff>85725</xdr:colOff>
      <xdr:row>1237</xdr:row>
      <xdr:rowOff>1</xdr:rowOff>
    </xdr:to>
    <xdr:sp macro="" textlink="">
      <xdr:nvSpPr>
        <xdr:cNvPr id="1152" name="Left Bracket 1151">
          <a:extLst>
            <a:ext uri="{FF2B5EF4-FFF2-40B4-BE49-F238E27FC236}">
              <a16:creationId xmlns:a16="http://schemas.microsoft.com/office/drawing/2014/main" id="{213BA974-75FF-46C7-8A02-9DF9CF84249C}"/>
            </a:ext>
          </a:extLst>
        </xdr:cNvPr>
        <xdr:cNvSpPr/>
      </xdr:nvSpPr>
      <xdr:spPr>
        <a:xfrm>
          <a:off x="759142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1231</xdr:row>
      <xdr:rowOff>9525</xdr:rowOff>
    </xdr:from>
    <xdr:to>
      <xdr:col>51</xdr:col>
      <xdr:colOff>28575</xdr:colOff>
      <xdr:row>1237</xdr:row>
      <xdr:rowOff>0</xdr:rowOff>
    </xdr:to>
    <xdr:sp macro="" textlink="">
      <xdr:nvSpPr>
        <xdr:cNvPr id="1153" name="Right Bracket 1152">
          <a:extLst>
            <a:ext uri="{FF2B5EF4-FFF2-40B4-BE49-F238E27FC236}">
              <a16:creationId xmlns:a16="http://schemas.microsoft.com/office/drawing/2014/main" id="{864944EB-2678-4613-9580-DF068D15696B}"/>
            </a:ext>
          </a:extLst>
        </xdr:cNvPr>
        <xdr:cNvSpPr/>
      </xdr:nvSpPr>
      <xdr:spPr>
        <a:xfrm>
          <a:off x="814387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56</xdr:col>
      <xdr:colOff>142875</xdr:colOff>
      <xdr:row>1231</xdr:row>
      <xdr:rowOff>1</xdr:rowOff>
    </xdr:from>
    <xdr:to>
      <xdr:col>57</xdr:col>
      <xdr:colOff>85725</xdr:colOff>
      <xdr:row>1237</xdr:row>
      <xdr:rowOff>1</xdr:rowOff>
    </xdr:to>
    <xdr:sp macro="" textlink="">
      <xdr:nvSpPr>
        <xdr:cNvPr id="1154" name="Left Bracket 1153">
          <a:extLst>
            <a:ext uri="{FF2B5EF4-FFF2-40B4-BE49-F238E27FC236}">
              <a16:creationId xmlns:a16="http://schemas.microsoft.com/office/drawing/2014/main" id="{011CE9C6-54C7-49F0-BFA5-F759D36B8A8B}"/>
            </a:ext>
          </a:extLst>
        </xdr:cNvPr>
        <xdr:cNvSpPr/>
      </xdr:nvSpPr>
      <xdr:spPr>
        <a:xfrm>
          <a:off x="921067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60</xdr:col>
      <xdr:colOff>47625</xdr:colOff>
      <xdr:row>1231</xdr:row>
      <xdr:rowOff>9525</xdr:rowOff>
    </xdr:from>
    <xdr:to>
      <xdr:col>61</xdr:col>
      <xdr:colOff>28575</xdr:colOff>
      <xdr:row>1237</xdr:row>
      <xdr:rowOff>0</xdr:rowOff>
    </xdr:to>
    <xdr:sp macro="" textlink="">
      <xdr:nvSpPr>
        <xdr:cNvPr id="1155" name="Right Bracket 1154">
          <a:extLst>
            <a:ext uri="{FF2B5EF4-FFF2-40B4-BE49-F238E27FC236}">
              <a16:creationId xmlns:a16="http://schemas.microsoft.com/office/drawing/2014/main" id="{098190FA-CBCD-4279-A584-CC480B3355B0}"/>
            </a:ext>
          </a:extLst>
        </xdr:cNvPr>
        <xdr:cNvSpPr/>
      </xdr:nvSpPr>
      <xdr:spPr>
        <a:xfrm>
          <a:off x="976312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62</xdr:col>
      <xdr:colOff>142875</xdr:colOff>
      <xdr:row>1231</xdr:row>
      <xdr:rowOff>1</xdr:rowOff>
    </xdr:from>
    <xdr:to>
      <xdr:col>63</xdr:col>
      <xdr:colOff>85725</xdr:colOff>
      <xdr:row>1237</xdr:row>
      <xdr:rowOff>1</xdr:rowOff>
    </xdr:to>
    <xdr:sp macro="" textlink="">
      <xdr:nvSpPr>
        <xdr:cNvPr id="1156" name="Left Bracket 1155">
          <a:extLst>
            <a:ext uri="{FF2B5EF4-FFF2-40B4-BE49-F238E27FC236}">
              <a16:creationId xmlns:a16="http://schemas.microsoft.com/office/drawing/2014/main" id="{53D7CCAA-C811-4AD9-B5D2-44097C73C1B7}"/>
            </a:ext>
          </a:extLst>
        </xdr:cNvPr>
        <xdr:cNvSpPr/>
      </xdr:nvSpPr>
      <xdr:spPr>
        <a:xfrm>
          <a:off x="1018222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1231</xdr:row>
      <xdr:rowOff>9525</xdr:rowOff>
    </xdr:from>
    <xdr:to>
      <xdr:col>67</xdr:col>
      <xdr:colOff>28575</xdr:colOff>
      <xdr:row>1237</xdr:row>
      <xdr:rowOff>0</xdr:rowOff>
    </xdr:to>
    <xdr:sp macro="" textlink="">
      <xdr:nvSpPr>
        <xdr:cNvPr id="1157" name="Right Bracket 1156">
          <a:extLst>
            <a:ext uri="{FF2B5EF4-FFF2-40B4-BE49-F238E27FC236}">
              <a16:creationId xmlns:a16="http://schemas.microsoft.com/office/drawing/2014/main" id="{B1172F40-C60A-4936-AC6B-44D869303987}"/>
            </a:ext>
          </a:extLst>
        </xdr:cNvPr>
        <xdr:cNvSpPr/>
      </xdr:nvSpPr>
      <xdr:spPr>
        <a:xfrm>
          <a:off x="1073467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72</xdr:col>
      <xdr:colOff>142875</xdr:colOff>
      <xdr:row>1231</xdr:row>
      <xdr:rowOff>1</xdr:rowOff>
    </xdr:from>
    <xdr:to>
      <xdr:col>73</xdr:col>
      <xdr:colOff>85725</xdr:colOff>
      <xdr:row>1237</xdr:row>
      <xdr:rowOff>1</xdr:rowOff>
    </xdr:to>
    <xdr:sp macro="" textlink="">
      <xdr:nvSpPr>
        <xdr:cNvPr id="1158" name="Left Bracket 1157">
          <a:extLst>
            <a:ext uri="{FF2B5EF4-FFF2-40B4-BE49-F238E27FC236}">
              <a16:creationId xmlns:a16="http://schemas.microsoft.com/office/drawing/2014/main" id="{14EFE684-B860-44CD-BCB0-7456701BA79D}"/>
            </a:ext>
          </a:extLst>
        </xdr:cNvPr>
        <xdr:cNvSpPr/>
      </xdr:nvSpPr>
      <xdr:spPr>
        <a:xfrm>
          <a:off x="1180147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76</xdr:col>
      <xdr:colOff>47625</xdr:colOff>
      <xdr:row>1231</xdr:row>
      <xdr:rowOff>9525</xdr:rowOff>
    </xdr:from>
    <xdr:to>
      <xdr:col>77</xdr:col>
      <xdr:colOff>28575</xdr:colOff>
      <xdr:row>1237</xdr:row>
      <xdr:rowOff>0</xdr:rowOff>
    </xdr:to>
    <xdr:sp macro="" textlink="">
      <xdr:nvSpPr>
        <xdr:cNvPr id="1159" name="Right Bracket 1158">
          <a:extLst>
            <a:ext uri="{FF2B5EF4-FFF2-40B4-BE49-F238E27FC236}">
              <a16:creationId xmlns:a16="http://schemas.microsoft.com/office/drawing/2014/main" id="{4FEEF067-DF81-47A0-9966-EC252514F657}"/>
            </a:ext>
          </a:extLst>
        </xdr:cNvPr>
        <xdr:cNvSpPr/>
      </xdr:nvSpPr>
      <xdr:spPr>
        <a:xfrm>
          <a:off x="1235392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78</xdr:col>
      <xdr:colOff>142875</xdr:colOff>
      <xdr:row>1231</xdr:row>
      <xdr:rowOff>1</xdr:rowOff>
    </xdr:from>
    <xdr:to>
      <xdr:col>79</xdr:col>
      <xdr:colOff>85725</xdr:colOff>
      <xdr:row>1237</xdr:row>
      <xdr:rowOff>1</xdr:rowOff>
    </xdr:to>
    <xdr:sp macro="" textlink="">
      <xdr:nvSpPr>
        <xdr:cNvPr id="1160" name="Left Bracket 1159">
          <a:extLst>
            <a:ext uri="{FF2B5EF4-FFF2-40B4-BE49-F238E27FC236}">
              <a16:creationId xmlns:a16="http://schemas.microsoft.com/office/drawing/2014/main" id="{8118D59A-0A05-49EA-9B6F-A4E28618513F}"/>
            </a:ext>
          </a:extLst>
        </xdr:cNvPr>
        <xdr:cNvSpPr/>
      </xdr:nvSpPr>
      <xdr:spPr>
        <a:xfrm>
          <a:off x="1277302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1231</xdr:row>
      <xdr:rowOff>9525</xdr:rowOff>
    </xdr:from>
    <xdr:to>
      <xdr:col>83</xdr:col>
      <xdr:colOff>28575</xdr:colOff>
      <xdr:row>1237</xdr:row>
      <xdr:rowOff>0</xdr:rowOff>
    </xdr:to>
    <xdr:sp macro="" textlink="">
      <xdr:nvSpPr>
        <xdr:cNvPr id="1161" name="Right Bracket 1160">
          <a:extLst>
            <a:ext uri="{FF2B5EF4-FFF2-40B4-BE49-F238E27FC236}">
              <a16:creationId xmlns:a16="http://schemas.microsoft.com/office/drawing/2014/main" id="{755342EB-415D-4C80-8015-741B9AF4BE22}"/>
            </a:ext>
          </a:extLst>
        </xdr:cNvPr>
        <xdr:cNvSpPr/>
      </xdr:nvSpPr>
      <xdr:spPr>
        <a:xfrm>
          <a:off x="1332547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24</xdr:col>
      <xdr:colOff>142875</xdr:colOff>
      <xdr:row>1238</xdr:row>
      <xdr:rowOff>1</xdr:rowOff>
    </xdr:from>
    <xdr:to>
      <xdr:col>25</xdr:col>
      <xdr:colOff>85725</xdr:colOff>
      <xdr:row>1244</xdr:row>
      <xdr:rowOff>1</xdr:rowOff>
    </xdr:to>
    <xdr:sp macro="" textlink="">
      <xdr:nvSpPr>
        <xdr:cNvPr id="1162" name="Left Bracket 1161">
          <a:extLst>
            <a:ext uri="{FF2B5EF4-FFF2-40B4-BE49-F238E27FC236}">
              <a16:creationId xmlns:a16="http://schemas.microsoft.com/office/drawing/2014/main" id="{1F0D4F1B-76F3-467E-A1B1-ADBA4CF7C472}"/>
            </a:ext>
          </a:extLst>
        </xdr:cNvPr>
        <xdr:cNvSpPr/>
      </xdr:nvSpPr>
      <xdr:spPr>
        <a:xfrm>
          <a:off x="402907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1238</xdr:row>
      <xdr:rowOff>9525</xdr:rowOff>
    </xdr:from>
    <xdr:to>
      <xdr:col>29</xdr:col>
      <xdr:colOff>28575</xdr:colOff>
      <xdr:row>1244</xdr:row>
      <xdr:rowOff>0</xdr:rowOff>
    </xdr:to>
    <xdr:sp macro="" textlink="">
      <xdr:nvSpPr>
        <xdr:cNvPr id="1163" name="Right Bracket 1162">
          <a:extLst>
            <a:ext uri="{FF2B5EF4-FFF2-40B4-BE49-F238E27FC236}">
              <a16:creationId xmlns:a16="http://schemas.microsoft.com/office/drawing/2014/main" id="{D7FA983C-CC51-4E2C-8E38-B7B3FF1090B9}"/>
            </a:ext>
          </a:extLst>
        </xdr:cNvPr>
        <xdr:cNvSpPr/>
      </xdr:nvSpPr>
      <xdr:spPr>
        <a:xfrm>
          <a:off x="458152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142875</xdr:colOff>
      <xdr:row>1238</xdr:row>
      <xdr:rowOff>1</xdr:rowOff>
    </xdr:from>
    <xdr:to>
      <xdr:col>31</xdr:col>
      <xdr:colOff>85725</xdr:colOff>
      <xdr:row>1244</xdr:row>
      <xdr:rowOff>1</xdr:rowOff>
    </xdr:to>
    <xdr:sp macro="" textlink="">
      <xdr:nvSpPr>
        <xdr:cNvPr id="1164" name="Left Bracket 1163">
          <a:extLst>
            <a:ext uri="{FF2B5EF4-FFF2-40B4-BE49-F238E27FC236}">
              <a16:creationId xmlns:a16="http://schemas.microsoft.com/office/drawing/2014/main" id="{2FB39D17-4426-4796-AACD-F8308C4F64CA}"/>
            </a:ext>
          </a:extLst>
        </xdr:cNvPr>
        <xdr:cNvSpPr/>
      </xdr:nvSpPr>
      <xdr:spPr>
        <a:xfrm>
          <a:off x="500062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1238</xdr:row>
      <xdr:rowOff>9525</xdr:rowOff>
    </xdr:from>
    <xdr:to>
      <xdr:col>35</xdr:col>
      <xdr:colOff>28575</xdr:colOff>
      <xdr:row>1244</xdr:row>
      <xdr:rowOff>0</xdr:rowOff>
    </xdr:to>
    <xdr:sp macro="" textlink="">
      <xdr:nvSpPr>
        <xdr:cNvPr id="1165" name="Right Bracket 1164">
          <a:extLst>
            <a:ext uri="{FF2B5EF4-FFF2-40B4-BE49-F238E27FC236}">
              <a16:creationId xmlns:a16="http://schemas.microsoft.com/office/drawing/2014/main" id="{F16F21BD-7EAF-477B-9D3F-0D3D88777D70}"/>
            </a:ext>
          </a:extLst>
        </xdr:cNvPr>
        <xdr:cNvSpPr/>
      </xdr:nvSpPr>
      <xdr:spPr>
        <a:xfrm>
          <a:off x="55530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40</xdr:col>
      <xdr:colOff>142875</xdr:colOff>
      <xdr:row>1238</xdr:row>
      <xdr:rowOff>1</xdr:rowOff>
    </xdr:from>
    <xdr:to>
      <xdr:col>41</xdr:col>
      <xdr:colOff>85725</xdr:colOff>
      <xdr:row>1244</xdr:row>
      <xdr:rowOff>1</xdr:rowOff>
    </xdr:to>
    <xdr:sp macro="" textlink="">
      <xdr:nvSpPr>
        <xdr:cNvPr id="1166" name="Left Bracket 1165">
          <a:extLst>
            <a:ext uri="{FF2B5EF4-FFF2-40B4-BE49-F238E27FC236}">
              <a16:creationId xmlns:a16="http://schemas.microsoft.com/office/drawing/2014/main" id="{24C28365-82BF-4188-BE56-383C569A46D1}"/>
            </a:ext>
          </a:extLst>
        </xdr:cNvPr>
        <xdr:cNvSpPr/>
      </xdr:nvSpPr>
      <xdr:spPr>
        <a:xfrm>
          <a:off x="661987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44</xdr:col>
      <xdr:colOff>47625</xdr:colOff>
      <xdr:row>1238</xdr:row>
      <xdr:rowOff>9525</xdr:rowOff>
    </xdr:from>
    <xdr:to>
      <xdr:col>45</xdr:col>
      <xdr:colOff>28575</xdr:colOff>
      <xdr:row>1244</xdr:row>
      <xdr:rowOff>0</xdr:rowOff>
    </xdr:to>
    <xdr:sp macro="" textlink="">
      <xdr:nvSpPr>
        <xdr:cNvPr id="1167" name="Right Bracket 1166">
          <a:extLst>
            <a:ext uri="{FF2B5EF4-FFF2-40B4-BE49-F238E27FC236}">
              <a16:creationId xmlns:a16="http://schemas.microsoft.com/office/drawing/2014/main" id="{D15FC940-42FC-4E4B-822F-9EEA0A46BFCD}"/>
            </a:ext>
          </a:extLst>
        </xdr:cNvPr>
        <xdr:cNvSpPr/>
      </xdr:nvSpPr>
      <xdr:spPr>
        <a:xfrm>
          <a:off x="717232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46</xdr:col>
      <xdr:colOff>142875</xdr:colOff>
      <xdr:row>1238</xdr:row>
      <xdr:rowOff>1</xdr:rowOff>
    </xdr:from>
    <xdr:to>
      <xdr:col>47</xdr:col>
      <xdr:colOff>85725</xdr:colOff>
      <xdr:row>1244</xdr:row>
      <xdr:rowOff>1</xdr:rowOff>
    </xdr:to>
    <xdr:sp macro="" textlink="">
      <xdr:nvSpPr>
        <xdr:cNvPr id="1168" name="Left Bracket 1167">
          <a:extLst>
            <a:ext uri="{FF2B5EF4-FFF2-40B4-BE49-F238E27FC236}">
              <a16:creationId xmlns:a16="http://schemas.microsoft.com/office/drawing/2014/main" id="{E7E442D8-3A73-4888-9854-C4157BE2CA2C}"/>
            </a:ext>
          </a:extLst>
        </xdr:cNvPr>
        <xdr:cNvSpPr/>
      </xdr:nvSpPr>
      <xdr:spPr>
        <a:xfrm>
          <a:off x="759142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1238</xdr:row>
      <xdr:rowOff>9525</xdr:rowOff>
    </xdr:from>
    <xdr:to>
      <xdr:col>51</xdr:col>
      <xdr:colOff>28575</xdr:colOff>
      <xdr:row>1244</xdr:row>
      <xdr:rowOff>0</xdr:rowOff>
    </xdr:to>
    <xdr:sp macro="" textlink="">
      <xdr:nvSpPr>
        <xdr:cNvPr id="1169" name="Right Bracket 1168">
          <a:extLst>
            <a:ext uri="{FF2B5EF4-FFF2-40B4-BE49-F238E27FC236}">
              <a16:creationId xmlns:a16="http://schemas.microsoft.com/office/drawing/2014/main" id="{D5565774-D6AD-4091-BE94-A1216CB65B3B}"/>
            </a:ext>
          </a:extLst>
        </xdr:cNvPr>
        <xdr:cNvSpPr/>
      </xdr:nvSpPr>
      <xdr:spPr>
        <a:xfrm>
          <a:off x="81438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56</xdr:col>
      <xdr:colOff>142875</xdr:colOff>
      <xdr:row>1238</xdr:row>
      <xdr:rowOff>1</xdr:rowOff>
    </xdr:from>
    <xdr:to>
      <xdr:col>57</xdr:col>
      <xdr:colOff>85725</xdr:colOff>
      <xdr:row>1244</xdr:row>
      <xdr:rowOff>1</xdr:rowOff>
    </xdr:to>
    <xdr:sp macro="" textlink="">
      <xdr:nvSpPr>
        <xdr:cNvPr id="1170" name="Left Bracket 1169">
          <a:extLst>
            <a:ext uri="{FF2B5EF4-FFF2-40B4-BE49-F238E27FC236}">
              <a16:creationId xmlns:a16="http://schemas.microsoft.com/office/drawing/2014/main" id="{58E5BCB6-9BE2-4FCB-A6E2-7917E20F19D3}"/>
            </a:ext>
          </a:extLst>
        </xdr:cNvPr>
        <xdr:cNvSpPr/>
      </xdr:nvSpPr>
      <xdr:spPr>
        <a:xfrm>
          <a:off x="921067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60</xdr:col>
      <xdr:colOff>47625</xdr:colOff>
      <xdr:row>1238</xdr:row>
      <xdr:rowOff>9525</xdr:rowOff>
    </xdr:from>
    <xdr:to>
      <xdr:col>61</xdr:col>
      <xdr:colOff>28575</xdr:colOff>
      <xdr:row>1244</xdr:row>
      <xdr:rowOff>0</xdr:rowOff>
    </xdr:to>
    <xdr:sp macro="" textlink="">
      <xdr:nvSpPr>
        <xdr:cNvPr id="1171" name="Right Bracket 1170">
          <a:extLst>
            <a:ext uri="{FF2B5EF4-FFF2-40B4-BE49-F238E27FC236}">
              <a16:creationId xmlns:a16="http://schemas.microsoft.com/office/drawing/2014/main" id="{CE63EA3D-5351-4B5A-A777-C19F2FF67A53}"/>
            </a:ext>
          </a:extLst>
        </xdr:cNvPr>
        <xdr:cNvSpPr/>
      </xdr:nvSpPr>
      <xdr:spPr>
        <a:xfrm>
          <a:off x="976312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62</xdr:col>
      <xdr:colOff>142875</xdr:colOff>
      <xdr:row>1238</xdr:row>
      <xdr:rowOff>1</xdr:rowOff>
    </xdr:from>
    <xdr:to>
      <xdr:col>63</xdr:col>
      <xdr:colOff>85725</xdr:colOff>
      <xdr:row>1244</xdr:row>
      <xdr:rowOff>1</xdr:rowOff>
    </xdr:to>
    <xdr:sp macro="" textlink="">
      <xdr:nvSpPr>
        <xdr:cNvPr id="1172" name="Left Bracket 1171">
          <a:extLst>
            <a:ext uri="{FF2B5EF4-FFF2-40B4-BE49-F238E27FC236}">
              <a16:creationId xmlns:a16="http://schemas.microsoft.com/office/drawing/2014/main" id="{C3D93095-7A6A-4AE8-A0D4-D7A54693A06D}"/>
            </a:ext>
          </a:extLst>
        </xdr:cNvPr>
        <xdr:cNvSpPr/>
      </xdr:nvSpPr>
      <xdr:spPr>
        <a:xfrm>
          <a:off x="1018222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1238</xdr:row>
      <xdr:rowOff>9525</xdr:rowOff>
    </xdr:from>
    <xdr:to>
      <xdr:col>67</xdr:col>
      <xdr:colOff>28575</xdr:colOff>
      <xdr:row>1244</xdr:row>
      <xdr:rowOff>0</xdr:rowOff>
    </xdr:to>
    <xdr:sp macro="" textlink="">
      <xdr:nvSpPr>
        <xdr:cNvPr id="1173" name="Right Bracket 1172">
          <a:extLst>
            <a:ext uri="{FF2B5EF4-FFF2-40B4-BE49-F238E27FC236}">
              <a16:creationId xmlns:a16="http://schemas.microsoft.com/office/drawing/2014/main" id="{274B0DEA-7EB3-47D6-B20A-4C860DBC46A7}"/>
            </a:ext>
          </a:extLst>
        </xdr:cNvPr>
        <xdr:cNvSpPr/>
      </xdr:nvSpPr>
      <xdr:spPr>
        <a:xfrm>
          <a:off x="107346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72</xdr:col>
      <xdr:colOff>142875</xdr:colOff>
      <xdr:row>1238</xdr:row>
      <xdr:rowOff>1</xdr:rowOff>
    </xdr:from>
    <xdr:to>
      <xdr:col>73</xdr:col>
      <xdr:colOff>85725</xdr:colOff>
      <xdr:row>1244</xdr:row>
      <xdr:rowOff>1</xdr:rowOff>
    </xdr:to>
    <xdr:sp macro="" textlink="">
      <xdr:nvSpPr>
        <xdr:cNvPr id="1174" name="Left Bracket 1173">
          <a:extLst>
            <a:ext uri="{FF2B5EF4-FFF2-40B4-BE49-F238E27FC236}">
              <a16:creationId xmlns:a16="http://schemas.microsoft.com/office/drawing/2014/main" id="{28A8225B-EB03-426F-BB0A-BCE8ADB5BEB5}"/>
            </a:ext>
          </a:extLst>
        </xdr:cNvPr>
        <xdr:cNvSpPr/>
      </xdr:nvSpPr>
      <xdr:spPr>
        <a:xfrm>
          <a:off x="1180147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76</xdr:col>
      <xdr:colOff>47625</xdr:colOff>
      <xdr:row>1238</xdr:row>
      <xdr:rowOff>9525</xdr:rowOff>
    </xdr:from>
    <xdr:to>
      <xdr:col>77</xdr:col>
      <xdr:colOff>28575</xdr:colOff>
      <xdr:row>1244</xdr:row>
      <xdr:rowOff>0</xdr:rowOff>
    </xdr:to>
    <xdr:sp macro="" textlink="">
      <xdr:nvSpPr>
        <xdr:cNvPr id="1175" name="Right Bracket 1174">
          <a:extLst>
            <a:ext uri="{FF2B5EF4-FFF2-40B4-BE49-F238E27FC236}">
              <a16:creationId xmlns:a16="http://schemas.microsoft.com/office/drawing/2014/main" id="{1F806B48-93D8-434B-BD9E-55FA6D570E21}"/>
            </a:ext>
          </a:extLst>
        </xdr:cNvPr>
        <xdr:cNvSpPr/>
      </xdr:nvSpPr>
      <xdr:spPr>
        <a:xfrm>
          <a:off x="1235392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78</xdr:col>
      <xdr:colOff>142875</xdr:colOff>
      <xdr:row>1238</xdr:row>
      <xdr:rowOff>1</xdr:rowOff>
    </xdr:from>
    <xdr:to>
      <xdr:col>79</xdr:col>
      <xdr:colOff>85725</xdr:colOff>
      <xdr:row>1244</xdr:row>
      <xdr:rowOff>1</xdr:rowOff>
    </xdr:to>
    <xdr:sp macro="" textlink="">
      <xdr:nvSpPr>
        <xdr:cNvPr id="1176" name="Left Bracket 1175">
          <a:extLst>
            <a:ext uri="{FF2B5EF4-FFF2-40B4-BE49-F238E27FC236}">
              <a16:creationId xmlns:a16="http://schemas.microsoft.com/office/drawing/2014/main" id="{1970FF00-2F6E-4546-AD46-D79D17CCD9AF}"/>
            </a:ext>
          </a:extLst>
        </xdr:cNvPr>
        <xdr:cNvSpPr/>
      </xdr:nvSpPr>
      <xdr:spPr>
        <a:xfrm>
          <a:off x="1277302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1238</xdr:row>
      <xdr:rowOff>9525</xdr:rowOff>
    </xdr:from>
    <xdr:to>
      <xdr:col>83</xdr:col>
      <xdr:colOff>28575</xdr:colOff>
      <xdr:row>1244</xdr:row>
      <xdr:rowOff>0</xdr:rowOff>
    </xdr:to>
    <xdr:sp macro="" textlink="">
      <xdr:nvSpPr>
        <xdr:cNvPr id="1177" name="Right Bracket 1176">
          <a:extLst>
            <a:ext uri="{FF2B5EF4-FFF2-40B4-BE49-F238E27FC236}">
              <a16:creationId xmlns:a16="http://schemas.microsoft.com/office/drawing/2014/main" id="{4D18BB7C-5961-45F7-8223-6BA841B7ACA6}"/>
            </a:ext>
          </a:extLst>
        </xdr:cNvPr>
        <xdr:cNvSpPr/>
      </xdr:nvSpPr>
      <xdr:spPr>
        <a:xfrm>
          <a:off x="133254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24</xdr:col>
      <xdr:colOff>142875</xdr:colOff>
      <xdr:row>1245</xdr:row>
      <xdr:rowOff>1</xdr:rowOff>
    </xdr:from>
    <xdr:to>
      <xdr:col>25</xdr:col>
      <xdr:colOff>85725</xdr:colOff>
      <xdr:row>1251</xdr:row>
      <xdr:rowOff>1</xdr:rowOff>
    </xdr:to>
    <xdr:sp macro="" textlink="">
      <xdr:nvSpPr>
        <xdr:cNvPr id="1178" name="Left Bracket 1177">
          <a:extLst>
            <a:ext uri="{FF2B5EF4-FFF2-40B4-BE49-F238E27FC236}">
              <a16:creationId xmlns:a16="http://schemas.microsoft.com/office/drawing/2014/main" id="{21674235-87CE-412A-BEF2-84D7E609556B}"/>
            </a:ext>
          </a:extLst>
        </xdr:cNvPr>
        <xdr:cNvSpPr/>
      </xdr:nvSpPr>
      <xdr:spPr>
        <a:xfrm>
          <a:off x="402907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1245</xdr:row>
      <xdr:rowOff>9525</xdr:rowOff>
    </xdr:from>
    <xdr:to>
      <xdr:col>29</xdr:col>
      <xdr:colOff>28575</xdr:colOff>
      <xdr:row>1251</xdr:row>
      <xdr:rowOff>0</xdr:rowOff>
    </xdr:to>
    <xdr:sp macro="" textlink="">
      <xdr:nvSpPr>
        <xdr:cNvPr id="1179" name="Right Bracket 1178">
          <a:extLst>
            <a:ext uri="{FF2B5EF4-FFF2-40B4-BE49-F238E27FC236}">
              <a16:creationId xmlns:a16="http://schemas.microsoft.com/office/drawing/2014/main" id="{0AC3D1EE-3E45-4912-8614-C9909BF338DA}"/>
            </a:ext>
          </a:extLst>
        </xdr:cNvPr>
        <xdr:cNvSpPr/>
      </xdr:nvSpPr>
      <xdr:spPr>
        <a:xfrm>
          <a:off x="458152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142875</xdr:colOff>
      <xdr:row>1245</xdr:row>
      <xdr:rowOff>1</xdr:rowOff>
    </xdr:from>
    <xdr:to>
      <xdr:col>31</xdr:col>
      <xdr:colOff>85725</xdr:colOff>
      <xdr:row>1251</xdr:row>
      <xdr:rowOff>1</xdr:rowOff>
    </xdr:to>
    <xdr:sp macro="" textlink="">
      <xdr:nvSpPr>
        <xdr:cNvPr id="1180" name="Left Bracket 1179">
          <a:extLst>
            <a:ext uri="{FF2B5EF4-FFF2-40B4-BE49-F238E27FC236}">
              <a16:creationId xmlns:a16="http://schemas.microsoft.com/office/drawing/2014/main" id="{0B545229-C2A2-42E2-B3B7-AFECA9385693}"/>
            </a:ext>
          </a:extLst>
        </xdr:cNvPr>
        <xdr:cNvSpPr/>
      </xdr:nvSpPr>
      <xdr:spPr>
        <a:xfrm>
          <a:off x="500062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1245</xdr:row>
      <xdr:rowOff>9525</xdr:rowOff>
    </xdr:from>
    <xdr:to>
      <xdr:col>35</xdr:col>
      <xdr:colOff>28575</xdr:colOff>
      <xdr:row>1251</xdr:row>
      <xdr:rowOff>0</xdr:rowOff>
    </xdr:to>
    <xdr:sp macro="" textlink="">
      <xdr:nvSpPr>
        <xdr:cNvPr id="1181" name="Right Bracket 1180">
          <a:extLst>
            <a:ext uri="{FF2B5EF4-FFF2-40B4-BE49-F238E27FC236}">
              <a16:creationId xmlns:a16="http://schemas.microsoft.com/office/drawing/2014/main" id="{E203C9DA-8EB3-435B-9E1A-F9696C09BEE5}"/>
            </a:ext>
          </a:extLst>
        </xdr:cNvPr>
        <xdr:cNvSpPr/>
      </xdr:nvSpPr>
      <xdr:spPr>
        <a:xfrm>
          <a:off x="55530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40</xdr:col>
      <xdr:colOff>142875</xdr:colOff>
      <xdr:row>1245</xdr:row>
      <xdr:rowOff>1</xdr:rowOff>
    </xdr:from>
    <xdr:to>
      <xdr:col>41</xdr:col>
      <xdr:colOff>85725</xdr:colOff>
      <xdr:row>1251</xdr:row>
      <xdr:rowOff>1</xdr:rowOff>
    </xdr:to>
    <xdr:sp macro="" textlink="">
      <xdr:nvSpPr>
        <xdr:cNvPr id="1182" name="Left Bracket 1181">
          <a:extLst>
            <a:ext uri="{FF2B5EF4-FFF2-40B4-BE49-F238E27FC236}">
              <a16:creationId xmlns:a16="http://schemas.microsoft.com/office/drawing/2014/main" id="{A906AD7A-8658-4757-B5E7-7FA393514FAD}"/>
            </a:ext>
          </a:extLst>
        </xdr:cNvPr>
        <xdr:cNvSpPr/>
      </xdr:nvSpPr>
      <xdr:spPr>
        <a:xfrm>
          <a:off x="661987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44</xdr:col>
      <xdr:colOff>47625</xdr:colOff>
      <xdr:row>1245</xdr:row>
      <xdr:rowOff>9525</xdr:rowOff>
    </xdr:from>
    <xdr:to>
      <xdr:col>45</xdr:col>
      <xdr:colOff>28575</xdr:colOff>
      <xdr:row>1251</xdr:row>
      <xdr:rowOff>0</xdr:rowOff>
    </xdr:to>
    <xdr:sp macro="" textlink="">
      <xdr:nvSpPr>
        <xdr:cNvPr id="1183" name="Right Bracket 1182">
          <a:extLst>
            <a:ext uri="{FF2B5EF4-FFF2-40B4-BE49-F238E27FC236}">
              <a16:creationId xmlns:a16="http://schemas.microsoft.com/office/drawing/2014/main" id="{CB58E857-D304-43AF-B732-82655B673BB1}"/>
            </a:ext>
          </a:extLst>
        </xdr:cNvPr>
        <xdr:cNvSpPr/>
      </xdr:nvSpPr>
      <xdr:spPr>
        <a:xfrm>
          <a:off x="717232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46</xdr:col>
      <xdr:colOff>142875</xdr:colOff>
      <xdr:row>1245</xdr:row>
      <xdr:rowOff>1</xdr:rowOff>
    </xdr:from>
    <xdr:to>
      <xdr:col>47</xdr:col>
      <xdr:colOff>85725</xdr:colOff>
      <xdr:row>1251</xdr:row>
      <xdr:rowOff>1</xdr:rowOff>
    </xdr:to>
    <xdr:sp macro="" textlink="">
      <xdr:nvSpPr>
        <xdr:cNvPr id="1184" name="Left Bracket 1183">
          <a:extLst>
            <a:ext uri="{FF2B5EF4-FFF2-40B4-BE49-F238E27FC236}">
              <a16:creationId xmlns:a16="http://schemas.microsoft.com/office/drawing/2014/main" id="{EDEC269D-8846-4D00-BE34-2B53F5A28423}"/>
            </a:ext>
          </a:extLst>
        </xdr:cNvPr>
        <xdr:cNvSpPr/>
      </xdr:nvSpPr>
      <xdr:spPr>
        <a:xfrm>
          <a:off x="759142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1245</xdr:row>
      <xdr:rowOff>9525</xdr:rowOff>
    </xdr:from>
    <xdr:to>
      <xdr:col>51</xdr:col>
      <xdr:colOff>28575</xdr:colOff>
      <xdr:row>1251</xdr:row>
      <xdr:rowOff>0</xdr:rowOff>
    </xdr:to>
    <xdr:sp macro="" textlink="">
      <xdr:nvSpPr>
        <xdr:cNvPr id="1185" name="Right Bracket 1184">
          <a:extLst>
            <a:ext uri="{FF2B5EF4-FFF2-40B4-BE49-F238E27FC236}">
              <a16:creationId xmlns:a16="http://schemas.microsoft.com/office/drawing/2014/main" id="{9279BD7F-5A96-4909-A888-15C6B7EEA438}"/>
            </a:ext>
          </a:extLst>
        </xdr:cNvPr>
        <xdr:cNvSpPr/>
      </xdr:nvSpPr>
      <xdr:spPr>
        <a:xfrm>
          <a:off x="81438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56</xdr:col>
      <xdr:colOff>142875</xdr:colOff>
      <xdr:row>1245</xdr:row>
      <xdr:rowOff>1</xdr:rowOff>
    </xdr:from>
    <xdr:to>
      <xdr:col>57</xdr:col>
      <xdr:colOff>85725</xdr:colOff>
      <xdr:row>1251</xdr:row>
      <xdr:rowOff>1</xdr:rowOff>
    </xdr:to>
    <xdr:sp macro="" textlink="">
      <xdr:nvSpPr>
        <xdr:cNvPr id="1186" name="Left Bracket 1185">
          <a:extLst>
            <a:ext uri="{FF2B5EF4-FFF2-40B4-BE49-F238E27FC236}">
              <a16:creationId xmlns:a16="http://schemas.microsoft.com/office/drawing/2014/main" id="{C3849D3F-A904-4716-9EC3-EF059513020F}"/>
            </a:ext>
          </a:extLst>
        </xdr:cNvPr>
        <xdr:cNvSpPr/>
      </xdr:nvSpPr>
      <xdr:spPr>
        <a:xfrm>
          <a:off x="921067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60</xdr:col>
      <xdr:colOff>47625</xdr:colOff>
      <xdr:row>1245</xdr:row>
      <xdr:rowOff>9525</xdr:rowOff>
    </xdr:from>
    <xdr:to>
      <xdr:col>61</xdr:col>
      <xdr:colOff>28575</xdr:colOff>
      <xdr:row>1251</xdr:row>
      <xdr:rowOff>0</xdr:rowOff>
    </xdr:to>
    <xdr:sp macro="" textlink="">
      <xdr:nvSpPr>
        <xdr:cNvPr id="1187" name="Right Bracket 1186">
          <a:extLst>
            <a:ext uri="{FF2B5EF4-FFF2-40B4-BE49-F238E27FC236}">
              <a16:creationId xmlns:a16="http://schemas.microsoft.com/office/drawing/2014/main" id="{E9FC9285-03AC-48A5-A82A-98EDA9C74D8F}"/>
            </a:ext>
          </a:extLst>
        </xdr:cNvPr>
        <xdr:cNvSpPr/>
      </xdr:nvSpPr>
      <xdr:spPr>
        <a:xfrm>
          <a:off x="976312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62</xdr:col>
      <xdr:colOff>142875</xdr:colOff>
      <xdr:row>1245</xdr:row>
      <xdr:rowOff>1</xdr:rowOff>
    </xdr:from>
    <xdr:to>
      <xdr:col>63</xdr:col>
      <xdr:colOff>85725</xdr:colOff>
      <xdr:row>1251</xdr:row>
      <xdr:rowOff>1</xdr:rowOff>
    </xdr:to>
    <xdr:sp macro="" textlink="">
      <xdr:nvSpPr>
        <xdr:cNvPr id="1188" name="Left Bracket 1187">
          <a:extLst>
            <a:ext uri="{FF2B5EF4-FFF2-40B4-BE49-F238E27FC236}">
              <a16:creationId xmlns:a16="http://schemas.microsoft.com/office/drawing/2014/main" id="{6E52627B-4A2D-41F1-8B36-6E466C72EFB1}"/>
            </a:ext>
          </a:extLst>
        </xdr:cNvPr>
        <xdr:cNvSpPr/>
      </xdr:nvSpPr>
      <xdr:spPr>
        <a:xfrm>
          <a:off x="1018222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1245</xdr:row>
      <xdr:rowOff>9525</xdr:rowOff>
    </xdr:from>
    <xdr:to>
      <xdr:col>67</xdr:col>
      <xdr:colOff>28575</xdr:colOff>
      <xdr:row>1251</xdr:row>
      <xdr:rowOff>0</xdr:rowOff>
    </xdr:to>
    <xdr:sp macro="" textlink="">
      <xdr:nvSpPr>
        <xdr:cNvPr id="1189" name="Right Bracket 1188">
          <a:extLst>
            <a:ext uri="{FF2B5EF4-FFF2-40B4-BE49-F238E27FC236}">
              <a16:creationId xmlns:a16="http://schemas.microsoft.com/office/drawing/2014/main" id="{43459A1F-E6EA-41F7-9ACB-E9F08848D5BE}"/>
            </a:ext>
          </a:extLst>
        </xdr:cNvPr>
        <xdr:cNvSpPr/>
      </xdr:nvSpPr>
      <xdr:spPr>
        <a:xfrm>
          <a:off x="107346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72</xdr:col>
      <xdr:colOff>142875</xdr:colOff>
      <xdr:row>1245</xdr:row>
      <xdr:rowOff>1</xdr:rowOff>
    </xdr:from>
    <xdr:to>
      <xdr:col>73</xdr:col>
      <xdr:colOff>85725</xdr:colOff>
      <xdr:row>1251</xdr:row>
      <xdr:rowOff>1</xdr:rowOff>
    </xdr:to>
    <xdr:sp macro="" textlink="">
      <xdr:nvSpPr>
        <xdr:cNvPr id="1190" name="Left Bracket 1189">
          <a:extLst>
            <a:ext uri="{FF2B5EF4-FFF2-40B4-BE49-F238E27FC236}">
              <a16:creationId xmlns:a16="http://schemas.microsoft.com/office/drawing/2014/main" id="{63B689D7-F407-4510-BAF8-39568B8763FC}"/>
            </a:ext>
          </a:extLst>
        </xdr:cNvPr>
        <xdr:cNvSpPr/>
      </xdr:nvSpPr>
      <xdr:spPr>
        <a:xfrm>
          <a:off x="1180147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76</xdr:col>
      <xdr:colOff>47625</xdr:colOff>
      <xdr:row>1245</xdr:row>
      <xdr:rowOff>9525</xdr:rowOff>
    </xdr:from>
    <xdr:to>
      <xdr:col>77</xdr:col>
      <xdr:colOff>28575</xdr:colOff>
      <xdr:row>1251</xdr:row>
      <xdr:rowOff>0</xdr:rowOff>
    </xdr:to>
    <xdr:sp macro="" textlink="">
      <xdr:nvSpPr>
        <xdr:cNvPr id="1191" name="Right Bracket 1190">
          <a:extLst>
            <a:ext uri="{FF2B5EF4-FFF2-40B4-BE49-F238E27FC236}">
              <a16:creationId xmlns:a16="http://schemas.microsoft.com/office/drawing/2014/main" id="{FEEE7E35-0CE2-4A38-A3D1-A43E0ADBF873}"/>
            </a:ext>
          </a:extLst>
        </xdr:cNvPr>
        <xdr:cNvSpPr/>
      </xdr:nvSpPr>
      <xdr:spPr>
        <a:xfrm>
          <a:off x="1235392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78</xdr:col>
      <xdr:colOff>142875</xdr:colOff>
      <xdr:row>1245</xdr:row>
      <xdr:rowOff>1</xdr:rowOff>
    </xdr:from>
    <xdr:to>
      <xdr:col>79</xdr:col>
      <xdr:colOff>85725</xdr:colOff>
      <xdr:row>1251</xdr:row>
      <xdr:rowOff>1</xdr:rowOff>
    </xdr:to>
    <xdr:sp macro="" textlink="">
      <xdr:nvSpPr>
        <xdr:cNvPr id="1192" name="Left Bracket 1191">
          <a:extLst>
            <a:ext uri="{FF2B5EF4-FFF2-40B4-BE49-F238E27FC236}">
              <a16:creationId xmlns:a16="http://schemas.microsoft.com/office/drawing/2014/main" id="{86DB603B-CD46-4DE1-8357-48650474513D}"/>
            </a:ext>
          </a:extLst>
        </xdr:cNvPr>
        <xdr:cNvSpPr/>
      </xdr:nvSpPr>
      <xdr:spPr>
        <a:xfrm>
          <a:off x="1277302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1245</xdr:row>
      <xdr:rowOff>9525</xdr:rowOff>
    </xdr:from>
    <xdr:to>
      <xdr:col>83</xdr:col>
      <xdr:colOff>28575</xdr:colOff>
      <xdr:row>1251</xdr:row>
      <xdr:rowOff>0</xdr:rowOff>
    </xdr:to>
    <xdr:sp macro="" textlink="">
      <xdr:nvSpPr>
        <xdr:cNvPr id="1193" name="Right Bracket 1192">
          <a:extLst>
            <a:ext uri="{FF2B5EF4-FFF2-40B4-BE49-F238E27FC236}">
              <a16:creationId xmlns:a16="http://schemas.microsoft.com/office/drawing/2014/main" id="{378C4A00-018E-4868-9A6D-742AC9BE90BC}"/>
            </a:ext>
          </a:extLst>
        </xdr:cNvPr>
        <xdr:cNvSpPr/>
      </xdr:nvSpPr>
      <xdr:spPr>
        <a:xfrm>
          <a:off x="133254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24</xdr:col>
      <xdr:colOff>142875</xdr:colOff>
      <xdr:row>1252</xdr:row>
      <xdr:rowOff>1</xdr:rowOff>
    </xdr:from>
    <xdr:to>
      <xdr:col>25</xdr:col>
      <xdr:colOff>85725</xdr:colOff>
      <xdr:row>1258</xdr:row>
      <xdr:rowOff>1</xdr:rowOff>
    </xdr:to>
    <xdr:sp macro="" textlink="">
      <xdr:nvSpPr>
        <xdr:cNvPr id="1194" name="Left Bracket 1193">
          <a:extLst>
            <a:ext uri="{FF2B5EF4-FFF2-40B4-BE49-F238E27FC236}">
              <a16:creationId xmlns:a16="http://schemas.microsoft.com/office/drawing/2014/main" id="{71F477C1-C53A-453A-8633-2335E9592D34}"/>
            </a:ext>
          </a:extLst>
        </xdr:cNvPr>
        <xdr:cNvSpPr/>
      </xdr:nvSpPr>
      <xdr:spPr>
        <a:xfrm>
          <a:off x="402907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1252</xdr:row>
      <xdr:rowOff>9525</xdr:rowOff>
    </xdr:from>
    <xdr:to>
      <xdr:col>29</xdr:col>
      <xdr:colOff>28575</xdr:colOff>
      <xdr:row>1258</xdr:row>
      <xdr:rowOff>0</xdr:rowOff>
    </xdr:to>
    <xdr:sp macro="" textlink="">
      <xdr:nvSpPr>
        <xdr:cNvPr id="1195" name="Right Bracket 1194">
          <a:extLst>
            <a:ext uri="{FF2B5EF4-FFF2-40B4-BE49-F238E27FC236}">
              <a16:creationId xmlns:a16="http://schemas.microsoft.com/office/drawing/2014/main" id="{13B052EF-D475-4A69-8239-0B4CA26A8669}"/>
            </a:ext>
          </a:extLst>
        </xdr:cNvPr>
        <xdr:cNvSpPr/>
      </xdr:nvSpPr>
      <xdr:spPr>
        <a:xfrm>
          <a:off x="458152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142875</xdr:colOff>
      <xdr:row>1252</xdr:row>
      <xdr:rowOff>1</xdr:rowOff>
    </xdr:from>
    <xdr:to>
      <xdr:col>31</xdr:col>
      <xdr:colOff>85725</xdr:colOff>
      <xdr:row>1258</xdr:row>
      <xdr:rowOff>1</xdr:rowOff>
    </xdr:to>
    <xdr:sp macro="" textlink="">
      <xdr:nvSpPr>
        <xdr:cNvPr id="1196" name="Left Bracket 1195">
          <a:extLst>
            <a:ext uri="{FF2B5EF4-FFF2-40B4-BE49-F238E27FC236}">
              <a16:creationId xmlns:a16="http://schemas.microsoft.com/office/drawing/2014/main" id="{63B37A54-F367-4B8C-B7EF-398B2C58075F}"/>
            </a:ext>
          </a:extLst>
        </xdr:cNvPr>
        <xdr:cNvSpPr/>
      </xdr:nvSpPr>
      <xdr:spPr>
        <a:xfrm>
          <a:off x="500062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1252</xdr:row>
      <xdr:rowOff>9525</xdr:rowOff>
    </xdr:from>
    <xdr:to>
      <xdr:col>35</xdr:col>
      <xdr:colOff>28575</xdr:colOff>
      <xdr:row>1258</xdr:row>
      <xdr:rowOff>0</xdr:rowOff>
    </xdr:to>
    <xdr:sp macro="" textlink="">
      <xdr:nvSpPr>
        <xdr:cNvPr id="1197" name="Right Bracket 1196">
          <a:extLst>
            <a:ext uri="{FF2B5EF4-FFF2-40B4-BE49-F238E27FC236}">
              <a16:creationId xmlns:a16="http://schemas.microsoft.com/office/drawing/2014/main" id="{A1E0598F-76DD-406C-AD34-5FF39AF9D227}"/>
            </a:ext>
          </a:extLst>
        </xdr:cNvPr>
        <xdr:cNvSpPr/>
      </xdr:nvSpPr>
      <xdr:spPr>
        <a:xfrm>
          <a:off x="55530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40</xdr:col>
      <xdr:colOff>142875</xdr:colOff>
      <xdr:row>1252</xdr:row>
      <xdr:rowOff>1</xdr:rowOff>
    </xdr:from>
    <xdr:to>
      <xdr:col>41</xdr:col>
      <xdr:colOff>85725</xdr:colOff>
      <xdr:row>1258</xdr:row>
      <xdr:rowOff>1</xdr:rowOff>
    </xdr:to>
    <xdr:sp macro="" textlink="">
      <xdr:nvSpPr>
        <xdr:cNvPr id="1198" name="Left Bracket 1197">
          <a:extLst>
            <a:ext uri="{FF2B5EF4-FFF2-40B4-BE49-F238E27FC236}">
              <a16:creationId xmlns:a16="http://schemas.microsoft.com/office/drawing/2014/main" id="{F4BBE0C1-E3AD-4607-8A64-6E0045924C4C}"/>
            </a:ext>
          </a:extLst>
        </xdr:cNvPr>
        <xdr:cNvSpPr/>
      </xdr:nvSpPr>
      <xdr:spPr>
        <a:xfrm>
          <a:off x="661987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44</xdr:col>
      <xdr:colOff>47625</xdr:colOff>
      <xdr:row>1252</xdr:row>
      <xdr:rowOff>9525</xdr:rowOff>
    </xdr:from>
    <xdr:to>
      <xdr:col>45</xdr:col>
      <xdr:colOff>28575</xdr:colOff>
      <xdr:row>1258</xdr:row>
      <xdr:rowOff>0</xdr:rowOff>
    </xdr:to>
    <xdr:sp macro="" textlink="">
      <xdr:nvSpPr>
        <xdr:cNvPr id="1199" name="Right Bracket 1198">
          <a:extLst>
            <a:ext uri="{FF2B5EF4-FFF2-40B4-BE49-F238E27FC236}">
              <a16:creationId xmlns:a16="http://schemas.microsoft.com/office/drawing/2014/main" id="{A681A0F4-3D02-4965-BC81-8A83F1DDEEED}"/>
            </a:ext>
          </a:extLst>
        </xdr:cNvPr>
        <xdr:cNvSpPr/>
      </xdr:nvSpPr>
      <xdr:spPr>
        <a:xfrm>
          <a:off x="717232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46</xdr:col>
      <xdr:colOff>142875</xdr:colOff>
      <xdr:row>1252</xdr:row>
      <xdr:rowOff>1</xdr:rowOff>
    </xdr:from>
    <xdr:to>
      <xdr:col>47</xdr:col>
      <xdr:colOff>85725</xdr:colOff>
      <xdr:row>1258</xdr:row>
      <xdr:rowOff>1</xdr:rowOff>
    </xdr:to>
    <xdr:sp macro="" textlink="">
      <xdr:nvSpPr>
        <xdr:cNvPr id="1200" name="Left Bracket 1199">
          <a:extLst>
            <a:ext uri="{FF2B5EF4-FFF2-40B4-BE49-F238E27FC236}">
              <a16:creationId xmlns:a16="http://schemas.microsoft.com/office/drawing/2014/main" id="{79EA9D85-CB41-4EAA-9AD2-BBAE0B6CA869}"/>
            </a:ext>
          </a:extLst>
        </xdr:cNvPr>
        <xdr:cNvSpPr/>
      </xdr:nvSpPr>
      <xdr:spPr>
        <a:xfrm>
          <a:off x="759142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1252</xdr:row>
      <xdr:rowOff>9525</xdr:rowOff>
    </xdr:from>
    <xdr:to>
      <xdr:col>51</xdr:col>
      <xdr:colOff>28575</xdr:colOff>
      <xdr:row>1258</xdr:row>
      <xdr:rowOff>0</xdr:rowOff>
    </xdr:to>
    <xdr:sp macro="" textlink="">
      <xdr:nvSpPr>
        <xdr:cNvPr id="1201" name="Right Bracket 1200">
          <a:extLst>
            <a:ext uri="{FF2B5EF4-FFF2-40B4-BE49-F238E27FC236}">
              <a16:creationId xmlns:a16="http://schemas.microsoft.com/office/drawing/2014/main" id="{A81DDD87-550A-451C-AA18-06062F9D0ED6}"/>
            </a:ext>
          </a:extLst>
        </xdr:cNvPr>
        <xdr:cNvSpPr/>
      </xdr:nvSpPr>
      <xdr:spPr>
        <a:xfrm>
          <a:off x="81438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56</xdr:col>
      <xdr:colOff>142875</xdr:colOff>
      <xdr:row>1252</xdr:row>
      <xdr:rowOff>1</xdr:rowOff>
    </xdr:from>
    <xdr:to>
      <xdr:col>57</xdr:col>
      <xdr:colOff>85725</xdr:colOff>
      <xdr:row>1258</xdr:row>
      <xdr:rowOff>1</xdr:rowOff>
    </xdr:to>
    <xdr:sp macro="" textlink="">
      <xdr:nvSpPr>
        <xdr:cNvPr id="1202" name="Left Bracket 1201">
          <a:extLst>
            <a:ext uri="{FF2B5EF4-FFF2-40B4-BE49-F238E27FC236}">
              <a16:creationId xmlns:a16="http://schemas.microsoft.com/office/drawing/2014/main" id="{D9355692-36C5-45BF-B3BE-854080E22CE9}"/>
            </a:ext>
          </a:extLst>
        </xdr:cNvPr>
        <xdr:cNvSpPr/>
      </xdr:nvSpPr>
      <xdr:spPr>
        <a:xfrm>
          <a:off x="921067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60</xdr:col>
      <xdr:colOff>47625</xdr:colOff>
      <xdr:row>1252</xdr:row>
      <xdr:rowOff>9525</xdr:rowOff>
    </xdr:from>
    <xdr:to>
      <xdr:col>61</xdr:col>
      <xdr:colOff>28575</xdr:colOff>
      <xdr:row>1258</xdr:row>
      <xdr:rowOff>0</xdr:rowOff>
    </xdr:to>
    <xdr:sp macro="" textlink="">
      <xdr:nvSpPr>
        <xdr:cNvPr id="1203" name="Right Bracket 1202">
          <a:extLst>
            <a:ext uri="{FF2B5EF4-FFF2-40B4-BE49-F238E27FC236}">
              <a16:creationId xmlns:a16="http://schemas.microsoft.com/office/drawing/2014/main" id="{3AD15D3E-4C26-42F5-8B94-7649EBBDFE10}"/>
            </a:ext>
          </a:extLst>
        </xdr:cNvPr>
        <xdr:cNvSpPr/>
      </xdr:nvSpPr>
      <xdr:spPr>
        <a:xfrm>
          <a:off x="976312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62</xdr:col>
      <xdr:colOff>142875</xdr:colOff>
      <xdr:row>1252</xdr:row>
      <xdr:rowOff>1</xdr:rowOff>
    </xdr:from>
    <xdr:to>
      <xdr:col>63</xdr:col>
      <xdr:colOff>85725</xdr:colOff>
      <xdr:row>1258</xdr:row>
      <xdr:rowOff>1</xdr:rowOff>
    </xdr:to>
    <xdr:sp macro="" textlink="">
      <xdr:nvSpPr>
        <xdr:cNvPr id="1204" name="Left Bracket 1203">
          <a:extLst>
            <a:ext uri="{FF2B5EF4-FFF2-40B4-BE49-F238E27FC236}">
              <a16:creationId xmlns:a16="http://schemas.microsoft.com/office/drawing/2014/main" id="{948C26E1-EA1F-454C-8310-BD782C140348}"/>
            </a:ext>
          </a:extLst>
        </xdr:cNvPr>
        <xdr:cNvSpPr/>
      </xdr:nvSpPr>
      <xdr:spPr>
        <a:xfrm>
          <a:off x="1018222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1252</xdr:row>
      <xdr:rowOff>9525</xdr:rowOff>
    </xdr:from>
    <xdr:to>
      <xdr:col>67</xdr:col>
      <xdr:colOff>28575</xdr:colOff>
      <xdr:row>1258</xdr:row>
      <xdr:rowOff>0</xdr:rowOff>
    </xdr:to>
    <xdr:sp macro="" textlink="">
      <xdr:nvSpPr>
        <xdr:cNvPr id="1205" name="Right Bracket 1204">
          <a:extLst>
            <a:ext uri="{FF2B5EF4-FFF2-40B4-BE49-F238E27FC236}">
              <a16:creationId xmlns:a16="http://schemas.microsoft.com/office/drawing/2014/main" id="{B8BD2CA8-4262-4CB4-BE2E-17ADC781C117}"/>
            </a:ext>
          </a:extLst>
        </xdr:cNvPr>
        <xdr:cNvSpPr/>
      </xdr:nvSpPr>
      <xdr:spPr>
        <a:xfrm>
          <a:off x="107346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72</xdr:col>
      <xdr:colOff>142875</xdr:colOff>
      <xdr:row>1252</xdr:row>
      <xdr:rowOff>1</xdr:rowOff>
    </xdr:from>
    <xdr:to>
      <xdr:col>73</xdr:col>
      <xdr:colOff>85725</xdr:colOff>
      <xdr:row>1258</xdr:row>
      <xdr:rowOff>1</xdr:rowOff>
    </xdr:to>
    <xdr:sp macro="" textlink="">
      <xdr:nvSpPr>
        <xdr:cNvPr id="1206" name="Left Bracket 1205">
          <a:extLst>
            <a:ext uri="{FF2B5EF4-FFF2-40B4-BE49-F238E27FC236}">
              <a16:creationId xmlns:a16="http://schemas.microsoft.com/office/drawing/2014/main" id="{5BF9DE25-B0DE-4523-9064-74F10F0E58E1}"/>
            </a:ext>
          </a:extLst>
        </xdr:cNvPr>
        <xdr:cNvSpPr/>
      </xdr:nvSpPr>
      <xdr:spPr>
        <a:xfrm>
          <a:off x="1180147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76</xdr:col>
      <xdr:colOff>47625</xdr:colOff>
      <xdr:row>1252</xdr:row>
      <xdr:rowOff>9525</xdr:rowOff>
    </xdr:from>
    <xdr:to>
      <xdr:col>77</xdr:col>
      <xdr:colOff>28575</xdr:colOff>
      <xdr:row>1258</xdr:row>
      <xdr:rowOff>0</xdr:rowOff>
    </xdr:to>
    <xdr:sp macro="" textlink="">
      <xdr:nvSpPr>
        <xdr:cNvPr id="1207" name="Right Bracket 1206">
          <a:extLst>
            <a:ext uri="{FF2B5EF4-FFF2-40B4-BE49-F238E27FC236}">
              <a16:creationId xmlns:a16="http://schemas.microsoft.com/office/drawing/2014/main" id="{2E8642C5-1A46-430F-A68F-14DF8718B3EC}"/>
            </a:ext>
          </a:extLst>
        </xdr:cNvPr>
        <xdr:cNvSpPr/>
      </xdr:nvSpPr>
      <xdr:spPr>
        <a:xfrm>
          <a:off x="1235392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78</xdr:col>
      <xdr:colOff>142875</xdr:colOff>
      <xdr:row>1252</xdr:row>
      <xdr:rowOff>1</xdr:rowOff>
    </xdr:from>
    <xdr:to>
      <xdr:col>79</xdr:col>
      <xdr:colOff>85725</xdr:colOff>
      <xdr:row>1258</xdr:row>
      <xdr:rowOff>1</xdr:rowOff>
    </xdr:to>
    <xdr:sp macro="" textlink="">
      <xdr:nvSpPr>
        <xdr:cNvPr id="1208" name="Left Bracket 1207">
          <a:extLst>
            <a:ext uri="{FF2B5EF4-FFF2-40B4-BE49-F238E27FC236}">
              <a16:creationId xmlns:a16="http://schemas.microsoft.com/office/drawing/2014/main" id="{CE20A3FC-2E80-4DCD-A25B-1D8F93278349}"/>
            </a:ext>
          </a:extLst>
        </xdr:cNvPr>
        <xdr:cNvSpPr/>
      </xdr:nvSpPr>
      <xdr:spPr>
        <a:xfrm>
          <a:off x="1277302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1252</xdr:row>
      <xdr:rowOff>9525</xdr:rowOff>
    </xdr:from>
    <xdr:to>
      <xdr:col>83</xdr:col>
      <xdr:colOff>28575</xdr:colOff>
      <xdr:row>1258</xdr:row>
      <xdr:rowOff>0</xdr:rowOff>
    </xdr:to>
    <xdr:sp macro="" textlink="">
      <xdr:nvSpPr>
        <xdr:cNvPr id="1209" name="Right Bracket 1208">
          <a:extLst>
            <a:ext uri="{FF2B5EF4-FFF2-40B4-BE49-F238E27FC236}">
              <a16:creationId xmlns:a16="http://schemas.microsoft.com/office/drawing/2014/main" id="{A20B2D64-75B7-417E-A1BA-189068CD2E87}"/>
            </a:ext>
          </a:extLst>
        </xdr:cNvPr>
        <xdr:cNvSpPr/>
      </xdr:nvSpPr>
      <xdr:spPr>
        <a:xfrm>
          <a:off x="133254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24</xdr:col>
      <xdr:colOff>142875</xdr:colOff>
      <xdr:row>1259</xdr:row>
      <xdr:rowOff>1</xdr:rowOff>
    </xdr:from>
    <xdr:to>
      <xdr:col>25</xdr:col>
      <xdr:colOff>85725</xdr:colOff>
      <xdr:row>1265</xdr:row>
      <xdr:rowOff>0</xdr:rowOff>
    </xdr:to>
    <xdr:sp macro="" textlink="">
      <xdr:nvSpPr>
        <xdr:cNvPr id="1210" name="Left Bracket 1209">
          <a:extLst>
            <a:ext uri="{FF2B5EF4-FFF2-40B4-BE49-F238E27FC236}">
              <a16:creationId xmlns:a16="http://schemas.microsoft.com/office/drawing/2014/main" id="{498DF81C-9884-4938-8106-CA73150DFC06}"/>
            </a:ext>
          </a:extLst>
        </xdr:cNvPr>
        <xdr:cNvSpPr/>
      </xdr:nvSpPr>
      <xdr:spPr>
        <a:xfrm>
          <a:off x="402907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28</xdr:col>
      <xdr:colOff>47625</xdr:colOff>
      <xdr:row>1259</xdr:row>
      <xdr:rowOff>9525</xdr:rowOff>
    </xdr:from>
    <xdr:to>
      <xdr:col>29</xdr:col>
      <xdr:colOff>28575</xdr:colOff>
      <xdr:row>1265</xdr:row>
      <xdr:rowOff>0</xdr:rowOff>
    </xdr:to>
    <xdr:sp macro="" textlink="">
      <xdr:nvSpPr>
        <xdr:cNvPr id="1211" name="Right Bracket 1210">
          <a:extLst>
            <a:ext uri="{FF2B5EF4-FFF2-40B4-BE49-F238E27FC236}">
              <a16:creationId xmlns:a16="http://schemas.microsoft.com/office/drawing/2014/main" id="{D3C6B8C9-848C-4FCE-AA9F-E805A3EEC529}"/>
            </a:ext>
          </a:extLst>
        </xdr:cNvPr>
        <xdr:cNvSpPr/>
      </xdr:nvSpPr>
      <xdr:spPr>
        <a:xfrm>
          <a:off x="458152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30</xdr:col>
      <xdr:colOff>142875</xdr:colOff>
      <xdr:row>1259</xdr:row>
      <xdr:rowOff>1</xdr:rowOff>
    </xdr:from>
    <xdr:to>
      <xdr:col>31</xdr:col>
      <xdr:colOff>85725</xdr:colOff>
      <xdr:row>1265</xdr:row>
      <xdr:rowOff>0</xdr:rowOff>
    </xdr:to>
    <xdr:sp macro="" textlink="">
      <xdr:nvSpPr>
        <xdr:cNvPr id="1212" name="Left Bracket 1211">
          <a:extLst>
            <a:ext uri="{FF2B5EF4-FFF2-40B4-BE49-F238E27FC236}">
              <a16:creationId xmlns:a16="http://schemas.microsoft.com/office/drawing/2014/main" id="{C7A29740-7BF8-4A8E-81BB-9FDDCE13CEF4}"/>
            </a:ext>
          </a:extLst>
        </xdr:cNvPr>
        <xdr:cNvSpPr/>
      </xdr:nvSpPr>
      <xdr:spPr>
        <a:xfrm>
          <a:off x="500062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1259</xdr:row>
      <xdr:rowOff>9525</xdr:rowOff>
    </xdr:from>
    <xdr:to>
      <xdr:col>35</xdr:col>
      <xdr:colOff>28575</xdr:colOff>
      <xdr:row>1265</xdr:row>
      <xdr:rowOff>0</xdr:rowOff>
    </xdr:to>
    <xdr:sp macro="" textlink="">
      <xdr:nvSpPr>
        <xdr:cNvPr id="1213" name="Right Bracket 1212">
          <a:extLst>
            <a:ext uri="{FF2B5EF4-FFF2-40B4-BE49-F238E27FC236}">
              <a16:creationId xmlns:a16="http://schemas.microsoft.com/office/drawing/2014/main" id="{B5824AD0-88B5-43BF-B6CE-FA42C0EA9D5E}"/>
            </a:ext>
          </a:extLst>
        </xdr:cNvPr>
        <xdr:cNvSpPr/>
      </xdr:nvSpPr>
      <xdr:spPr>
        <a:xfrm>
          <a:off x="55530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40</xdr:col>
      <xdr:colOff>142875</xdr:colOff>
      <xdr:row>1259</xdr:row>
      <xdr:rowOff>1</xdr:rowOff>
    </xdr:from>
    <xdr:to>
      <xdr:col>41</xdr:col>
      <xdr:colOff>85725</xdr:colOff>
      <xdr:row>1265</xdr:row>
      <xdr:rowOff>0</xdr:rowOff>
    </xdr:to>
    <xdr:sp macro="" textlink="">
      <xdr:nvSpPr>
        <xdr:cNvPr id="1214" name="Left Bracket 1213">
          <a:extLst>
            <a:ext uri="{FF2B5EF4-FFF2-40B4-BE49-F238E27FC236}">
              <a16:creationId xmlns:a16="http://schemas.microsoft.com/office/drawing/2014/main" id="{8220D7E3-2E0B-4A4A-A3C8-FDCAD81C8657}"/>
            </a:ext>
          </a:extLst>
        </xdr:cNvPr>
        <xdr:cNvSpPr/>
      </xdr:nvSpPr>
      <xdr:spPr>
        <a:xfrm>
          <a:off x="661987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44</xdr:col>
      <xdr:colOff>47625</xdr:colOff>
      <xdr:row>1259</xdr:row>
      <xdr:rowOff>9525</xdr:rowOff>
    </xdr:from>
    <xdr:to>
      <xdr:col>45</xdr:col>
      <xdr:colOff>28575</xdr:colOff>
      <xdr:row>1265</xdr:row>
      <xdr:rowOff>0</xdr:rowOff>
    </xdr:to>
    <xdr:sp macro="" textlink="">
      <xdr:nvSpPr>
        <xdr:cNvPr id="1215" name="Right Bracket 1214">
          <a:extLst>
            <a:ext uri="{FF2B5EF4-FFF2-40B4-BE49-F238E27FC236}">
              <a16:creationId xmlns:a16="http://schemas.microsoft.com/office/drawing/2014/main" id="{37A0D8D8-9401-4BD6-8D6F-69A7EF73CD42}"/>
            </a:ext>
          </a:extLst>
        </xdr:cNvPr>
        <xdr:cNvSpPr/>
      </xdr:nvSpPr>
      <xdr:spPr>
        <a:xfrm>
          <a:off x="717232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46</xdr:col>
      <xdr:colOff>142875</xdr:colOff>
      <xdr:row>1259</xdr:row>
      <xdr:rowOff>1</xdr:rowOff>
    </xdr:from>
    <xdr:to>
      <xdr:col>47</xdr:col>
      <xdr:colOff>85725</xdr:colOff>
      <xdr:row>1265</xdr:row>
      <xdr:rowOff>0</xdr:rowOff>
    </xdr:to>
    <xdr:sp macro="" textlink="">
      <xdr:nvSpPr>
        <xdr:cNvPr id="1216" name="Left Bracket 1215">
          <a:extLst>
            <a:ext uri="{FF2B5EF4-FFF2-40B4-BE49-F238E27FC236}">
              <a16:creationId xmlns:a16="http://schemas.microsoft.com/office/drawing/2014/main" id="{0011B468-A3B6-46E1-ABAA-F76DCDB576EB}"/>
            </a:ext>
          </a:extLst>
        </xdr:cNvPr>
        <xdr:cNvSpPr/>
      </xdr:nvSpPr>
      <xdr:spPr>
        <a:xfrm>
          <a:off x="759142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1259</xdr:row>
      <xdr:rowOff>9525</xdr:rowOff>
    </xdr:from>
    <xdr:to>
      <xdr:col>51</xdr:col>
      <xdr:colOff>28575</xdr:colOff>
      <xdr:row>1265</xdr:row>
      <xdr:rowOff>0</xdr:rowOff>
    </xdr:to>
    <xdr:sp macro="" textlink="">
      <xdr:nvSpPr>
        <xdr:cNvPr id="1217" name="Right Bracket 1216">
          <a:extLst>
            <a:ext uri="{FF2B5EF4-FFF2-40B4-BE49-F238E27FC236}">
              <a16:creationId xmlns:a16="http://schemas.microsoft.com/office/drawing/2014/main" id="{F49B08DE-9057-4265-A999-5DDAF76825A2}"/>
            </a:ext>
          </a:extLst>
        </xdr:cNvPr>
        <xdr:cNvSpPr/>
      </xdr:nvSpPr>
      <xdr:spPr>
        <a:xfrm>
          <a:off x="81438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56</xdr:col>
      <xdr:colOff>142875</xdr:colOff>
      <xdr:row>1259</xdr:row>
      <xdr:rowOff>1</xdr:rowOff>
    </xdr:from>
    <xdr:to>
      <xdr:col>57</xdr:col>
      <xdr:colOff>85725</xdr:colOff>
      <xdr:row>1265</xdr:row>
      <xdr:rowOff>0</xdr:rowOff>
    </xdr:to>
    <xdr:sp macro="" textlink="">
      <xdr:nvSpPr>
        <xdr:cNvPr id="1218" name="Left Bracket 1217">
          <a:extLst>
            <a:ext uri="{FF2B5EF4-FFF2-40B4-BE49-F238E27FC236}">
              <a16:creationId xmlns:a16="http://schemas.microsoft.com/office/drawing/2014/main" id="{B1AA247A-893C-4B4C-854B-FAE3B1CDB455}"/>
            </a:ext>
          </a:extLst>
        </xdr:cNvPr>
        <xdr:cNvSpPr/>
      </xdr:nvSpPr>
      <xdr:spPr>
        <a:xfrm>
          <a:off x="921067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60</xdr:col>
      <xdr:colOff>47625</xdr:colOff>
      <xdr:row>1259</xdr:row>
      <xdr:rowOff>9525</xdr:rowOff>
    </xdr:from>
    <xdr:to>
      <xdr:col>61</xdr:col>
      <xdr:colOff>28575</xdr:colOff>
      <xdr:row>1265</xdr:row>
      <xdr:rowOff>0</xdr:rowOff>
    </xdr:to>
    <xdr:sp macro="" textlink="">
      <xdr:nvSpPr>
        <xdr:cNvPr id="1219" name="Right Bracket 1218">
          <a:extLst>
            <a:ext uri="{FF2B5EF4-FFF2-40B4-BE49-F238E27FC236}">
              <a16:creationId xmlns:a16="http://schemas.microsoft.com/office/drawing/2014/main" id="{EAA6C4C3-3B2E-48CC-95A5-A64D8E8F4B4D}"/>
            </a:ext>
          </a:extLst>
        </xdr:cNvPr>
        <xdr:cNvSpPr/>
      </xdr:nvSpPr>
      <xdr:spPr>
        <a:xfrm>
          <a:off x="976312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62</xdr:col>
      <xdr:colOff>142875</xdr:colOff>
      <xdr:row>1259</xdr:row>
      <xdr:rowOff>1</xdr:rowOff>
    </xdr:from>
    <xdr:to>
      <xdr:col>63</xdr:col>
      <xdr:colOff>85725</xdr:colOff>
      <xdr:row>1265</xdr:row>
      <xdr:rowOff>0</xdr:rowOff>
    </xdr:to>
    <xdr:sp macro="" textlink="">
      <xdr:nvSpPr>
        <xdr:cNvPr id="1220" name="Left Bracket 1219">
          <a:extLst>
            <a:ext uri="{FF2B5EF4-FFF2-40B4-BE49-F238E27FC236}">
              <a16:creationId xmlns:a16="http://schemas.microsoft.com/office/drawing/2014/main" id="{9A7080F6-E8AB-4686-8372-589126ABE64A}"/>
            </a:ext>
          </a:extLst>
        </xdr:cNvPr>
        <xdr:cNvSpPr/>
      </xdr:nvSpPr>
      <xdr:spPr>
        <a:xfrm>
          <a:off x="1018222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1259</xdr:row>
      <xdr:rowOff>9525</xdr:rowOff>
    </xdr:from>
    <xdr:to>
      <xdr:col>67</xdr:col>
      <xdr:colOff>28575</xdr:colOff>
      <xdr:row>1265</xdr:row>
      <xdr:rowOff>0</xdr:rowOff>
    </xdr:to>
    <xdr:sp macro="" textlink="">
      <xdr:nvSpPr>
        <xdr:cNvPr id="1221" name="Right Bracket 1220">
          <a:extLst>
            <a:ext uri="{FF2B5EF4-FFF2-40B4-BE49-F238E27FC236}">
              <a16:creationId xmlns:a16="http://schemas.microsoft.com/office/drawing/2014/main" id="{4F4DEC8C-1EC1-4F87-9D76-2E378836E0B0}"/>
            </a:ext>
          </a:extLst>
        </xdr:cNvPr>
        <xdr:cNvSpPr/>
      </xdr:nvSpPr>
      <xdr:spPr>
        <a:xfrm>
          <a:off x="107346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72</xdr:col>
      <xdr:colOff>142875</xdr:colOff>
      <xdr:row>1259</xdr:row>
      <xdr:rowOff>1</xdr:rowOff>
    </xdr:from>
    <xdr:to>
      <xdr:col>73</xdr:col>
      <xdr:colOff>85725</xdr:colOff>
      <xdr:row>1265</xdr:row>
      <xdr:rowOff>0</xdr:rowOff>
    </xdr:to>
    <xdr:sp macro="" textlink="">
      <xdr:nvSpPr>
        <xdr:cNvPr id="1222" name="Left Bracket 1221">
          <a:extLst>
            <a:ext uri="{FF2B5EF4-FFF2-40B4-BE49-F238E27FC236}">
              <a16:creationId xmlns:a16="http://schemas.microsoft.com/office/drawing/2014/main" id="{6D7177D7-7AEF-450A-816F-909AC02C2E35}"/>
            </a:ext>
          </a:extLst>
        </xdr:cNvPr>
        <xdr:cNvSpPr/>
      </xdr:nvSpPr>
      <xdr:spPr>
        <a:xfrm>
          <a:off x="1180147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76</xdr:col>
      <xdr:colOff>47625</xdr:colOff>
      <xdr:row>1259</xdr:row>
      <xdr:rowOff>9525</xdr:rowOff>
    </xdr:from>
    <xdr:to>
      <xdr:col>77</xdr:col>
      <xdr:colOff>28575</xdr:colOff>
      <xdr:row>1265</xdr:row>
      <xdr:rowOff>0</xdr:rowOff>
    </xdr:to>
    <xdr:sp macro="" textlink="">
      <xdr:nvSpPr>
        <xdr:cNvPr id="1223" name="Right Bracket 1222">
          <a:extLst>
            <a:ext uri="{FF2B5EF4-FFF2-40B4-BE49-F238E27FC236}">
              <a16:creationId xmlns:a16="http://schemas.microsoft.com/office/drawing/2014/main" id="{5608FC6D-C3E3-4015-8C2E-520AFD465BD3}"/>
            </a:ext>
          </a:extLst>
        </xdr:cNvPr>
        <xdr:cNvSpPr/>
      </xdr:nvSpPr>
      <xdr:spPr>
        <a:xfrm>
          <a:off x="1235392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78</xdr:col>
      <xdr:colOff>142875</xdr:colOff>
      <xdr:row>1259</xdr:row>
      <xdr:rowOff>1</xdr:rowOff>
    </xdr:from>
    <xdr:to>
      <xdr:col>79</xdr:col>
      <xdr:colOff>85725</xdr:colOff>
      <xdr:row>1265</xdr:row>
      <xdr:rowOff>0</xdr:rowOff>
    </xdr:to>
    <xdr:sp macro="" textlink="">
      <xdr:nvSpPr>
        <xdr:cNvPr id="1224" name="Left Bracket 1223">
          <a:extLst>
            <a:ext uri="{FF2B5EF4-FFF2-40B4-BE49-F238E27FC236}">
              <a16:creationId xmlns:a16="http://schemas.microsoft.com/office/drawing/2014/main" id="{7578A1D5-415B-41A2-A3CF-31CCFD97BD74}"/>
            </a:ext>
          </a:extLst>
        </xdr:cNvPr>
        <xdr:cNvSpPr/>
      </xdr:nvSpPr>
      <xdr:spPr>
        <a:xfrm>
          <a:off x="1277302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1259</xdr:row>
      <xdr:rowOff>9525</xdr:rowOff>
    </xdr:from>
    <xdr:to>
      <xdr:col>83</xdr:col>
      <xdr:colOff>28575</xdr:colOff>
      <xdr:row>1265</xdr:row>
      <xdr:rowOff>0</xdr:rowOff>
    </xdr:to>
    <xdr:sp macro="" textlink="">
      <xdr:nvSpPr>
        <xdr:cNvPr id="1225" name="Right Bracket 1224">
          <a:extLst>
            <a:ext uri="{FF2B5EF4-FFF2-40B4-BE49-F238E27FC236}">
              <a16:creationId xmlns:a16="http://schemas.microsoft.com/office/drawing/2014/main" id="{12252314-E845-4DC9-9F8F-3422F68D268D}"/>
            </a:ext>
          </a:extLst>
        </xdr:cNvPr>
        <xdr:cNvSpPr/>
      </xdr:nvSpPr>
      <xdr:spPr>
        <a:xfrm>
          <a:off x="133254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1238</xdr:row>
      <xdr:rowOff>9525</xdr:rowOff>
    </xdr:from>
    <xdr:to>
      <xdr:col>51</xdr:col>
      <xdr:colOff>28575</xdr:colOff>
      <xdr:row>1244</xdr:row>
      <xdr:rowOff>0</xdr:rowOff>
    </xdr:to>
    <xdr:sp macro="" textlink="">
      <xdr:nvSpPr>
        <xdr:cNvPr id="1226" name="Right Bracket 1225">
          <a:extLst>
            <a:ext uri="{FF2B5EF4-FFF2-40B4-BE49-F238E27FC236}">
              <a16:creationId xmlns:a16="http://schemas.microsoft.com/office/drawing/2014/main" id="{9499DE88-461D-4AA3-A9E0-81A202D83A0B}"/>
            </a:ext>
          </a:extLst>
        </xdr:cNvPr>
        <xdr:cNvSpPr/>
      </xdr:nvSpPr>
      <xdr:spPr>
        <a:xfrm>
          <a:off x="81438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1238</xdr:row>
      <xdr:rowOff>9525</xdr:rowOff>
    </xdr:from>
    <xdr:to>
      <xdr:col>67</xdr:col>
      <xdr:colOff>28575</xdr:colOff>
      <xdr:row>1244</xdr:row>
      <xdr:rowOff>0</xdr:rowOff>
    </xdr:to>
    <xdr:sp macro="" textlink="">
      <xdr:nvSpPr>
        <xdr:cNvPr id="1227" name="Right Bracket 1226">
          <a:extLst>
            <a:ext uri="{FF2B5EF4-FFF2-40B4-BE49-F238E27FC236}">
              <a16:creationId xmlns:a16="http://schemas.microsoft.com/office/drawing/2014/main" id="{89F9646C-798B-40C4-810E-9122F8FCA73E}"/>
            </a:ext>
          </a:extLst>
        </xdr:cNvPr>
        <xdr:cNvSpPr/>
      </xdr:nvSpPr>
      <xdr:spPr>
        <a:xfrm>
          <a:off x="107346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1238</xdr:row>
      <xdr:rowOff>9525</xdr:rowOff>
    </xdr:from>
    <xdr:to>
      <xdr:col>83</xdr:col>
      <xdr:colOff>28575</xdr:colOff>
      <xdr:row>1244</xdr:row>
      <xdr:rowOff>0</xdr:rowOff>
    </xdr:to>
    <xdr:sp macro="" textlink="">
      <xdr:nvSpPr>
        <xdr:cNvPr id="1228" name="Right Bracket 1227">
          <a:extLst>
            <a:ext uri="{FF2B5EF4-FFF2-40B4-BE49-F238E27FC236}">
              <a16:creationId xmlns:a16="http://schemas.microsoft.com/office/drawing/2014/main" id="{3CBC7EA8-4F53-4F59-BC2A-97647263DD90}"/>
            </a:ext>
          </a:extLst>
        </xdr:cNvPr>
        <xdr:cNvSpPr/>
      </xdr:nvSpPr>
      <xdr:spPr>
        <a:xfrm>
          <a:off x="133254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1245</xdr:row>
      <xdr:rowOff>9525</xdr:rowOff>
    </xdr:from>
    <xdr:to>
      <xdr:col>35</xdr:col>
      <xdr:colOff>28575</xdr:colOff>
      <xdr:row>1251</xdr:row>
      <xdr:rowOff>0</xdr:rowOff>
    </xdr:to>
    <xdr:sp macro="" textlink="">
      <xdr:nvSpPr>
        <xdr:cNvPr id="1229" name="Right Bracket 1228">
          <a:extLst>
            <a:ext uri="{FF2B5EF4-FFF2-40B4-BE49-F238E27FC236}">
              <a16:creationId xmlns:a16="http://schemas.microsoft.com/office/drawing/2014/main" id="{3B40876E-47E6-4BE2-8E60-C9AB45180535}"/>
            </a:ext>
          </a:extLst>
        </xdr:cNvPr>
        <xdr:cNvSpPr/>
      </xdr:nvSpPr>
      <xdr:spPr>
        <a:xfrm>
          <a:off x="55530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1245</xdr:row>
      <xdr:rowOff>9525</xdr:rowOff>
    </xdr:from>
    <xdr:to>
      <xdr:col>51</xdr:col>
      <xdr:colOff>28575</xdr:colOff>
      <xdr:row>1251</xdr:row>
      <xdr:rowOff>0</xdr:rowOff>
    </xdr:to>
    <xdr:sp macro="" textlink="">
      <xdr:nvSpPr>
        <xdr:cNvPr id="1230" name="Right Bracket 1229">
          <a:extLst>
            <a:ext uri="{FF2B5EF4-FFF2-40B4-BE49-F238E27FC236}">
              <a16:creationId xmlns:a16="http://schemas.microsoft.com/office/drawing/2014/main" id="{FB6E96DF-7EED-436A-96FF-3DDAFC9C7248}"/>
            </a:ext>
          </a:extLst>
        </xdr:cNvPr>
        <xdr:cNvSpPr/>
      </xdr:nvSpPr>
      <xdr:spPr>
        <a:xfrm>
          <a:off x="81438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1245</xdr:row>
      <xdr:rowOff>9525</xdr:rowOff>
    </xdr:from>
    <xdr:to>
      <xdr:col>51</xdr:col>
      <xdr:colOff>28575</xdr:colOff>
      <xdr:row>1251</xdr:row>
      <xdr:rowOff>0</xdr:rowOff>
    </xdr:to>
    <xdr:sp macro="" textlink="">
      <xdr:nvSpPr>
        <xdr:cNvPr id="1231" name="Right Bracket 1230">
          <a:extLst>
            <a:ext uri="{FF2B5EF4-FFF2-40B4-BE49-F238E27FC236}">
              <a16:creationId xmlns:a16="http://schemas.microsoft.com/office/drawing/2014/main" id="{E3E32048-43FC-47B7-A0F0-75A32EBE28A6}"/>
            </a:ext>
          </a:extLst>
        </xdr:cNvPr>
        <xdr:cNvSpPr/>
      </xdr:nvSpPr>
      <xdr:spPr>
        <a:xfrm>
          <a:off x="81438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1245</xdr:row>
      <xdr:rowOff>9525</xdr:rowOff>
    </xdr:from>
    <xdr:to>
      <xdr:col>67</xdr:col>
      <xdr:colOff>28575</xdr:colOff>
      <xdr:row>1251</xdr:row>
      <xdr:rowOff>0</xdr:rowOff>
    </xdr:to>
    <xdr:sp macro="" textlink="">
      <xdr:nvSpPr>
        <xdr:cNvPr id="1232" name="Right Bracket 1231">
          <a:extLst>
            <a:ext uri="{FF2B5EF4-FFF2-40B4-BE49-F238E27FC236}">
              <a16:creationId xmlns:a16="http://schemas.microsoft.com/office/drawing/2014/main" id="{202704C9-04E2-42C1-9B15-A7F07A1D9D25}"/>
            </a:ext>
          </a:extLst>
        </xdr:cNvPr>
        <xdr:cNvSpPr/>
      </xdr:nvSpPr>
      <xdr:spPr>
        <a:xfrm>
          <a:off x="107346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1245</xdr:row>
      <xdr:rowOff>9525</xdr:rowOff>
    </xdr:from>
    <xdr:to>
      <xdr:col>67</xdr:col>
      <xdr:colOff>28575</xdr:colOff>
      <xdr:row>1251</xdr:row>
      <xdr:rowOff>0</xdr:rowOff>
    </xdr:to>
    <xdr:sp macro="" textlink="">
      <xdr:nvSpPr>
        <xdr:cNvPr id="1233" name="Right Bracket 1232">
          <a:extLst>
            <a:ext uri="{FF2B5EF4-FFF2-40B4-BE49-F238E27FC236}">
              <a16:creationId xmlns:a16="http://schemas.microsoft.com/office/drawing/2014/main" id="{E5CD9435-6E65-4FE2-82E7-3C0851B87E59}"/>
            </a:ext>
          </a:extLst>
        </xdr:cNvPr>
        <xdr:cNvSpPr/>
      </xdr:nvSpPr>
      <xdr:spPr>
        <a:xfrm>
          <a:off x="107346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1245</xdr:row>
      <xdr:rowOff>9525</xdr:rowOff>
    </xdr:from>
    <xdr:to>
      <xdr:col>83</xdr:col>
      <xdr:colOff>28575</xdr:colOff>
      <xdr:row>1251</xdr:row>
      <xdr:rowOff>0</xdr:rowOff>
    </xdr:to>
    <xdr:sp macro="" textlink="">
      <xdr:nvSpPr>
        <xdr:cNvPr id="1234" name="Right Bracket 1233">
          <a:extLst>
            <a:ext uri="{FF2B5EF4-FFF2-40B4-BE49-F238E27FC236}">
              <a16:creationId xmlns:a16="http://schemas.microsoft.com/office/drawing/2014/main" id="{CA8657C5-4B05-4263-87D3-20BB14A93FE6}"/>
            </a:ext>
          </a:extLst>
        </xdr:cNvPr>
        <xdr:cNvSpPr/>
      </xdr:nvSpPr>
      <xdr:spPr>
        <a:xfrm>
          <a:off x="133254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1245</xdr:row>
      <xdr:rowOff>9525</xdr:rowOff>
    </xdr:from>
    <xdr:to>
      <xdr:col>83</xdr:col>
      <xdr:colOff>28575</xdr:colOff>
      <xdr:row>1251</xdr:row>
      <xdr:rowOff>0</xdr:rowOff>
    </xdr:to>
    <xdr:sp macro="" textlink="">
      <xdr:nvSpPr>
        <xdr:cNvPr id="1235" name="Right Bracket 1234">
          <a:extLst>
            <a:ext uri="{FF2B5EF4-FFF2-40B4-BE49-F238E27FC236}">
              <a16:creationId xmlns:a16="http://schemas.microsoft.com/office/drawing/2014/main" id="{5A192D4C-9384-4BA6-8A48-ADD461357FD2}"/>
            </a:ext>
          </a:extLst>
        </xdr:cNvPr>
        <xdr:cNvSpPr/>
      </xdr:nvSpPr>
      <xdr:spPr>
        <a:xfrm>
          <a:off x="133254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1252</xdr:row>
      <xdr:rowOff>9525</xdr:rowOff>
    </xdr:from>
    <xdr:to>
      <xdr:col>35</xdr:col>
      <xdr:colOff>28575</xdr:colOff>
      <xdr:row>1258</xdr:row>
      <xdr:rowOff>0</xdr:rowOff>
    </xdr:to>
    <xdr:sp macro="" textlink="">
      <xdr:nvSpPr>
        <xdr:cNvPr id="1236" name="Right Bracket 1235">
          <a:extLst>
            <a:ext uri="{FF2B5EF4-FFF2-40B4-BE49-F238E27FC236}">
              <a16:creationId xmlns:a16="http://schemas.microsoft.com/office/drawing/2014/main" id="{76E96ADB-6A27-45DB-9FF4-C37B678A9F71}"/>
            </a:ext>
          </a:extLst>
        </xdr:cNvPr>
        <xdr:cNvSpPr/>
      </xdr:nvSpPr>
      <xdr:spPr>
        <a:xfrm>
          <a:off x="55530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1252</xdr:row>
      <xdr:rowOff>9525</xdr:rowOff>
    </xdr:from>
    <xdr:to>
      <xdr:col>35</xdr:col>
      <xdr:colOff>28575</xdr:colOff>
      <xdr:row>1258</xdr:row>
      <xdr:rowOff>0</xdr:rowOff>
    </xdr:to>
    <xdr:sp macro="" textlink="">
      <xdr:nvSpPr>
        <xdr:cNvPr id="1237" name="Right Bracket 1236">
          <a:extLst>
            <a:ext uri="{FF2B5EF4-FFF2-40B4-BE49-F238E27FC236}">
              <a16:creationId xmlns:a16="http://schemas.microsoft.com/office/drawing/2014/main" id="{BB59E0A6-4588-47E2-AE66-D3045CC904D9}"/>
            </a:ext>
          </a:extLst>
        </xdr:cNvPr>
        <xdr:cNvSpPr/>
      </xdr:nvSpPr>
      <xdr:spPr>
        <a:xfrm>
          <a:off x="55530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1259</xdr:row>
      <xdr:rowOff>9525</xdr:rowOff>
    </xdr:from>
    <xdr:to>
      <xdr:col>35</xdr:col>
      <xdr:colOff>28575</xdr:colOff>
      <xdr:row>1265</xdr:row>
      <xdr:rowOff>0</xdr:rowOff>
    </xdr:to>
    <xdr:sp macro="" textlink="">
      <xdr:nvSpPr>
        <xdr:cNvPr id="1238" name="Right Bracket 1237">
          <a:extLst>
            <a:ext uri="{FF2B5EF4-FFF2-40B4-BE49-F238E27FC236}">
              <a16:creationId xmlns:a16="http://schemas.microsoft.com/office/drawing/2014/main" id="{14DA6CDD-1BC7-407C-9608-CBB3BD168798}"/>
            </a:ext>
          </a:extLst>
        </xdr:cNvPr>
        <xdr:cNvSpPr/>
      </xdr:nvSpPr>
      <xdr:spPr>
        <a:xfrm>
          <a:off x="55530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47625</xdr:colOff>
      <xdr:row>1259</xdr:row>
      <xdr:rowOff>9525</xdr:rowOff>
    </xdr:from>
    <xdr:to>
      <xdr:col>35</xdr:col>
      <xdr:colOff>28575</xdr:colOff>
      <xdr:row>1265</xdr:row>
      <xdr:rowOff>0</xdr:rowOff>
    </xdr:to>
    <xdr:sp macro="" textlink="">
      <xdr:nvSpPr>
        <xdr:cNvPr id="1239" name="Right Bracket 1238">
          <a:extLst>
            <a:ext uri="{FF2B5EF4-FFF2-40B4-BE49-F238E27FC236}">
              <a16:creationId xmlns:a16="http://schemas.microsoft.com/office/drawing/2014/main" id="{FB48FAD8-41EF-435E-827F-50303D3AF1ED}"/>
            </a:ext>
          </a:extLst>
        </xdr:cNvPr>
        <xdr:cNvSpPr/>
      </xdr:nvSpPr>
      <xdr:spPr>
        <a:xfrm>
          <a:off x="55530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1252</xdr:row>
      <xdr:rowOff>9525</xdr:rowOff>
    </xdr:from>
    <xdr:to>
      <xdr:col>51</xdr:col>
      <xdr:colOff>28575</xdr:colOff>
      <xdr:row>1258</xdr:row>
      <xdr:rowOff>0</xdr:rowOff>
    </xdr:to>
    <xdr:sp macro="" textlink="">
      <xdr:nvSpPr>
        <xdr:cNvPr id="1240" name="Right Bracket 1239">
          <a:extLst>
            <a:ext uri="{FF2B5EF4-FFF2-40B4-BE49-F238E27FC236}">
              <a16:creationId xmlns:a16="http://schemas.microsoft.com/office/drawing/2014/main" id="{CC418602-D785-41B9-B2B4-A4E0A6AA6640}"/>
            </a:ext>
          </a:extLst>
        </xdr:cNvPr>
        <xdr:cNvSpPr/>
      </xdr:nvSpPr>
      <xdr:spPr>
        <a:xfrm>
          <a:off x="81438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1252</xdr:row>
      <xdr:rowOff>9525</xdr:rowOff>
    </xdr:from>
    <xdr:to>
      <xdr:col>51</xdr:col>
      <xdr:colOff>28575</xdr:colOff>
      <xdr:row>1258</xdr:row>
      <xdr:rowOff>0</xdr:rowOff>
    </xdr:to>
    <xdr:sp macro="" textlink="">
      <xdr:nvSpPr>
        <xdr:cNvPr id="1241" name="Right Bracket 1240">
          <a:extLst>
            <a:ext uri="{FF2B5EF4-FFF2-40B4-BE49-F238E27FC236}">
              <a16:creationId xmlns:a16="http://schemas.microsoft.com/office/drawing/2014/main" id="{A67F7FB8-82CF-4A56-A382-599598994976}"/>
            </a:ext>
          </a:extLst>
        </xdr:cNvPr>
        <xdr:cNvSpPr/>
      </xdr:nvSpPr>
      <xdr:spPr>
        <a:xfrm>
          <a:off x="81438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1252</xdr:row>
      <xdr:rowOff>9525</xdr:rowOff>
    </xdr:from>
    <xdr:to>
      <xdr:col>51</xdr:col>
      <xdr:colOff>28575</xdr:colOff>
      <xdr:row>1258</xdr:row>
      <xdr:rowOff>0</xdr:rowOff>
    </xdr:to>
    <xdr:sp macro="" textlink="">
      <xdr:nvSpPr>
        <xdr:cNvPr id="1242" name="Right Bracket 1241">
          <a:extLst>
            <a:ext uri="{FF2B5EF4-FFF2-40B4-BE49-F238E27FC236}">
              <a16:creationId xmlns:a16="http://schemas.microsoft.com/office/drawing/2014/main" id="{FF6C4603-4DF0-4685-93A4-9917749F82EC}"/>
            </a:ext>
          </a:extLst>
        </xdr:cNvPr>
        <xdr:cNvSpPr/>
      </xdr:nvSpPr>
      <xdr:spPr>
        <a:xfrm>
          <a:off x="81438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1259</xdr:row>
      <xdr:rowOff>9525</xdr:rowOff>
    </xdr:from>
    <xdr:to>
      <xdr:col>51</xdr:col>
      <xdr:colOff>28575</xdr:colOff>
      <xdr:row>1265</xdr:row>
      <xdr:rowOff>0</xdr:rowOff>
    </xdr:to>
    <xdr:sp macro="" textlink="">
      <xdr:nvSpPr>
        <xdr:cNvPr id="1243" name="Right Bracket 1242">
          <a:extLst>
            <a:ext uri="{FF2B5EF4-FFF2-40B4-BE49-F238E27FC236}">
              <a16:creationId xmlns:a16="http://schemas.microsoft.com/office/drawing/2014/main" id="{13FBCA0A-B3FE-4B3F-B392-823D99035BCF}"/>
            </a:ext>
          </a:extLst>
        </xdr:cNvPr>
        <xdr:cNvSpPr/>
      </xdr:nvSpPr>
      <xdr:spPr>
        <a:xfrm>
          <a:off x="81438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1259</xdr:row>
      <xdr:rowOff>9525</xdr:rowOff>
    </xdr:from>
    <xdr:to>
      <xdr:col>51</xdr:col>
      <xdr:colOff>28575</xdr:colOff>
      <xdr:row>1265</xdr:row>
      <xdr:rowOff>0</xdr:rowOff>
    </xdr:to>
    <xdr:sp macro="" textlink="">
      <xdr:nvSpPr>
        <xdr:cNvPr id="1244" name="Right Bracket 1243">
          <a:extLst>
            <a:ext uri="{FF2B5EF4-FFF2-40B4-BE49-F238E27FC236}">
              <a16:creationId xmlns:a16="http://schemas.microsoft.com/office/drawing/2014/main" id="{F287D72A-6AF8-4266-9B1B-4F9B4396E199}"/>
            </a:ext>
          </a:extLst>
        </xdr:cNvPr>
        <xdr:cNvSpPr/>
      </xdr:nvSpPr>
      <xdr:spPr>
        <a:xfrm>
          <a:off x="81438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50</xdr:col>
      <xdr:colOff>47625</xdr:colOff>
      <xdr:row>1259</xdr:row>
      <xdr:rowOff>9525</xdr:rowOff>
    </xdr:from>
    <xdr:to>
      <xdr:col>51</xdr:col>
      <xdr:colOff>28575</xdr:colOff>
      <xdr:row>1265</xdr:row>
      <xdr:rowOff>0</xdr:rowOff>
    </xdr:to>
    <xdr:sp macro="" textlink="">
      <xdr:nvSpPr>
        <xdr:cNvPr id="1245" name="Right Bracket 1244">
          <a:extLst>
            <a:ext uri="{FF2B5EF4-FFF2-40B4-BE49-F238E27FC236}">
              <a16:creationId xmlns:a16="http://schemas.microsoft.com/office/drawing/2014/main" id="{12AD73F1-1312-453B-B4B9-9EF67BB9C8CA}"/>
            </a:ext>
          </a:extLst>
        </xdr:cNvPr>
        <xdr:cNvSpPr/>
      </xdr:nvSpPr>
      <xdr:spPr>
        <a:xfrm>
          <a:off x="81438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1252</xdr:row>
      <xdr:rowOff>9525</xdr:rowOff>
    </xdr:from>
    <xdr:to>
      <xdr:col>67</xdr:col>
      <xdr:colOff>28575</xdr:colOff>
      <xdr:row>1258</xdr:row>
      <xdr:rowOff>0</xdr:rowOff>
    </xdr:to>
    <xdr:sp macro="" textlink="">
      <xdr:nvSpPr>
        <xdr:cNvPr id="1246" name="Right Bracket 1245">
          <a:extLst>
            <a:ext uri="{FF2B5EF4-FFF2-40B4-BE49-F238E27FC236}">
              <a16:creationId xmlns:a16="http://schemas.microsoft.com/office/drawing/2014/main" id="{05317FC0-79BF-4557-A1A2-216E44A2B4FB}"/>
            </a:ext>
          </a:extLst>
        </xdr:cNvPr>
        <xdr:cNvSpPr/>
      </xdr:nvSpPr>
      <xdr:spPr>
        <a:xfrm>
          <a:off x="107346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1252</xdr:row>
      <xdr:rowOff>9525</xdr:rowOff>
    </xdr:from>
    <xdr:to>
      <xdr:col>67</xdr:col>
      <xdr:colOff>28575</xdr:colOff>
      <xdr:row>1258</xdr:row>
      <xdr:rowOff>0</xdr:rowOff>
    </xdr:to>
    <xdr:sp macro="" textlink="">
      <xdr:nvSpPr>
        <xdr:cNvPr id="1247" name="Right Bracket 1246">
          <a:extLst>
            <a:ext uri="{FF2B5EF4-FFF2-40B4-BE49-F238E27FC236}">
              <a16:creationId xmlns:a16="http://schemas.microsoft.com/office/drawing/2014/main" id="{B53F0896-BAD9-4BE7-B698-FC550D94CA27}"/>
            </a:ext>
          </a:extLst>
        </xdr:cNvPr>
        <xdr:cNvSpPr/>
      </xdr:nvSpPr>
      <xdr:spPr>
        <a:xfrm>
          <a:off x="107346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1252</xdr:row>
      <xdr:rowOff>9525</xdr:rowOff>
    </xdr:from>
    <xdr:to>
      <xdr:col>67</xdr:col>
      <xdr:colOff>28575</xdr:colOff>
      <xdr:row>1258</xdr:row>
      <xdr:rowOff>0</xdr:rowOff>
    </xdr:to>
    <xdr:sp macro="" textlink="">
      <xdr:nvSpPr>
        <xdr:cNvPr id="1248" name="Right Bracket 1247">
          <a:extLst>
            <a:ext uri="{FF2B5EF4-FFF2-40B4-BE49-F238E27FC236}">
              <a16:creationId xmlns:a16="http://schemas.microsoft.com/office/drawing/2014/main" id="{D7B886DB-E392-4B5B-8B8A-6097530D8B83}"/>
            </a:ext>
          </a:extLst>
        </xdr:cNvPr>
        <xdr:cNvSpPr/>
      </xdr:nvSpPr>
      <xdr:spPr>
        <a:xfrm>
          <a:off x="107346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1259</xdr:row>
      <xdr:rowOff>9525</xdr:rowOff>
    </xdr:from>
    <xdr:to>
      <xdr:col>67</xdr:col>
      <xdr:colOff>28575</xdr:colOff>
      <xdr:row>1265</xdr:row>
      <xdr:rowOff>0</xdr:rowOff>
    </xdr:to>
    <xdr:sp macro="" textlink="">
      <xdr:nvSpPr>
        <xdr:cNvPr id="1249" name="Right Bracket 1248">
          <a:extLst>
            <a:ext uri="{FF2B5EF4-FFF2-40B4-BE49-F238E27FC236}">
              <a16:creationId xmlns:a16="http://schemas.microsoft.com/office/drawing/2014/main" id="{356A6B14-BEF7-447F-B939-DEA26603ECEA}"/>
            </a:ext>
          </a:extLst>
        </xdr:cNvPr>
        <xdr:cNvSpPr/>
      </xdr:nvSpPr>
      <xdr:spPr>
        <a:xfrm>
          <a:off x="107346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1259</xdr:row>
      <xdr:rowOff>9525</xdr:rowOff>
    </xdr:from>
    <xdr:to>
      <xdr:col>67</xdr:col>
      <xdr:colOff>28575</xdr:colOff>
      <xdr:row>1265</xdr:row>
      <xdr:rowOff>0</xdr:rowOff>
    </xdr:to>
    <xdr:sp macro="" textlink="">
      <xdr:nvSpPr>
        <xdr:cNvPr id="1250" name="Right Bracket 1249">
          <a:extLst>
            <a:ext uri="{FF2B5EF4-FFF2-40B4-BE49-F238E27FC236}">
              <a16:creationId xmlns:a16="http://schemas.microsoft.com/office/drawing/2014/main" id="{8469BC91-4C62-472D-A037-9621EBF64CEB}"/>
            </a:ext>
          </a:extLst>
        </xdr:cNvPr>
        <xdr:cNvSpPr/>
      </xdr:nvSpPr>
      <xdr:spPr>
        <a:xfrm>
          <a:off x="107346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66</xdr:col>
      <xdr:colOff>47625</xdr:colOff>
      <xdr:row>1259</xdr:row>
      <xdr:rowOff>9525</xdr:rowOff>
    </xdr:from>
    <xdr:to>
      <xdr:col>67</xdr:col>
      <xdr:colOff>28575</xdr:colOff>
      <xdr:row>1265</xdr:row>
      <xdr:rowOff>0</xdr:rowOff>
    </xdr:to>
    <xdr:sp macro="" textlink="">
      <xdr:nvSpPr>
        <xdr:cNvPr id="1251" name="Right Bracket 1250">
          <a:extLst>
            <a:ext uri="{FF2B5EF4-FFF2-40B4-BE49-F238E27FC236}">
              <a16:creationId xmlns:a16="http://schemas.microsoft.com/office/drawing/2014/main" id="{950A30FE-2C9A-4F0A-B586-7C324CEC34AD}"/>
            </a:ext>
          </a:extLst>
        </xdr:cNvPr>
        <xdr:cNvSpPr/>
      </xdr:nvSpPr>
      <xdr:spPr>
        <a:xfrm>
          <a:off x="107346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1252</xdr:row>
      <xdr:rowOff>9525</xdr:rowOff>
    </xdr:from>
    <xdr:to>
      <xdr:col>83</xdr:col>
      <xdr:colOff>28575</xdr:colOff>
      <xdr:row>1258</xdr:row>
      <xdr:rowOff>0</xdr:rowOff>
    </xdr:to>
    <xdr:sp macro="" textlink="">
      <xdr:nvSpPr>
        <xdr:cNvPr id="1252" name="Right Bracket 1251">
          <a:extLst>
            <a:ext uri="{FF2B5EF4-FFF2-40B4-BE49-F238E27FC236}">
              <a16:creationId xmlns:a16="http://schemas.microsoft.com/office/drawing/2014/main" id="{BA8070B6-16A1-4B04-BBC2-DB90B28B0A08}"/>
            </a:ext>
          </a:extLst>
        </xdr:cNvPr>
        <xdr:cNvSpPr/>
      </xdr:nvSpPr>
      <xdr:spPr>
        <a:xfrm>
          <a:off x="133254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1252</xdr:row>
      <xdr:rowOff>9525</xdr:rowOff>
    </xdr:from>
    <xdr:to>
      <xdr:col>83</xdr:col>
      <xdr:colOff>28575</xdr:colOff>
      <xdr:row>1258</xdr:row>
      <xdr:rowOff>0</xdr:rowOff>
    </xdr:to>
    <xdr:sp macro="" textlink="">
      <xdr:nvSpPr>
        <xdr:cNvPr id="1253" name="Right Bracket 1252">
          <a:extLst>
            <a:ext uri="{FF2B5EF4-FFF2-40B4-BE49-F238E27FC236}">
              <a16:creationId xmlns:a16="http://schemas.microsoft.com/office/drawing/2014/main" id="{A30984F3-A38F-425B-98E1-F2612E91B1F4}"/>
            </a:ext>
          </a:extLst>
        </xdr:cNvPr>
        <xdr:cNvSpPr/>
      </xdr:nvSpPr>
      <xdr:spPr>
        <a:xfrm>
          <a:off x="133254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1252</xdr:row>
      <xdr:rowOff>9525</xdr:rowOff>
    </xdr:from>
    <xdr:to>
      <xdr:col>83</xdr:col>
      <xdr:colOff>28575</xdr:colOff>
      <xdr:row>1258</xdr:row>
      <xdr:rowOff>0</xdr:rowOff>
    </xdr:to>
    <xdr:sp macro="" textlink="">
      <xdr:nvSpPr>
        <xdr:cNvPr id="1254" name="Right Bracket 1253">
          <a:extLst>
            <a:ext uri="{FF2B5EF4-FFF2-40B4-BE49-F238E27FC236}">
              <a16:creationId xmlns:a16="http://schemas.microsoft.com/office/drawing/2014/main" id="{E7838C21-4F40-41FD-8706-4CB1B6CC1DB7}"/>
            </a:ext>
          </a:extLst>
        </xdr:cNvPr>
        <xdr:cNvSpPr/>
      </xdr:nvSpPr>
      <xdr:spPr>
        <a:xfrm>
          <a:off x="133254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1259</xdr:row>
      <xdr:rowOff>9525</xdr:rowOff>
    </xdr:from>
    <xdr:to>
      <xdr:col>83</xdr:col>
      <xdr:colOff>28575</xdr:colOff>
      <xdr:row>1265</xdr:row>
      <xdr:rowOff>0</xdr:rowOff>
    </xdr:to>
    <xdr:sp macro="" textlink="">
      <xdr:nvSpPr>
        <xdr:cNvPr id="1255" name="Right Bracket 1254">
          <a:extLst>
            <a:ext uri="{FF2B5EF4-FFF2-40B4-BE49-F238E27FC236}">
              <a16:creationId xmlns:a16="http://schemas.microsoft.com/office/drawing/2014/main" id="{A580E4F3-10D3-40C9-8568-A9F36A8FD8F0}"/>
            </a:ext>
          </a:extLst>
        </xdr:cNvPr>
        <xdr:cNvSpPr/>
      </xdr:nvSpPr>
      <xdr:spPr>
        <a:xfrm>
          <a:off x="133254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1259</xdr:row>
      <xdr:rowOff>9525</xdr:rowOff>
    </xdr:from>
    <xdr:to>
      <xdr:col>83</xdr:col>
      <xdr:colOff>28575</xdr:colOff>
      <xdr:row>1265</xdr:row>
      <xdr:rowOff>0</xdr:rowOff>
    </xdr:to>
    <xdr:sp macro="" textlink="">
      <xdr:nvSpPr>
        <xdr:cNvPr id="1256" name="Right Bracket 1255">
          <a:extLst>
            <a:ext uri="{FF2B5EF4-FFF2-40B4-BE49-F238E27FC236}">
              <a16:creationId xmlns:a16="http://schemas.microsoft.com/office/drawing/2014/main" id="{2975C44D-C5BC-459B-AE47-3D0F29DFAF83}"/>
            </a:ext>
          </a:extLst>
        </xdr:cNvPr>
        <xdr:cNvSpPr/>
      </xdr:nvSpPr>
      <xdr:spPr>
        <a:xfrm>
          <a:off x="133254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82</xdr:col>
      <xdr:colOff>47625</xdr:colOff>
      <xdr:row>1259</xdr:row>
      <xdr:rowOff>9525</xdr:rowOff>
    </xdr:from>
    <xdr:to>
      <xdr:col>83</xdr:col>
      <xdr:colOff>28575</xdr:colOff>
      <xdr:row>1265</xdr:row>
      <xdr:rowOff>0</xdr:rowOff>
    </xdr:to>
    <xdr:sp macro="" textlink="">
      <xdr:nvSpPr>
        <xdr:cNvPr id="1257" name="Right Bracket 1256">
          <a:extLst>
            <a:ext uri="{FF2B5EF4-FFF2-40B4-BE49-F238E27FC236}">
              <a16:creationId xmlns:a16="http://schemas.microsoft.com/office/drawing/2014/main" id="{565A968D-A43D-4E8B-A038-1403479D7010}"/>
            </a:ext>
          </a:extLst>
        </xdr:cNvPr>
        <xdr:cNvSpPr/>
      </xdr:nvSpPr>
      <xdr:spPr>
        <a:xfrm>
          <a:off x="133254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104</xdr:col>
      <xdr:colOff>142875</xdr:colOff>
      <xdr:row>1231</xdr:row>
      <xdr:rowOff>1</xdr:rowOff>
    </xdr:from>
    <xdr:to>
      <xdr:col>105</xdr:col>
      <xdr:colOff>85725</xdr:colOff>
      <xdr:row>1237</xdr:row>
      <xdr:rowOff>1</xdr:rowOff>
    </xdr:to>
    <xdr:sp macro="" textlink="">
      <xdr:nvSpPr>
        <xdr:cNvPr id="1258" name="Left Bracket 1257">
          <a:extLst>
            <a:ext uri="{FF2B5EF4-FFF2-40B4-BE49-F238E27FC236}">
              <a16:creationId xmlns:a16="http://schemas.microsoft.com/office/drawing/2014/main" id="{CA097197-A603-4BDC-8D7A-197A416C0F5B}"/>
            </a:ext>
          </a:extLst>
        </xdr:cNvPr>
        <xdr:cNvSpPr/>
      </xdr:nvSpPr>
      <xdr:spPr>
        <a:xfrm>
          <a:off x="1439227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108</xdr:col>
      <xdr:colOff>47625</xdr:colOff>
      <xdr:row>1231</xdr:row>
      <xdr:rowOff>9525</xdr:rowOff>
    </xdr:from>
    <xdr:to>
      <xdr:col>109</xdr:col>
      <xdr:colOff>28575</xdr:colOff>
      <xdr:row>1237</xdr:row>
      <xdr:rowOff>0</xdr:rowOff>
    </xdr:to>
    <xdr:sp macro="" textlink="">
      <xdr:nvSpPr>
        <xdr:cNvPr id="1259" name="Right Bracket 1258">
          <a:extLst>
            <a:ext uri="{FF2B5EF4-FFF2-40B4-BE49-F238E27FC236}">
              <a16:creationId xmlns:a16="http://schemas.microsoft.com/office/drawing/2014/main" id="{093F6EFD-8E23-499E-AF18-297DC3D78C94}"/>
            </a:ext>
          </a:extLst>
        </xdr:cNvPr>
        <xdr:cNvSpPr/>
      </xdr:nvSpPr>
      <xdr:spPr>
        <a:xfrm>
          <a:off x="1494472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110</xdr:col>
      <xdr:colOff>142875</xdr:colOff>
      <xdr:row>1231</xdr:row>
      <xdr:rowOff>1</xdr:rowOff>
    </xdr:from>
    <xdr:to>
      <xdr:col>111</xdr:col>
      <xdr:colOff>85725</xdr:colOff>
      <xdr:row>1237</xdr:row>
      <xdr:rowOff>1</xdr:rowOff>
    </xdr:to>
    <xdr:sp macro="" textlink="">
      <xdr:nvSpPr>
        <xdr:cNvPr id="1260" name="Left Bracket 1259">
          <a:extLst>
            <a:ext uri="{FF2B5EF4-FFF2-40B4-BE49-F238E27FC236}">
              <a16:creationId xmlns:a16="http://schemas.microsoft.com/office/drawing/2014/main" id="{09E076EA-15BA-4E7D-9BE9-BECB6F46AE72}"/>
            </a:ext>
          </a:extLst>
        </xdr:cNvPr>
        <xdr:cNvSpPr/>
      </xdr:nvSpPr>
      <xdr:spPr>
        <a:xfrm>
          <a:off x="15363825" y="1546193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1231</xdr:row>
      <xdr:rowOff>9525</xdr:rowOff>
    </xdr:from>
    <xdr:to>
      <xdr:col>115</xdr:col>
      <xdr:colOff>28575</xdr:colOff>
      <xdr:row>1237</xdr:row>
      <xdr:rowOff>0</xdr:rowOff>
    </xdr:to>
    <xdr:sp macro="" textlink="">
      <xdr:nvSpPr>
        <xdr:cNvPr id="1261" name="Right Bracket 1260">
          <a:extLst>
            <a:ext uri="{FF2B5EF4-FFF2-40B4-BE49-F238E27FC236}">
              <a16:creationId xmlns:a16="http://schemas.microsoft.com/office/drawing/2014/main" id="{C1A6D7B3-17E1-4E1D-98CB-6918CBD4AFD1}"/>
            </a:ext>
          </a:extLst>
        </xdr:cNvPr>
        <xdr:cNvSpPr/>
      </xdr:nvSpPr>
      <xdr:spPr>
        <a:xfrm>
          <a:off x="15916275" y="1546288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104</xdr:col>
      <xdr:colOff>142875</xdr:colOff>
      <xdr:row>1238</xdr:row>
      <xdr:rowOff>1</xdr:rowOff>
    </xdr:from>
    <xdr:to>
      <xdr:col>105</xdr:col>
      <xdr:colOff>85725</xdr:colOff>
      <xdr:row>1244</xdr:row>
      <xdr:rowOff>1</xdr:rowOff>
    </xdr:to>
    <xdr:sp macro="" textlink="">
      <xdr:nvSpPr>
        <xdr:cNvPr id="1262" name="Left Bracket 1261">
          <a:extLst>
            <a:ext uri="{FF2B5EF4-FFF2-40B4-BE49-F238E27FC236}">
              <a16:creationId xmlns:a16="http://schemas.microsoft.com/office/drawing/2014/main" id="{030F59CA-1869-4974-AC9F-12C02B87E43C}"/>
            </a:ext>
          </a:extLst>
        </xdr:cNvPr>
        <xdr:cNvSpPr/>
      </xdr:nvSpPr>
      <xdr:spPr>
        <a:xfrm>
          <a:off x="1439227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108</xdr:col>
      <xdr:colOff>47625</xdr:colOff>
      <xdr:row>1238</xdr:row>
      <xdr:rowOff>9525</xdr:rowOff>
    </xdr:from>
    <xdr:to>
      <xdr:col>109</xdr:col>
      <xdr:colOff>28575</xdr:colOff>
      <xdr:row>1244</xdr:row>
      <xdr:rowOff>0</xdr:rowOff>
    </xdr:to>
    <xdr:sp macro="" textlink="">
      <xdr:nvSpPr>
        <xdr:cNvPr id="1263" name="Right Bracket 1262">
          <a:extLst>
            <a:ext uri="{FF2B5EF4-FFF2-40B4-BE49-F238E27FC236}">
              <a16:creationId xmlns:a16="http://schemas.microsoft.com/office/drawing/2014/main" id="{A6393D46-F09B-4020-BBD8-8105E1FAD383}"/>
            </a:ext>
          </a:extLst>
        </xdr:cNvPr>
        <xdr:cNvSpPr/>
      </xdr:nvSpPr>
      <xdr:spPr>
        <a:xfrm>
          <a:off x="1494472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110</xdr:col>
      <xdr:colOff>142875</xdr:colOff>
      <xdr:row>1238</xdr:row>
      <xdr:rowOff>1</xdr:rowOff>
    </xdr:from>
    <xdr:to>
      <xdr:col>111</xdr:col>
      <xdr:colOff>85725</xdr:colOff>
      <xdr:row>1244</xdr:row>
      <xdr:rowOff>1</xdr:rowOff>
    </xdr:to>
    <xdr:sp macro="" textlink="">
      <xdr:nvSpPr>
        <xdr:cNvPr id="1264" name="Left Bracket 1263">
          <a:extLst>
            <a:ext uri="{FF2B5EF4-FFF2-40B4-BE49-F238E27FC236}">
              <a16:creationId xmlns:a16="http://schemas.microsoft.com/office/drawing/2014/main" id="{A8A63474-D869-4F3F-BD01-C6DF4AF71D69}"/>
            </a:ext>
          </a:extLst>
        </xdr:cNvPr>
        <xdr:cNvSpPr/>
      </xdr:nvSpPr>
      <xdr:spPr>
        <a:xfrm>
          <a:off x="15363825" y="1556385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1238</xdr:row>
      <xdr:rowOff>9525</xdr:rowOff>
    </xdr:from>
    <xdr:to>
      <xdr:col>115</xdr:col>
      <xdr:colOff>28575</xdr:colOff>
      <xdr:row>1244</xdr:row>
      <xdr:rowOff>0</xdr:rowOff>
    </xdr:to>
    <xdr:sp macro="" textlink="">
      <xdr:nvSpPr>
        <xdr:cNvPr id="1265" name="Right Bracket 1264">
          <a:extLst>
            <a:ext uri="{FF2B5EF4-FFF2-40B4-BE49-F238E27FC236}">
              <a16:creationId xmlns:a16="http://schemas.microsoft.com/office/drawing/2014/main" id="{247A941A-02C1-446B-B715-E086868F34CE}"/>
            </a:ext>
          </a:extLst>
        </xdr:cNvPr>
        <xdr:cNvSpPr/>
      </xdr:nvSpPr>
      <xdr:spPr>
        <a:xfrm>
          <a:off x="159162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104</xdr:col>
      <xdr:colOff>142875</xdr:colOff>
      <xdr:row>1245</xdr:row>
      <xdr:rowOff>1</xdr:rowOff>
    </xdr:from>
    <xdr:to>
      <xdr:col>105</xdr:col>
      <xdr:colOff>85725</xdr:colOff>
      <xdr:row>1251</xdr:row>
      <xdr:rowOff>1</xdr:rowOff>
    </xdr:to>
    <xdr:sp macro="" textlink="">
      <xdr:nvSpPr>
        <xdr:cNvPr id="1266" name="Left Bracket 1265">
          <a:extLst>
            <a:ext uri="{FF2B5EF4-FFF2-40B4-BE49-F238E27FC236}">
              <a16:creationId xmlns:a16="http://schemas.microsoft.com/office/drawing/2014/main" id="{DFCEB720-24DE-4170-A430-1AEC095B71FB}"/>
            </a:ext>
          </a:extLst>
        </xdr:cNvPr>
        <xdr:cNvSpPr/>
      </xdr:nvSpPr>
      <xdr:spPr>
        <a:xfrm>
          <a:off x="1439227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108</xdr:col>
      <xdr:colOff>47625</xdr:colOff>
      <xdr:row>1245</xdr:row>
      <xdr:rowOff>9525</xdr:rowOff>
    </xdr:from>
    <xdr:to>
      <xdr:col>109</xdr:col>
      <xdr:colOff>28575</xdr:colOff>
      <xdr:row>1251</xdr:row>
      <xdr:rowOff>0</xdr:rowOff>
    </xdr:to>
    <xdr:sp macro="" textlink="">
      <xdr:nvSpPr>
        <xdr:cNvPr id="1267" name="Right Bracket 1266">
          <a:extLst>
            <a:ext uri="{FF2B5EF4-FFF2-40B4-BE49-F238E27FC236}">
              <a16:creationId xmlns:a16="http://schemas.microsoft.com/office/drawing/2014/main" id="{16E05363-A5A1-427F-979A-4A4F47B9FC5B}"/>
            </a:ext>
          </a:extLst>
        </xdr:cNvPr>
        <xdr:cNvSpPr/>
      </xdr:nvSpPr>
      <xdr:spPr>
        <a:xfrm>
          <a:off x="1494472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110</xdr:col>
      <xdr:colOff>142875</xdr:colOff>
      <xdr:row>1245</xdr:row>
      <xdr:rowOff>1</xdr:rowOff>
    </xdr:from>
    <xdr:to>
      <xdr:col>111</xdr:col>
      <xdr:colOff>85725</xdr:colOff>
      <xdr:row>1251</xdr:row>
      <xdr:rowOff>1</xdr:rowOff>
    </xdr:to>
    <xdr:sp macro="" textlink="">
      <xdr:nvSpPr>
        <xdr:cNvPr id="1268" name="Left Bracket 1267">
          <a:extLst>
            <a:ext uri="{FF2B5EF4-FFF2-40B4-BE49-F238E27FC236}">
              <a16:creationId xmlns:a16="http://schemas.microsoft.com/office/drawing/2014/main" id="{FB3B0F10-B746-4E9A-996D-53A4A17E42D6}"/>
            </a:ext>
          </a:extLst>
        </xdr:cNvPr>
        <xdr:cNvSpPr/>
      </xdr:nvSpPr>
      <xdr:spPr>
        <a:xfrm>
          <a:off x="15363825" y="1566386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1245</xdr:row>
      <xdr:rowOff>9525</xdr:rowOff>
    </xdr:from>
    <xdr:to>
      <xdr:col>115</xdr:col>
      <xdr:colOff>28575</xdr:colOff>
      <xdr:row>1251</xdr:row>
      <xdr:rowOff>0</xdr:rowOff>
    </xdr:to>
    <xdr:sp macro="" textlink="">
      <xdr:nvSpPr>
        <xdr:cNvPr id="1269" name="Right Bracket 1268">
          <a:extLst>
            <a:ext uri="{FF2B5EF4-FFF2-40B4-BE49-F238E27FC236}">
              <a16:creationId xmlns:a16="http://schemas.microsoft.com/office/drawing/2014/main" id="{E5F726E0-D76C-4FCB-83B7-DE4AA9E2B4E8}"/>
            </a:ext>
          </a:extLst>
        </xdr:cNvPr>
        <xdr:cNvSpPr/>
      </xdr:nvSpPr>
      <xdr:spPr>
        <a:xfrm>
          <a:off x="159162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104</xdr:col>
      <xdr:colOff>142875</xdr:colOff>
      <xdr:row>1252</xdr:row>
      <xdr:rowOff>1</xdr:rowOff>
    </xdr:from>
    <xdr:to>
      <xdr:col>105</xdr:col>
      <xdr:colOff>85725</xdr:colOff>
      <xdr:row>1258</xdr:row>
      <xdr:rowOff>1</xdr:rowOff>
    </xdr:to>
    <xdr:sp macro="" textlink="">
      <xdr:nvSpPr>
        <xdr:cNvPr id="1270" name="Left Bracket 1269">
          <a:extLst>
            <a:ext uri="{FF2B5EF4-FFF2-40B4-BE49-F238E27FC236}">
              <a16:creationId xmlns:a16="http://schemas.microsoft.com/office/drawing/2014/main" id="{13BC05CB-2AB4-40E5-8934-B2DCFF6054A1}"/>
            </a:ext>
          </a:extLst>
        </xdr:cNvPr>
        <xdr:cNvSpPr/>
      </xdr:nvSpPr>
      <xdr:spPr>
        <a:xfrm>
          <a:off x="1439227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108</xdr:col>
      <xdr:colOff>47625</xdr:colOff>
      <xdr:row>1252</xdr:row>
      <xdr:rowOff>9525</xdr:rowOff>
    </xdr:from>
    <xdr:to>
      <xdr:col>109</xdr:col>
      <xdr:colOff>28575</xdr:colOff>
      <xdr:row>1258</xdr:row>
      <xdr:rowOff>0</xdr:rowOff>
    </xdr:to>
    <xdr:sp macro="" textlink="">
      <xdr:nvSpPr>
        <xdr:cNvPr id="1271" name="Right Bracket 1270">
          <a:extLst>
            <a:ext uri="{FF2B5EF4-FFF2-40B4-BE49-F238E27FC236}">
              <a16:creationId xmlns:a16="http://schemas.microsoft.com/office/drawing/2014/main" id="{D20D8F45-A2CC-4F69-848F-0DD00EA5183C}"/>
            </a:ext>
          </a:extLst>
        </xdr:cNvPr>
        <xdr:cNvSpPr/>
      </xdr:nvSpPr>
      <xdr:spPr>
        <a:xfrm>
          <a:off x="1494472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110</xdr:col>
      <xdr:colOff>142875</xdr:colOff>
      <xdr:row>1252</xdr:row>
      <xdr:rowOff>1</xdr:rowOff>
    </xdr:from>
    <xdr:to>
      <xdr:col>111</xdr:col>
      <xdr:colOff>85725</xdr:colOff>
      <xdr:row>1258</xdr:row>
      <xdr:rowOff>1</xdr:rowOff>
    </xdr:to>
    <xdr:sp macro="" textlink="">
      <xdr:nvSpPr>
        <xdr:cNvPr id="1272" name="Left Bracket 1271">
          <a:extLst>
            <a:ext uri="{FF2B5EF4-FFF2-40B4-BE49-F238E27FC236}">
              <a16:creationId xmlns:a16="http://schemas.microsoft.com/office/drawing/2014/main" id="{F6E9DBD1-6D17-47DC-A268-D75F0A472705}"/>
            </a:ext>
          </a:extLst>
        </xdr:cNvPr>
        <xdr:cNvSpPr/>
      </xdr:nvSpPr>
      <xdr:spPr>
        <a:xfrm>
          <a:off x="15363825" y="1576387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1252</xdr:row>
      <xdr:rowOff>9525</xdr:rowOff>
    </xdr:from>
    <xdr:to>
      <xdr:col>115</xdr:col>
      <xdr:colOff>28575</xdr:colOff>
      <xdr:row>1258</xdr:row>
      <xdr:rowOff>0</xdr:rowOff>
    </xdr:to>
    <xdr:sp macro="" textlink="">
      <xdr:nvSpPr>
        <xdr:cNvPr id="1273" name="Right Bracket 1272">
          <a:extLst>
            <a:ext uri="{FF2B5EF4-FFF2-40B4-BE49-F238E27FC236}">
              <a16:creationId xmlns:a16="http://schemas.microsoft.com/office/drawing/2014/main" id="{16C515FA-C81C-4E67-92CD-96FEA383E6B0}"/>
            </a:ext>
          </a:extLst>
        </xdr:cNvPr>
        <xdr:cNvSpPr/>
      </xdr:nvSpPr>
      <xdr:spPr>
        <a:xfrm>
          <a:off x="159162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104</xdr:col>
      <xdr:colOff>142875</xdr:colOff>
      <xdr:row>1259</xdr:row>
      <xdr:rowOff>1</xdr:rowOff>
    </xdr:from>
    <xdr:to>
      <xdr:col>105</xdr:col>
      <xdr:colOff>85725</xdr:colOff>
      <xdr:row>1265</xdr:row>
      <xdr:rowOff>0</xdr:rowOff>
    </xdr:to>
    <xdr:sp macro="" textlink="">
      <xdr:nvSpPr>
        <xdr:cNvPr id="1274" name="Left Bracket 1273">
          <a:extLst>
            <a:ext uri="{FF2B5EF4-FFF2-40B4-BE49-F238E27FC236}">
              <a16:creationId xmlns:a16="http://schemas.microsoft.com/office/drawing/2014/main" id="{D6A26226-854B-4084-BA5A-BD07686ABAF3}"/>
            </a:ext>
          </a:extLst>
        </xdr:cNvPr>
        <xdr:cNvSpPr/>
      </xdr:nvSpPr>
      <xdr:spPr>
        <a:xfrm>
          <a:off x="1439227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108</xdr:col>
      <xdr:colOff>47625</xdr:colOff>
      <xdr:row>1259</xdr:row>
      <xdr:rowOff>9525</xdr:rowOff>
    </xdr:from>
    <xdr:to>
      <xdr:col>109</xdr:col>
      <xdr:colOff>28575</xdr:colOff>
      <xdr:row>1265</xdr:row>
      <xdr:rowOff>0</xdr:rowOff>
    </xdr:to>
    <xdr:sp macro="" textlink="">
      <xdr:nvSpPr>
        <xdr:cNvPr id="1275" name="Right Bracket 1274">
          <a:extLst>
            <a:ext uri="{FF2B5EF4-FFF2-40B4-BE49-F238E27FC236}">
              <a16:creationId xmlns:a16="http://schemas.microsoft.com/office/drawing/2014/main" id="{C8FE6369-C49A-4899-B30C-6FF916F0AC2D}"/>
            </a:ext>
          </a:extLst>
        </xdr:cNvPr>
        <xdr:cNvSpPr/>
      </xdr:nvSpPr>
      <xdr:spPr>
        <a:xfrm>
          <a:off x="1494472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110</xdr:col>
      <xdr:colOff>142875</xdr:colOff>
      <xdr:row>1259</xdr:row>
      <xdr:rowOff>1</xdr:rowOff>
    </xdr:from>
    <xdr:to>
      <xdr:col>111</xdr:col>
      <xdr:colOff>85725</xdr:colOff>
      <xdr:row>1265</xdr:row>
      <xdr:rowOff>0</xdr:rowOff>
    </xdr:to>
    <xdr:sp macro="" textlink="">
      <xdr:nvSpPr>
        <xdr:cNvPr id="1276" name="Left Bracket 1275">
          <a:extLst>
            <a:ext uri="{FF2B5EF4-FFF2-40B4-BE49-F238E27FC236}">
              <a16:creationId xmlns:a16="http://schemas.microsoft.com/office/drawing/2014/main" id="{925DEB76-B1D9-4310-922B-343DC2BF8FBC}"/>
            </a:ext>
          </a:extLst>
        </xdr:cNvPr>
        <xdr:cNvSpPr/>
      </xdr:nvSpPr>
      <xdr:spPr>
        <a:xfrm>
          <a:off x="15363825" y="1586388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1259</xdr:row>
      <xdr:rowOff>9525</xdr:rowOff>
    </xdr:from>
    <xdr:to>
      <xdr:col>115</xdr:col>
      <xdr:colOff>28575</xdr:colOff>
      <xdr:row>1265</xdr:row>
      <xdr:rowOff>0</xdr:rowOff>
    </xdr:to>
    <xdr:sp macro="" textlink="">
      <xdr:nvSpPr>
        <xdr:cNvPr id="1277" name="Right Bracket 1276">
          <a:extLst>
            <a:ext uri="{FF2B5EF4-FFF2-40B4-BE49-F238E27FC236}">
              <a16:creationId xmlns:a16="http://schemas.microsoft.com/office/drawing/2014/main" id="{4CDA3864-91C7-488F-93B5-D1FC60BDD101}"/>
            </a:ext>
          </a:extLst>
        </xdr:cNvPr>
        <xdr:cNvSpPr/>
      </xdr:nvSpPr>
      <xdr:spPr>
        <a:xfrm>
          <a:off x="159162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1238</xdr:row>
      <xdr:rowOff>9525</xdr:rowOff>
    </xdr:from>
    <xdr:to>
      <xdr:col>115</xdr:col>
      <xdr:colOff>28575</xdr:colOff>
      <xdr:row>1244</xdr:row>
      <xdr:rowOff>0</xdr:rowOff>
    </xdr:to>
    <xdr:sp macro="" textlink="">
      <xdr:nvSpPr>
        <xdr:cNvPr id="1278" name="Right Bracket 1277">
          <a:extLst>
            <a:ext uri="{FF2B5EF4-FFF2-40B4-BE49-F238E27FC236}">
              <a16:creationId xmlns:a16="http://schemas.microsoft.com/office/drawing/2014/main" id="{94D348FB-458A-4B18-B045-8E01427E1DB5}"/>
            </a:ext>
          </a:extLst>
        </xdr:cNvPr>
        <xdr:cNvSpPr/>
      </xdr:nvSpPr>
      <xdr:spPr>
        <a:xfrm>
          <a:off x="15916275" y="155648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1245</xdr:row>
      <xdr:rowOff>9525</xdr:rowOff>
    </xdr:from>
    <xdr:to>
      <xdr:col>115</xdr:col>
      <xdr:colOff>28575</xdr:colOff>
      <xdr:row>1251</xdr:row>
      <xdr:rowOff>0</xdr:rowOff>
    </xdr:to>
    <xdr:sp macro="" textlink="">
      <xdr:nvSpPr>
        <xdr:cNvPr id="1279" name="Right Bracket 1278">
          <a:extLst>
            <a:ext uri="{FF2B5EF4-FFF2-40B4-BE49-F238E27FC236}">
              <a16:creationId xmlns:a16="http://schemas.microsoft.com/office/drawing/2014/main" id="{84C3B9BD-923B-44C3-BB03-4BCC122DC0A2}"/>
            </a:ext>
          </a:extLst>
        </xdr:cNvPr>
        <xdr:cNvSpPr/>
      </xdr:nvSpPr>
      <xdr:spPr>
        <a:xfrm>
          <a:off x="159162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1245</xdr:row>
      <xdr:rowOff>9525</xdr:rowOff>
    </xdr:from>
    <xdr:to>
      <xdr:col>115</xdr:col>
      <xdr:colOff>28575</xdr:colOff>
      <xdr:row>1251</xdr:row>
      <xdr:rowOff>0</xdr:rowOff>
    </xdr:to>
    <xdr:sp macro="" textlink="">
      <xdr:nvSpPr>
        <xdr:cNvPr id="1280" name="Right Bracket 1279">
          <a:extLst>
            <a:ext uri="{FF2B5EF4-FFF2-40B4-BE49-F238E27FC236}">
              <a16:creationId xmlns:a16="http://schemas.microsoft.com/office/drawing/2014/main" id="{FE573B40-650F-49BA-9303-0D6EC85AC1CA}"/>
            </a:ext>
          </a:extLst>
        </xdr:cNvPr>
        <xdr:cNvSpPr/>
      </xdr:nvSpPr>
      <xdr:spPr>
        <a:xfrm>
          <a:off x="15916275" y="156648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1252</xdr:row>
      <xdr:rowOff>9525</xdr:rowOff>
    </xdr:from>
    <xdr:to>
      <xdr:col>115</xdr:col>
      <xdr:colOff>28575</xdr:colOff>
      <xdr:row>1258</xdr:row>
      <xdr:rowOff>0</xdr:rowOff>
    </xdr:to>
    <xdr:sp macro="" textlink="">
      <xdr:nvSpPr>
        <xdr:cNvPr id="1281" name="Right Bracket 1280">
          <a:extLst>
            <a:ext uri="{FF2B5EF4-FFF2-40B4-BE49-F238E27FC236}">
              <a16:creationId xmlns:a16="http://schemas.microsoft.com/office/drawing/2014/main" id="{2657202A-AE33-4179-BB99-628A023E76C1}"/>
            </a:ext>
          </a:extLst>
        </xdr:cNvPr>
        <xdr:cNvSpPr/>
      </xdr:nvSpPr>
      <xdr:spPr>
        <a:xfrm>
          <a:off x="159162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1252</xdr:row>
      <xdr:rowOff>9525</xdr:rowOff>
    </xdr:from>
    <xdr:to>
      <xdr:col>115</xdr:col>
      <xdr:colOff>28575</xdr:colOff>
      <xdr:row>1258</xdr:row>
      <xdr:rowOff>0</xdr:rowOff>
    </xdr:to>
    <xdr:sp macro="" textlink="">
      <xdr:nvSpPr>
        <xdr:cNvPr id="1282" name="Right Bracket 1281">
          <a:extLst>
            <a:ext uri="{FF2B5EF4-FFF2-40B4-BE49-F238E27FC236}">
              <a16:creationId xmlns:a16="http://schemas.microsoft.com/office/drawing/2014/main" id="{40C1911E-DB40-40A4-815D-84E81C7C91AD}"/>
            </a:ext>
          </a:extLst>
        </xdr:cNvPr>
        <xdr:cNvSpPr/>
      </xdr:nvSpPr>
      <xdr:spPr>
        <a:xfrm>
          <a:off x="159162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1252</xdr:row>
      <xdr:rowOff>9525</xdr:rowOff>
    </xdr:from>
    <xdr:to>
      <xdr:col>115</xdr:col>
      <xdr:colOff>28575</xdr:colOff>
      <xdr:row>1258</xdr:row>
      <xdr:rowOff>0</xdr:rowOff>
    </xdr:to>
    <xdr:sp macro="" textlink="">
      <xdr:nvSpPr>
        <xdr:cNvPr id="1283" name="Right Bracket 1282">
          <a:extLst>
            <a:ext uri="{FF2B5EF4-FFF2-40B4-BE49-F238E27FC236}">
              <a16:creationId xmlns:a16="http://schemas.microsoft.com/office/drawing/2014/main" id="{AE7A9793-4080-4BF0-9D48-24F4D1829F5C}"/>
            </a:ext>
          </a:extLst>
        </xdr:cNvPr>
        <xdr:cNvSpPr/>
      </xdr:nvSpPr>
      <xdr:spPr>
        <a:xfrm>
          <a:off x="15916275" y="157648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1259</xdr:row>
      <xdr:rowOff>9525</xdr:rowOff>
    </xdr:from>
    <xdr:to>
      <xdr:col>115</xdr:col>
      <xdr:colOff>28575</xdr:colOff>
      <xdr:row>1265</xdr:row>
      <xdr:rowOff>0</xdr:rowOff>
    </xdr:to>
    <xdr:sp macro="" textlink="">
      <xdr:nvSpPr>
        <xdr:cNvPr id="1284" name="Right Bracket 1283">
          <a:extLst>
            <a:ext uri="{FF2B5EF4-FFF2-40B4-BE49-F238E27FC236}">
              <a16:creationId xmlns:a16="http://schemas.microsoft.com/office/drawing/2014/main" id="{3544C0BC-0D9F-43C4-A958-D5275C089844}"/>
            </a:ext>
          </a:extLst>
        </xdr:cNvPr>
        <xdr:cNvSpPr/>
      </xdr:nvSpPr>
      <xdr:spPr>
        <a:xfrm>
          <a:off x="159162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1259</xdr:row>
      <xdr:rowOff>9525</xdr:rowOff>
    </xdr:from>
    <xdr:to>
      <xdr:col>115</xdr:col>
      <xdr:colOff>28575</xdr:colOff>
      <xdr:row>1265</xdr:row>
      <xdr:rowOff>0</xdr:rowOff>
    </xdr:to>
    <xdr:sp macro="" textlink="">
      <xdr:nvSpPr>
        <xdr:cNvPr id="1285" name="Right Bracket 1284">
          <a:extLst>
            <a:ext uri="{FF2B5EF4-FFF2-40B4-BE49-F238E27FC236}">
              <a16:creationId xmlns:a16="http://schemas.microsoft.com/office/drawing/2014/main" id="{FCAB741F-6892-415D-A87E-8841919DCBC0}"/>
            </a:ext>
          </a:extLst>
        </xdr:cNvPr>
        <xdr:cNvSpPr/>
      </xdr:nvSpPr>
      <xdr:spPr>
        <a:xfrm>
          <a:off x="159162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114</xdr:col>
      <xdr:colOff>47625</xdr:colOff>
      <xdr:row>1259</xdr:row>
      <xdr:rowOff>9525</xdr:rowOff>
    </xdr:from>
    <xdr:to>
      <xdr:col>115</xdr:col>
      <xdr:colOff>28575</xdr:colOff>
      <xdr:row>1265</xdr:row>
      <xdr:rowOff>0</xdr:rowOff>
    </xdr:to>
    <xdr:sp macro="" textlink="">
      <xdr:nvSpPr>
        <xdr:cNvPr id="1286" name="Right Bracket 1285">
          <a:extLst>
            <a:ext uri="{FF2B5EF4-FFF2-40B4-BE49-F238E27FC236}">
              <a16:creationId xmlns:a16="http://schemas.microsoft.com/office/drawing/2014/main" id="{67C245BE-00EB-4850-88C0-5D75CBF02530}"/>
            </a:ext>
          </a:extLst>
        </xdr:cNvPr>
        <xdr:cNvSpPr/>
      </xdr:nvSpPr>
      <xdr:spPr>
        <a:xfrm>
          <a:off x="15916275" y="1586484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88</xdr:col>
      <xdr:colOff>142875</xdr:colOff>
      <xdr:row>1231</xdr:row>
      <xdr:rowOff>1</xdr:rowOff>
    </xdr:from>
    <xdr:to>
      <xdr:col>89</xdr:col>
      <xdr:colOff>85725</xdr:colOff>
      <xdr:row>1237</xdr:row>
      <xdr:rowOff>1</xdr:rowOff>
    </xdr:to>
    <xdr:sp macro="" textlink="">
      <xdr:nvSpPr>
        <xdr:cNvPr id="1287" name="Left Bracket 1286">
          <a:extLst>
            <a:ext uri="{FF2B5EF4-FFF2-40B4-BE49-F238E27FC236}">
              <a16:creationId xmlns:a16="http://schemas.microsoft.com/office/drawing/2014/main" id="{52CEAA50-064B-43DC-AADD-E550CE6E7890}"/>
            </a:ext>
          </a:extLst>
        </xdr:cNvPr>
        <xdr:cNvSpPr/>
      </xdr:nvSpPr>
      <xdr:spPr>
        <a:xfrm>
          <a:off x="11801475" y="1766411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92</xdr:col>
      <xdr:colOff>47625</xdr:colOff>
      <xdr:row>1231</xdr:row>
      <xdr:rowOff>9525</xdr:rowOff>
    </xdr:from>
    <xdr:to>
      <xdr:col>93</xdr:col>
      <xdr:colOff>28575</xdr:colOff>
      <xdr:row>1237</xdr:row>
      <xdr:rowOff>0</xdr:rowOff>
    </xdr:to>
    <xdr:sp macro="" textlink="">
      <xdr:nvSpPr>
        <xdr:cNvPr id="1288" name="Right Bracket 1287">
          <a:extLst>
            <a:ext uri="{FF2B5EF4-FFF2-40B4-BE49-F238E27FC236}">
              <a16:creationId xmlns:a16="http://schemas.microsoft.com/office/drawing/2014/main" id="{814E1559-94B4-4B75-BBD8-72E341F005CE}"/>
            </a:ext>
          </a:extLst>
        </xdr:cNvPr>
        <xdr:cNvSpPr/>
      </xdr:nvSpPr>
      <xdr:spPr>
        <a:xfrm>
          <a:off x="12353925" y="1766506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94</xdr:col>
      <xdr:colOff>142875</xdr:colOff>
      <xdr:row>1231</xdr:row>
      <xdr:rowOff>1</xdr:rowOff>
    </xdr:from>
    <xdr:to>
      <xdr:col>95</xdr:col>
      <xdr:colOff>85725</xdr:colOff>
      <xdr:row>1237</xdr:row>
      <xdr:rowOff>1</xdr:rowOff>
    </xdr:to>
    <xdr:sp macro="" textlink="">
      <xdr:nvSpPr>
        <xdr:cNvPr id="1289" name="Left Bracket 1288">
          <a:extLst>
            <a:ext uri="{FF2B5EF4-FFF2-40B4-BE49-F238E27FC236}">
              <a16:creationId xmlns:a16="http://schemas.microsoft.com/office/drawing/2014/main" id="{65E23821-73C1-4229-95DE-34F0430F071D}"/>
            </a:ext>
          </a:extLst>
        </xdr:cNvPr>
        <xdr:cNvSpPr/>
      </xdr:nvSpPr>
      <xdr:spPr>
        <a:xfrm>
          <a:off x="12773025" y="176641126"/>
          <a:ext cx="104775" cy="876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1231</xdr:row>
      <xdr:rowOff>9525</xdr:rowOff>
    </xdr:from>
    <xdr:to>
      <xdr:col>99</xdr:col>
      <xdr:colOff>28575</xdr:colOff>
      <xdr:row>1237</xdr:row>
      <xdr:rowOff>0</xdr:rowOff>
    </xdr:to>
    <xdr:sp macro="" textlink="">
      <xdr:nvSpPr>
        <xdr:cNvPr id="1290" name="Right Bracket 1289">
          <a:extLst>
            <a:ext uri="{FF2B5EF4-FFF2-40B4-BE49-F238E27FC236}">
              <a16:creationId xmlns:a16="http://schemas.microsoft.com/office/drawing/2014/main" id="{F3880269-DA9D-4BC8-A60F-5A94827B7379}"/>
            </a:ext>
          </a:extLst>
        </xdr:cNvPr>
        <xdr:cNvSpPr/>
      </xdr:nvSpPr>
      <xdr:spPr>
        <a:xfrm>
          <a:off x="13325475" y="17665065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88</xdr:col>
      <xdr:colOff>142875</xdr:colOff>
      <xdr:row>1238</xdr:row>
      <xdr:rowOff>1</xdr:rowOff>
    </xdr:from>
    <xdr:to>
      <xdr:col>89</xdr:col>
      <xdr:colOff>85725</xdr:colOff>
      <xdr:row>1244</xdr:row>
      <xdr:rowOff>1</xdr:rowOff>
    </xdr:to>
    <xdr:sp macro="" textlink="">
      <xdr:nvSpPr>
        <xdr:cNvPr id="1291" name="Left Bracket 1290">
          <a:extLst>
            <a:ext uri="{FF2B5EF4-FFF2-40B4-BE49-F238E27FC236}">
              <a16:creationId xmlns:a16="http://schemas.microsoft.com/office/drawing/2014/main" id="{31EBEEF3-A011-40D8-ACC5-77A9D1BB7146}"/>
            </a:ext>
          </a:extLst>
        </xdr:cNvPr>
        <xdr:cNvSpPr/>
      </xdr:nvSpPr>
      <xdr:spPr>
        <a:xfrm>
          <a:off x="11801475" y="1776603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92</xdr:col>
      <xdr:colOff>47625</xdr:colOff>
      <xdr:row>1238</xdr:row>
      <xdr:rowOff>9525</xdr:rowOff>
    </xdr:from>
    <xdr:to>
      <xdr:col>93</xdr:col>
      <xdr:colOff>28575</xdr:colOff>
      <xdr:row>1244</xdr:row>
      <xdr:rowOff>0</xdr:rowOff>
    </xdr:to>
    <xdr:sp macro="" textlink="">
      <xdr:nvSpPr>
        <xdr:cNvPr id="1292" name="Right Bracket 1291">
          <a:extLst>
            <a:ext uri="{FF2B5EF4-FFF2-40B4-BE49-F238E27FC236}">
              <a16:creationId xmlns:a16="http://schemas.microsoft.com/office/drawing/2014/main" id="{8D744BFD-65B7-4774-925C-4D7E0C12E107}"/>
            </a:ext>
          </a:extLst>
        </xdr:cNvPr>
        <xdr:cNvSpPr/>
      </xdr:nvSpPr>
      <xdr:spPr>
        <a:xfrm>
          <a:off x="12353925" y="17766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94</xdr:col>
      <xdr:colOff>142875</xdr:colOff>
      <xdr:row>1238</xdr:row>
      <xdr:rowOff>1</xdr:rowOff>
    </xdr:from>
    <xdr:to>
      <xdr:col>95</xdr:col>
      <xdr:colOff>85725</xdr:colOff>
      <xdr:row>1244</xdr:row>
      <xdr:rowOff>1</xdr:rowOff>
    </xdr:to>
    <xdr:sp macro="" textlink="">
      <xdr:nvSpPr>
        <xdr:cNvPr id="1293" name="Left Bracket 1292">
          <a:extLst>
            <a:ext uri="{FF2B5EF4-FFF2-40B4-BE49-F238E27FC236}">
              <a16:creationId xmlns:a16="http://schemas.microsoft.com/office/drawing/2014/main" id="{0BCA8DE2-5032-469B-B506-8494F2CE78AF}"/>
            </a:ext>
          </a:extLst>
        </xdr:cNvPr>
        <xdr:cNvSpPr/>
      </xdr:nvSpPr>
      <xdr:spPr>
        <a:xfrm>
          <a:off x="12773025" y="17766030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1238</xdr:row>
      <xdr:rowOff>9525</xdr:rowOff>
    </xdr:from>
    <xdr:to>
      <xdr:col>99</xdr:col>
      <xdr:colOff>28575</xdr:colOff>
      <xdr:row>1244</xdr:row>
      <xdr:rowOff>0</xdr:rowOff>
    </xdr:to>
    <xdr:sp macro="" textlink="">
      <xdr:nvSpPr>
        <xdr:cNvPr id="1294" name="Right Bracket 1293">
          <a:extLst>
            <a:ext uri="{FF2B5EF4-FFF2-40B4-BE49-F238E27FC236}">
              <a16:creationId xmlns:a16="http://schemas.microsoft.com/office/drawing/2014/main" id="{01968860-2DB6-4F99-B31E-DB02391485D8}"/>
            </a:ext>
          </a:extLst>
        </xdr:cNvPr>
        <xdr:cNvSpPr/>
      </xdr:nvSpPr>
      <xdr:spPr>
        <a:xfrm>
          <a:off x="13325475" y="17766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88</xdr:col>
      <xdr:colOff>142875</xdr:colOff>
      <xdr:row>1245</xdr:row>
      <xdr:rowOff>1</xdr:rowOff>
    </xdr:from>
    <xdr:to>
      <xdr:col>89</xdr:col>
      <xdr:colOff>85725</xdr:colOff>
      <xdr:row>1251</xdr:row>
      <xdr:rowOff>1</xdr:rowOff>
    </xdr:to>
    <xdr:sp macro="" textlink="">
      <xdr:nvSpPr>
        <xdr:cNvPr id="1295" name="Left Bracket 1294">
          <a:extLst>
            <a:ext uri="{FF2B5EF4-FFF2-40B4-BE49-F238E27FC236}">
              <a16:creationId xmlns:a16="http://schemas.microsoft.com/office/drawing/2014/main" id="{2048813B-F371-41C1-AFF1-62887B1785A9}"/>
            </a:ext>
          </a:extLst>
        </xdr:cNvPr>
        <xdr:cNvSpPr/>
      </xdr:nvSpPr>
      <xdr:spPr>
        <a:xfrm>
          <a:off x="11801475" y="1786604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92</xdr:col>
      <xdr:colOff>47625</xdr:colOff>
      <xdr:row>1245</xdr:row>
      <xdr:rowOff>9525</xdr:rowOff>
    </xdr:from>
    <xdr:to>
      <xdr:col>93</xdr:col>
      <xdr:colOff>28575</xdr:colOff>
      <xdr:row>1251</xdr:row>
      <xdr:rowOff>0</xdr:rowOff>
    </xdr:to>
    <xdr:sp macro="" textlink="">
      <xdr:nvSpPr>
        <xdr:cNvPr id="1296" name="Right Bracket 1295">
          <a:extLst>
            <a:ext uri="{FF2B5EF4-FFF2-40B4-BE49-F238E27FC236}">
              <a16:creationId xmlns:a16="http://schemas.microsoft.com/office/drawing/2014/main" id="{8ABA62EF-BAB9-4662-BA2C-99B09E7D85ED}"/>
            </a:ext>
          </a:extLst>
        </xdr:cNvPr>
        <xdr:cNvSpPr/>
      </xdr:nvSpPr>
      <xdr:spPr>
        <a:xfrm>
          <a:off x="12353925" y="17866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94</xdr:col>
      <xdr:colOff>142875</xdr:colOff>
      <xdr:row>1245</xdr:row>
      <xdr:rowOff>1</xdr:rowOff>
    </xdr:from>
    <xdr:to>
      <xdr:col>95</xdr:col>
      <xdr:colOff>85725</xdr:colOff>
      <xdr:row>1251</xdr:row>
      <xdr:rowOff>1</xdr:rowOff>
    </xdr:to>
    <xdr:sp macro="" textlink="">
      <xdr:nvSpPr>
        <xdr:cNvPr id="1297" name="Left Bracket 1296">
          <a:extLst>
            <a:ext uri="{FF2B5EF4-FFF2-40B4-BE49-F238E27FC236}">
              <a16:creationId xmlns:a16="http://schemas.microsoft.com/office/drawing/2014/main" id="{EDC2D761-50F2-45A5-8D95-FD314ADB263B}"/>
            </a:ext>
          </a:extLst>
        </xdr:cNvPr>
        <xdr:cNvSpPr/>
      </xdr:nvSpPr>
      <xdr:spPr>
        <a:xfrm>
          <a:off x="12773025" y="178660426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1245</xdr:row>
      <xdr:rowOff>9525</xdr:rowOff>
    </xdr:from>
    <xdr:to>
      <xdr:col>99</xdr:col>
      <xdr:colOff>28575</xdr:colOff>
      <xdr:row>1251</xdr:row>
      <xdr:rowOff>0</xdr:rowOff>
    </xdr:to>
    <xdr:sp macro="" textlink="">
      <xdr:nvSpPr>
        <xdr:cNvPr id="1298" name="Right Bracket 1297">
          <a:extLst>
            <a:ext uri="{FF2B5EF4-FFF2-40B4-BE49-F238E27FC236}">
              <a16:creationId xmlns:a16="http://schemas.microsoft.com/office/drawing/2014/main" id="{580BB5CD-508A-4D76-BDFA-7C420F399FBA}"/>
            </a:ext>
          </a:extLst>
        </xdr:cNvPr>
        <xdr:cNvSpPr/>
      </xdr:nvSpPr>
      <xdr:spPr>
        <a:xfrm>
          <a:off x="13325475" y="17866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88</xdr:col>
      <xdr:colOff>142875</xdr:colOff>
      <xdr:row>1252</xdr:row>
      <xdr:rowOff>1</xdr:rowOff>
    </xdr:from>
    <xdr:to>
      <xdr:col>89</xdr:col>
      <xdr:colOff>85725</xdr:colOff>
      <xdr:row>1258</xdr:row>
      <xdr:rowOff>1</xdr:rowOff>
    </xdr:to>
    <xdr:sp macro="" textlink="">
      <xdr:nvSpPr>
        <xdr:cNvPr id="1299" name="Left Bracket 1298">
          <a:extLst>
            <a:ext uri="{FF2B5EF4-FFF2-40B4-BE49-F238E27FC236}">
              <a16:creationId xmlns:a16="http://schemas.microsoft.com/office/drawing/2014/main" id="{726EA5D1-3B13-4F4F-AA73-4692723E3E1E}"/>
            </a:ext>
          </a:extLst>
        </xdr:cNvPr>
        <xdr:cNvSpPr/>
      </xdr:nvSpPr>
      <xdr:spPr>
        <a:xfrm>
          <a:off x="11801475" y="1796605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92</xdr:col>
      <xdr:colOff>47625</xdr:colOff>
      <xdr:row>1252</xdr:row>
      <xdr:rowOff>9525</xdr:rowOff>
    </xdr:from>
    <xdr:to>
      <xdr:col>93</xdr:col>
      <xdr:colOff>28575</xdr:colOff>
      <xdr:row>1258</xdr:row>
      <xdr:rowOff>0</xdr:rowOff>
    </xdr:to>
    <xdr:sp macro="" textlink="">
      <xdr:nvSpPr>
        <xdr:cNvPr id="1300" name="Right Bracket 1299">
          <a:extLst>
            <a:ext uri="{FF2B5EF4-FFF2-40B4-BE49-F238E27FC236}">
              <a16:creationId xmlns:a16="http://schemas.microsoft.com/office/drawing/2014/main" id="{42630629-11BD-4097-8649-8BD02EC568CC}"/>
            </a:ext>
          </a:extLst>
        </xdr:cNvPr>
        <xdr:cNvSpPr/>
      </xdr:nvSpPr>
      <xdr:spPr>
        <a:xfrm>
          <a:off x="12353925" y="17967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94</xdr:col>
      <xdr:colOff>142875</xdr:colOff>
      <xdr:row>1252</xdr:row>
      <xdr:rowOff>1</xdr:rowOff>
    </xdr:from>
    <xdr:to>
      <xdr:col>95</xdr:col>
      <xdr:colOff>85725</xdr:colOff>
      <xdr:row>1258</xdr:row>
      <xdr:rowOff>1</xdr:rowOff>
    </xdr:to>
    <xdr:sp macro="" textlink="">
      <xdr:nvSpPr>
        <xdr:cNvPr id="1301" name="Left Bracket 1300">
          <a:extLst>
            <a:ext uri="{FF2B5EF4-FFF2-40B4-BE49-F238E27FC236}">
              <a16:creationId xmlns:a16="http://schemas.microsoft.com/office/drawing/2014/main" id="{ECA5CEF9-EEB5-46FD-A3B9-FA9599E3B313}"/>
            </a:ext>
          </a:extLst>
        </xdr:cNvPr>
        <xdr:cNvSpPr/>
      </xdr:nvSpPr>
      <xdr:spPr>
        <a:xfrm>
          <a:off x="12773025" y="179660551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1252</xdr:row>
      <xdr:rowOff>9525</xdr:rowOff>
    </xdr:from>
    <xdr:to>
      <xdr:col>99</xdr:col>
      <xdr:colOff>28575</xdr:colOff>
      <xdr:row>1258</xdr:row>
      <xdr:rowOff>0</xdr:rowOff>
    </xdr:to>
    <xdr:sp macro="" textlink="">
      <xdr:nvSpPr>
        <xdr:cNvPr id="1302" name="Right Bracket 1301">
          <a:extLst>
            <a:ext uri="{FF2B5EF4-FFF2-40B4-BE49-F238E27FC236}">
              <a16:creationId xmlns:a16="http://schemas.microsoft.com/office/drawing/2014/main" id="{FEB9D82E-0483-4C2E-B08A-9BD8CCFF0890}"/>
            </a:ext>
          </a:extLst>
        </xdr:cNvPr>
        <xdr:cNvSpPr/>
      </xdr:nvSpPr>
      <xdr:spPr>
        <a:xfrm>
          <a:off x="13325475" y="17967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88</xdr:col>
      <xdr:colOff>142875</xdr:colOff>
      <xdr:row>1259</xdr:row>
      <xdr:rowOff>1</xdr:rowOff>
    </xdr:from>
    <xdr:to>
      <xdr:col>89</xdr:col>
      <xdr:colOff>85725</xdr:colOff>
      <xdr:row>1265</xdr:row>
      <xdr:rowOff>0</xdr:rowOff>
    </xdr:to>
    <xdr:sp macro="" textlink="">
      <xdr:nvSpPr>
        <xdr:cNvPr id="1303" name="Left Bracket 1302">
          <a:extLst>
            <a:ext uri="{FF2B5EF4-FFF2-40B4-BE49-F238E27FC236}">
              <a16:creationId xmlns:a16="http://schemas.microsoft.com/office/drawing/2014/main" id="{9423CC8A-2F6A-497B-A1C2-E76307CAE8A6}"/>
            </a:ext>
          </a:extLst>
        </xdr:cNvPr>
        <xdr:cNvSpPr/>
      </xdr:nvSpPr>
      <xdr:spPr>
        <a:xfrm>
          <a:off x="11801475" y="1806606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92</xdr:col>
      <xdr:colOff>47625</xdr:colOff>
      <xdr:row>1259</xdr:row>
      <xdr:rowOff>9525</xdr:rowOff>
    </xdr:from>
    <xdr:to>
      <xdr:col>93</xdr:col>
      <xdr:colOff>28575</xdr:colOff>
      <xdr:row>1265</xdr:row>
      <xdr:rowOff>0</xdr:rowOff>
    </xdr:to>
    <xdr:sp macro="" textlink="">
      <xdr:nvSpPr>
        <xdr:cNvPr id="1304" name="Right Bracket 1303">
          <a:extLst>
            <a:ext uri="{FF2B5EF4-FFF2-40B4-BE49-F238E27FC236}">
              <a16:creationId xmlns:a16="http://schemas.microsoft.com/office/drawing/2014/main" id="{67A3FD15-3DB8-4D11-B2F4-4028F7579F5D}"/>
            </a:ext>
          </a:extLst>
        </xdr:cNvPr>
        <xdr:cNvSpPr/>
      </xdr:nvSpPr>
      <xdr:spPr>
        <a:xfrm>
          <a:off x="12353925" y="18067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94</xdr:col>
      <xdr:colOff>142875</xdr:colOff>
      <xdr:row>1259</xdr:row>
      <xdr:rowOff>1</xdr:rowOff>
    </xdr:from>
    <xdr:to>
      <xdr:col>95</xdr:col>
      <xdr:colOff>85725</xdr:colOff>
      <xdr:row>1265</xdr:row>
      <xdr:rowOff>0</xdr:rowOff>
    </xdr:to>
    <xdr:sp macro="" textlink="">
      <xdr:nvSpPr>
        <xdr:cNvPr id="1305" name="Left Bracket 1304">
          <a:extLst>
            <a:ext uri="{FF2B5EF4-FFF2-40B4-BE49-F238E27FC236}">
              <a16:creationId xmlns:a16="http://schemas.microsoft.com/office/drawing/2014/main" id="{D5E9E090-4250-458E-BC67-A047B3045B63}"/>
            </a:ext>
          </a:extLst>
        </xdr:cNvPr>
        <xdr:cNvSpPr/>
      </xdr:nvSpPr>
      <xdr:spPr>
        <a:xfrm>
          <a:off x="12773025" y="180660676"/>
          <a:ext cx="104775" cy="85724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1259</xdr:row>
      <xdr:rowOff>9525</xdr:rowOff>
    </xdr:from>
    <xdr:to>
      <xdr:col>99</xdr:col>
      <xdr:colOff>28575</xdr:colOff>
      <xdr:row>1265</xdr:row>
      <xdr:rowOff>0</xdr:rowOff>
    </xdr:to>
    <xdr:sp macro="" textlink="">
      <xdr:nvSpPr>
        <xdr:cNvPr id="1306" name="Right Bracket 1305">
          <a:extLst>
            <a:ext uri="{FF2B5EF4-FFF2-40B4-BE49-F238E27FC236}">
              <a16:creationId xmlns:a16="http://schemas.microsoft.com/office/drawing/2014/main" id="{8752D46F-0AA4-4B72-9B4E-04112794C0C5}"/>
            </a:ext>
          </a:extLst>
        </xdr:cNvPr>
        <xdr:cNvSpPr/>
      </xdr:nvSpPr>
      <xdr:spPr>
        <a:xfrm>
          <a:off x="13325475" y="18067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1238</xdr:row>
      <xdr:rowOff>9525</xdr:rowOff>
    </xdr:from>
    <xdr:to>
      <xdr:col>99</xdr:col>
      <xdr:colOff>28575</xdr:colOff>
      <xdr:row>1244</xdr:row>
      <xdr:rowOff>0</xdr:rowOff>
    </xdr:to>
    <xdr:sp macro="" textlink="">
      <xdr:nvSpPr>
        <xdr:cNvPr id="1307" name="Right Bracket 1306">
          <a:extLst>
            <a:ext uri="{FF2B5EF4-FFF2-40B4-BE49-F238E27FC236}">
              <a16:creationId xmlns:a16="http://schemas.microsoft.com/office/drawing/2014/main" id="{47BF87E6-7342-4D99-B29B-8798436C31BC}"/>
            </a:ext>
          </a:extLst>
        </xdr:cNvPr>
        <xdr:cNvSpPr/>
      </xdr:nvSpPr>
      <xdr:spPr>
        <a:xfrm>
          <a:off x="13325475" y="17766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1245</xdr:row>
      <xdr:rowOff>9525</xdr:rowOff>
    </xdr:from>
    <xdr:to>
      <xdr:col>99</xdr:col>
      <xdr:colOff>28575</xdr:colOff>
      <xdr:row>1251</xdr:row>
      <xdr:rowOff>0</xdr:rowOff>
    </xdr:to>
    <xdr:sp macro="" textlink="">
      <xdr:nvSpPr>
        <xdr:cNvPr id="1308" name="Right Bracket 1307">
          <a:extLst>
            <a:ext uri="{FF2B5EF4-FFF2-40B4-BE49-F238E27FC236}">
              <a16:creationId xmlns:a16="http://schemas.microsoft.com/office/drawing/2014/main" id="{77245F55-8AE6-492B-8BF4-72118834B14D}"/>
            </a:ext>
          </a:extLst>
        </xdr:cNvPr>
        <xdr:cNvSpPr/>
      </xdr:nvSpPr>
      <xdr:spPr>
        <a:xfrm>
          <a:off x="13325475" y="17866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1245</xdr:row>
      <xdr:rowOff>9525</xdr:rowOff>
    </xdr:from>
    <xdr:to>
      <xdr:col>99</xdr:col>
      <xdr:colOff>28575</xdr:colOff>
      <xdr:row>1251</xdr:row>
      <xdr:rowOff>0</xdr:rowOff>
    </xdr:to>
    <xdr:sp macro="" textlink="">
      <xdr:nvSpPr>
        <xdr:cNvPr id="1309" name="Right Bracket 1308">
          <a:extLst>
            <a:ext uri="{FF2B5EF4-FFF2-40B4-BE49-F238E27FC236}">
              <a16:creationId xmlns:a16="http://schemas.microsoft.com/office/drawing/2014/main" id="{C2FCF6E9-2A38-46EB-AE6A-7652B1D0494E}"/>
            </a:ext>
          </a:extLst>
        </xdr:cNvPr>
        <xdr:cNvSpPr/>
      </xdr:nvSpPr>
      <xdr:spPr>
        <a:xfrm>
          <a:off x="13325475" y="17866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1252</xdr:row>
      <xdr:rowOff>9525</xdr:rowOff>
    </xdr:from>
    <xdr:to>
      <xdr:col>99</xdr:col>
      <xdr:colOff>28575</xdr:colOff>
      <xdr:row>1258</xdr:row>
      <xdr:rowOff>0</xdr:rowOff>
    </xdr:to>
    <xdr:sp macro="" textlink="">
      <xdr:nvSpPr>
        <xdr:cNvPr id="1310" name="Right Bracket 1309">
          <a:extLst>
            <a:ext uri="{FF2B5EF4-FFF2-40B4-BE49-F238E27FC236}">
              <a16:creationId xmlns:a16="http://schemas.microsoft.com/office/drawing/2014/main" id="{BC9FD3D6-7A19-496D-B4A2-92B4AB21BAD3}"/>
            </a:ext>
          </a:extLst>
        </xdr:cNvPr>
        <xdr:cNvSpPr/>
      </xdr:nvSpPr>
      <xdr:spPr>
        <a:xfrm>
          <a:off x="13325475" y="17967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1252</xdr:row>
      <xdr:rowOff>9525</xdr:rowOff>
    </xdr:from>
    <xdr:to>
      <xdr:col>99</xdr:col>
      <xdr:colOff>28575</xdr:colOff>
      <xdr:row>1258</xdr:row>
      <xdr:rowOff>0</xdr:rowOff>
    </xdr:to>
    <xdr:sp macro="" textlink="">
      <xdr:nvSpPr>
        <xdr:cNvPr id="1311" name="Right Bracket 1310">
          <a:extLst>
            <a:ext uri="{FF2B5EF4-FFF2-40B4-BE49-F238E27FC236}">
              <a16:creationId xmlns:a16="http://schemas.microsoft.com/office/drawing/2014/main" id="{FFD7FE05-0FF9-46C0-9B30-60432EF00AA7}"/>
            </a:ext>
          </a:extLst>
        </xdr:cNvPr>
        <xdr:cNvSpPr/>
      </xdr:nvSpPr>
      <xdr:spPr>
        <a:xfrm>
          <a:off x="13325475" y="17967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1252</xdr:row>
      <xdr:rowOff>9525</xdr:rowOff>
    </xdr:from>
    <xdr:to>
      <xdr:col>99</xdr:col>
      <xdr:colOff>28575</xdr:colOff>
      <xdr:row>1258</xdr:row>
      <xdr:rowOff>0</xdr:rowOff>
    </xdr:to>
    <xdr:sp macro="" textlink="">
      <xdr:nvSpPr>
        <xdr:cNvPr id="1312" name="Right Bracket 1311">
          <a:extLst>
            <a:ext uri="{FF2B5EF4-FFF2-40B4-BE49-F238E27FC236}">
              <a16:creationId xmlns:a16="http://schemas.microsoft.com/office/drawing/2014/main" id="{EE9A23BC-EBB2-4625-95FA-4B9B2D16C827}"/>
            </a:ext>
          </a:extLst>
        </xdr:cNvPr>
        <xdr:cNvSpPr/>
      </xdr:nvSpPr>
      <xdr:spPr>
        <a:xfrm>
          <a:off x="13325475" y="179670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1259</xdr:row>
      <xdr:rowOff>9525</xdr:rowOff>
    </xdr:from>
    <xdr:to>
      <xdr:col>99</xdr:col>
      <xdr:colOff>28575</xdr:colOff>
      <xdr:row>1265</xdr:row>
      <xdr:rowOff>0</xdr:rowOff>
    </xdr:to>
    <xdr:sp macro="" textlink="">
      <xdr:nvSpPr>
        <xdr:cNvPr id="1313" name="Right Bracket 1312">
          <a:extLst>
            <a:ext uri="{FF2B5EF4-FFF2-40B4-BE49-F238E27FC236}">
              <a16:creationId xmlns:a16="http://schemas.microsoft.com/office/drawing/2014/main" id="{A80FB90A-6B67-4C36-B337-6641EF89B1A5}"/>
            </a:ext>
          </a:extLst>
        </xdr:cNvPr>
        <xdr:cNvSpPr/>
      </xdr:nvSpPr>
      <xdr:spPr>
        <a:xfrm>
          <a:off x="13325475" y="18067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1259</xdr:row>
      <xdr:rowOff>9525</xdr:rowOff>
    </xdr:from>
    <xdr:to>
      <xdr:col>99</xdr:col>
      <xdr:colOff>28575</xdr:colOff>
      <xdr:row>1265</xdr:row>
      <xdr:rowOff>0</xdr:rowOff>
    </xdr:to>
    <xdr:sp macro="" textlink="">
      <xdr:nvSpPr>
        <xdr:cNvPr id="1314" name="Right Bracket 1313">
          <a:extLst>
            <a:ext uri="{FF2B5EF4-FFF2-40B4-BE49-F238E27FC236}">
              <a16:creationId xmlns:a16="http://schemas.microsoft.com/office/drawing/2014/main" id="{66A25B4D-9F02-49CA-A583-B3312050BF61}"/>
            </a:ext>
          </a:extLst>
        </xdr:cNvPr>
        <xdr:cNvSpPr/>
      </xdr:nvSpPr>
      <xdr:spPr>
        <a:xfrm>
          <a:off x="13325475" y="18067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98</xdr:col>
      <xdr:colOff>47625</xdr:colOff>
      <xdr:row>1259</xdr:row>
      <xdr:rowOff>9525</xdr:rowOff>
    </xdr:from>
    <xdr:to>
      <xdr:col>99</xdr:col>
      <xdr:colOff>28575</xdr:colOff>
      <xdr:row>1265</xdr:row>
      <xdr:rowOff>0</xdr:rowOff>
    </xdr:to>
    <xdr:sp macro="" textlink="">
      <xdr:nvSpPr>
        <xdr:cNvPr id="1315" name="Right Bracket 1314">
          <a:extLst>
            <a:ext uri="{FF2B5EF4-FFF2-40B4-BE49-F238E27FC236}">
              <a16:creationId xmlns:a16="http://schemas.microsoft.com/office/drawing/2014/main" id="{A472AB7C-30CF-4B3B-82BA-500C33178D95}"/>
            </a:ext>
          </a:extLst>
        </xdr:cNvPr>
        <xdr:cNvSpPr/>
      </xdr:nvSpPr>
      <xdr:spPr>
        <a:xfrm>
          <a:off x="13325475" y="180670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1537</xdr:row>
      <xdr:rowOff>133350</xdr:rowOff>
    </xdr:from>
    <xdr:to>
      <xdr:col>6</xdr:col>
      <xdr:colOff>123826</xdr:colOff>
      <xdr:row>1543</xdr:row>
      <xdr:rowOff>128586</xdr:rowOff>
    </xdr:to>
    <xdr:sp macro="" textlink="">
      <xdr:nvSpPr>
        <xdr:cNvPr id="1316" name="Left Bracket 1315">
          <a:extLst>
            <a:ext uri="{FF2B5EF4-FFF2-40B4-BE49-F238E27FC236}">
              <a16:creationId xmlns:a16="http://schemas.microsoft.com/office/drawing/2014/main" id="{496D875B-DA51-4674-A840-6EC545DAA2DB}"/>
            </a:ext>
          </a:extLst>
        </xdr:cNvPr>
        <xdr:cNvSpPr/>
      </xdr:nvSpPr>
      <xdr:spPr>
        <a:xfrm>
          <a:off x="981075" y="192204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1538</xdr:row>
      <xdr:rowOff>0</xdr:rowOff>
    </xdr:from>
    <xdr:to>
      <xdr:col>8</xdr:col>
      <xdr:colOff>152400</xdr:colOff>
      <xdr:row>1543</xdr:row>
      <xdr:rowOff>133350</xdr:rowOff>
    </xdr:to>
    <xdr:sp macro="" textlink="">
      <xdr:nvSpPr>
        <xdr:cNvPr id="1317" name="Right Bracket 1316">
          <a:extLst>
            <a:ext uri="{FF2B5EF4-FFF2-40B4-BE49-F238E27FC236}">
              <a16:creationId xmlns:a16="http://schemas.microsoft.com/office/drawing/2014/main" id="{BB9067D6-2744-4370-BAE2-E3AB60F4BE21}"/>
            </a:ext>
          </a:extLst>
        </xdr:cNvPr>
        <xdr:cNvSpPr/>
      </xdr:nvSpPr>
      <xdr:spPr>
        <a:xfrm>
          <a:off x="1304925" y="1922145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1538</xdr:row>
      <xdr:rowOff>9525</xdr:rowOff>
    </xdr:from>
    <xdr:to>
      <xdr:col>10</xdr:col>
      <xdr:colOff>85726</xdr:colOff>
      <xdr:row>1544</xdr:row>
      <xdr:rowOff>4761</xdr:rowOff>
    </xdr:to>
    <xdr:sp macro="" textlink="">
      <xdr:nvSpPr>
        <xdr:cNvPr id="1318" name="Left Bracket 1317">
          <a:extLst>
            <a:ext uri="{FF2B5EF4-FFF2-40B4-BE49-F238E27FC236}">
              <a16:creationId xmlns:a16="http://schemas.microsoft.com/office/drawing/2014/main" id="{9AFD118B-19AC-452E-94BC-353725EAAD7F}"/>
            </a:ext>
          </a:extLst>
        </xdr:cNvPr>
        <xdr:cNvSpPr/>
      </xdr:nvSpPr>
      <xdr:spPr>
        <a:xfrm>
          <a:off x="1590675" y="192224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1538</xdr:row>
      <xdr:rowOff>9525</xdr:rowOff>
    </xdr:from>
    <xdr:to>
      <xdr:col>16</xdr:col>
      <xdr:colOff>28575</xdr:colOff>
      <xdr:row>1544</xdr:row>
      <xdr:rowOff>0</xdr:rowOff>
    </xdr:to>
    <xdr:sp macro="" textlink="">
      <xdr:nvSpPr>
        <xdr:cNvPr id="1319" name="Right Bracket 1318">
          <a:extLst>
            <a:ext uri="{FF2B5EF4-FFF2-40B4-BE49-F238E27FC236}">
              <a16:creationId xmlns:a16="http://schemas.microsoft.com/office/drawing/2014/main" id="{A54032FC-9B5A-481F-9413-84B53A810775}"/>
            </a:ext>
          </a:extLst>
        </xdr:cNvPr>
        <xdr:cNvSpPr/>
      </xdr:nvSpPr>
      <xdr:spPr>
        <a:xfrm>
          <a:off x="2476500" y="192224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1538</xdr:row>
      <xdr:rowOff>0</xdr:rowOff>
    </xdr:from>
    <xdr:to>
      <xdr:col>18</xdr:col>
      <xdr:colOff>114301</xdr:colOff>
      <xdr:row>1543</xdr:row>
      <xdr:rowOff>138111</xdr:rowOff>
    </xdr:to>
    <xdr:sp macro="" textlink="">
      <xdr:nvSpPr>
        <xdr:cNvPr id="1320" name="Left Bracket 1319">
          <a:extLst>
            <a:ext uri="{FF2B5EF4-FFF2-40B4-BE49-F238E27FC236}">
              <a16:creationId xmlns:a16="http://schemas.microsoft.com/office/drawing/2014/main" id="{4A5B529E-61FC-4599-A490-E79E051D61FA}"/>
            </a:ext>
          </a:extLst>
        </xdr:cNvPr>
        <xdr:cNvSpPr/>
      </xdr:nvSpPr>
      <xdr:spPr>
        <a:xfrm>
          <a:off x="2914650" y="1922145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1538</xdr:row>
      <xdr:rowOff>0</xdr:rowOff>
    </xdr:from>
    <xdr:to>
      <xdr:col>19</xdr:col>
      <xdr:colOff>114300</xdr:colOff>
      <xdr:row>1543</xdr:row>
      <xdr:rowOff>133350</xdr:rowOff>
    </xdr:to>
    <xdr:sp macro="" textlink="">
      <xdr:nvSpPr>
        <xdr:cNvPr id="1321" name="Right Bracket 1320">
          <a:extLst>
            <a:ext uri="{FF2B5EF4-FFF2-40B4-BE49-F238E27FC236}">
              <a16:creationId xmlns:a16="http://schemas.microsoft.com/office/drawing/2014/main" id="{52068044-3932-4CA1-A3E6-6D81E3444408}"/>
            </a:ext>
          </a:extLst>
        </xdr:cNvPr>
        <xdr:cNvSpPr/>
      </xdr:nvSpPr>
      <xdr:spPr>
        <a:xfrm>
          <a:off x="3048000" y="1922145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1538</xdr:row>
      <xdr:rowOff>9525</xdr:rowOff>
    </xdr:from>
    <xdr:to>
      <xdr:col>26</xdr:col>
      <xdr:colOff>85726</xdr:colOff>
      <xdr:row>1544</xdr:row>
      <xdr:rowOff>4761</xdr:rowOff>
    </xdr:to>
    <xdr:sp macro="" textlink="">
      <xdr:nvSpPr>
        <xdr:cNvPr id="1322" name="Left Bracket 1321">
          <a:extLst>
            <a:ext uri="{FF2B5EF4-FFF2-40B4-BE49-F238E27FC236}">
              <a16:creationId xmlns:a16="http://schemas.microsoft.com/office/drawing/2014/main" id="{9EEDB84A-9EDE-45F5-806E-6AF6E7AFF91A}"/>
            </a:ext>
          </a:extLst>
        </xdr:cNvPr>
        <xdr:cNvSpPr/>
      </xdr:nvSpPr>
      <xdr:spPr>
        <a:xfrm>
          <a:off x="4181475" y="192224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1538</xdr:row>
      <xdr:rowOff>9525</xdr:rowOff>
    </xdr:from>
    <xdr:to>
      <xdr:col>32</xdr:col>
      <xdr:colOff>38100</xdr:colOff>
      <xdr:row>1544</xdr:row>
      <xdr:rowOff>0</xdr:rowOff>
    </xdr:to>
    <xdr:sp macro="" textlink="">
      <xdr:nvSpPr>
        <xdr:cNvPr id="1323" name="Right Bracket 1322">
          <a:extLst>
            <a:ext uri="{FF2B5EF4-FFF2-40B4-BE49-F238E27FC236}">
              <a16:creationId xmlns:a16="http://schemas.microsoft.com/office/drawing/2014/main" id="{9E2743E6-F192-4544-B0D4-8B499594890A}"/>
            </a:ext>
          </a:extLst>
        </xdr:cNvPr>
        <xdr:cNvSpPr/>
      </xdr:nvSpPr>
      <xdr:spPr>
        <a:xfrm>
          <a:off x="5076825" y="192224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1538</xdr:row>
      <xdr:rowOff>0</xdr:rowOff>
    </xdr:from>
    <xdr:to>
      <xdr:col>33</xdr:col>
      <xdr:colOff>114301</xdr:colOff>
      <xdr:row>1543</xdr:row>
      <xdr:rowOff>138111</xdr:rowOff>
    </xdr:to>
    <xdr:sp macro="" textlink="">
      <xdr:nvSpPr>
        <xdr:cNvPr id="1324" name="Left Bracket 1323">
          <a:extLst>
            <a:ext uri="{FF2B5EF4-FFF2-40B4-BE49-F238E27FC236}">
              <a16:creationId xmlns:a16="http://schemas.microsoft.com/office/drawing/2014/main" id="{F8C3549E-EC3F-4804-9E26-8C7321713E78}"/>
            </a:ext>
          </a:extLst>
        </xdr:cNvPr>
        <xdr:cNvSpPr/>
      </xdr:nvSpPr>
      <xdr:spPr>
        <a:xfrm>
          <a:off x="5343525" y="1922145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1538</xdr:row>
      <xdr:rowOff>0</xdr:rowOff>
    </xdr:from>
    <xdr:to>
      <xdr:col>34</xdr:col>
      <xdr:colOff>114300</xdr:colOff>
      <xdr:row>1543</xdr:row>
      <xdr:rowOff>133350</xdr:rowOff>
    </xdr:to>
    <xdr:sp macro="" textlink="">
      <xdr:nvSpPr>
        <xdr:cNvPr id="1325" name="Right Bracket 1324">
          <a:extLst>
            <a:ext uri="{FF2B5EF4-FFF2-40B4-BE49-F238E27FC236}">
              <a16:creationId xmlns:a16="http://schemas.microsoft.com/office/drawing/2014/main" id="{58A2B010-1B66-426F-961C-006DFFE015A4}"/>
            </a:ext>
          </a:extLst>
        </xdr:cNvPr>
        <xdr:cNvSpPr/>
      </xdr:nvSpPr>
      <xdr:spPr>
        <a:xfrm>
          <a:off x="5476875" y="1922145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1544</xdr:row>
      <xdr:rowOff>133350</xdr:rowOff>
    </xdr:from>
    <xdr:to>
      <xdr:col>6</xdr:col>
      <xdr:colOff>123826</xdr:colOff>
      <xdr:row>1550</xdr:row>
      <xdr:rowOff>128586</xdr:rowOff>
    </xdr:to>
    <xdr:sp macro="" textlink="">
      <xdr:nvSpPr>
        <xdr:cNvPr id="1326" name="Left Bracket 1325">
          <a:extLst>
            <a:ext uri="{FF2B5EF4-FFF2-40B4-BE49-F238E27FC236}">
              <a16:creationId xmlns:a16="http://schemas.microsoft.com/office/drawing/2014/main" id="{49616AD0-AC8B-433D-A3F3-0C9C0AA42EE7}"/>
            </a:ext>
          </a:extLst>
        </xdr:cNvPr>
        <xdr:cNvSpPr/>
      </xdr:nvSpPr>
      <xdr:spPr>
        <a:xfrm>
          <a:off x="981075" y="220513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1545</xdr:row>
      <xdr:rowOff>0</xdr:rowOff>
    </xdr:from>
    <xdr:to>
      <xdr:col>8</xdr:col>
      <xdr:colOff>152400</xdr:colOff>
      <xdr:row>1550</xdr:row>
      <xdr:rowOff>133350</xdr:rowOff>
    </xdr:to>
    <xdr:sp macro="" textlink="">
      <xdr:nvSpPr>
        <xdr:cNvPr id="1327" name="Right Bracket 1326">
          <a:extLst>
            <a:ext uri="{FF2B5EF4-FFF2-40B4-BE49-F238E27FC236}">
              <a16:creationId xmlns:a16="http://schemas.microsoft.com/office/drawing/2014/main" id="{32F7A98B-3290-4906-84CA-08DE65F8FB2E}"/>
            </a:ext>
          </a:extLst>
        </xdr:cNvPr>
        <xdr:cNvSpPr/>
      </xdr:nvSpPr>
      <xdr:spPr>
        <a:xfrm>
          <a:off x="1304925" y="220522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1545</xdr:row>
      <xdr:rowOff>9525</xdr:rowOff>
    </xdr:from>
    <xdr:to>
      <xdr:col>10</xdr:col>
      <xdr:colOff>85726</xdr:colOff>
      <xdr:row>1551</xdr:row>
      <xdr:rowOff>4761</xdr:rowOff>
    </xdr:to>
    <xdr:sp macro="" textlink="">
      <xdr:nvSpPr>
        <xdr:cNvPr id="1328" name="Left Bracket 1327">
          <a:extLst>
            <a:ext uri="{FF2B5EF4-FFF2-40B4-BE49-F238E27FC236}">
              <a16:creationId xmlns:a16="http://schemas.microsoft.com/office/drawing/2014/main" id="{60B604E3-2EB9-4FF7-9A55-F6924AB8AB56}"/>
            </a:ext>
          </a:extLst>
        </xdr:cNvPr>
        <xdr:cNvSpPr/>
      </xdr:nvSpPr>
      <xdr:spPr>
        <a:xfrm>
          <a:off x="1590675" y="220532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1545</xdr:row>
      <xdr:rowOff>9525</xdr:rowOff>
    </xdr:from>
    <xdr:to>
      <xdr:col>16</xdr:col>
      <xdr:colOff>28575</xdr:colOff>
      <xdr:row>1551</xdr:row>
      <xdr:rowOff>0</xdr:rowOff>
    </xdr:to>
    <xdr:sp macro="" textlink="">
      <xdr:nvSpPr>
        <xdr:cNvPr id="1329" name="Right Bracket 1328">
          <a:extLst>
            <a:ext uri="{FF2B5EF4-FFF2-40B4-BE49-F238E27FC236}">
              <a16:creationId xmlns:a16="http://schemas.microsoft.com/office/drawing/2014/main" id="{06226A5C-13A4-4D07-9213-F51175CA003E}"/>
            </a:ext>
          </a:extLst>
        </xdr:cNvPr>
        <xdr:cNvSpPr/>
      </xdr:nvSpPr>
      <xdr:spPr>
        <a:xfrm>
          <a:off x="2476500" y="220532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1545</xdr:row>
      <xdr:rowOff>0</xdr:rowOff>
    </xdr:from>
    <xdr:to>
      <xdr:col>18</xdr:col>
      <xdr:colOff>114301</xdr:colOff>
      <xdr:row>1550</xdr:row>
      <xdr:rowOff>138111</xdr:rowOff>
    </xdr:to>
    <xdr:sp macro="" textlink="">
      <xdr:nvSpPr>
        <xdr:cNvPr id="1330" name="Left Bracket 1329">
          <a:extLst>
            <a:ext uri="{FF2B5EF4-FFF2-40B4-BE49-F238E27FC236}">
              <a16:creationId xmlns:a16="http://schemas.microsoft.com/office/drawing/2014/main" id="{25802EA2-C400-431F-83AA-726E53408CB9}"/>
            </a:ext>
          </a:extLst>
        </xdr:cNvPr>
        <xdr:cNvSpPr/>
      </xdr:nvSpPr>
      <xdr:spPr>
        <a:xfrm>
          <a:off x="2914650" y="220522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1545</xdr:row>
      <xdr:rowOff>0</xdr:rowOff>
    </xdr:from>
    <xdr:to>
      <xdr:col>19</xdr:col>
      <xdr:colOff>114300</xdr:colOff>
      <xdr:row>1550</xdr:row>
      <xdr:rowOff>133350</xdr:rowOff>
    </xdr:to>
    <xdr:sp macro="" textlink="">
      <xdr:nvSpPr>
        <xdr:cNvPr id="1331" name="Right Bracket 1330">
          <a:extLst>
            <a:ext uri="{FF2B5EF4-FFF2-40B4-BE49-F238E27FC236}">
              <a16:creationId xmlns:a16="http://schemas.microsoft.com/office/drawing/2014/main" id="{EFB6D21F-9023-4284-BA58-2DD690AB70D1}"/>
            </a:ext>
          </a:extLst>
        </xdr:cNvPr>
        <xdr:cNvSpPr/>
      </xdr:nvSpPr>
      <xdr:spPr>
        <a:xfrm>
          <a:off x="3048000" y="220522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1545</xdr:row>
      <xdr:rowOff>9525</xdr:rowOff>
    </xdr:from>
    <xdr:to>
      <xdr:col>26</xdr:col>
      <xdr:colOff>85726</xdr:colOff>
      <xdr:row>1551</xdr:row>
      <xdr:rowOff>4761</xdr:rowOff>
    </xdr:to>
    <xdr:sp macro="" textlink="">
      <xdr:nvSpPr>
        <xdr:cNvPr id="1332" name="Left Bracket 1331">
          <a:extLst>
            <a:ext uri="{FF2B5EF4-FFF2-40B4-BE49-F238E27FC236}">
              <a16:creationId xmlns:a16="http://schemas.microsoft.com/office/drawing/2014/main" id="{BCE7CFE5-9B2B-4499-A0F2-D7B76420F925}"/>
            </a:ext>
          </a:extLst>
        </xdr:cNvPr>
        <xdr:cNvSpPr/>
      </xdr:nvSpPr>
      <xdr:spPr>
        <a:xfrm>
          <a:off x="4181475" y="220532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1545</xdr:row>
      <xdr:rowOff>9525</xdr:rowOff>
    </xdr:from>
    <xdr:to>
      <xdr:col>32</xdr:col>
      <xdr:colOff>38100</xdr:colOff>
      <xdr:row>1551</xdr:row>
      <xdr:rowOff>0</xdr:rowOff>
    </xdr:to>
    <xdr:sp macro="" textlink="">
      <xdr:nvSpPr>
        <xdr:cNvPr id="1333" name="Right Bracket 1332">
          <a:extLst>
            <a:ext uri="{FF2B5EF4-FFF2-40B4-BE49-F238E27FC236}">
              <a16:creationId xmlns:a16="http://schemas.microsoft.com/office/drawing/2014/main" id="{8014C0B4-C693-4A27-B99E-DD25AB84E694}"/>
            </a:ext>
          </a:extLst>
        </xdr:cNvPr>
        <xdr:cNvSpPr/>
      </xdr:nvSpPr>
      <xdr:spPr>
        <a:xfrm>
          <a:off x="5076825" y="220532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1545</xdr:row>
      <xdr:rowOff>0</xdr:rowOff>
    </xdr:from>
    <xdr:to>
      <xdr:col>33</xdr:col>
      <xdr:colOff>114301</xdr:colOff>
      <xdr:row>1550</xdr:row>
      <xdr:rowOff>138111</xdr:rowOff>
    </xdr:to>
    <xdr:sp macro="" textlink="">
      <xdr:nvSpPr>
        <xdr:cNvPr id="1334" name="Left Bracket 1333">
          <a:extLst>
            <a:ext uri="{FF2B5EF4-FFF2-40B4-BE49-F238E27FC236}">
              <a16:creationId xmlns:a16="http://schemas.microsoft.com/office/drawing/2014/main" id="{010F3623-1E87-4F7E-9D9B-E03BA2013755}"/>
            </a:ext>
          </a:extLst>
        </xdr:cNvPr>
        <xdr:cNvSpPr/>
      </xdr:nvSpPr>
      <xdr:spPr>
        <a:xfrm>
          <a:off x="5343525" y="220522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1545</xdr:row>
      <xdr:rowOff>0</xdr:rowOff>
    </xdr:from>
    <xdr:to>
      <xdr:col>34</xdr:col>
      <xdr:colOff>114300</xdr:colOff>
      <xdr:row>1550</xdr:row>
      <xdr:rowOff>133350</xdr:rowOff>
    </xdr:to>
    <xdr:sp macro="" textlink="">
      <xdr:nvSpPr>
        <xdr:cNvPr id="1335" name="Right Bracket 1334">
          <a:extLst>
            <a:ext uri="{FF2B5EF4-FFF2-40B4-BE49-F238E27FC236}">
              <a16:creationId xmlns:a16="http://schemas.microsoft.com/office/drawing/2014/main" id="{E951AE14-0947-4DD9-8999-753891394699}"/>
            </a:ext>
          </a:extLst>
        </xdr:cNvPr>
        <xdr:cNvSpPr/>
      </xdr:nvSpPr>
      <xdr:spPr>
        <a:xfrm>
          <a:off x="5476875" y="220522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1551</xdr:row>
      <xdr:rowOff>133350</xdr:rowOff>
    </xdr:from>
    <xdr:to>
      <xdr:col>6</xdr:col>
      <xdr:colOff>123826</xdr:colOff>
      <xdr:row>1557</xdr:row>
      <xdr:rowOff>128586</xdr:rowOff>
    </xdr:to>
    <xdr:sp macro="" textlink="">
      <xdr:nvSpPr>
        <xdr:cNvPr id="1336" name="Left Bracket 1335">
          <a:extLst>
            <a:ext uri="{FF2B5EF4-FFF2-40B4-BE49-F238E27FC236}">
              <a16:creationId xmlns:a16="http://schemas.microsoft.com/office/drawing/2014/main" id="{48996846-78D6-44F6-9BA9-0CD999EACC1D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1552</xdr:row>
      <xdr:rowOff>0</xdr:rowOff>
    </xdr:from>
    <xdr:to>
      <xdr:col>8</xdr:col>
      <xdr:colOff>152400</xdr:colOff>
      <xdr:row>1557</xdr:row>
      <xdr:rowOff>133350</xdr:rowOff>
    </xdr:to>
    <xdr:sp macro="" textlink="">
      <xdr:nvSpPr>
        <xdr:cNvPr id="1337" name="Right Bracket 1336">
          <a:extLst>
            <a:ext uri="{FF2B5EF4-FFF2-40B4-BE49-F238E27FC236}">
              <a16:creationId xmlns:a16="http://schemas.microsoft.com/office/drawing/2014/main" id="{82558B7F-50AE-45DA-9642-1F06FAAD6221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1552</xdr:row>
      <xdr:rowOff>9525</xdr:rowOff>
    </xdr:from>
    <xdr:to>
      <xdr:col>10</xdr:col>
      <xdr:colOff>85726</xdr:colOff>
      <xdr:row>1558</xdr:row>
      <xdr:rowOff>4761</xdr:rowOff>
    </xdr:to>
    <xdr:sp macro="" textlink="">
      <xdr:nvSpPr>
        <xdr:cNvPr id="1338" name="Left Bracket 1337">
          <a:extLst>
            <a:ext uri="{FF2B5EF4-FFF2-40B4-BE49-F238E27FC236}">
              <a16:creationId xmlns:a16="http://schemas.microsoft.com/office/drawing/2014/main" id="{2D0DFE5D-56B2-41FF-82A0-8F8A1D454EAD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1552</xdr:row>
      <xdr:rowOff>9525</xdr:rowOff>
    </xdr:from>
    <xdr:to>
      <xdr:col>16</xdr:col>
      <xdr:colOff>28575</xdr:colOff>
      <xdr:row>1558</xdr:row>
      <xdr:rowOff>0</xdr:rowOff>
    </xdr:to>
    <xdr:sp macro="" textlink="">
      <xdr:nvSpPr>
        <xdr:cNvPr id="1339" name="Right Bracket 1338">
          <a:extLst>
            <a:ext uri="{FF2B5EF4-FFF2-40B4-BE49-F238E27FC236}">
              <a16:creationId xmlns:a16="http://schemas.microsoft.com/office/drawing/2014/main" id="{1E8F38C6-02B6-4741-9B5C-9C4E3D6C934A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1552</xdr:row>
      <xdr:rowOff>0</xdr:rowOff>
    </xdr:from>
    <xdr:to>
      <xdr:col>18</xdr:col>
      <xdr:colOff>114301</xdr:colOff>
      <xdr:row>1557</xdr:row>
      <xdr:rowOff>138111</xdr:rowOff>
    </xdr:to>
    <xdr:sp macro="" textlink="">
      <xdr:nvSpPr>
        <xdr:cNvPr id="1340" name="Left Bracket 1339">
          <a:extLst>
            <a:ext uri="{FF2B5EF4-FFF2-40B4-BE49-F238E27FC236}">
              <a16:creationId xmlns:a16="http://schemas.microsoft.com/office/drawing/2014/main" id="{223156FA-06A8-4BEF-A68E-4699B0FB0983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1552</xdr:row>
      <xdr:rowOff>0</xdr:rowOff>
    </xdr:from>
    <xdr:to>
      <xdr:col>19</xdr:col>
      <xdr:colOff>114300</xdr:colOff>
      <xdr:row>1557</xdr:row>
      <xdr:rowOff>133350</xdr:rowOff>
    </xdr:to>
    <xdr:sp macro="" textlink="">
      <xdr:nvSpPr>
        <xdr:cNvPr id="1341" name="Right Bracket 1340">
          <a:extLst>
            <a:ext uri="{FF2B5EF4-FFF2-40B4-BE49-F238E27FC236}">
              <a16:creationId xmlns:a16="http://schemas.microsoft.com/office/drawing/2014/main" id="{1EB988E7-FBCD-4B5D-8916-77320EA6BD63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1552</xdr:row>
      <xdr:rowOff>9525</xdr:rowOff>
    </xdr:from>
    <xdr:to>
      <xdr:col>26</xdr:col>
      <xdr:colOff>85726</xdr:colOff>
      <xdr:row>1558</xdr:row>
      <xdr:rowOff>4761</xdr:rowOff>
    </xdr:to>
    <xdr:sp macro="" textlink="">
      <xdr:nvSpPr>
        <xdr:cNvPr id="1342" name="Left Bracket 1341">
          <a:extLst>
            <a:ext uri="{FF2B5EF4-FFF2-40B4-BE49-F238E27FC236}">
              <a16:creationId xmlns:a16="http://schemas.microsoft.com/office/drawing/2014/main" id="{85103AB6-1CB5-4A80-9654-D65E725FAD35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1552</xdr:row>
      <xdr:rowOff>9525</xdr:rowOff>
    </xdr:from>
    <xdr:to>
      <xdr:col>32</xdr:col>
      <xdr:colOff>38100</xdr:colOff>
      <xdr:row>1558</xdr:row>
      <xdr:rowOff>0</xdr:rowOff>
    </xdr:to>
    <xdr:sp macro="" textlink="">
      <xdr:nvSpPr>
        <xdr:cNvPr id="1343" name="Right Bracket 1342">
          <a:extLst>
            <a:ext uri="{FF2B5EF4-FFF2-40B4-BE49-F238E27FC236}">
              <a16:creationId xmlns:a16="http://schemas.microsoft.com/office/drawing/2014/main" id="{13B524CA-F68E-4041-A35C-96278C718818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1552</xdr:row>
      <xdr:rowOff>0</xdr:rowOff>
    </xdr:from>
    <xdr:to>
      <xdr:col>33</xdr:col>
      <xdr:colOff>114301</xdr:colOff>
      <xdr:row>1557</xdr:row>
      <xdr:rowOff>138111</xdr:rowOff>
    </xdr:to>
    <xdr:sp macro="" textlink="">
      <xdr:nvSpPr>
        <xdr:cNvPr id="1344" name="Left Bracket 1343">
          <a:extLst>
            <a:ext uri="{FF2B5EF4-FFF2-40B4-BE49-F238E27FC236}">
              <a16:creationId xmlns:a16="http://schemas.microsoft.com/office/drawing/2014/main" id="{D6A236E5-C75C-4349-BF2A-12128BBB7066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1552</xdr:row>
      <xdr:rowOff>0</xdr:rowOff>
    </xdr:from>
    <xdr:to>
      <xdr:col>34</xdr:col>
      <xdr:colOff>114300</xdr:colOff>
      <xdr:row>1557</xdr:row>
      <xdr:rowOff>133350</xdr:rowOff>
    </xdr:to>
    <xdr:sp macro="" textlink="">
      <xdr:nvSpPr>
        <xdr:cNvPr id="1345" name="Right Bracket 1344">
          <a:extLst>
            <a:ext uri="{FF2B5EF4-FFF2-40B4-BE49-F238E27FC236}">
              <a16:creationId xmlns:a16="http://schemas.microsoft.com/office/drawing/2014/main" id="{ECF111C7-2EF4-467F-B58F-85D010D10032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1558</xdr:row>
      <xdr:rowOff>133350</xdr:rowOff>
    </xdr:from>
    <xdr:to>
      <xdr:col>6</xdr:col>
      <xdr:colOff>123826</xdr:colOff>
      <xdr:row>1564</xdr:row>
      <xdr:rowOff>128586</xdr:rowOff>
    </xdr:to>
    <xdr:sp macro="" textlink="">
      <xdr:nvSpPr>
        <xdr:cNvPr id="1346" name="Left Bracket 1345">
          <a:extLst>
            <a:ext uri="{FF2B5EF4-FFF2-40B4-BE49-F238E27FC236}">
              <a16:creationId xmlns:a16="http://schemas.microsoft.com/office/drawing/2014/main" id="{493D43F3-9CBF-41FB-B28E-B578DE0AB8A6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1559</xdr:row>
      <xdr:rowOff>0</xdr:rowOff>
    </xdr:from>
    <xdr:to>
      <xdr:col>8</xdr:col>
      <xdr:colOff>152400</xdr:colOff>
      <xdr:row>1564</xdr:row>
      <xdr:rowOff>133350</xdr:rowOff>
    </xdr:to>
    <xdr:sp macro="" textlink="">
      <xdr:nvSpPr>
        <xdr:cNvPr id="1347" name="Right Bracket 1346">
          <a:extLst>
            <a:ext uri="{FF2B5EF4-FFF2-40B4-BE49-F238E27FC236}">
              <a16:creationId xmlns:a16="http://schemas.microsoft.com/office/drawing/2014/main" id="{2E2C9BE2-36B8-40BF-9F43-0C6E6A65923A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1559</xdr:row>
      <xdr:rowOff>9525</xdr:rowOff>
    </xdr:from>
    <xdr:to>
      <xdr:col>10</xdr:col>
      <xdr:colOff>85726</xdr:colOff>
      <xdr:row>1565</xdr:row>
      <xdr:rowOff>4761</xdr:rowOff>
    </xdr:to>
    <xdr:sp macro="" textlink="">
      <xdr:nvSpPr>
        <xdr:cNvPr id="1348" name="Left Bracket 1347">
          <a:extLst>
            <a:ext uri="{FF2B5EF4-FFF2-40B4-BE49-F238E27FC236}">
              <a16:creationId xmlns:a16="http://schemas.microsoft.com/office/drawing/2014/main" id="{6D746183-1D55-42C5-9181-7D30E34EC754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1559</xdr:row>
      <xdr:rowOff>9525</xdr:rowOff>
    </xdr:from>
    <xdr:to>
      <xdr:col>16</xdr:col>
      <xdr:colOff>28575</xdr:colOff>
      <xdr:row>1565</xdr:row>
      <xdr:rowOff>0</xdr:rowOff>
    </xdr:to>
    <xdr:sp macro="" textlink="">
      <xdr:nvSpPr>
        <xdr:cNvPr id="1349" name="Right Bracket 1348">
          <a:extLst>
            <a:ext uri="{FF2B5EF4-FFF2-40B4-BE49-F238E27FC236}">
              <a16:creationId xmlns:a16="http://schemas.microsoft.com/office/drawing/2014/main" id="{C643E6AA-553F-4D98-B256-4B3A4EA87DDD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1559</xdr:row>
      <xdr:rowOff>0</xdr:rowOff>
    </xdr:from>
    <xdr:to>
      <xdr:col>18</xdr:col>
      <xdr:colOff>114301</xdr:colOff>
      <xdr:row>1564</xdr:row>
      <xdr:rowOff>138111</xdr:rowOff>
    </xdr:to>
    <xdr:sp macro="" textlink="">
      <xdr:nvSpPr>
        <xdr:cNvPr id="1350" name="Left Bracket 1349">
          <a:extLst>
            <a:ext uri="{FF2B5EF4-FFF2-40B4-BE49-F238E27FC236}">
              <a16:creationId xmlns:a16="http://schemas.microsoft.com/office/drawing/2014/main" id="{822AD9A7-102D-4267-AF0A-EA9121B787E7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1559</xdr:row>
      <xdr:rowOff>0</xdr:rowOff>
    </xdr:from>
    <xdr:to>
      <xdr:col>19</xdr:col>
      <xdr:colOff>114300</xdr:colOff>
      <xdr:row>1564</xdr:row>
      <xdr:rowOff>133350</xdr:rowOff>
    </xdr:to>
    <xdr:sp macro="" textlink="">
      <xdr:nvSpPr>
        <xdr:cNvPr id="1351" name="Right Bracket 1350">
          <a:extLst>
            <a:ext uri="{FF2B5EF4-FFF2-40B4-BE49-F238E27FC236}">
              <a16:creationId xmlns:a16="http://schemas.microsoft.com/office/drawing/2014/main" id="{007658EB-3AE0-4260-99B5-137AC62ADB58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1559</xdr:row>
      <xdr:rowOff>9525</xdr:rowOff>
    </xdr:from>
    <xdr:to>
      <xdr:col>26</xdr:col>
      <xdr:colOff>85726</xdr:colOff>
      <xdr:row>1565</xdr:row>
      <xdr:rowOff>4761</xdr:rowOff>
    </xdr:to>
    <xdr:sp macro="" textlink="">
      <xdr:nvSpPr>
        <xdr:cNvPr id="1352" name="Left Bracket 1351">
          <a:extLst>
            <a:ext uri="{FF2B5EF4-FFF2-40B4-BE49-F238E27FC236}">
              <a16:creationId xmlns:a16="http://schemas.microsoft.com/office/drawing/2014/main" id="{87E0AED9-561B-44FA-B52E-DC7F6BCF9EBD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1559</xdr:row>
      <xdr:rowOff>9525</xdr:rowOff>
    </xdr:from>
    <xdr:to>
      <xdr:col>32</xdr:col>
      <xdr:colOff>38100</xdr:colOff>
      <xdr:row>1565</xdr:row>
      <xdr:rowOff>0</xdr:rowOff>
    </xdr:to>
    <xdr:sp macro="" textlink="">
      <xdr:nvSpPr>
        <xdr:cNvPr id="1353" name="Right Bracket 1352">
          <a:extLst>
            <a:ext uri="{FF2B5EF4-FFF2-40B4-BE49-F238E27FC236}">
              <a16:creationId xmlns:a16="http://schemas.microsoft.com/office/drawing/2014/main" id="{F25D6049-2FE0-49D7-983B-140F310BD857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1559</xdr:row>
      <xdr:rowOff>0</xdr:rowOff>
    </xdr:from>
    <xdr:to>
      <xdr:col>33</xdr:col>
      <xdr:colOff>114301</xdr:colOff>
      <xdr:row>1564</xdr:row>
      <xdr:rowOff>138111</xdr:rowOff>
    </xdr:to>
    <xdr:sp macro="" textlink="">
      <xdr:nvSpPr>
        <xdr:cNvPr id="1354" name="Left Bracket 1353">
          <a:extLst>
            <a:ext uri="{FF2B5EF4-FFF2-40B4-BE49-F238E27FC236}">
              <a16:creationId xmlns:a16="http://schemas.microsoft.com/office/drawing/2014/main" id="{4C1C5A48-0854-427E-8FCF-CFEEAD34FDBF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1559</xdr:row>
      <xdr:rowOff>0</xdr:rowOff>
    </xdr:from>
    <xdr:to>
      <xdr:col>34</xdr:col>
      <xdr:colOff>114300</xdr:colOff>
      <xdr:row>1564</xdr:row>
      <xdr:rowOff>133350</xdr:rowOff>
    </xdr:to>
    <xdr:sp macro="" textlink="">
      <xdr:nvSpPr>
        <xdr:cNvPr id="1355" name="Right Bracket 1354">
          <a:extLst>
            <a:ext uri="{FF2B5EF4-FFF2-40B4-BE49-F238E27FC236}">
              <a16:creationId xmlns:a16="http://schemas.microsoft.com/office/drawing/2014/main" id="{45FF78A8-1CED-412D-A842-87DFEE7D24E0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1565</xdr:row>
      <xdr:rowOff>133350</xdr:rowOff>
    </xdr:from>
    <xdr:to>
      <xdr:col>6</xdr:col>
      <xdr:colOff>123826</xdr:colOff>
      <xdr:row>1571</xdr:row>
      <xdr:rowOff>128586</xdr:rowOff>
    </xdr:to>
    <xdr:sp macro="" textlink="">
      <xdr:nvSpPr>
        <xdr:cNvPr id="1356" name="Left Bracket 1355">
          <a:extLst>
            <a:ext uri="{FF2B5EF4-FFF2-40B4-BE49-F238E27FC236}">
              <a16:creationId xmlns:a16="http://schemas.microsoft.com/office/drawing/2014/main" id="{BDB7FA68-0C38-482B-81A5-37C621297017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1566</xdr:row>
      <xdr:rowOff>0</xdr:rowOff>
    </xdr:from>
    <xdr:to>
      <xdr:col>8</xdr:col>
      <xdr:colOff>152400</xdr:colOff>
      <xdr:row>1571</xdr:row>
      <xdr:rowOff>133350</xdr:rowOff>
    </xdr:to>
    <xdr:sp macro="" textlink="">
      <xdr:nvSpPr>
        <xdr:cNvPr id="1357" name="Right Bracket 1356">
          <a:extLst>
            <a:ext uri="{FF2B5EF4-FFF2-40B4-BE49-F238E27FC236}">
              <a16:creationId xmlns:a16="http://schemas.microsoft.com/office/drawing/2014/main" id="{4929EBE0-A562-4169-BB32-F53A128CCACB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1566</xdr:row>
      <xdr:rowOff>9525</xdr:rowOff>
    </xdr:from>
    <xdr:to>
      <xdr:col>10</xdr:col>
      <xdr:colOff>85726</xdr:colOff>
      <xdr:row>1572</xdr:row>
      <xdr:rowOff>4761</xdr:rowOff>
    </xdr:to>
    <xdr:sp macro="" textlink="">
      <xdr:nvSpPr>
        <xdr:cNvPr id="1358" name="Left Bracket 1357">
          <a:extLst>
            <a:ext uri="{FF2B5EF4-FFF2-40B4-BE49-F238E27FC236}">
              <a16:creationId xmlns:a16="http://schemas.microsoft.com/office/drawing/2014/main" id="{0AD12200-5C92-4690-B74C-0BF6A2955EC5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1566</xdr:row>
      <xdr:rowOff>9525</xdr:rowOff>
    </xdr:from>
    <xdr:to>
      <xdr:col>16</xdr:col>
      <xdr:colOff>28575</xdr:colOff>
      <xdr:row>1572</xdr:row>
      <xdr:rowOff>0</xdr:rowOff>
    </xdr:to>
    <xdr:sp macro="" textlink="">
      <xdr:nvSpPr>
        <xdr:cNvPr id="1359" name="Right Bracket 1358">
          <a:extLst>
            <a:ext uri="{FF2B5EF4-FFF2-40B4-BE49-F238E27FC236}">
              <a16:creationId xmlns:a16="http://schemas.microsoft.com/office/drawing/2014/main" id="{DC2A9A52-0BA2-4891-B060-9D4DADAA99D7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1566</xdr:row>
      <xdr:rowOff>0</xdr:rowOff>
    </xdr:from>
    <xdr:to>
      <xdr:col>18</xdr:col>
      <xdr:colOff>114301</xdr:colOff>
      <xdr:row>1571</xdr:row>
      <xdr:rowOff>138111</xdr:rowOff>
    </xdr:to>
    <xdr:sp macro="" textlink="">
      <xdr:nvSpPr>
        <xdr:cNvPr id="1360" name="Left Bracket 1359">
          <a:extLst>
            <a:ext uri="{FF2B5EF4-FFF2-40B4-BE49-F238E27FC236}">
              <a16:creationId xmlns:a16="http://schemas.microsoft.com/office/drawing/2014/main" id="{9342CCCC-D427-48B6-83A1-6FC2FA8D73C7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1566</xdr:row>
      <xdr:rowOff>0</xdr:rowOff>
    </xdr:from>
    <xdr:to>
      <xdr:col>19</xdr:col>
      <xdr:colOff>114300</xdr:colOff>
      <xdr:row>1571</xdr:row>
      <xdr:rowOff>133350</xdr:rowOff>
    </xdr:to>
    <xdr:sp macro="" textlink="">
      <xdr:nvSpPr>
        <xdr:cNvPr id="1361" name="Right Bracket 1360">
          <a:extLst>
            <a:ext uri="{FF2B5EF4-FFF2-40B4-BE49-F238E27FC236}">
              <a16:creationId xmlns:a16="http://schemas.microsoft.com/office/drawing/2014/main" id="{444EE6A0-CFB8-4947-B595-FE36BE3568DD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1566</xdr:row>
      <xdr:rowOff>9525</xdr:rowOff>
    </xdr:from>
    <xdr:to>
      <xdr:col>26</xdr:col>
      <xdr:colOff>85726</xdr:colOff>
      <xdr:row>1572</xdr:row>
      <xdr:rowOff>4761</xdr:rowOff>
    </xdr:to>
    <xdr:sp macro="" textlink="">
      <xdr:nvSpPr>
        <xdr:cNvPr id="1362" name="Left Bracket 1361">
          <a:extLst>
            <a:ext uri="{FF2B5EF4-FFF2-40B4-BE49-F238E27FC236}">
              <a16:creationId xmlns:a16="http://schemas.microsoft.com/office/drawing/2014/main" id="{7A1D5808-A664-4E09-B5AE-32CDB28EFF5B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1566</xdr:row>
      <xdr:rowOff>9525</xdr:rowOff>
    </xdr:from>
    <xdr:to>
      <xdr:col>32</xdr:col>
      <xdr:colOff>38100</xdr:colOff>
      <xdr:row>1572</xdr:row>
      <xdr:rowOff>0</xdr:rowOff>
    </xdr:to>
    <xdr:sp macro="" textlink="">
      <xdr:nvSpPr>
        <xdr:cNvPr id="1363" name="Right Bracket 1362">
          <a:extLst>
            <a:ext uri="{FF2B5EF4-FFF2-40B4-BE49-F238E27FC236}">
              <a16:creationId xmlns:a16="http://schemas.microsoft.com/office/drawing/2014/main" id="{9F4FCF44-DC1B-4A67-B5B2-D0646D5AADEB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1566</xdr:row>
      <xdr:rowOff>0</xdr:rowOff>
    </xdr:from>
    <xdr:to>
      <xdr:col>33</xdr:col>
      <xdr:colOff>114301</xdr:colOff>
      <xdr:row>1571</xdr:row>
      <xdr:rowOff>138111</xdr:rowOff>
    </xdr:to>
    <xdr:sp macro="" textlink="">
      <xdr:nvSpPr>
        <xdr:cNvPr id="1364" name="Left Bracket 1363">
          <a:extLst>
            <a:ext uri="{FF2B5EF4-FFF2-40B4-BE49-F238E27FC236}">
              <a16:creationId xmlns:a16="http://schemas.microsoft.com/office/drawing/2014/main" id="{97E1705B-7811-46EA-8843-591E9200BD41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1566</xdr:row>
      <xdr:rowOff>0</xdr:rowOff>
    </xdr:from>
    <xdr:to>
      <xdr:col>34</xdr:col>
      <xdr:colOff>114300</xdr:colOff>
      <xdr:row>1571</xdr:row>
      <xdr:rowOff>133350</xdr:rowOff>
    </xdr:to>
    <xdr:sp macro="" textlink="">
      <xdr:nvSpPr>
        <xdr:cNvPr id="1365" name="Right Bracket 1364">
          <a:extLst>
            <a:ext uri="{FF2B5EF4-FFF2-40B4-BE49-F238E27FC236}">
              <a16:creationId xmlns:a16="http://schemas.microsoft.com/office/drawing/2014/main" id="{C7E4D9C6-F824-4B4B-9A72-8B891098CA3F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1572</xdr:row>
      <xdr:rowOff>133350</xdr:rowOff>
    </xdr:from>
    <xdr:to>
      <xdr:col>6</xdr:col>
      <xdr:colOff>123826</xdr:colOff>
      <xdr:row>1578</xdr:row>
      <xdr:rowOff>128586</xdr:rowOff>
    </xdr:to>
    <xdr:sp macro="" textlink="">
      <xdr:nvSpPr>
        <xdr:cNvPr id="1366" name="Left Bracket 1365">
          <a:extLst>
            <a:ext uri="{FF2B5EF4-FFF2-40B4-BE49-F238E27FC236}">
              <a16:creationId xmlns:a16="http://schemas.microsoft.com/office/drawing/2014/main" id="{87C3C7F6-18F0-4268-8236-FA7E29F425EE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1573</xdr:row>
      <xdr:rowOff>0</xdr:rowOff>
    </xdr:from>
    <xdr:to>
      <xdr:col>8</xdr:col>
      <xdr:colOff>152400</xdr:colOff>
      <xdr:row>1578</xdr:row>
      <xdr:rowOff>133350</xdr:rowOff>
    </xdr:to>
    <xdr:sp macro="" textlink="">
      <xdr:nvSpPr>
        <xdr:cNvPr id="1367" name="Right Bracket 1366">
          <a:extLst>
            <a:ext uri="{FF2B5EF4-FFF2-40B4-BE49-F238E27FC236}">
              <a16:creationId xmlns:a16="http://schemas.microsoft.com/office/drawing/2014/main" id="{7D1CADD6-FADD-43FA-ABB5-1423B55893DF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1573</xdr:row>
      <xdr:rowOff>9525</xdr:rowOff>
    </xdr:from>
    <xdr:to>
      <xdr:col>10</xdr:col>
      <xdr:colOff>85726</xdr:colOff>
      <xdr:row>1579</xdr:row>
      <xdr:rowOff>4761</xdr:rowOff>
    </xdr:to>
    <xdr:sp macro="" textlink="">
      <xdr:nvSpPr>
        <xdr:cNvPr id="1368" name="Left Bracket 1367">
          <a:extLst>
            <a:ext uri="{FF2B5EF4-FFF2-40B4-BE49-F238E27FC236}">
              <a16:creationId xmlns:a16="http://schemas.microsoft.com/office/drawing/2014/main" id="{7ECF6791-CAB2-495F-B962-4C0259227F7B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1573</xdr:row>
      <xdr:rowOff>9525</xdr:rowOff>
    </xdr:from>
    <xdr:to>
      <xdr:col>16</xdr:col>
      <xdr:colOff>28575</xdr:colOff>
      <xdr:row>1579</xdr:row>
      <xdr:rowOff>0</xdr:rowOff>
    </xdr:to>
    <xdr:sp macro="" textlink="">
      <xdr:nvSpPr>
        <xdr:cNvPr id="1369" name="Right Bracket 1368">
          <a:extLst>
            <a:ext uri="{FF2B5EF4-FFF2-40B4-BE49-F238E27FC236}">
              <a16:creationId xmlns:a16="http://schemas.microsoft.com/office/drawing/2014/main" id="{F76A4095-9195-4A98-93D2-FA6D3FFFE7D0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1573</xdr:row>
      <xdr:rowOff>0</xdr:rowOff>
    </xdr:from>
    <xdr:to>
      <xdr:col>18</xdr:col>
      <xdr:colOff>114301</xdr:colOff>
      <xdr:row>1578</xdr:row>
      <xdr:rowOff>138111</xdr:rowOff>
    </xdr:to>
    <xdr:sp macro="" textlink="">
      <xdr:nvSpPr>
        <xdr:cNvPr id="1370" name="Left Bracket 1369">
          <a:extLst>
            <a:ext uri="{FF2B5EF4-FFF2-40B4-BE49-F238E27FC236}">
              <a16:creationId xmlns:a16="http://schemas.microsoft.com/office/drawing/2014/main" id="{6DE98D6F-2AE5-4B34-9340-604E4A4DFE0B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1573</xdr:row>
      <xdr:rowOff>0</xdr:rowOff>
    </xdr:from>
    <xdr:to>
      <xdr:col>19</xdr:col>
      <xdr:colOff>114300</xdr:colOff>
      <xdr:row>1578</xdr:row>
      <xdr:rowOff>133350</xdr:rowOff>
    </xdr:to>
    <xdr:sp macro="" textlink="">
      <xdr:nvSpPr>
        <xdr:cNvPr id="1371" name="Right Bracket 1370">
          <a:extLst>
            <a:ext uri="{FF2B5EF4-FFF2-40B4-BE49-F238E27FC236}">
              <a16:creationId xmlns:a16="http://schemas.microsoft.com/office/drawing/2014/main" id="{ACEAD7F2-4C4A-462E-9356-CEE742471D55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1573</xdr:row>
      <xdr:rowOff>9525</xdr:rowOff>
    </xdr:from>
    <xdr:to>
      <xdr:col>26</xdr:col>
      <xdr:colOff>85726</xdr:colOff>
      <xdr:row>1579</xdr:row>
      <xdr:rowOff>4761</xdr:rowOff>
    </xdr:to>
    <xdr:sp macro="" textlink="">
      <xdr:nvSpPr>
        <xdr:cNvPr id="1372" name="Left Bracket 1371">
          <a:extLst>
            <a:ext uri="{FF2B5EF4-FFF2-40B4-BE49-F238E27FC236}">
              <a16:creationId xmlns:a16="http://schemas.microsoft.com/office/drawing/2014/main" id="{84937B1A-0266-4E0D-BD77-AAED395F02C3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1573</xdr:row>
      <xdr:rowOff>9525</xdr:rowOff>
    </xdr:from>
    <xdr:to>
      <xdr:col>32</xdr:col>
      <xdr:colOff>38100</xdr:colOff>
      <xdr:row>1579</xdr:row>
      <xdr:rowOff>0</xdr:rowOff>
    </xdr:to>
    <xdr:sp macro="" textlink="">
      <xdr:nvSpPr>
        <xdr:cNvPr id="1373" name="Right Bracket 1372">
          <a:extLst>
            <a:ext uri="{FF2B5EF4-FFF2-40B4-BE49-F238E27FC236}">
              <a16:creationId xmlns:a16="http://schemas.microsoft.com/office/drawing/2014/main" id="{342667CB-404E-4826-B087-EA51BA003153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1573</xdr:row>
      <xdr:rowOff>0</xdr:rowOff>
    </xdr:from>
    <xdr:to>
      <xdr:col>33</xdr:col>
      <xdr:colOff>114301</xdr:colOff>
      <xdr:row>1578</xdr:row>
      <xdr:rowOff>138111</xdr:rowOff>
    </xdr:to>
    <xdr:sp macro="" textlink="">
      <xdr:nvSpPr>
        <xdr:cNvPr id="1374" name="Left Bracket 1373">
          <a:extLst>
            <a:ext uri="{FF2B5EF4-FFF2-40B4-BE49-F238E27FC236}">
              <a16:creationId xmlns:a16="http://schemas.microsoft.com/office/drawing/2014/main" id="{0888E8DD-46C5-435D-861C-F84EA275816F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1573</xdr:row>
      <xdr:rowOff>0</xdr:rowOff>
    </xdr:from>
    <xdr:to>
      <xdr:col>34</xdr:col>
      <xdr:colOff>114300</xdr:colOff>
      <xdr:row>1578</xdr:row>
      <xdr:rowOff>133350</xdr:rowOff>
    </xdr:to>
    <xdr:sp macro="" textlink="">
      <xdr:nvSpPr>
        <xdr:cNvPr id="1375" name="Right Bracket 1374">
          <a:extLst>
            <a:ext uri="{FF2B5EF4-FFF2-40B4-BE49-F238E27FC236}">
              <a16:creationId xmlns:a16="http://schemas.microsoft.com/office/drawing/2014/main" id="{282DDC29-8084-4734-BD1B-A0412678663A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1579</xdr:row>
      <xdr:rowOff>133350</xdr:rowOff>
    </xdr:from>
    <xdr:to>
      <xdr:col>6</xdr:col>
      <xdr:colOff>123826</xdr:colOff>
      <xdr:row>1585</xdr:row>
      <xdr:rowOff>128586</xdr:rowOff>
    </xdr:to>
    <xdr:sp macro="" textlink="">
      <xdr:nvSpPr>
        <xdr:cNvPr id="1376" name="Left Bracket 1375">
          <a:extLst>
            <a:ext uri="{FF2B5EF4-FFF2-40B4-BE49-F238E27FC236}">
              <a16:creationId xmlns:a16="http://schemas.microsoft.com/office/drawing/2014/main" id="{7A149463-8864-47B5-ADCF-2B5828826858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1580</xdr:row>
      <xdr:rowOff>0</xdr:rowOff>
    </xdr:from>
    <xdr:to>
      <xdr:col>8</xdr:col>
      <xdr:colOff>152400</xdr:colOff>
      <xdr:row>1585</xdr:row>
      <xdr:rowOff>133350</xdr:rowOff>
    </xdr:to>
    <xdr:sp macro="" textlink="">
      <xdr:nvSpPr>
        <xdr:cNvPr id="1377" name="Right Bracket 1376">
          <a:extLst>
            <a:ext uri="{FF2B5EF4-FFF2-40B4-BE49-F238E27FC236}">
              <a16:creationId xmlns:a16="http://schemas.microsoft.com/office/drawing/2014/main" id="{4E161C19-5FB5-48A9-A0A2-5EB5BC9891F0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1580</xdr:row>
      <xdr:rowOff>9525</xdr:rowOff>
    </xdr:from>
    <xdr:to>
      <xdr:col>10</xdr:col>
      <xdr:colOff>85726</xdr:colOff>
      <xdr:row>1586</xdr:row>
      <xdr:rowOff>4761</xdr:rowOff>
    </xdr:to>
    <xdr:sp macro="" textlink="">
      <xdr:nvSpPr>
        <xdr:cNvPr id="1378" name="Left Bracket 1377">
          <a:extLst>
            <a:ext uri="{FF2B5EF4-FFF2-40B4-BE49-F238E27FC236}">
              <a16:creationId xmlns:a16="http://schemas.microsoft.com/office/drawing/2014/main" id="{DD33BA39-FE14-40C0-9E85-C86F0004D37D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1580</xdr:row>
      <xdr:rowOff>9525</xdr:rowOff>
    </xdr:from>
    <xdr:to>
      <xdr:col>16</xdr:col>
      <xdr:colOff>28575</xdr:colOff>
      <xdr:row>1586</xdr:row>
      <xdr:rowOff>0</xdr:rowOff>
    </xdr:to>
    <xdr:sp macro="" textlink="">
      <xdr:nvSpPr>
        <xdr:cNvPr id="1379" name="Right Bracket 1378">
          <a:extLst>
            <a:ext uri="{FF2B5EF4-FFF2-40B4-BE49-F238E27FC236}">
              <a16:creationId xmlns:a16="http://schemas.microsoft.com/office/drawing/2014/main" id="{8EC49D38-F4FB-4B73-8A22-A998EB04C76E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1580</xdr:row>
      <xdr:rowOff>0</xdr:rowOff>
    </xdr:from>
    <xdr:to>
      <xdr:col>18</xdr:col>
      <xdr:colOff>114301</xdr:colOff>
      <xdr:row>1585</xdr:row>
      <xdr:rowOff>138111</xdr:rowOff>
    </xdr:to>
    <xdr:sp macro="" textlink="">
      <xdr:nvSpPr>
        <xdr:cNvPr id="1380" name="Left Bracket 1379">
          <a:extLst>
            <a:ext uri="{FF2B5EF4-FFF2-40B4-BE49-F238E27FC236}">
              <a16:creationId xmlns:a16="http://schemas.microsoft.com/office/drawing/2014/main" id="{59259A1B-AFCA-4668-81C6-0A035538660F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1580</xdr:row>
      <xdr:rowOff>0</xdr:rowOff>
    </xdr:from>
    <xdr:to>
      <xdr:col>19</xdr:col>
      <xdr:colOff>114300</xdr:colOff>
      <xdr:row>1585</xdr:row>
      <xdr:rowOff>133350</xdr:rowOff>
    </xdr:to>
    <xdr:sp macro="" textlink="">
      <xdr:nvSpPr>
        <xdr:cNvPr id="1381" name="Right Bracket 1380">
          <a:extLst>
            <a:ext uri="{FF2B5EF4-FFF2-40B4-BE49-F238E27FC236}">
              <a16:creationId xmlns:a16="http://schemas.microsoft.com/office/drawing/2014/main" id="{C85B7C83-B00B-421E-9C98-62B798975B2B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1580</xdr:row>
      <xdr:rowOff>9525</xdr:rowOff>
    </xdr:from>
    <xdr:to>
      <xdr:col>26</xdr:col>
      <xdr:colOff>85726</xdr:colOff>
      <xdr:row>1586</xdr:row>
      <xdr:rowOff>4761</xdr:rowOff>
    </xdr:to>
    <xdr:sp macro="" textlink="">
      <xdr:nvSpPr>
        <xdr:cNvPr id="1382" name="Left Bracket 1381">
          <a:extLst>
            <a:ext uri="{FF2B5EF4-FFF2-40B4-BE49-F238E27FC236}">
              <a16:creationId xmlns:a16="http://schemas.microsoft.com/office/drawing/2014/main" id="{FB823993-772B-468D-A70C-CE981860700B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1580</xdr:row>
      <xdr:rowOff>9525</xdr:rowOff>
    </xdr:from>
    <xdr:to>
      <xdr:col>32</xdr:col>
      <xdr:colOff>38100</xdr:colOff>
      <xdr:row>1586</xdr:row>
      <xdr:rowOff>0</xdr:rowOff>
    </xdr:to>
    <xdr:sp macro="" textlink="">
      <xdr:nvSpPr>
        <xdr:cNvPr id="1383" name="Right Bracket 1382">
          <a:extLst>
            <a:ext uri="{FF2B5EF4-FFF2-40B4-BE49-F238E27FC236}">
              <a16:creationId xmlns:a16="http://schemas.microsoft.com/office/drawing/2014/main" id="{1132B5D8-F8CD-4BA5-9167-91BE4EF64A9C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1580</xdr:row>
      <xdr:rowOff>0</xdr:rowOff>
    </xdr:from>
    <xdr:to>
      <xdr:col>33</xdr:col>
      <xdr:colOff>114301</xdr:colOff>
      <xdr:row>1585</xdr:row>
      <xdr:rowOff>138111</xdr:rowOff>
    </xdr:to>
    <xdr:sp macro="" textlink="">
      <xdr:nvSpPr>
        <xdr:cNvPr id="1384" name="Left Bracket 1383">
          <a:extLst>
            <a:ext uri="{FF2B5EF4-FFF2-40B4-BE49-F238E27FC236}">
              <a16:creationId xmlns:a16="http://schemas.microsoft.com/office/drawing/2014/main" id="{5BFBDE34-E4DB-4D39-9311-6201F4069A08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1580</xdr:row>
      <xdr:rowOff>0</xdr:rowOff>
    </xdr:from>
    <xdr:to>
      <xdr:col>34</xdr:col>
      <xdr:colOff>114300</xdr:colOff>
      <xdr:row>1585</xdr:row>
      <xdr:rowOff>133350</xdr:rowOff>
    </xdr:to>
    <xdr:sp macro="" textlink="">
      <xdr:nvSpPr>
        <xdr:cNvPr id="1385" name="Right Bracket 1384">
          <a:extLst>
            <a:ext uri="{FF2B5EF4-FFF2-40B4-BE49-F238E27FC236}">
              <a16:creationId xmlns:a16="http://schemas.microsoft.com/office/drawing/2014/main" id="{AD93DD5B-2249-4F31-BA94-C26270623A77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1586</xdr:row>
      <xdr:rowOff>133350</xdr:rowOff>
    </xdr:from>
    <xdr:to>
      <xdr:col>6</xdr:col>
      <xdr:colOff>123826</xdr:colOff>
      <xdr:row>1592</xdr:row>
      <xdr:rowOff>128586</xdr:rowOff>
    </xdr:to>
    <xdr:sp macro="" textlink="">
      <xdr:nvSpPr>
        <xdr:cNvPr id="1386" name="Left Bracket 1385">
          <a:extLst>
            <a:ext uri="{FF2B5EF4-FFF2-40B4-BE49-F238E27FC236}">
              <a16:creationId xmlns:a16="http://schemas.microsoft.com/office/drawing/2014/main" id="{10AC43AB-07CD-4DCB-926A-081A006C5909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1587</xdr:row>
      <xdr:rowOff>0</xdr:rowOff>
    </xdr:from>
    <xdr:to>
      <xdr:col>8</xdr:col>
      <xdr:colOff>152400</xdr:colOff>
      <xdr:row>1592</xdr:row>
      <xdr:rowOff>133350</xdr:rowOff>
    </xdr:to>
    <xdr:sp macro="" textlink="">
      <xdr:nvSpPr>
        <xdr:cNvPr id="1387" name="Right Bracket 1386">
          <a:extLst>
            <a:ext uri="{FF2B5EF4-FFF2-40B4-BE49-F238E27FC236}">
              <a16:creationId xmlns:a16="http://schemas.microsoft.com/office/drawing/2014/main" id="{FE48AC30-0381-4A6F-8475-037959CE1B3C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1587</xdr:row>
      <xdr:rowOff>9525</xdr:rowOff>
    </xdr:from>
    <xdr:to>
      <xdr:col>10</xdr:col>
      <xdr:colOff>85726</xdr:colOff>
      <xdr:row>1593</xdr:row>
      <xdr:rowOff>4761</xdr:rowOff>
    </xdr:to>
    <xdr:sp macro="" textlink="">
      <xdr:nvSpPr>
        <xdr:cNvPr id="1388" name="Left Bracket 1387">
          <a:extLst>
            <a:ext uri="{FF2B5EF4-FFF2-40B4-BE49-F238E27FC236}">
              <a16:creationId xmlns:a16="http://schemas.microsoft.com/office/drawing/2014/main" id="{D3E91869-C778-4034-8D41-7639D3F08507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1587</xdr:row>
      <xdr:rowOff>9525</xdr:rowOff>
    </xdr:from>
    <xdr:to>
      <xdr:col>16</xdr:col>
      <xdr:colOff>28575</xdr:colOff>
      <xdr:row>1593</xdr:row>
      <xdr:rowOff>0</xdr:rowOff>
    </xdr:to>
    <xdr:sp macro="" textlink="">
      <xdr:nvSpPr>
        <xdr:cNvPr id="1389" name="Right Bracket 1388">
          <a:extLst>
            <a:ext uri="{FF2B5EF4-FFF2-40B4-BE49-F238E27FC236}">
              <a16:creationId xmlns:a16="http://schemas.microsoft.com/office/drawing/2014/main" id="{B413533D-7A87-43F2-A179-023E2FBF41A5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1587</xdr:row>
      <xdr:rowOff>0</xdr:rowOff>
    </xdr:from>
    <xdr:to>
      <xdr:col>18</xdr:col>
      <xdr:colOff>114301</xdr:colOff>
      <xdr:row>1592</xdr:row>
      <xdr:rowOff>138111</xdr:rowOff>
    </xdr:to>
    <xdr:sp macro="" textlink="">
      <xdr:nvSpPr>
        <xdr:cNvPr id="1390" name="Left Bracket 1389">
          <a:extLst>
            <a:ext uri="{FF2B5EF4-FFF2-40B4-BE49-F238E27FC236}">
              <a16:creationId xmlns:a16="http://schemas.microsoft.com/office/drawing/2014/main" id="{490A5FDC-13A8-42FD-A348-53236F62FFA0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1587</xdr:row>
      <xdr:rowOff>0</xdr:rowOff>
    </xdr:from>
    <xdr:to>
      <xdr:col>19</xdr:col>
      <xdr:colOff>114300</xdr:colOff>
      <xdr:row>1592</xdr:row>
      <xdr:rowOff>133350</xdr:rowOff>
    </xdr:to>
    <xdr:sp macro="" textlink="">
      <xdr:nvSpPr>
        <xdr:cNvPr id="1391" name="Right Bracket 1390">
          <a:extLst>
            <a:ext uri="{FF2B5EF4-FFF2-40B4-BE49-F238E27FC236}">
              <a16:creationId xmlns:a16="http://schemas.microsoft.com/office/drawing/2014/main" id="{D5DD441C-DD84-4581-9DE7-9F40AA5A79F8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1587</xdr:row>
      <xdr:rowOff>9525</xdr:rowOff>
    </xdr:from>
    <xdr:to>
      <xdr:col>26</xdr:col>
      <xdr:colOff>85726</xdr:colOff>
      <xdr:row>1593</xdr:row>
      <xdr:rowOff>4761</xdr:rowOff>
    </xdr:to>
    <xdr:sp macro="" textlink="">
      <xdr:nvSpPr>
        <xdr:cNvPr id="1392" name="Left Bracket 1391">
          <a:extLst>
            <a:ext uri="{FF2B5EF4-FFF2-40B4-BE49-F238E27FC236}">
              <a16:creationId xmlns:a16="http://schemas.microsoft.com/office/drawing/2014/main" id="{E50F4336-83CE-4F5E-9B11-9FABB10EAACD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1587</xdr:row>
      <xdr:rowOff>9525</xdr:rowOff>
    </xdr:from>
    <xdr:to>
      <xdr:col>32</xdr:col>
      <xdr:colOff>38100</xdr:colOff>
      <xdr:row>1593</xdr:row>
      <xdr:rowOff>0</xdr:rowOff>
    </xdr:to>
    <xdr:sp macro="" textlink="">
      <xdr:nvSpPr>
        <xdr:cNvPr id="1393" name="Right Bracket 1392">
          <a:extLst>
            <a:ext uri="{FF2B5EF4-FFF2-40B4-BE49-F238E27FC236}">
              <a16:creationId xmlns:a16="http://schemas.microsoft.com/office/drawing/2014/main" id="{62B69898-3B0E-413A-BE13-501006DFE00F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1587</xdr:row>
      <xdr:rowOff>0</xdr:rowOff>
    </xdr:from>
    <xdr:to>
      <xdr:col>33</xdr:col>
      <xdr:colOff>114301</xdr:colOff>
      <xdr:row>1592</xdr:row>
      <xdr:rowOff>138111</xdr:rowOff>
    </xdr:to>
    <xdr:sp macro="" textlink="">
      <xdr:nvSpPr>
        <xdr:cNvPr id="1394" name="Left Bracket 1393">
          <a:extLst>
            <a:ext uri="{FF2B5EF4-FFF2-40B4-BE49-F238E27FC236}">
              <a16:creationId xmlns:a16="http://schemas.microsoft.com/office/drawing/2014/main" id="{0AB2EF6A-10C3-421E-A880-6585A19C0E42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1587</xdr:row>
      <xdr:rowOff>0</xdr:rowOff>
    </xdr:from>
    <xdr:to>
      <xdr:col>34</xdr:col>
      <xdr:colOff>114300</xdr:colOff>
      <xdr:row>1592</xdr:row>
      <xdr:rowOff>133350</xdr:rowOff>
    </xdr:to>
    <xdr:sp macro="" textlink="">
      <xdr:nvSpPr>
        <xdr:cNvPr id="1395" name="Right Bracket 1394">
          <a:extLst>
            <a:ext uri="{FF2B5EF4-FFF2-40B4-BE49-F238E27FC236}">
              <a16:creationId xmlns:a16="http://schemas.microsoft.com/office/drawing/2014/main" id="{4D4AC0E3-3622-4417-A2FF-945D0B3E274F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1593</xdr:row>
      <xdr:rowOff>133350</xdr:rowOff>
    </xdr:from>
    <xdr:to>
      <xdr:col>6</xdr:col>
      <xdr:colOff>123826</xdr:colOff>
      <xdr:row>1599</xdr:row>
      <xdr:rowOff>128586</xdr:rowOff>
    </xdr:to>
    <xdr:sp macro="" textlink="">
      <xdr:nvSpPr>
        <xdr:cNvPr id="1396" name="Left Bracket 1395">
          <a:extLst>
            <a:ext uri="{FF2B5EF4-FFF2-40B4-BE49-F238E27FC236}">
              <a16:creationId xmlns:a16="http://schemas.microsoft.com/office/drawing/2014/main" id="{AEF4CB59-42DD-445D-8C5E-DC7284F1AAD5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1594</xdr:row>
      <xdr:rowOff>0</xdr:rowOff>
    </xdr:from>
    <xdr:to>
      <xdr:col>8</xdr:col>
      <xdr:colOff>152400</xdr:colOff>
      <xdr:row>1599</xdr:row>
      <xdr:rowOff>133350</xdr:rowOff>
    </xdr:to>
    <xdr:sp macro="" textlink="">
      <xdr:nvSpPr>
        <xdr:cNvPr id="1397" name="Right Bracket 1396">
          <a:extLst>
            <a:ext uri="{FF2B5EF4-FFF2-40B4-BE49-F238E27FC236}">
              <a16:creationId xmlns:a16="http://schemas.microsoft.com/office/drawing/2014/main" id="{13528441-5697-432D-BD15-6022C9473E3C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1594</xdr:row>
      <xdr:rowOff>9525</xdr:rowOff>
    </xdr:from>
    <xdr:to>
      <xdr:col>10</xdr:col>
      <xdr:colOff>85726</xdr:colOff>
      <xdr:row>1600</xdr:row>
      <xdr:rowOff>4761</xdr:rowOff>
    </xdr:to>
    <xdr:sp macro="" textlink="">
      <xdr:nvSpPr>
        <xdr:cNvPr id="1398" name="Left Bracket 1397">
          <a:extLst>
            <a:ext uri="{FF2B5EF4-FFF2-40B4-BE49-F238E27FC236}">
              <a16:creationId xmlns:a16="http://schemas.microsoft.com/office/drawing/2014/main" id="{BC1033D8-7CA3-4BDF-898C-4A96A3EFC72C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1594</xdr:row>
      <xdr:rowOff>9525</xdr:rowOff>
    </xdr:from>
    <xdr:to>
      <xdr:col>16</xdr:col>
      <xdr:colOff>28575</xdr:colOff>
      <xdr:row>1600</xdr:row>
      <xdr:rowOff>0</xdr:rowOff>
    </xdr:to>
    <xdr:sp macro="" textlink="">
      <xdr:nvSpPr>
        <xdr:cNvPr id="1399" name="Right Bracket 1398">
          <a:extLst>
            <a:ext uri="{FF2B5EF4-FFF2-40B4-BE49-F238E27FC236}">
              <a16:creationId xmlns:a16="http://schemas.microsoft.com/office/drawing/2014/main" id="{A57C3FE5-8E2D-4806-A323-ECCA50231325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1594</xdr:row>
      <xdr:rowOff>0</xdr:rowOff>
    </xdr:from>
    <xdr:to>
      <xdr:col>18</xdr:col>
      <xdr:colOff>114301</xdr:colOff>
      <xdr:row>1599</xdr:row>
      <xdr:rowOff>138111</xdr:rowOff>
    </xdr:to>
    <xdr:sp macro="" textlink="">
      <xdr:nvSpPr>
        <xdr:cNvPr id="1400" name="Left Bracket 1399">
          <a:extLst>
            <a:ext uri="{FF2B5EF4-FFF2-40B4-BE49-F238E27FC236}">
              <a16:creationId xmlns:a16="http://schemas.microsoft.com/office/drawing/2014/main" id="{1B8E9DC4-CD66-491F-B913-98EDE0EE8AF4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1594</xdr:row>
      <xdr:rowOff>0</xdr:rowOff>
    </xdr:from>
    <xdr:to>
      <xdr:col>19</xdr:col>
      <xdr:colOff>114300</xdr:colOff>
      <xdr:row>1599</xdr:row>
      <xdr:rowOff>133350</xdr:rowOff>
    </xdr:to>
    <xdr:sp macro="" textlink="">
      <xdr:nvSpPr>
        <xdr:cNvPr id="1401" name="Right Bracket 1400">
          <a:extLst>
            <a:ext uri="{FF2B5EF4-FFF2-40B4-BE49-F238E27FC236}">
              <a16:creationId xmlns:a16="http://schemas.microsoft.com/office/drawing/2014/main" id="{F9B47544-C37C-4B25-A417-4CB154E1523E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1594</xdr:row>
      <xdr:rowOff>9525</xdr:rowOff>
    </xdr:from>
    <xdr:to>
      <xdr:col>26</xdr:col>
      <xdr:colOff>85726</xdr:colOff>
      <xdr:row>1600</xdr:row>
      <xdr:rowOff>4761</xdr:rowOff>
    </xdr:to>
    <xdr:sp macro="" textlink="">
      <xdr:nvSpPr>
        <xdr:cNvPr id="1402" name="Left Bracket 1401">
          <a:extLst>
            <a:ext uri="{FF2B5EF4-FFF2-40B4-BE49-F238E27FC236}">
              <a16:creationId xmlns:a16="http://schemas.microsoft.com/office/drawing/2014/main" id="{8E888020-0FA8-4786-A54F-A303C2497A08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1594</xdr:row>
      <xdr:rowOff>9525</xdr:rowOff>
    </xdr:from>
    <xdr:to>
      <xdr:col>32</xdr:col>
      <xdr:colOff>38100</xdr:colOff>
      <xdr:row>1600</xdr:row>
      <xdr:rowOff>0</xdr:rowOff>
    </xdr:to>
    <xdr:sp macro="" textlink="">
      <xdr:nvSpPr>
        <xdr:cNvPr id="1403" name="Right Bracket 1402">
          <a:extLst>
            <a:ext uri="{FF2B5EF4-FFF2-40B4-BE49-F238E27FC236}">
              <a16:creationId xmlns:a16="http://schemas.microsoft.com/office/drawing/2014/main" id="{DFF1A078-065C-47B8-8998-6DED62AD7D80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1594</xdr:row>
      <xdr:rowOff>0</xdr:rowOff>
    </xdr:from>
    <xdr:to>
      <xdr:col>33</xdr:col>
      <xdr:colOff>114301</xdr:colOff>
      <xdr:row>1599</xdr:row>
      <xdr:rowOff>138111</xdr:rowOff>
    </xdr:to>
    <xdr:sp macro="" textlink="">
      <xdr:nvSpPr>
        <xdr:cNvPr id="1404" name="Left Bracket 1403">
          <a:extLst>
            <a:ext uri="{FF2B5EF4-FFF2-40B4-BE49-F238E27FC236}">
              <a16:creationId xmlns:a16="http://schemas.microsoft.com/office/drawing/2014/main" id="{674D9CF5-D359-46AB-B4D6-ED4102A164FC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1594</xdr:row>
      <xdr:rowOff>0</xdr:rowOff>
    </xdr:from>
    <xdr:to>
      <xdr:col>34</xdr:col>
      <xdr:colOff>114300</xdr:colOff>
      <xdr:row>1599</xdr:row>
      <xdr:rowOff>133350</xdr:rowOff>
    </xdr:to>
    <xdr:sp macro="" textlink="">
      <xdr:nvSpPr>
        <xdr:cNvPr id="1405" name="Right Bracket 1404">
          <a:extLst>
            <a:ext uri="{FF2B5EF4-FFF2-40B4-BE49-F238E27FC236}">
              <a16:creationId xmlns:a16="http://schemas.microsoft.com/office/drawing/2014/main" id="{3DFC0C41-8982-404A-9BC5-3554FCC0E233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1600</xdr:row>
      <xdr:rowOff>133350</xdr:rowOff>
    </xdr:from>
    <xdr:to>
      <xdr:col>6</xdr:col>
      <xdr:colOff>123826</xdr:colOff>
      <xdr:row>1606</xdr:row>
      <xdr:rowOff>128586</xdr:rowOff>
    </xdr:to>
    <xdr:sp macro="" textlink="">
      <xdr:nvSpPr>
        <xdr:cNvPr id="1406" name="Left Bracket 1405">
          <a:extLst>
            <a:ext uri="{FF2B5EF4-FFF2-40B4-BE49-F238E27FC236}">
              <a16:creationId xmlns:a16="http://schemas.microsoft.com/office/drawing/2014/main" id="{5530F1C4-070E-401F-9805-2763EFC59514}"/>
            </a:ext>
          </a:extLst>
        </xdr:cNvPr>
        <xdr:cNvSpPr/>
      </xdr:nvSpPr>
      <xdr:spPr>
        <a:xfrm>
          <a:off x="981075" y="222513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1601</xdr:row>
      <xdr:rowOff>0</xdr:rowOff>
    </xdr:from>
    <xdr:to>
      <xdr:col>8</xdr:col>
      <xdr:colOff>152400</xdr:colOff>
      <xdr:row>1606</xdr:row>
      <xdr:rowOff>133350</xdr:rowOff>
    </xdr:to>
    <xdr:sp macro="" textlink="">
      <xdr:nvSpPr>
        <xdr:cNvPr id="1407" name="Right Bracket 1406">
          <a:extLst>
            <a:ext uri="{FF2B5EF4-FFF2-40B4-BE49-F238E27FC236}">
              <a16:creationId xmlns:a16="http://schemas.microsoft.com/office/drawing/2014/main" id="{298B5AC5-9D1B-4419-854A-EDA277B322A9}"/>
            </a:ext>
          </a:extLst>
        </xdr:cNvPr>
        <xdr:cNvSpPr/>
      </xdr:nvSpPr>
      <xdr:spPr>
        <a:xfrm>
          <a:off x="130492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1601</xdr:row>
      <xdr:rowOff>9525</xdr:rowOff>
    </xdr:from>
    <xdr:to>
      <xdr:col>10</xdr:col>
      <xdr:colOff>85726</xdr:colOff>
      <xdr:row>1607</xdr:row>
      <xdr:rowOff>4761</xdr:rowOff>
    </xdr:to>
    <xdr:sp macro="" textlink="">
      <xdr:nvSpPr>
        <xdr:cNvPr id="1408" name="Left Bracket 1407">
          <a:extLst>
            <a:ext uri="{FF2B5EF4-FFF2-40B4-BE49-F238E27FC236}">
              <a16:creationId xmlns:a16="http://schemas.microsoft.com/office/drawing/2014/main" id="{04F99E03-9BFB-4959-95DF-2F69F6F41376}"/>
            </a:ext>
          </a:extLst>
        </xdr:cNvPr>
        <xdr:cNvSpPr/>
      </xdr:nvSpPr>
      <xdr:spPr>
        <a:xfrm>
          <a:off x="15906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1601</xdr:row>
      <xdr:rowOff>9525</xdr:rowOff>
    </xdr:from>
    <xdr:to>
      <xdr:col>16</xdr:col>
      <xdr:colOff>28575</xdr:colOff>
      <xdr:row>1607</xdr:row>
      <xdr:rowOff>0</xdr:rowOff>
    </xdr:to>
    <xdr:sp macro="" textlink="">
      <xdr:nvSpPr>
        <xdr:cNvPr id="1409" name="Right Bracket 1408">
          <a:extLst>
            <a:ext uri="{FF2B5EF4-FFF2-40B4-BE49-F238E27FC236}">
              <a16:creationId xmlns:a16="http://schemas.microsoft.com/office/drawing/2014/main" id="{0AE7B9E6-5A81-40AA-A107-82FAC642CE4F}"/>
            </a:ext>
          </a:extLst>
        </xdr:cNvPr>
        <xdr:cNvSpPr/>
      </xdr:nvSpPr>
      <xdr:spPr>
        <a:xfrm>
          <a:off x="2476500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1601</xdr:row>
      <xdr:rowOff>0</xdr:rowOff>
    </xdr:from>
    <xdr:to>
      <xdr:col>18</xdr:col>
      <xdr:colOff>114301</xdr:colOff>
      <xdr:row>1606</xdr:row>
      <xdr:rowOff>138111</xdr:rowOff>
    </xdr:to>
    <xdr:sp macro="" textlink="">
      <xdr:nvSpPr>
        <xdr:cNvPr id="1410" name="Left Bracket 1409">
          <a:extLst>
            <a:ext uri="{FF2B5EF4-FFF2-40B4-BE49-F238E27FC236}">
              <a16:creationId xmlns:a16="http://schemas.microsoft.com/office/drawing/2014/main" id="{60A1D545-5CF3-4B74-9759-D76C431FB0FE}"/>
            </a:ext>
          </a:extLst>
        </xdr:cNvPr>
        <xdr:cNvSpPr/>
      </xdr:nvSpPr>
      <xdr:spPr>
        <a:xfrm>
          <a:off x="2914650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1601</xdr:row>
      <xdr:rowOff>0</xdr:rowOff>
    </xdr:from>
    <xdr:to>
      <xdr:col>19</xdr:col>
      <xdr:colOff>114300</xdr:colOff>
      <xdr:row>1606</xdr:row>
      <xdr:rowOff>133350</xdr:rowOff>
    </xdr:to>
    <xdr:sp macro="" textlink="">
      <xdr:nvSpPr>
        <xdr:cNvPr id="1411" name="Right Bracket 1410">
          <a:extLst>
            <a:ext uri="{FF2B5EF4-FFF2-40B4-BE49-F238E27FC236}">
              <a16:creationId xmlns:a16="http://schemas.microsoft.com/office/drawing/2014/main" id="{CBCAA9CB-BB96-47F4-B4B8-EC1F753A5768}"/>
            </a:ext>
          </a:extLst>
        </xdr:cNvPr>
        <xdr:cNvSpPr/>
      </xdr:nvSpPr>
      <xdr:spPr>
        <a:xfrm>
          <a:off x="3048000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1601</xdr:row>
      <xdr:rowOff>9525</xdr:rowOff>
    </xdr:from>
    <xdr:to>
      <xdr:col>26</xdr:col>
      <xdr:colOff>85726</xdr:colOff>
      <xdr:row>1607</xdr:row>
      <xdr:rowOff>4761</xdr:rowOff>
    </xdr:to>
    <xdr:sp macro="" textlink="">
      <xdr:nvSpPr>
        <xdr:cNvPr id="1412" name="Left Bracket 1411">
          <a:extLst>
            <a:ext uri="{FF2B5EF4-FFF2-40B4-BE49-F238E27FC236}">
              <a16:creationId xmlns:a16="http://schemas.microsoft.com/office/drawing/2014/main" id="{05164199-478E-4368-BA86-6B71ED4263B2}"/>
            </a:ext>
          </a:extLst>
        </xdr:cNvPr>
        <xdr:cNvSpPr/>
      </xdr:nvSpPr>
      <xdr:spPr>
        <a:xfrm>
          <a:off x="41814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1601</xdr:row>
      <xdr:rowOff>9525</xdr:rowOff>
    </xdr:from>
    <xdr:to>
      <xdr:col>32</xdr:col>
      <xdr:colOff>38100</xdr:colOff>
      <xdr:row>1607</xdr:row>
      <xdr:rowOff>0</xdr:rowOff>
    </xdr:to>
    <xdr:sp macro="" textlink="">
      <xdr:nvSpPr>
        <xdr:cNvPr id="1413" name="Right Bracket 1412">
          <a:extLst>
            <a:ext uri="{FF2B5EF4-FFF2-40B4-BE49-F238E27FC236}">
              <a16:creationId xmlns:a16="http://schemas.microsoft.com/office/drawing/2014/main" id="{010F92AB-68F5-4155-BA2F-2B5885409895}"/>
            </a:ext>
          </a:extLst>
        </xdr:cNvPr>
        <xdr:cNvSpPr/>
      </xdr:nvSpPr>
      <xdr:spPr>
        <a:xfrm>
          <a:off x="5076825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1601</xdr:row>
      <xdr:rowOff>0</xdr:rowOff>
    </xdr:from>
    <xdr:to>
      <xdr:col>33</xdr:col>
      <xdr:colOff>114301</xdr:colOff>
      <xdr:row>1606</xdr:row>
      <xdr:rowOff>138111</xdr:rowOff>
    </xdr:to>
    <xdr:sp macro="" textlink="">
      <xdr:nvSpPr>
        <xdr:cNvPr id="1414" name="Left Bracket 1413">
          <a:extLst>
            <a:ext uri="{FF2B5EF4-FFF2-40B4-BE49-F238E27FC236}">
              <a16:creationId xmlns:a16="http://schemas.microsoft.com/office/drawing/2014/main" id="{F48E03B7-B0C0-4E6B-9E17-A544C721690F}"/>
            </a:ext>
          </a:extLst>
        </xdr:cNvPr>
        <xdr:cNvSpPr/>
      </xdr:nvSpPr>
      <xdr:spPr>
        <a:xfrm>
          <a:off x="5343525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1601</xdr:row>
      <xdr:rowOff>0</xdr:rowOff>
    </xdr:from>
    <xdr:to>
      <xdr:col>34</xdr:col>
      <xdr:colOff>114300</xdr:colOff>
      <xdr:row>1606</xdr:row>
      <xdr:rowOff>133350</xdr:rowOff>
    </xdr:to>
    <xdr:sp macro="" textlink="">
      <xdr:nvSpPr>
        <xdr:cNvPr id="1415" name="Right Bracket 1414">
          <a:extLst>
            <a:ext uri="{FF2B5EF4-FFF2-40B4-BE49-F238E27FC236}">
              <a16:creationId xmlns:a16="http://schemas.microsoft.com/office/drawing/2014/main" id="{2655628E-0116-4677-AB8B-5A0AAC971F8F}"/>
            </a:ext>
          </a:extLst>
        </xdr:cNvPr>
        <xdr:cNvSpPr/>
      </xdr:nvSpPr>
      <xdr:spPr>
        <a:xfrm>
          <a:off x="547687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1607</xdr:row>
      <xdr:rowOff>133350</xdr:rowOff>
    </xdr:from>
    <xdr:to>
      <xdr:col>6</xdr:col>
      <xdr:colOff>123826</xdr:colOff>
      <xdr:row>1613</xdr:row>
      <xdr:rowOff>128586</xdr:rowOff>
    </xdr:to>
    <xdr:sp macro="" textlink="">
      <xdr:nvSpPr>
        <xdr:cNvPr id="1416" name="Left Bracket 1415">
          <a:extLst>
            <a:ext uri="{FF2B5EF4-FFF2-40B4-BE49-F238E27FC236}">
              <a16:creationId xmlns:a16="http://schemas.microsoft.com/office/drawing/2014/main" id="{1560B2BF-509D-4F64-A7CF-B5D2728BB107}"/>
            </a:ext>
          </a:extLst>
        </xdr:cNvPr>
        <xdr:cNvSpPr/>
      </xdr:nvSpPr>
      <xdr:spPr>
        <a:xfrm>
          <a:off x="981075" y="223513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1608</xdr:row>
      <xdr:rowOff>0</xdr:rowOff>
    </xdr:from>
    <xdr:to>
      <xdr:col>8</xdr:col>
      <xdr:colOff>152400</xdr:colOff>
      <xdr:row>1613</xdr:row>
      <xdr:rowOff>133350</xdr:rowOff>
    </xdr:to>
    <xdr:sp macro="" textlink="">
      <xdr:nvSpPr>
        <xdr:cNvPr id="1417" name="Right Bracket 1416">
          <a:extLst>
            <a:ext uri="{FF2B5EF4-FFF2-40B4-BE49-F238E27FC236}">
              <a16:creationId xmlns:a16="http://schemas.microsoft.com/office/drawing/2014/main" id="{D3AE985D-9033-4181-9DE6-44AD2FD7C844}"/>
            </a:ext>
          </a:extLst>
        </xdr:cNvPr>
        <xdr:cNvSpPr/>
      </xdr:nvSpPr>
      <xdr:spPr>
        <a:xfrm>
          <a:off x="130492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1608</xdr:row>
      <xdr:rowOff>9525</xdr:rowOff>
    </xdr:from>
    <xdr:to>
      <xdr:col>10</xdr:col>
      <xdr:colOff>85726</xdr:colOff>
      <xdr:row>1614</xdr:row>
      <xdr:rowOff>4761</xdr:rowOff>
    </xdr:to>
    <xdr:sp macro="" textlink="">
      <xdr:nvSpPr>
        <xdr:cNvPr id="1418" name="Left Bracket 1417">
          <a:extLst>
            <a:ext uri="{FF2B5EF4-FFF2-40B4-BE49-F238E27FC236}">
              <a16:creationId xmlns:a16="http://schemas.microsoft.com/office/drawing/2014/main" id="{C6BC7B1D-33F8-4834-8B4C-A84BECF9461B}"/>
            </a:ext>
          </a:extLst>
        </xdr:cNvPr>
        <xdr:cNvSpPr/>
      </xdr:nvSpPr>
      <xdr:spPr>
        <a:xfrm>
          <a:off x="15906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1608</xdr:row>
      <xdr:rowOff>9525</xdr:rowOff>
    </xdr:from>
    <xdr:to>
      <xdr:col>16</xdr:col>
      <xdr:colOff>28575</xdr:colOff>
      <xdr:row>1614</xdr:row>
      <xdr:rowOff>0</xdr:rowOff>
    </xdr:to>
    <xdr:sp macro="" textlink="">
      <xdr:nvSpPr>
        <xdr:cNvPr id="1419" name="Right Bracket 1418">
          <a:extLst>
            <a:ext uri="{FF2B5EF4-FFF2-40B4-BE49-F238E27FC236}">
              <a16:creationId xmlns:a16="http://schemas.microsoft.com/office/drawing/2014/main" id="{C3601CC3-B313-443D-9BA3-A0D7D549B81E}"/>
            </a:ext>
          </a:extLst>
        </xdr:cNvPr>
        <xdr:cNvSpPr/>
      </xdr:nvSpPr>
      <xdr:spPr>
        <a:xfrm>
          <a:off x="2476500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1608</xdr:row>
      <xdr:rowOff>0</xdr:rowOff>
    </xdr:from>
    <xdr:to>
      <xdr:col>18</xdr:col>
      <xdr:colOff>114301</xdr:colOff>
      <xdr:row>1613</xdr:row>
      <xdr:rowOff>138111</xdr:rowOff>
    </xdr:to>
    <xdr:sp macro="" textlink="">
      <xdr:nvSpPr>
        <xdr:cNvPr id="1420" name="Left Bracket 1419">
          <a:extLst>
            <a:ext uri="{FF2B5EF4-FFF2-40B4-BE49-F238E27FC236}">
              <a16:creationId xmlns:a16="http://schemas.microsoft.com/office/drawing/2014/main" id="{2E9A2DAE-5C28-4FC0-B74B-AB15CD0DE639}"/>
            </a:ext>
          </a:extLst>
        </xdr:cNvPr>
        <xdr:cNvSpPr/>
      </xdr:nvSpPr>
      <xdr:spPr>
        <a:xfrm>
          <a:off x="2914650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1608</xdr:row>
      <xdr:rowOff>0</xdr:rowOff>
    </xdr:from>
    <xdr:to>
      <xdr:col>19</xdr:col>
      <xdr:colOff>114300</xdr:colOff>
      <xdr:row>1613</xdr:row>
      <xdr:rowOff>133350</xdr:rowOff>
    </xdr:to>
    <xdr:sp macro="" textlink="">
      <xdr:nvSpPr>
        <xdr:cNvPr id="1421" name="Right Bracket 1420">
          <a:extLst>
            <a:ext uri="{FF2B5EF4-FFF2-40B4-BE49-F238E27FC236}">
              <a16:creationId xmlns:a16="http://schemas.microsoft.com/office/drawing/2014/main" id="{A54EA635-1E94-4ED7-B6AD-37E2D19AF0DB}"/>
            </a:ext>
          </a:extLst>
        </xdr:cNvPr>
        <xdr:cNvSpPr/>
      </xdr:nvSpPr>
      <xdr:spPr>
        <a:xfrm>
          <a:off x="3048000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1608</xdr:row>
      <xdr:rowOff>9525</xdr:rowOff>
    </xdr:from>
    <xdr:to>
      <xdr:col>26</xdr:col>
      <xdr:colOff>85726</xdr:colOff>
      <xdr:row>1614</xdr:row>
      <xdr:rowOff>4761</xdr:rowOff>
    </xdr:to>
    <xdr:sp macro="" textlink="">
      <xdr:nvSpPr>
        <xdr:cNvPr id="1422" name="Left Bracket 1421">
          <a:extLst>
            <a:ext uri="{FF2B5EF4-FFF2-40B4-BE49-F238E27FC236}">
              <a16:creationId xmlns:a16="http://schemas.microsoft.com/office/drawing/2014/main" id="{76C41FCB-B096-4E61-A372-BF2AD6B86F98}"/>
            </a:ext>
          </a:extLst>
        </xdr:cNvPr>
        <xdr:cNvSpPr/>
      </xdr:nvSpPr>
      <xdr:spPr>
        <a:xfrm>
          <a:off x="41814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1608</xdr:row>
      <xdr:rowOff>9525</xdr:rowOff>
    </xdr:from>
    <xdr:to>
      <xdr:col>32</xdr:col>
      <xdr:colOff>38100</xdr:colOff>
      <xdr:row>1614</xdr:row>
      <xdr:rowOff>0</xdr:rowOff>
    </xdr:to>
    <xdr:sp macro="" textlink="">
      <xdr:nvSpPr>
        <xdr:cNvPr id="1423" name="Right Bracket 1422">
          <a:extLst>
            <a:ext uri="{FF2B5EF4-FFF2-40B4-BE49-F238E27FC236}">
              <a16:creationId xmlns:a16="http://schemas.microsoft.com/office/drawing/2014/main" id="{0E9303CF-2D4E-4AF2-81F1-29489D349291}"/>
            </a:ext>
          </a:extLst>
        </xdr:cNvPr>
        <xdr:cNvSpPr/>
      </xdr:nvSpPr>
      <xdr:spPr>
        <a:xfrm>
          <a:off x="5076825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1608</xdr:row>
      <xdr:rowOff>0</xdr:rowOff>
    </xdr:from>
    <xdr:to>
      <xdr:col>33</xdr:col>
      <xdr:colOff>114301</xdr:colOff>
      <xdr:row>1613</xdr:row>
      <xdr:rowOff>138111</xdr:rowOff>
    </xdr:to>
    <xdr:sp macro="" textlink="">
      <xdr:nvSpPr>
        <xdr:cNvPr id="1424" name="Left Bracket 1423">
          <a:extLst>
            <a:ext uri="{FF2B5EF4-FFF2-40B4-BE49-F238E27FC236}">
              <a16:creationId xmlns:a16="http://schemas.microsoft.com/office/drawing/2014/main" id="{A35F82CA-A9DF-4D4C-807F-6B391E99D1F2}"/>
            </a:ext>
          </a:extLst>
        </xdr:cNvPr>
        <xdr:cNvSpPr/>
      </xdr:nvSpPr>
      <xdr:spPr>
        <a:xfrm>
          <a:off x="5343525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1608</xdr:row>
      <xdr:rowOff>0</xdr:rowOff>
    </xdr:from>
    <xdr:to>
      <xdr:col>34</xdr:col>
      <xdr:colOff>114300</xdr:colOff>
      <xdr:row>1613</xdr:row>
      <xdr:rowOff>133350</xdr:rowOff>
    </xdr:to>
    <xdr:sp macro="" textlink="">
      <xdr:nvSpPr>
        <xdr:cNvPr id="1425" name="Right Bracket 1424">
          <a:extLst>
            <a:ext uri="{FF2B5EF4-FFF2-40B4-BE49-F238E27FC236}">
              <a16:creationId xmlns:a16="http://schemas.microsoft.com/office/drawing/2014/main" id="{9EED5515-8B15-42E8-8840-5DA3F039C9FC}"/>
            </a:ext>
          </a:extLst>
        </xdr:cNvPr>
        <xdr:cNvSpPr/>
      </xdr:nvSpPr>
      <xdr:spPr>
        <a:xfrm>
          <a:off x="547687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1614</xdr:row>
      <xdr:rowOff>133350</xdr:rowOff>
    </xdr:from>
    <xdr:to>
      <xdr:col>6</xdr:col>
      <xdr:colOff>123826</xdr:colOff>
      <xdr:row>1620</xdr:row>
      <xdr:rowOff>128586</xdr:rowOff>
    </xdr:to>
    <xdr:sp macro="" textlink="">
      <xdr:nvSpPr>
        <xdr:cNvPr id="1426" name="Left Bracket 1425">
          <a:extLst>
            <a:ext uri="{FF2B5EF4-FFF2-40B4-BE49-F238E27FC236}">
              <a16:creationId xmlns:a16="http://schemas.microsoft.com/office/drawing/2014/main" id="{B7BC94F1-F371-4F2A-B505-B3F180BE1D5F}"/>
            </a:ext>
          </a:extLst>
        </xdr:cNvPr>
        <xdr:cNvSpPr/>
      </xdr:nvSpPr>
      <xdr:spPr>
        <a:xfrm>
          <a:off x="981075" y="224513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1615</xdr:row>
      <xdr:rowOff>0</xdr:rowOff>
    </xdr:from>
    <xdr:to>
      <xdr:col>8</xdr:col>
      <xdr:colOff>152400</xdr:colOff>
      <xdr:row>1620</xdr:row>
      <xdr:rowOff>133350</xdr:rowOff>
    </xdr:to>
    <xdr:sp macro="" textlink="">
      <xdr:nvSpPr>
        <xdr:cNvPr id="1427" name="Right Bracket 1426">
          <a:extLst>
            <a:ext uri="{FF2B5EF4-FFF2-40B4-BE49-F238E27FC236}">
              <a16:creationId xmlns:a16="http://schemas.microsoft.com/office/drawing/2014/main" id="{7135F698-3DE3-486B-AD29-FAF140A55AC3}"/>
            </a:ext>
          </a:extLst>
        </xdr:cNvPr>
        <xdr:cNvSpPr/>
      </xdr:nvSpPr>
      <xdr:spPr>
        <a:xfrm>
          <a:off x="130492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1615</xdr:row>
      <xdr:rowOff>9525</xdr:rowOff>
    </xdr:from>
    <xdr:to>
      <xdr:col>10</xdr:col>
      <xdr:colOff>85726</xdr:colOff>
      <xdr:row>1621</xdr:row>
      <xdr:rowOff>4761</xdr:rowOff>
    </xdr:to>
    <xdr:sp macro="" textlink="">
      <xdr:nvSpPr>
        <xdr:cNvPr id="1428" name="Left Bracket 1427">
          <a:extLst>
            <a:ext uri="{FF2B5EF4-FFF2-40B4-BE49-F238E27FC236}">
              <a16:creationId xmlns:a16="http://schemas.microsoft.com/office/drawing/2014/main" id="{9EA4A179-DB7E-4509-9D52-EA4F00CA114A}"/>
            </a:ext>
          </a:extLst>
        </xdr:cNvPr>
        <xdr:cNvSpPr/>
      </xdr:nvSpPr>
      <xdr:spPr>
        <a:xfrm>
          <a:off x="15906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1615</xdr:row>
      <xdr:rowOff>9525</xdr:rowOff>
    </xdr:from>
    <xdr:to>
      <xdr:col>16</xdr:col>
      <xdr:colOff>28575</xdr:colOff>
      <xdr:row>1621</xdr:row>
      <xdr:rowOff>0</xdr:rowOff>
    </xdr:to>
    <xdr:sp macro="" textlink="">
      <xdr:nvSpPr>
        <xdr:cNvPr id="1429" name="Right Bracket 1428">
          <a:extLst>
            <a:ext uri="{FF2B5EF4-FFF2-40B4-BE49-F238E27FC236}">
              <a16:creationId xmlns:a16="http://schemas.microsoft.com/office/drawing/2014/main" id="{363F6AFB-160C-4CF3-813E-BA42AEB9416F}"/>
            </a:ext>
          </a:extLst>
        </xdr:cNvPr>
        <xdr:cNvSpPr/>
      </xdr:nvSpPr>
      <xdr:spPr>
        <a:xfrm>
          <a:off x="2476500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1615</xdr:row>
      <xdr:rowOff>0</xdr:rowOff>
    </xdr:from>
    <xdr:to>
      <xdr:col>18</xdr:col>
      <xdr:colOff>114301</xdr:colOff>
      <xdr:row>1620</xdr:row>
      <xdr:rowOff>138111</xdr:rowOff>
    </xdr:to>
    <xdr:sp macro="" textlink="">
      <xdr:nvSpPr>
        <xdr:cNvPr id="1430" name="Left Bracket 1429">
          <a:extLst>
            <a:ext uri="{FF2B5EF4-FFF2-40B4-BE49-F238E27FC236}">
              <a16:creationId xmlns:a16="http://schemas.microsoft.com/office/drawing/2014/main" id="{64835F0A-B0DF-4ED2-8D4C-1AA1DACF0C50}"/>
            </a:ext>
          </a:extLst>
        </xdr:cNvPr>
        <xdr:cNvSpPr/>
      </xdr:nvSpPr>
      <xdr:spPr>
        <a:xfrm>
          <a:off x="2914650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1615</xdr:row>
      <xdr:rowOff>0</xdr:rowOff>
    </xdr:from>
    <xdr:to>
      <xdr:col>19</xdr:col>
      <xdr:colOff>114300</xdr:colOff>
      <xdr:row>1620</xdr:row>
      <xdr:rowOff>133350</xdr:rowOff>
    </xdr:to>
    <xdr:sp macro="" textlink="">
      <xdr:nvSpPr>
        <xdr:cNvPr id="1431" name="Right Bracket 1430">
          <a:extLst>
            <a:ext uri="{FF2B5EF4-FFF2-40B4-BE49-F238E27FC236}">
              <a16:creationId xmlns:a16="http://schemas.microsoft.com/office/drawing/2014/main" id="{0FC47CDD-1674-459B-8BCC-C822C5A0EA47}"/>
            </a:ext>
          </a:extLst>
        </xdr:cNvPr>
        <xdr:cNvSpPr/>
      </xdr:nvSpPr>
      <xdr:spPr>
        <a:xfrm>
          <a:off x="3048000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1615</xdr:row>
      <xdr:rowOff>9525</xdr:rowOff>
    </xdr:from>
    <xdr:to>
      <xdr:col>26</xdr:col>
      <xdr:colOff>85726</xdr:colOff>
      <xdr:row>1621</xdr:row>
      <xdr:rowOff>4761</xdr:rowOff>
    </xdr:to>
    <xdr:sp macro="" textlink="">
      <xdr:nvSpPr>
        <xdr:cNvPr id="1432" name="Left Bracket 1431">
          <a:extLst>
            <a:ext uri="{FF2B5EF4-FFF2-40B4-BE49-F238E27FC236}">
              <a16:creationId xmlns:a16="http://schemas.microsoft.com/office/drawing/2014/main" id="{E491C63E-11E5-4634-B4AA-5239AC3823E4}"/>
            </a:ext>
          </a:extLst>
        </xdr:cNvPr>
        <xdr:cNvSpPr/>
      </xdr:nvSpPr>
      <xdr:spPr>
        <a:xfrm>
          <a:off x="41814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1615</xdr:row>
      <xdr:rowOff>9525</xdr:rowOff>
    </xdr:from>
    <xdr:to>
      <xdr:col>32</xdr:col>
      <xdr:colOff>38100</xdr:colOff>
      <xdr:row>1621</xdr:row>
      <xdr:rowOff>0</xdr:rowOff>
    </xdr:to>
    <xdr:sp macro="" textlink="">
      <xdr:nvSpPr>
        <xdr:cNvPr id="1433" name="Right Bracket 1432">
          <a:extLst>
            <a:ext uri="{FF2B5EF4-FFF2-40B4-BE49-F238E27FC236}">
              <a16:creationId xmlns:a16="http://schemas.microsoft.com/office/drawing/2014/main" id="{532FE682-A293-47F6-AD3C-64CE048968F3}"/>
            </a:ext>
          </a:extLst>
        </xdr:cNvPr>
        <xdr:cNvSpPr/>
      </xdr:nvSpPr>
      <xdr:spPr>
        <a:xfrm>
          <a:off x="5076825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1615</xdr:row>
      <xdr:rowOff>0</xdr:rowOff>
    </xdr:from>
    <xdr:to>
      <xdr:col>33</xdr:col>
      <xdr:colOff>114301</xdr:colOff>
      <xdr:row>1620</xdr:row>
      <xdr:rowOff>138111</xdr:rowOff>
    </xdr:to>
    <xdr:sp macro="" textlink="">
      <xdr:nvSpPr>
        <xdr:cNvPr id="1434" name="Left Bracket 1433">
          <a:extLst>
            <a:ext uri="{FF2B5EF4-FFF2-40B4-BE49-F238E27FC236}">
              <a16:creationId xmlns:a16="http://schemas.microsoft.com/office/drawing/2014/main" id="{8C701502-E313-41B3-854F-D23EA9AA1FCA}"/>
            </a:ext>
          </a:extLst>
        </xdr:cNvPr>
        <xdr:cNvSpPr/>
      </xdr:nvSpPr>
      <xdr:spPr>
        <a:xfrm>
          <a:off x="5343525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1615</xdr:row>
      <xdr:rowOff>0</xdr:rowOff>
    </xdr:from>
    <xdr:to>
      <xdr:col>34</xdr:col>
      <xdr:colOff>114300</xdr:colOff>
      <xdr:row>1620</xdr:row>
      <xdr:rowOff>133350</xdr:rowOff>
    </xdr:to>
    <xdr:sp macro="" textlink="">
      <xdr:nvSpPr>
        <xdr:cNvPr id="1435" name="Right Bracket 1434">
          <a:extLst>
            <a:ext uri="{FF2B5EF4-FFF2-40B4-BE49-F238E27FC236}">
              <a16:creationId xmlns:a16="http://schemas.microsoft.com/office/drawing/2014/main" id="{09FEAC9A-1F71-478B-BE18-69E073A05201}"/>
            </a:ext>
          </a:extLst>
        </xdr:cNvPr>
        <xdr:cNvSpPr/>
      </xdr:nvSpPr>
      <xdr:spPr>
        <a:xfrm>
          <a:off x="547687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1621</xdr:row>
      <xdr:rowOff>133350</xdr:rowOff>
    </xdr:from>
    <xdr:to>
      <xdr:col>6</xdr:col>
      <xdr:colOff>123826</xdr:colOff>
      <xdr:row>1627</xdr:row>
      <xdr:rowOff>128586</xdr:rowOff>
    </xdr:to>
    <xdr:sp macro="" textlink="">
      <xdr:nvSpPr>
        <xdr:cNvPr id="1436" name="Left Bracket 1435">
          <a:extLst>
            <a:ext uri="{FF2B5EF4-FFF2-40B4-BE49-F238E27FC236}">
              <a16:creationId xmlns:a16="http://schemas.microsoft.com/office/drawing/2014/main" id="{D8BDD9EB-27C0-49BC-8229-D4B1612F2D00}"/>
            </a:ext>
          </a:extLst>
        </xdr:cNvPr>
        <xdr:cNvSpPr/>
      </xdr:nvSpPr>
      <xdr:spPr>
        <a:xfrm>
          <a:off x="981075" y="225513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1622</xdr:row>
      <xdr:rowOff>0</xdr:rowOff>
    </xdr:from>
    <xdr:to>
      <xdr:col>8</xdr:col>
      <xdr:colOff>152400</xdr:colOff>
      <xdr:row>1627</xdr:row>
      <xdr:rowOff>133350</xdr:rowOff>
    </xdr:to>
    <xdr:sp macro="" textlink="">
      <xdr:nvSpPr>
        <xdr:cNvPr id="1437" name="Right Bracket 1436">
          <a:extLst>
            <a:ext uri="{FF2B5EF4-FFF2-40B4-BE49-F238E27FC236}">
              <a16:creationId xmlns:a16="http://schemas.microsoft.com/office/drawing/2014/main" id="{CAC26671-D949-4C8E-8BF0-1E497E99956F}"/>
            </a:ext>
          </a:extLst>
        </xdr:cNvPr>
        <xdr:cNvSpPr/>
      </xdr:nvSpPr>
      <xdr:spPr>
        <a:xfrm>
          <a:off x="130492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1622</xdr:row>
      <xdr:rowOff>9525</xdr:rowOff>
    </xdr:from>
    <xdr:to>
      <xdr:col>10</xdr:col>
      <xdr:colOff>85726</xdr:colOff>
      <xdr:row>1628</xdr:row>
      <xdr:rowOff>4761</xdr:rowOff>
    </xdr:to>
    <xdr:sp macro="" textlink="">
      <xdr:nvSpPr>
        <xdr:cNvPr id="1438" name="Left Bracket 1437">
          <a:extLst>
            <a:ext uri="{FF2B5EF4-FFF2-40B4-BE49-F238E27FC236}">
              <a16:creationId xmlns:a16="http://schemas.microsoft.com/office/drawing/2014/main" id="{62AB85C3-587B-4535-85B1-784EE867A26A}"/>
            </a:ext>
          </a:extLst>
        </xdr:cNvPr>
        <xdr:cNvSpPr/>
      </xdr:nvSpPr>
      <xdr:spPr>
        <a:xfrm>
          <a:off x="15906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1622</xdr:row>
      <xdr:rowOff>9525</xdr:rowOff>
    </xdr:from>
    <xdr:to>
      <xdr:col>16</xdr:col>
      <xdr:colOff>28575</xdr:colOff>
      <xdr:row>1628</xdr:row>
      <xdr:rowOff>0</xdr:rowOff>
    </xdr:to>
    <xdr:sp macro="" textlink="">
      <xdr:nvSpPr>
        <xdr:cNvPr id="1439" name="Right Bracket 1438">
          <a:extLst>
            <a:ext uri="{FF2B5EF4-FFF2-40B4-BE49-F238E27FC236}">
              <a16:creationId xmlns:a16="http://schemas.microsoft.com/office/drawing/2014/main" id="{5559F3A4-128E-411B-8828-EA00CD30EBD1}"/>
            </a:ext>
          </a:extLst>
        </xdr:cNvPr>
        <xdr:cNvSpPr/>
      </xdr:nvSpPr>
      <xdr:spPr>
        <a:xfrm>
          <a:off x="2476500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1622</xdr:row>
      <xdr:rowOff>0</xdr:rowOff>
    </xdr:from>
    <xdr:to>
      <xdr:col>18</xdr:col>
      <xdr:colOff>114301</xdr:colOff>
      <xdr:row>1627</xdr:row>
      <xdr:rowOff>138111</xdr:rowOff>
    </xdr:to>
    <xdr:sp macro="" textlink="">
      <xdr:nvSpPr>
        <xdr:cNvPr id="1440" name="Left Bracket 1439">
          <a:extLst>
            <a:ext uri="{FF2B5EF4-FFF2-40B4-BE49-F238E27FC236}">
              <a16:creationId xmlns:a16="http://schemas.microsoft.com/office/drawing/2014/main" id="{09CC7DAE-53D2-4DC0-9051-4485D01B0A03}"/>
            </a:ext>
          </a:extLst>
        </xdr:cNvPr>
        <xdr:cNvSpPr/>
      </xdr:nvSpPr>
      <xdr:spPr>
        <a:xfrm>
          <a:off x="2914650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1622</xdr:row>
      <xdr:rowOff>0</xdr:rowOff>
    </xdr:from>
    <xdr:to>
      <xdr:col>19</xdr:col>
      <xdr:colOff>114300</xdr:colOff>
      <xdr:row>1627</xdr:row>
      <xdr:rowOff>133350</xdr:rowOff>
    </xdr:to>
    <xdr:sp macro="" textlink="">
      <xdr:nvSpPr>
        <xdr:cNvPr id="1441" name="Right Bracket 1440">
          <a:extLst>
            <a:ext uri="{FF2B5EF4-FFF2-40B4-BE49-F238E27FC236}">
              <a16:creationId xmlns:a16="http://schemas.microsoft.com/office/drawing/2014/main" id="{1B8EAF19-703C-4B30-9617-574E3E4930D0}"/>
            </a:ext>
          </a:extLst>
        </xdr:cNvPr>
        <xdr:cNvSpPr/>
      </xdr:nvSpPr>
      <xdr:spPr>
        <a:xfrm>
          <a:off x="3048000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1622</xdr:row>
      <xdr:rowOff>9525</xdr:rowOff>
    </xdr:from>
    <xdr:to>
      <xdr:col>26</xdr:col>
      <xdr:colOff>85726</xdr:colOff>
      <xdr:row>1628</xdr:row>
      <xdr:rowOff>4761</xdr:rowOff>
    </xdr:to>
    <xdr:sp macro="" textlink="">
      <xdr:nvSpPr>
        <xdr:cNvPr id="1442" name="Left Bracket 1441">
          <a:extLst>
            <a:ext uri="{FF2B5EF4-FFF2-40B4-BE49-F238E27FC236}">
              <a16:creationId xmlns:a16="http://schemas.microsoft.com/office/drawing/2014/main" id="{3DE200D6-C8F9-469D-ABE9-A35C5CA9644A}"/>
            </a:ext>
          </a:extLst>
        </xdr:cNvPr>
        <xdr:cNvSpPr/>
      </xdr:nvSpPr>
      <xdr:spPr>
        <a:xfrm>
          <a:off x="41814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1622</xdr:row>
      <xdr:rowOff>9525</xdr:rowOff>
    </xdr:from>
    <xdr:to>
      <xdr:col>32</xdr:col>
      <xdr:colOff>38100</xdr:colOff>
      <xdr:row>1628</xdr:row>
      <xdr:rowOff>0</xdr:rowOff>
    </xdr:to>
    <xdr:sp macro="" textlink="">
      <xdr:nvSpPr>
        <xdr:cNvPr id="1443" name="Right Bracket 1442">
          <a:extLst>
            <a:ext uri="{FF2B5EF4-FFF2-40B4-BE49-F238E27FC236}">
              <a16:creationId xmlns:a16="http://schemas.microsoft.com/office/drawing/2014/main" id="{E976A7F9-6E45-439C-B139-6D7146649151}"/>
            </a:ext>
          </a:extLst>
        </xdr:cNvPr>
        <xdr:cNvSpPr/>
      </xdr:nvSpPr>
      <xdr:spPr>
        <a:xfrm>
          <a:off x="5076825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1622</xdr:row>
      <xdr:rowOff>0</xdr:rowOff>
    </xdr:from>
    <xdr:to>
      <xdr:col>33</xdr:col>
      <xdr:colOff>114301</xdr:colOff>
      <xdr:row>1627</xdr:row>
      <xdr:rowOff>138111</xdr:rowOff>
    </xdr:to>
    <xdr:sp macro="" textlink="">
      <xdr:nvSpPr>
        <xdr:cNvPr id="1444" name="Left Bracket 1443">
          <a:extLst>
            <a:ext uri="{FF2B5EF4-FFF2-40B4-BE49-F238E27FC236}">
              <a16:creationId xmlns:a16="http://schemas.microsoft.com/office/drawing/2014/main" id="{63EE7A6C-C145-4E9C-BBDD-157C2319887D}"/>
            </a:ext>
          </a:extLst>
        </xdr:cNvPr>
        <xdr:cNvSpPr/>
      </xdr:nvSpPr>
      <xdr:spPr>
        <a:xfrm>
          <a:off x="5343525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1622</xdr:row>
      <xdr:rowOff>0</xdr:rowOff>
    </xdr:from>
    <xdr:to>
      <xdr:col>34</xdr:col>
      <xdr:colOff>114300</xdr:colOff>
      <xdr:row>1627</xdr:row>
      <xdr:rowOff>133350</xdr:rowOff>
    </xdr:to>
    <xdr:sp macro="" textlink="">
      <xdr:nvSpPr>
        <xdr:cNvPr id="1445" name="Right Bracket 1444">
          <a:extLst>
            <a:ext uri="{FF2B5EF4-FFF2-40B4-BE49-F238E27FC236}">
              <a16:creationId xmlns:a16="http://schemas.microsoft.com/office/drawing/2014/main" id="{AEA1BB54-0653-48BA-86D7-AA41465ABCD8}"/>
            </a:ext>
          </a:extLst>
        </xdr:cNvPr>
        <xdr:cNvSpPr/>
      </xdr:nvSpPr>
      <xdr:spPr>
        <a:xfrm>
          <a:off x="547687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1628</xdr:row>
      <xdr:rowOff>133350</xdr:rowOff>
    </xdr:from>
    <xdr:to>
      <xdr:col>6</xdr:col>
      <xdr:colOff>123826</xdr:colOff>
      <xdr:row>1634</xdr:row>
      <xdr:rowOff>128586</xdr:rowOff>
    </xdr:to>
    <xdr:sp macro="" textlink="">
      <xdr:nvSpPr>
        <xdr:cNvPr id="1446" name="Left Bracket 1445">
          <a:extLst>
            <a:ext uri="{FF2B5EF4-FFF2-40B4-BE49-F238E27FC236}">
              <a16:creationId xmlns:a16="http://schemas.microsoft.com/office/drawing/2014/main" id="{5381A240-A4E9-4869-B9C7-F76467EF2C17}"/>
            </a:ext>
          </a:extLst>
        </xdr:cNvPr>
        <xdr:cNvSpPr/>
      </xdr:nvSpPr>
      <xdr:spPr>
        <a:xfrm>
          <a:off x="981075" y="226514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1629</xdr:row>
      <xdr:rowOff>0</xdr:rowOff>
    </xdr:from>
    <xdr:to>
      <xdr:col>8</xdr:col>
      <xdr:colOff>152400</xdr:colOff>
      <xdr:row>1634</xdr:row>
      <xdr:rowOff>133350</xdr:rowOff>
    </xdr:to>
    <xdr:sp macro="" textlink="">
      <xdr:nvSpPr>
        <xdr:cNvPr id="1447" name="Right Bracket 1446">
          <a:extLst>
            <a:ext uri="{FF2B5EF4-FFF2-40B4-BE49-F238E27FC236}">
              <a16:creationId xmlns:a16="http://schemas.microsoft.com/office/drawing/2014/main" id="{8675127E-E021-49C2-894D-1E53C1293F88}"/>
            </a:ext>
          </a:extLst>
        </xdr:cNvPr>
        <xdr:cNvSpPr/>
      </xdr:nvSpPr>
      <xdr:spPr>
        <a:xfrm>
          <a:off x="130492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1629</xdr:row>
      <xdr:rowOff>9525</xdr:rowOff>
    </xdr:from>
    <xdr:to>
      <xdr:col>10</xdr:col>
      <xdr:colOff>85726</xdr:colOff>
      <xdr:row>1635</xdr:row>
      <xdr:rowOff>4761</xdr:rowOff>
    </xdr:to>
    <xdr:sp macro="" textlink="">
      <xdr:nvSpPr>
        <xdr:cNvPr id="1448" name="Left Bracket 1447">
          <a:extLst>
            <a:ext uri="{FF2B5EF4-FFF2-40B4-BE49-F238E27FC236}">
              <a16:creationId xmlns:a16="http://schemas.microsoft.com/office/drawing/2014/main" id="{CB58F277-46A1-4E5C-AB08-1EB8A8AA588E}"/>
            </a:ext>
          </a:extLst>
        </xdr:cNvPr>
        <xdr:cNvSpPr/>
      </xdr:nvSpPr>
      <xdr:spPr>
        <a:xfrm>
          <a:off x="15906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1629</xdr:row>
      <xdr:rowOff>9525</xdr:rowOff>
    </xdr:from>
    <xdr:to>
      <xdr:col>16</xdr:col>
      <xdr:colOff>28575</xdr:colOff>
      <xdr:row>1635</xdr:row>
      <xdr:rowOff>0</xdr:rowOff>
    </xdr:to>
    <xdr:sp macro="" textlink="">
      <xdr:nvSpPr>
        <xdr:cNvPr id="1449" name="Right Bracket 1448">
          <a:extLst>
            <a:ext uri="{FF2B5EF4-FFF2-40B4-BE49-F238E27FC236}">
              <a16:creationId xmlns:a16="http://schemas.microsoft.com/office/drawing/2014/main" id="{4F1A1911-781B-411D-A3A8-6A05134041A8}"/>
            </a:ext>
          </a:extLst>
        </xdr:cNvPr>
        <xdr:cNvSpPr/>
      </xdr:nvSpPr>
      <xdr:spPr>
        <a:xfrm>
          <a:off x="2476500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1629</xdr:row>
      <xdr:rowOff>0</xdr:rowOff>
    </xdr:from>
    <xdr:to>
      <xdr:col>18</xdr:col>
      <xdr:colOff>114301</xdr:colOff>
      <xdr:row>1634</xdr:row>
      <xdr:rowOff>138111</xdr:rowOff>
    </xdr:to>
    <xdr:sp macro="" textlink="">
      <xdr:nvSpPr>
        <xdr:cNvPr id="1450" name="Left Bracket 1449">
          <a:extLst>
            <a:ext uri="{FF2B5EF4-FFF2-40B4-BE49-F238E27FC236}">
              <a16:creationId xmlns:a16="http://schemas.microsoft.com/office/drawing/2014/main" id="{59180342-BEF6-4879-AC28-BBB02B1DABB4}"/>
            </a:ext>
          </a:extLst>
        </xdr:cNvPr>
        <xdr:cNvSpPr/>
      </xdr:nvSpPr>
      <xdr:spPr>
        <a:xfrm>
          <a:off x="2914650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1629</xdr:row>
      <xdr:rowOff>0</xdr:rowOff>
    </xdr:from>
    <xdr:to>
      <xdr:col>19</xdr:col>
      <xdr:colOff>114300</xdr:colOff>
      <xdr:row>1634</xdr:row>
      <xdr:rowOff>133350</xdr:rowOff>
    </xdr:to>
    <xdr:sp macro="" textlink="">
      <xdr:nvSpPr>
        <xdr:cNvPr id="1451" name="Right Bracket 1450">
          <a:extLst>
            <a:ext uri="{FF2B5EF4-FFF2-40B4-BE49-F238E27FC236}">
              <a16:creationId xmlns:a16="http://schemas.microsoft.com/office/drawing/2014/main" id="{33EA8EDD-DFB0-4F14-B0F0-E938A12CB2E5}"/>
            </a:ext>
          </a:extLst>
        </xdr:cNvPr>
        <xdr:cNvSpPr/>
      </xdr:nvSpPr>
      <xdr:spPr>
        <a:xfrm>
          <a:off x="3048000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1629</xdr:row>
      <xdr:rowOff>9525</xdr:rowOff>
    </xdr:from>
    <xdr:to>
      <xdr:col>26</xdr:col>
      <xdr:colOff>85726</xdr:colOff>
      <xdr:row>1635</xdr:row>
      <xdr:rowOff>4761</xdr:rowOff>
    </xdr:to>
    <xdr:sp macro="" textlink="">
      <xdr:nvSpPr>
        <xdr:cNvPr id="1452" name="Left Bracket 1451">
          <a:extLst>
            <a:ext uri="{FF2B5EF4-FFF2-40B4-BE49-F238E27FC236}">
              <a16:creationId xmlns:a16="http://schemas.microsoft.com/office/drawing/2014/main" id="{1DD97908-EFCA-4A8E-8E07-B453AAAF6A60}"/>
            </a:ext>
          </a:extLst>
        </xdr:cNvPr>
        <xdr:cNvSpPr/>
      </xdr:nvSpPr>
      <xdr:spPr>
        <a:xfrm>
          <a:off x="41814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1629</xdr:row>
      <xdr:rowOff>9525</xdr:rowOff>
    </xdr:from>
    <xdr:to>
      <xdr:col>32</xdr:col>
      <xdr:colOff>38100</xdr:colOff>
      <xdr:row>1635</xdr:row>
      <xdr:rowOff>0</xdr:rowOff>
    </xdr:to>
    <xdr:sp macro="" textlink="">
      <xdr:nvSpPr>
        <xdr:cNvPr id="1453" name="Right Bracket 1452">
          <a:extLst>
            <a:ext uri="{FF2B5EF4-FFF2-40B4-BE49-F238E27FC236}">
              <a16:creationId xmlns:a16="http://schemas.microsoft.com/office/drawing/2014/main" id="{06036C96-9C22-4271-857C-1D29E91FA128}"/>
            </a:ext>
          </a:extLst>
        </xdr:cNvPr>
        <xdr:cNvSpPr/>
      </xdr:nvSpPr>
      <xdr:spPr>
        <a:xfrm>
          <a:off x="5076825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1629</xdr:row>
      <xdr:rowOff>0</xdr:rowOff>
    </xdr:from>
    <xdr:to>
      <xdr:col>33</xdr:col>
      <xdr:colOff>114301</xdr:colOff>
      <xdr:row>1634</xdr:row>
      <xdr:rowOff>138111</xdr:rowOff>
    </xdr:to>
    <xdr:sp macro="" textlink="">
      <xdr:nvSpPr>
        <xdr:cNvPr id="1454" name="Left Bracket 1453">
          <a:extLst>
            <a:ext uri="{FF2B5EF4-FFF2-40B4-BE49-F238E27FC236}">
              <a16:creationId xmlns:a16="http://schemas.microsoft.com/office/drawing/2014/main" id="{FD46161D-4DCD-4E00-9517-A1CA4F8A25C3}"/>
            </a:ext>
          </a:extLst>
        </xdr:cNvPr>
        <xdr:cNvSpPr/>
      </xdr:nvSpPr>
      <xdr:spPr>
        <a:xfrm>
          <a:off x="5343525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1629</xdr:row>
      <xdr:rowOff>0</xdr:rowOff>
    </xdr:from>
    <xdr:to>
      <xdr:col>34</xdr:col>
      <xdr:colOff>114300</xdr:colOff>
      <xdr:row>1634</xdr:row>
      <xdr:rowOff>133350</xdr:rowOff>
    </xdr:to>
    <xdr:sp macro="" textlink="">
      <xdr:nvSpPr>
        <xdr:cNvPr id="1455" name="Right Bracket 1454">
          <a:extLst>
            <a:ext uri="{FF2B5EF4-FFF2-40B4-BE49-F238E27FC236}">
              <a16:creationId xmlns:a16="http://schemas.microsoft.com/office/drawing/2014/main" id="{0D1E5BAD-96AC-4857-9BBE-9B0DC96F06E0}"/>
            </a:ext>
          </a:extLst>
        </xdr:cNvPr>
        <xdr:cNvSpPr/>
      </xdr:nvSpPr>
      <xdr:spPr>
        <a:xfrm>
          <a:off x="547687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1635</xdr:row>
      <xdr:rowOff>133350</xdr:rowOff>
    </xdr:from>
    <xdr:to>
      <xdr:col>6</xdr:col>
      <xdr:colOff>123826</xdr:colOff>
      <xdr:row>1641</xdr:row>
      <xdr:rowOff>128586</xdr:rowOff>
    </xdr:to>
    <xdr:sp macro="" textlink="">
      <xdr:nvSpPr>
        <xdr:cNvPr id="1456" name="Left Bracket 1455">
          <a:extLst>
            <a:ext uri="{FF2B5EF4-FFF2-40B4-BE49-F238E27FC236}">
              <a16:creationId xmlns:a16="http://schemas.microsoft.com/office/drawing/2014/main" id="{9D014DB4-21C5-47C5-8787-9A39B9FE6602}"/>
            </a:ext>
          </a:extLst>
        </xdr:cNvPr>
        <xdr:cNvSpPr/>
      </xdr:nvSpPr>
      <xdr:spPr>
        <a:xfrm>
          <a:off x="981075" y="227514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1636</xdr:row>
      <xdr:rowOff>0</xdr:rowOff>
    </xdr:from>
    <xdr:to>
      <xdr:col>8</xdr:col>
      <xdr:colOff>152400</xdr:colOff>
      <xdr:row>1641</xdr:row>
      <xdr:rowOff>133350</xdr:rowOff>
    </xdr:to>
    <xdr:sp macro="" textlink="">
      <xdr:nvSpPr>
        <xdr:cNvPr id="1457" name="Right Bracket 1456">
          <a:extLst>
            <a:ext uri="{FF2B5EF4-FFF2-40B4-BE49-F238E27FC236}">
              <a16:creationId xmlns:a16="http://schemas.microsoft.com/office/drawing/2014/main" id="{028CBBE1-C7A6-42DC-94E5-58A496D7064C}"/>
            </a:ext>
          </a:extLst>
        </xdr:cNvPr>
        <xdr:cNvSpPr/>
      </xdr:nvSpPr>
      <xdr:spPr>
        <a:xfrm>
          <a:off x="130492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1636</xdr:row>
      <xdr:rowOff>9525</xdr:rowOff>
    </xdr:from>
    <xdr:to>
      <xdr:col>10</xdr:col>
      <xdr:colOff>85726</xdr:colOff>
      <xdr:row>1642</xdr:row>
      <xdr:rowOff>4761</xdr:rowOff>
    </xdr:to>
    <xdr:sp macro="" textlink="">
      <xdr:nvSpPr>
        <xdr:cNvPr id="1458" name="Left Bracket 1457">
          <a:extLst>
            <a:ext uri="{FF2B5EF4-FFF2-40B4-BE49-F238E27FC236}">
              <a16:creationId xmlns:a16="http://schemas.microsoft.com/office/drawing/2014/main" id="{9B07B2C3-61A1-4363-89DF-540E4DA21EDE}"/>
            </a:ext>
          </a:extLst>
        </xdr:cNvPr>
        <xdr:cNvSpPr/>
      </xdr:nvSpPr>
      <xdr:spPr>
        <a:xfrm>
          <a:off x="15906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1636</xdr:row>
      <xdr:rowOff>9525</xdr:rowOff>
    </xdr:from>
    <xdr:to>
      <xdr:col>16</xdr:col>
      <xdr:colOff>28575</xdr:colOff>
      <xdr:row>1642</xdr:row>
      <xdr:rowOff>0</xdr:rowOff>
    </xdr:to>
    <xdr:sp macro="" textlink="">
      <xdr:nvSpPr>
        <xdr:cNvPr id="1459" name="Right Bracket 1458">
          <a:extLst>
            <a:ext uri="{FF2B5EF4-FFF2-40B4-BE49-F238E27FC236}">
              <a16:creationId xmlns:a16="http://schemas.microsoft.com/office/drawing/2014/main" id="{9D3F2685-3F06-4476-91BA-D835367FC4B9}"/>
            </a:ext>
          </a:extLst>
        </xdr:cNvPr>
        <xdr:cNvSpPr/>
      </xdr:nvSpPr>
      <xdr:spPr>
        <a:xfrm>
          <a:off x="2476500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1636</xdr:row>
      <xdr:rowOff>0</xdr:rowOff>
    </xdr:from>
    <xdr:to>
      <xdr:col>18</xdr:col>
      <xdr:colOff>114301</xdr:colOff>
      <xdr:row>1641</xdr:row>
      <xdr:rowOff>138111</xdr:rowOff>
    </xdr:to>
    <xdr:sp macro="" textlink="">
      <xdr:nvSpPr>
        <xdr:cNvPr id="1460" name="Left Bracket 1459">
          <a:extLst>
            <a:ext uri="{FF2B5EF4-FFF2-40B4-BE49-F238E27FC236}">
              <a16:creationId xmlns:a16="http://schemas.microsoft.com/office/drawing/2014/main" id="{6D810DF3-940A-482B-912E-0ED2E0714C0C}"/>
            </a:ext>
          </a:extLst>
        </xdr:cNvPr>
        <xdr:cNvSpPr/>
      </xdr:nvSpPr>
      <xdr:spPr>
        <a:xfrm>
          <a:off x="2914650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1636</xdr:row>
      <xdr:rowOff>0</xdr:rowOff>
    </xdr:from>
    <xdr:to>
      <xdr:col>19</xdr:col>
      <xdr:colOff>114300</xdr:colOff>
      <xdr:row>1641</xdr:row>
      <xdr:rowOff>133350</xdr:rowOff>
    </xdr:to>
    <xdr:sp macro="" textlink="">
      <xdr:nvSpPr>
        <xdr:cNvPr id="1461" name="Right Bracket 1460">
          <a:extLst>
            <a:ext uri="{FF2B5EF4-FFF2-40B4-BE49-F238E27FC236}">
              <a16:creationId xmlns:a16="http://schemas.microsoft.com/office/drawing/2014/main" id="{C57FD930-0B3C-4404-ADE9-C6BCC83F800D}"/>
            </a:ext>
          </a:extLst>
        </xdr:cNvPr>
        <xdr:cNvSpPr/>
      </xdr:nvSpPr>
      <xdr:spPr>
        <a:xfrm>
          <a:off x="3048000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1636</xdr:row>
      <xdr:rowOff>9525</xdr:rowOff>
    </xdr:from>
    <xdr:to>
      <xdr:col>26</xdr:col>
      <xdr:colOff>85726</xdr:colOff>
      <xdr:row>1642</xdr:row>
      <xdr:rowOff>4761</xdr:rowOff>
    </xdr:to>
    <xdr:sp macro="" textlink="">
      <xdr:nvSpPr>
        <xdr:cNvPr id="1462" name="Left Bracket 1461">
          <a:extLst>
            <a:ext uri="{FF2B5EF4-FFF2-40B4-BE49-F238E27FC236}">
              <a16:creationId xmlns:a16="http://schemas.microsoft.com/office/drawing/2014/main" id="{C29B0F0F-4692-441C-9775-6E2B01AB81CF}"/>
            </a:ext>
          </a:extLst>
        </xdr:cNvPr>
        <xdr:cNvSpPr/>
      </xdr:nvSpPr>
      <xdr:spPr>
        <a:xfrm>
          <a:off x="41814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1636</xdr:row>
      <xdr:rowOff>9525</xdr:rowOff>
    </xdr:from>
    <xdr:to>
      <xdr:col>32</xdr:col>
      <xdr:colOff>38100</xdr:colOff>
      <xdr:row>1642</xdr:row>
      <xdr:rowOff>0</xdr:rowOff>
    </xdr:to>
    <xdr:sp macro="" textlink="">
      <xdr:nvSpPr>
        <xdr:cNvPr id="1463" name="Right Bracket 1462">
          <a:extLst>
            <a:ext uri="{FF2B5EF4-FFF2-40B4-BE49-F238E27FC236}">
              <a16:creationId xmlns:a16="http://schemas.microsoft.com/office/drawing/2014/main" id="{E00E090F-9690-43D5-A0D5-C24E37F4993F}"/>
            </a:ext>
          </a:extLst>
        </xdr:cNvPr>
        <xdr:cNvSpPr/>
      </xdr:nvSpPr>
      <xdr:spPr>
        <a:xfrm>
          <a:off x="5076825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1636</xdr:row>
      <xdr:rowOff>0</xdr:rowOff>
    </xdr:from>
    <xdr:to>
      <xdr:col>33</xdr:col>
      <xdr:colOff>114301</xdr:colOff>
      <xdr:row>1641</xdr:row>
      <xdr:rowOff>138111</xdr:rowOff>
    </xdr:to>
    <xdr:sp macro="" textlink="">
      <xdr:nvSpPr>
        <xdr:cNvPr id="1464" name="Left Bracket 1463">
          <a:extLst>
            <a:ext uri="{FF2B5EF4-FFF2-40B4-BE49-F238E27FC236}">
              <a16:creationId xmlns:a16="http://schemas.microsoft.com/office/drawing/2014/main" id="{387D3B41-6597-48EB-8CD0-DEC590F6F14F}"/>
            </a:ext>
          </a:extLst>
        </xdr:cNvPr>
        <xdr:cNvSpPr/>
      </xdr:nvSpPr>
      <xdr:spPr>
        <a:xfrm>
          <a:off x="5343525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1636</xdr:row>
      <xdr:rowOff>0</xdr:rowOff>
    </xdr:from>
    <xdr:to>
      <xdr:col>34</xdr:col>
      <xdr:colOff>114300</xdr:colOff>
      <xdr:row>1641</xdr:row>
      <xdr:rowOff>133350</xdr:rowOff>
    </xdr:to>
    <xdr:sp macro="" textlink="">
      <xdr:nvSpPr>
        <xdr:cNvPr id="1465" name="Right Bracket 1464">
          <a:extLst>
            <a:ext uri="{FF2B5EF4-FFF2-40B4-BE49-F238E27FC236}">
              <a16:creationId xmlns:a16="http://schemas.microsoft.com/office/drawing/2014/main" id="{FA0FAD46-DA1D-4226-98F9-FB72B6B1BC4D}"/>
            </a:ext>
          </a:extLst>
        </xdr:cNvPr>
        <xdr:cNvSpPr/>
      </xdr:nvSpPr>
      <xdr:spPr>
        <a:xfrm>
          <a:off x="547687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1642</xdr:row>
      <xdr:rowOff>133350</xdr:rowOff>
    </xdr:from>
    <xdr:to>
      <xdr:col>6</xdr:col>
      <xdr:colOff>123826</xdr:colOff>
      <xdr:row>1648</xdr:row>
      <xdr:rowOff>128586</xdr:rowOff>
    </xdr:to>
    <xdr:sp macro="" textlink="">
      <xdr:nvSpPr>
        <xdr:cNvPr id="1466" name="Left Bracket 1465">
          <a:extLst>
            <a:ext uri="{FF2B5EF4-FFF2-40B4-BE49-F238E27FC236}">
              <a16:creationId xmlns:a16="http://schemas.microsoft.com/office/drawing/2014/main" id="{5BDC3A7E-C030-4437-B43C-7067252ACB58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1643</xdr:row>
      <xdr:rowOff>0</xdr:rowOff>
    </xdr:from>
    <xdr:to>
      <xdr:col>8</xdr:col>
      <xdr:colOff>152400</xdr:colOff>
      <xdr:row>1648</xdr:row>
      <xdr:rowOff>133350</xdr:rowOff>
    </xdr:to>
    <xdr:sp macro="" textlink="">
      <xdr:nvSpPr>
        <xdr:cNvPr id="1467" name="Right Bracket 1466">
          <a:extLst>
            <a:ext uri="{FF2B5EF4-FFF2-40B4-BE49-F238E27FC236}">
              <a16:creationId xmlns:a16="http://schemas.microsoft.com/office/drawing/2014/main" id="{DB3FDC60-F198-4BE3-B9BB-5C0127F44079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1643</xdr:row>
      <xdr:rowOff>9525</xdr:rowOff>
    </xdr:from>
    <xdr:to>
      <xdr:col>10</xdr:col>
      <xdr:colOff>85726</xdr:colOff>
      <xdr:row>1649</xdr:row>
      <xdr:rowOff>4761</xdr:rowOff>
    </xdr:to>
    <xdr:sp macro="" textlink="">
      <xdr:nvSpPr>
        <xdr:cNvPr id="1468" name="Left Bracket 1467">
          <a:extLst>
            <a:ext uri="{FF2B5EF4-FFF2-40B4-BE49-F238E27FC236}">
              <a16:creationId xmlns:a16="http://schemas.microsoft.com/office/drawing/2014/main" id="{EE4D45EB-E864-41DB-9E9D-22DE1C29C028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1643</xdr:row>
      <xdr:rowOff>9525</xdr:rowOff>
    </xdr:from>
    <xdr:to>
      <xdr:col>16</xdr:col>
      <xdr:colOff>28575</xdr:colOff>
      <xdr:row>1649</xdr:row>
      <xdr:rowOff>0</xdr:rowOff>
    </xdr:to>
    <xdr:sp macro="" textlink="">
      <xdr:nvSpPr>
        <xdr:cNvPr id="1469" name="Right Bracket 1468">
          <a:extLst>
            <a:ext uri="{FF2B5EF4-FFF2-40B4-BE49-F238E27FC236}">
              <a16:creationId xmlns:a16="http://schemas.microsoft.com/office/drawing/2014/main" id="{172EE211-5054-47F3-8A8A-97825604C87E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1643</xdr:row>
      <xdr:rowOff>0</xdr:rowOff>
    </xdr:from>
    <xdr:to>
      <xdr:col>18</xdr:col>
      <xdr:colOff>114301</xdr:colOff>
      <xdr:row>1648</xdr:row>
      <xdr:rowOff>138111</xdr:rowOff>
    </xdr:to>
    <xdr:sp macro="" textlink="">
      <xdr:nvSpPr>
        <xdr:cNvPr id="1470" name="Left Bracket 1469">
          <a:extLst>
            <a:ext uri="{FF2B5EF4-FFF2-40B4-BE49-F238E27FC236}">
              <a16:creationId xmlns:a16="http://schemas.microsoft.com/office/drawing/2014/main" id="{721F997D-51AA-43F8-8480-5702D4CE12F7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1643</xdr:row>
      <xdr:rowOff>0</xdr:rowOff>
    </xdr:from>
    <xdr:to>
      <xdr:col>19</xdr:col>
      <xdr:colOff>114300</xdr:colOff>
      <xdr:row>1648</xdr:row>
      <xdr:rowOff>133350</xdr:rowOff>
    </xdr:to>
    <xdr:sp macro="" textlink="">
      <xdr:nvSpPr>
        <xdr:cNvPr id="1471" name="Right Bracket 1470">
          <a:extLst>
            <a:ext uri="{FF2B5EF4-FFF2-40B4-BE49-F238E27FC236}">
              <a16:creationId xmlns:a16="http://schemas.microsoft.com/office/drawing/2014/main" id="{A21161D6-966B-410C-BF84-126814DA4487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1643</xdr:row>
      <xdr:rowOff>9525</xdr:rowOff>
    </xdr:from>
    <xdr:to>
      <xdr:col>26</xdr:col>
      <xdr:colOff>85726</xdr:colOff>
      <xdr:row>1649</xdr:row>
      <xdr:rowOff>4761</xdr:rowOff>
    </xdr:to>
    <xdr:sp macro="" textlink="">
      <xdr:nvSpPr>
        <xdr:cNvPr id="1472" name="Left Bracket 1471">
          <a:extLst>
            <a:ext uri="{FF2B5EF4-FFF2-40B4-BE49-F238E27FC236}">
              <a16:creationId xmlns:a16="http://schemas.microsoft.com/office/drawing/2014/main" id="{B7918D4A-DC4B-4AB8-846D-2967F8E0DCFD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1643</xdr:row>
      <xdr:rowOff>9525</xdr:rowOff>
    </xdr:from>
    <xdr:to>
      <xdr:col>32</xdr:col>
      <xdr:colOff>38100</xdr:colOff>
      <xdr:row>1649</xdr:row>
      <xdr:rowOff>0</xdr:rowOff>
    </xdr:to>
    <xdr:sp macro="" textlink="">
      <xdr:nvSpPr>
        <xdr:cNvPr id="1473" name="Right Bracket 1472">
          <a:extLst>
            <a:ext uri="{FF2B5EF4-FFF2-40B4-BE49-F238E27FC236}">
              <a16:creationId xmlns:a16="http://schemas.microsoft.com/office/drawing/2014/main" id="{B61B3DEE-FD07-4B64-BF14-1F59A2E1472B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1643</xdr:row>
      <xdr:rowOff>0</xdr:rowOff>
    </xdr:from>
    <xdr:to>
      <xdr:col>33</xdr:col>
      <xdr:colOff>114301</xdr:colOff>
      <xdr:row>1648</xdr:row>
      <xdr:rowOff>138111</xdr:rowOff>
    </xdr:to>
    <xdr:sp macro="" textlink="">
      <xdr:nvSpPr>
        <xdr:cNvPr id="1474" name="Left Bracket 1473">
          <a:extLst>
            <a:ext uri="{FF2B5EF4-FFF2-40B4-BE49-F238E27FC236}">
              <a16:creationId xmlns:a16="http://schemas.microsoft.com/office/drawing/2014/main" id="{45E5873E-390F-48C7-90B8-FA28EC38F347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1643</xdr:row>
      <xdr:rowOff>0</xdr:rowOff>
    </xdr:from>
    <xdr:to>
      <xdr:col>34</xdr:col>
      <xdr:colOff>114300</xdr:colOff>
      <xdr:row>1648</xdr:row>
      <xdr:rowOff>133350</xdr:rowOff>
    </xdr:to>
    <xdr:sp macro="" textlink="">
      <xdr:nvSpPr>
        <xdr:cNvPr id="1475" name="Right Bracket 1474">
          <a:extLst>
            <a:ext uri="{FF2B5EF4-FFF2-40B4-BE49-F238E27FC236}">
              <a16:creationId xmlns:a16="http://schemas.microsoft.com/office/drawing/2014/main" id="{7EBD6295-21A2-4651-B451-B0C09509505E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1649</xdr:row>
      <xdr:rowOff>133350</xdr:rowOff>
    </xdr:from>
    <xdr:to>
      <xdr:col>6</xdr:col>
      <xdr:colOff>123826</xdr:colOff>
      <xdr:row>1655</xdr:row>
      <xdr:rowOff>128586</xdr:rowOff>
    </xdr:to>
    <xdr:sp macro="" textlink="">
      <xdr:nvSpPr>
        <xdr:cNvPr id="1476" name="Left Bracket 1475">
          <a:extLst>
            <a:ext uri="{FF2B5EF4-FFF2-40B4-BE49-F238E27FC236}">
              <a16:creationId xmlns:a16="http://schemas.microsoft.com/office/drawing/2014/main" id="{B597730E-CA25-4C2E-A3B9-548E09670C51}"/>
            </a:ext>
          </a:extLst>
        </xdr:cNvPr>
        <xdr:cNvSpPr/>
      </xdr:nvSpPr>
      <xdr:spPr>
        <a:xfrm>
          <a:off x="981075" y="222513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1650</xdr:row>
      <xdr:rowOff>0</xdr:rowOff>
    </xdr:from>
    <xdr:to>
      <xdr:col>8</xdr:col>
      <xdr:colOff>152400</xdr:colOff>
      <xdr:row>1655</xdr:row>
      <xdr:rowOff>133350</xdr:rowOff>
    </xdr:to>
    <xdr:sp macro="" textlink="">
      <xdr:nvSpPr>
        <xdr:cNvPr id="1477" name="Right Bracket 1476">
          <a:extLst>
            <a:ext uri="{FF2B5EF4-FFF2-40B4-BE49-F238E27FC236}">
              <a16:creationId xmlns:a16="http://schemas.microsoft.com/office/drawing/2014/main" id="{22FF3019-24D1-4256-A4AB-0D72F7AAA787}"/>
            </a:ext>
          </a:extLst>
        </xdr:cNvPr>
        <xdr:cNvSpPr/>
      </xdr:nvSpPr>
      <xdr:spPr>
        <a:xfrm>
          <a:off x="130492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1650</xdr:row>
      <xdr:rowOff>9525</xdr:rowOff>
    </xdr:from>
    <xdr:to>
      <xdr:col>10</xdr:col>
      <xdr:colOff>85726</xdr:colOff>
      <xdr:row>1656</xdr:row>
      <xdr:rowOff>4761</xdr:rowOff>
    </xdr:to>
    <xdr:sp macro="" textlink="">
      <xdr:nvSpPr>
        <xdr:cNvPr id="1478" name="Left Bracket 1477">
          <a:extLst>
            <a:ext uri="{FF2B5EF4-FFF2-40B4-BE49-F238E27FC236}">
              <a16:creationId xmlns:a16="http://schemas.microsoft.com/office/drawing/2014/main" id="{032F64FF-A21E-4B57-A439-C9BE3F765944}"/>
            </a:ext>
          </a:extLst>
        </xdr:cNvPr>
        <xdr:cNvSpPr/>
      </xdr:nvSpPr>
      <xdr:spPr>
        <a:xfrm>
          <a:off x="15906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1650</xdr:row>
      <xdr:rowOff>9525</xdr:rowOff>
    </xdr:from>
    <xdr:to>
      <xdr:col>16</xdr:col>
      <xdr:colOff>28575</xdr:colOff>
      <xdr:row>1656</xdr:row>
      <xdr:rowOff>0</xdr:rowOff>
    </xdr:to>
    <xdr:sp macro="" textlink="">
      <xdr:nvSpPr>
        <xdr:cNvPr id="1479" name="Right Bracket 1478">
          <a:extLst>
            <a:ext uri="{FF2B5EF4-FFF2-40B4-BE49-F238E27FC236}">
              <a16:creationId xmlns:a16="http://schemas.microsoft.com/office/drawing/2014/main" id="{F0A622B6-7858-4CC7-A352-C9B3FCB00AF4}"/>
            </a:ext>
          </a:extLst>
        </xdr:cNvPr>
        <xdr:cNvSpPr/>
      </xdr:nvSpPr>
      <xdr:spPr>
        <a:xfrm>
          <a:off x="2476500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1650</xdr:row>
      <xdr:rowOff>0</xdr:rowOff>
    </xdr:from>
    <xdr:to>
      <xdr:col>18</xdr:col>
      <xdr:colOff>114301</xdr:colOff>
      <xdr:row>1655</xdr:row>
      <xdr:rowOff>138111</xdr:rowOff>
    </xdr:to>
    <xdr:sp macro="" textlink="">
      <xdr:nvSpPr>
        <xdr:cNvPr id="1480" name="Left Bracket 1479">
          <a:extLst>
            <a:ext uri="{FF2B5EF4-FFF2-40B4-BE49-F238E27FC236}">
              <a16:creationId xmlns:a16="http://schemas.microsoft.com/office/drawing/2014/main" id="{C171A84D-D948-4060-A7B2-5713F4FFDA51}"/>
            </a:ext>
          </a:extLst>
        </xdr:cNvPr>
        <xdr:cNvSpPr/>
      </xdr:nvSpPr>
      <xdr:spPr>
        <a:xfrm>
          <a:off x="2914650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1650</xdr:row>
      <xdr:rowOff>0</xdr:rowOff>
    </xdr:from>
    <xdr:to>
      <xdr:col>19</xdr:col>
      <xdr:colOff>114300</xdr:colOff>
      <xdr:row>1655</xdr:row>
      <xdr:rowOff>133350</xdr:rowOff>
    </xdr:to>
    <xdr:sp macro="" textlink="">
      <xdr:nvSpPr>
        <xdr:cNvPr id="1481" name="Right Bracket 1480">
          <a:extLst>
            <a:ext uri="{FF2B5EF4-FFF2-40B4-BE49-F238E27FC236}">
              <a16:creationId xmlns:a16="http://schemas.microsoft.com/office/drawing/2014/main" id="{E770CCB5-B28F-416A-89C8-0063FFB36ACC}"/>
            </a:ext>
          </a:extLst>
        </xdr:cNvPr>
        <xdr:cNvSpPr/>
      </xdr:nvSpPr>
      <xdr:spPr>
        <a:xfrm>
          <a:off x="3048000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1650</xdr:row>
      <xdr:rowOff>9525</xdr:rowOff>
    </xdr:from>
    <xdr:to>
      <xdr:col>26</xdr:col>
      <xdr:colOff>85726</xdr:colOff>
      <xdr:row>1656</xdr:row>
      <xdr:rowOff>4761</xdr:rowOff>
    </xdr:to>
    <xdr:sp macro="" textlink="">
      <xdr:nvSpPr>
        <xdr:cNvPr id="1482" name="Left Bracket 1481">
          <a:extLst>
            <a:ext uri="{FF2B5EF4-FFF2-40B4-BE49-F238E27FC236}">
              <a16:creationId xmlns:a16="http://schemas.microsoft.com/office/drawing/2014/main" id="{A7E5779F-DD19-4AA8-922C-AB1842303F02}"/>
            </a:ext>
          </a:extLst>
        </xdr:cNvPr>
        <xdr:cNvSpPr/>
      </xdr:nvSpPr>
      <xdr:spPr>
        <a:xfrm>
          <a:off x="41814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1650</xdr:row>
      <xdr:rowOff>9525</xdr:rowOff>
    </xdr:from>
    <xdr:to>
      <xdr:col>32</xdr:col>
      <xdr:colOff>38100</xdr:colOff>
      <xdr:row>1656</xdr:row>
      <xdr:rowOff>0</xdr:rowOff>
    </xdr:to>
    <xdr:sp macro="" textlink="">
      <xdr:nvSpPr>
        <xdr:cNvPr id="1483" name="Right Bracket 1482">
          <a:extLst>
            <a:ext uri="{FF2B5EF4-FFF2-40B4-BE49-F238E27FC236}">
              <a16:creationId xmlns:a16="http://schemas.microsoft.com/office/drawing/2014/main" id="{63217419-4128-4C66-A5D9-CAC9E4BADFAD}"/>
            </a:ext>
          </a:extLst>
        </xdr:cNvPr>
        <xdr:cNvSpPr/>
      </xdr:nvSpPr>
      <xdr:spPr>
        <a:xfrm>
          <a:off x="5076825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1650</xdr:row>
      <xdr:rowOff>0</xdr:rowOff>
    </xdr:from>
    <xdr:to>
      <xdr:col>33</xdr:col>
      <xdr:colOff>114301</xdr:colOff>
      <xdr:row>1655</xdr:row>
      <xdr:rowOff>138111</xdr:rowOff>
    </xdr:to>
    <xdr:sp macro="" textlink="">
      <xdr:nvSpPr>
        <xdr:cNvPr id="1484" name="Left Bracket 1483">
          <a:extLst>
            <a:ext uri="{FF2B5EF4-FFF2-40B4-BE49-F238E27FC236}">
              <a16:creationId xmlns:a16="http://schemas.microsoft.com/office/drawing/2014/main" id="{89919C5A-60D4-4BF3-A484-7C7B4CB16220}"/>
            </a:ext>
          </a:extLst>
        </xdr:cNvPr>
        <xdr:cNvSpPr/>
      </xdr:nvSpPr>
      <xdr:spPr>
        <a:xfrm>
          <a:off x="5343525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1650</xdr:row>
      <xdr:rowOff>0</xdr:rowOff>
    </xdr:from>
    <xdr:to>
      <xdr:col>34</xdr:col>
      <xdr:colOff>114300</xdr:colOff>
      <xdr:row>1655</xdr:row>
      <xdr:rowOff>133350</xdr:rowOff>
    </xdr:to>
    <xdr:sp macro="" textlink="">
      <xdr:nvSpPr>
        <xdr:cNvPr id="1485" name="Right Bracket 1484">
          <a:extLst>
            <a:ext uri="{FF2B5EF4-FFF2-40B4-BE49-F238E27FC236}">
              <a16:creationId xmlns:a16="http://schemas.microsoft.com/office/drawing/2014/main" id="{5AE6463C-344C-416A-8223-915C95ECD9C4}"/>
            </a:ext>
          </a:extLst>
        </xdr:cNvPr>
        <xdr:cNvSpPr/>
      </xdr:nvSpPr>
      <xdr:spPr>
        <a:xfrm>
          <a:off x="547687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1656</xdr:row>
      <xdr:rowOff>133350</xdr:rowOff>
    </xdr:from>
    <xdr:to>
      <xdr:col>6</xdr:col>
      <xdr:colOff>123826</xdr:colOff>
      <xdr:row>1662</xdr:row>
      <xdr:rowOff>128586</xdr:rowOff>
    </xdr:to>
    <xdr:sp macro="" textlink="">
      <xdr:nvSpPr>
        <xdr:cNvPr id="1486" name="Left Bracket 1485">
          <a:extLst>
            <a:ext uri="{FF2B5EF4-FFF2-40B4-BE49-F238E27FC236}">
              <a16:creationId xmlns:a16="http://schemas.microsoft.com/office/drawing/2014/main" id="{15461658-C2F4-43D8-8B5D-1DD0C4829D42}"/>
            </a:ext>
          </a:extLst>
        </xdr:cNvPr>
        <xdr:cNvSpPr/>
      </xdr:nvSpPr>
      <xdr:spPr>
        <a:xfrm>
          <a:off x="981075" y="223513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1657</xdr:row>
      <xdr:rowOff>0</xdr:rowOff>
    </xdr:from>
    <xdr:to>
      <xdr:col>8</xdr:col>
      <xdr:colOff>152400</xdr:colOff>
      <xdr:row>1662</xdr:row>
      <xdr:rowOff>133350</xdr:rowOff>
    </xdr:to>
    <xdr:sp macro="" textlink="">
      <xdr:nvSpPr>
        <xdr:cNvPr id="1487" name="Right Bracket 1486">
          <a:extLst>
            <a:ext uri="{FF2B5EF4-FFF2-40B4-BE49-F238E27FC236}">
              <a16:creationId xmlns:a16="http://schemas.microsoft.com/office/drawing/2014/main" id="{833B3F3D-1E1E-4C32-B24C-23F96A815698}"/>
            </a:ext>
          </a:extLst>
        </xdr:cNvPr>
        <xdr:cNvSpPr/>
      </xdr:nvSpPr>
      <xdr:spPr>
        <a:xfrm>
          <a:off x="130492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1657</xdr:row>
      <xdr:rowOff>9525</xdr:rowOff>
    </xdr:from>
    <xdr:to>
      <xdr:col>10</xdr:col>
      <xdr:colOff>85726</xdr:colOff>
      <xdr:row>1663</xdr:row>
      <xdr:rowOff>4761</xdr:rowOff>
    </xdr:to>
    <xdr:sp macro="" textlink="">
      <xdr:nvSpPr>
        <xdr:cNvPr id="1488" name="Left Bracket 1487">
          <a:extLst>
            <a:ext uri="{FF2B5EF4-FFF2-40B4-BE49-F238E27FC236}">
              <a16:creationId xmlns:a16="http://schemas.microsoft.com/office/drawing/2014/main" id="{01B6D498-2E51-4CC8-86CE-DB5BBF42EE66}"/>
            </a:ext>
          </a:extLst>
        </xdr:cNvPr>
        <xdr:cNvSpPr/>
      </xdr:nvSpPr>
      <xdr:spPr>
        <a:xfrm>
          <a:off x="15906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1657</xdr:row>
      <xdr:rowOff>9525</xdr:rowOff>
    </xdr:from>
    <xdr:to>
      <xdr:col>16</xdr:col>
      <xdr:colOff>28575</xdr:colOff>
      <xdr:row>1663</xdr:row>
      <xdr:rowOff>0</xdr:rowOff>
    </xdr:to>
    <xdr:sp macro="" textlink="">
      <xdr:nvSpPr>
        <xdr:cNvPr id="1489" name="Right Bracket 1488">
          <a:extLst>
            <a:ext uri="{FF2B5EF4-FFF2-40B4-BE49-F238E27FC236}">
              <a16:creationId xmlns:a16="http://schemas.microsoft.com/office/drawing/2014/main" id="{EC80D953-B5E5-4CC5-BD51-2337CF6EA988}"/>
            </a:ext>
          </a:extLst>
        </xdr:cNvPr>
        <xdr:cNvSpPr/>
      </xdr:nvSpPr>
      <xdr:spPr>
        <a:xfrm>
          <a:off x="2476500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1657</xdr:row>
      <xdr:rowOff>0</xdr:rowOff>
    </xdr:from>
    <xdr:to>
      <xdr:col>18</xdr:col>
      <xdr:colOff>114301</xdr:colOff>
      <xdr:row>1662</xdr:row>
      <xdr:rowOff>138111</xdr:rowOff>
    </xdr:to>
    <xdr:sp macro="" textlink="">
      <xdr:nvSpPr>
        <xdr:cNvPr id="1490" name="Left Bracket 1489">
          <a:extLst>
            <a:ext uri="{FF2B5EF4-FFF2-40B4-BE49-F238E27FC236}">
              <a16:creationId xmlns:a16="http://schemas.microsoft.com/office/drawing/2014/main" id="{3EAC6AA8-06A3-45C9-9E97-56DF9C1F23AB}"/>
            </a:ext>
          </a:extLst>
        </xdr:cNvPr>
        <xdr:cNvSpPr/>
      </xdr:nvSpPr>
      <xdr:spPr>
        <a:xfrm>
          <a:off x="2914650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1657</xdr:row>
      <xdr:rowOff>0</xdr:rowOff>
    </xdr:from>
    <xdr:to>
      <xdr:col>19</xdr:col>
      <xdr:colOff>114300</xdr:colOff>
      <xdr:row>1662</xdr:row>
      <xdr:rowOff>133350</xdr:rowOff>
    </xdr:to>
    <xdr:sp macro="" textlink="">
      <xdr:nvSpPr>
        <xdr:cNvPr id="1491" name="Right Bracket 1490">
          <a:extLst>
            <a:ext uri="{FF2B5EF4-FFF2-40B4-BE49-F238E27FC236}">
              <a16:creationId xmlns:a16="http://schemas.microsoft.com/office/drawing/2014/main" id="{AF665AE9-872B-4F2C-91AD-9414A28E0EEC}"/>
            </a:ext>
          </a:extLst>
        </xdr:cNvPr>
        <xdr:cNvSpPr/>
      </xdr:nvSpPr>
      <xdr:spPr>
        <a:xfrm>
          <a:off x="3048000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1657</xdr:row>
      <xdr:rowOff>9525</xdr:rowOff>
    </xdr:from>
    <xdr:to>
      <xdr:col>26</xdr:col>
      <xdr:colOff>85726</xdr:colOff>
      <xdr:row>1663</xdr:row>
      <xdr:rowOff>4761</xdr:rowOff>
    </xdr:to>
    <xdr:sp macro="" textlink="">
      <xdr:nvSpPr>
        <xdr:cNvPr id="1492" name="Left Bracket 1491">
          <a:extLst>
            <a:ext uri="{FF2B5EF4-FFF2-40B4-BE49-F238E27FC236}">
              <a16:creationId xmlns:a16="http://schemas.microsoft.com/office/drawing/2014/main" id="{39BA0737-D04B-40CF-AE52-39AE896344DA}"/>
            </a:ext>
          </a:extLst>
        </xdr:cNvPr>
        <xdr:cNvSpPr/>
      </xdr:nvSpPr>
      <xdr:spPr>
        <a:xfrm>
          <a:off x="41814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1657</xdr:row>
      <xdr:rowOff>9525</xdr:rowOff>
    </xdr:from>
    <xdr:to>
      <xdr:col>32</xdr:col>
      <xdr:colOff>38100</xdr:colOff>
      <xdr:row>1663</xdr:row>
      <xdr:rowOff>0</xdr:rowOff>
    </xdr:to>
    <xdr:sp macro="" textlink="">
      <xdr:nvSpPr>
        <xdr:cNvPr id="1493" name="Right Bracket 1492">
          <a:extLst>
            <a:ext uri="{FF2B5EF4-FFF2-40B4-BE49-F238E27FC236}">
              <a16:creationId xmlns:a16="http://schemas.microsoft.com/office/drawing/2014/main" id="{A727C476-6E3A-4795-A3F4-BF6450722510}"/>
            </a:ext>
          </a:extLst>
        </xdr:cNvPr>
        <xdr:cNvSpPr/>
      </xdr:nvSpPr>
      <xdr:spPr>
        <a:xfrm>
          <a:off x="5076825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1657</xdr:row>
      <xdr:rowOff>0</xdr:rowOff>
    </xdr:from>
    <xdr:to>
      <xdr:col>33</xdr:col>
      <xdr:colOff>114301</xdr:colOff>
      <xdr:row>1662</xdr:row>
      <xdr:rowOff>138111</xdr:rowOff>
    </xdr:to>
    <xdr:sp macro="" textlink="">
      <xdr:nvSpPr>
        <xdr:cNvPr id="1494" name="Left Bracket 1493">
          <a:extLst>
            <a:ext uri="{FF2B5EF4-FFF2-40B4-BE49-F238E27FC236}">
              <a16:creationId xmlns:a16="http://schemas.microsoft.com/office/drawing/2014/main" id="{874EC8E2-2E39-4055-B33C-BE2B87B799A7}"/>
            </a:ext>
          </a:extLst>
        </xdr:cNvPr>
        <xdr:cNvSpPr/>
      </xdr:nvSpPr>
      <xdr:spPr>
        <a:xfrm>
          <a:off x="5343525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1657</xdr:row>
      <xdr:rowOff>0</xdr:rowOff>
    </xdr:from>
    <xdr:to>
      <xdr:col>34</xdr:col>
      <xdr:colOff>114300</xdr:colOff>
      <xdr:row>1662</xdr:row>
      <xdr:rowOff>133350</xdr:rowOff>
    </xdr:to>
    <xdr:sp macro="" textlink="">
      <xdr:nvSpPr>
        <xdr:cNvPr id="1495" name="Right Bracket 1494">
          <a:extLst>
            <a:ext uri="{FF2B5EF4-FFF2-40B4-BE49-F238E27FC236}">
              <a16:creationId xmlns:a16="http://schemas.microsoft.com/office/drawing/2014/main" id="{7C67DD45-DB58-4252-8EE7-CECE04311E4E}"/>
            </a:ext>
          </a:extLst>
        </xdr:cNvPr>
        <xdr:cNvSpPr/>
      </xdr:nvSpPr>
      <xdr:spPr>
        <a:xfrm>
          <a:off x="547687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1663</xdr:row>
      <xdr:rowOff>133350</xdr:rowOff>
    </xdr:from>
    <xdr:to>
      <xdr:col>6</xdr:col>
      <xdr:colOff>123826</xdr:colOff>
      <xdr:row>1669</xdr:row>
      <xdr:rowOff>128586</xdr:rowOff>
    </xdr:to>
    <xdr:sp macro="" textlink="">
      <xdr:nvSpPr>
        <xdr:cNvPr id="1496" name="Left Bracket 1495">
          <a:extLst>
            <a:ext uri="{FF2B5EF4-FFF2-40B4-BE49-F238E27FC236}">
              <a16:creationId xmlns:a16="http://schemas.microsoft.com/office/drawing/2014/main" id="{2CD362D4-2387-401A-9359-728DBBF908E1}"/>
            </a:ext>
          </a:extLst>
        </xdr:cNvPr>
        <xdr:cNvSpPr/>
      </xdr:nvSpPr>
      <xdr:spPr>
        <a:xfrm>
          <a:off x="981075" y="224513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1664</xdr:row>
      <xdr:rowOff>0</xdr:rowOff>
    </xdr:from>
    <xdr:to>
      <xdr:col>8</xdr:col>
      <xdr:colOff>152400</xdr:colOff>
      <xdr:row>1669</xdr:row>
      <xdr:rowOff>133350</xdr:rowOff>
    </xdr:to>
    <xdr:sp macro="" textlink="">
      <xdr:nvSpPr>
        <xdr:cNvPr id="1497" name="Right Bracket 1496">
          <a:extLst>
            <a:ext uri="{FF2B5EF4-FFF2-40B4-BE49-F238E27FC236}">
              <a16:creationId xmlns:a16="http://schemas.microsoft.com/office/drawing/2014/main" id="{BA75625D-EEE5-4E23-B1AF-B2D248DD2398}"/>
            </a:ext>
          </a:extLst>
        </xdr:cNvPr>
        <xdr:cNvSpPr/>
      </xdr:nvSpPr>
      <xdr:spPr>
        <a:xfrm>
          <a:off x="130492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1664</xdr:row>
      <xdr:rowOff>9525</xdr:rowOff>
    </xdr:from>
    <xdr:to>
      <xdr:col>10</xdr:col>
      <xdr:colOff>85726</xdr:colOff>
      <xdr:row>1670</xdr:row>
      <xdr:rowOff>4761</xdr:rowOff>
    </xdr:to>
    <xdr:sp macro="" textlink="">
      <xdr:nvSpPr>
        <xdr:cNvPr id="1498" name="Left Bracket 1497">
          <a:extLst>
            <a:ext uri="{FF2B5EF4-FFF2-40B4-BE49-F238E27FC236}">
              <a16:creationId xmlns:a16="http://schemas.microsoft.com/office/drawing/2014/main" id="{09ED04A0-A973-49F9-BA8C-22AD7B7CC397}"/>
            </a:ext>
          </a:extLst>
        </xdr:cNvPr>
        <xdr:cNvSpPr/>
      </xdr:nvSpPr>
      <xdr:spPr>
        <a:xfrm>
          <a:off x="15906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1664</xdr:row>
      <xdr:rowOff>9525</xdr:rowOff>
    </xdr:from>
    <xdr:to>
      <xdr:col>16</xdr:col>
      <xdr:colOff>28575</xdr:colOff>
      <xdr:row>1670</xdr:row>
      <xdr:rowOff>0</xdr:rowOff>
    </xdr:to>
    <xdr:sp macro="" textlink="">
      <xdr:nvSpPr>
        <xdr:cNvPr id="1499" name="Right Bracket 1498">
          <a:extLst>
            <a:ext uri="{FF2B5EF4-FFF2-40B4-BE49-F238E27FC236}">
              <a16:creationId xmlns:a16="http://schemas.microsoft.com/office/drawing/2014/main" id="{F2AFE1F5-471F-45A6-929F-FC14D96BC2C2}"/>
            </a:ext>
          </a:extLst>
        </xdr:cNvPr>
        <xdr:cNvSpPr/>
      </xdr:nvSpPr>
      <xdr:spPr>
        <a:xfrm>
          <a:off x="2476500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1664</xdr:row>
      <xdr:rowOff>0</xdr:rowOff>
    </xdr:from>
    <xdr:to>
      <xdr:col>18</xdr:col>
      <xdr:colOff>114301</xdr:colOff>
      <xdr:row>1669</xdr:row>
      <xdr:rowOff>138111</xdr:rowOff>
    </xdr:to>
    <xdr:sp macro="" textlink="">
      <xdr:nvSpPr>
        <xdr:cNvPr id="1500" name="Left Bracket 1499">
          <a:extLst>
            <a:ext uri="{FF2B5EF4-FFF2-40B4-BE49-F238E27FC236}">
              <a16:creationId xmlns:a16="http://schemas.microsoft.com/office/drawing/2014/main" id="{96A89951-AEB6-4B20-B404-1D6EBABACD3B}"/>
            </a:ext>
          </a:extLst>
        </xdr:cNvPr>
        <xdr:cNvSpPr/>
      </xdr:nvSpPr>
      <xdr:spPr>
        <a:xfrm>
          <a:off x="2914650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1664</xdr:row>
      <xdr:rowOff>0</xdr:rowOff>
    </xdr:from>
    <xdr:to>
      <xdr:col>19</xdr:col>
      <xdr:colOff>114300</xdr:colOff>
      <xdr:row>1669</xdr:row>
      <xdr:rowOff>133350</xdr:rowOff>
    </xdr:to>
    <xdr:sp macro="" textlink="">
      <xdr:nvSpPr>
        <xdr:cNvPr id="1501" name="Right Bracket 1500">
          <a:extLst>
            <a:ext uri="{FF2B5EF4-FFF2-40B4-BE49-F238E27FC236}">
              <a16:creationId xmlns:a16="http://schemas.microsoft.com/office/drawing/2014/main" id="{C53379A3-786A-4942-8AA0-D55021DDD825}"/>
            </a:ext>
          </a:extLst>
        </xdr:cNvPr>
        <xdr:cNvSpPr/>
      </xdr:nvSpPr>
      <xdr:spPr>
        <a:xfrm>
          <a:off x="3048000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1664</xdr:row>
      <xdr:rowOff>9525</xdr:rowOff>
    </xdr:from>
    <xdr:to>
      <xdr:col>26</xdr:col>
      <xdr:colOff>85726</xdr:colOff>
      <xdr:row>1670</xdr:row>
      <xdr:rowOff>4761</xdr:rowOff>
    </xdr:to>
    <xdr:sp macro="" textlink="">
      <xdr:nvSpPr>
        <xdr:cNvPr id="1502" name="Left Bracket 1501">
          <a:extLst>
            <a:ext uri="{FF2B5EF4-FFF2-40B4-BE49-F238E27FC236}">
              <a16:creationId xmlns:a16="http://schemas.microsoft.com/office/drawing/2014/main" id="{BA3C632A-FFBD-4C36-B8E9-F562544412BC}"/>
            </a:ext>
          </a:extLst>
        </xdr:cNvPr>
        <xdr:cNvSpPr/>
      </xdr:nvSpPr>
      <xdr:spPr>
        <a:xfrm>
          <a:off x="41814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1664</xdr:row>
      <xdr:rowOff>9525</xdr:rowOff>
    </xdr:from>
    <xdr:to>
      <xdr:col>32</xdr:col>
      <xdr:colOff>38100</xdr:colOff>
      <xdr:row>1670</xdr:row>
      <xdr:rowOff>0</xdr:rowOff>
    </xdr:to>
    <xdr:sp macro="" textlink="">
      <xdr:nvSpPr>
        <xdr:cNvPr id="1503" name="Right Bracket 1502">
          <a:extLst>
            <a:ext uri="{FF2B5EF4-FFF2-40B4-BE49-F238E27FC236}">
              <a16:creationId xmlns:a16="http://schemas.microsoft.com/office/drawing/2014/main" id="{8FDB381E-317B-45CA-AC5B-0672F6E7698E}"/>
            </a:ext>
          </a:extLst>
        </xdr:cNvPr>
        <xdr:cNvSpPr/>
      </xdr:nvSpPr>
      <xdr:spPr>
        <a:xfrm>
          <a:off x="5076825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1664</xdr:row>
      <xdr:rowOff>0</xdr:rowOff>
    </xdr:from>
    <xdr:to>
      <xdr:col>33</xdr:col>
      <xdr:colOff>114301</xdr:colOff>
      <xdr:row>1669</xdr:row>
      <xdr:rowOff>138111</xdr:rowOff>
    </xdr:to>
    <xdr:sp macro="" textlink="">
      <xdr:nvSpPr>
        <xdr:cNvPr id="1504" name="Left Bracket 1503">
          <a:extLst>
            <a:ext uri="{FF2B5EF4-FFF2-40B4-BE49-F238E27FC236}">
              <a16:creationId xmlns:a16="http://schemas.microsoft.com/office/drawing/2014/main" id="{05EDDAE0-5A5A-46E2-B88E-61171BB1B5EA}"/>
            </a:ext>
          </a:extLst>
        </xdr:cNvPr>
        <xdr:cNvSpPr/>
      </xdr:nvSpPr>
      <xdr:spPr>
        <a:xfrm>
          <a:off x="5343525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1664</xdr:row>
      <xdr:rowOff>0</xdr:rowOff>
    </xdr:from>
    <xdr:to>
      <xdr:col>34</xdr:col>
      <xdr:colOff>114300</xdr:colOff>
      <xdr:row>1669</xdr:row>
      <xdr:rowOff>133350</xdr:rowOff>
    </xdr:to>
    <xdr:sp macro="" textlink="">
      <xdr:nvSpPr>
        <xdr:cNvPr id="1505" name="Right Bracket 1504">
          <a:extLst>
            <a:ext uri="{FF2B5EF4-FFF2-40B4-BE49-F238E27FC236}">
              <a16:creationId xmlns:a16="http://schemas.microsoft.com/office/drawing/2014/main" id="{B5FD38D7-4065-460B-9A42-6102A0430E02}"/>
            </a:ext>
          </a:extLst>
        </xdr:cNvPr>
        <xdr:cNvSpPr/>
      </xdr:nvSpPr>
      <xdr:spPr>
        <a:xfrm>
          <a:off x="547687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1670</xdr:row>
      <xdr:rowOff>133350</xdr:rowOff>
    </xdr:from>
    <xdr:to>
      <xdr:col>6</xdr:col>
      <xdr:colOff>123826</xdr:colOff>
      <xdr:row>1676</xdr:row>
      <xdr:rowOff>128586</xdr:rowOff>
    </xdr:to>
    <xdr:sp macro="" textlink="">
      <xdr:nvSpPr>
        <xdr:cNvPr id="1506" name="Left Bracket 1505">
          <a:extLst>
            <a:ext uri="{FF2B5EF4-FFF2-40B4-BE49-F238E27FC236}">
              <a16:creationId xmlns:a16="http://schemas.microsoft.com/office/drawing/2014/main" id="{D6325FDF-89E1-495E-A8FB-B4BF7E9686D6}"/>
            </a:ext>
          </a:extLst>
        </xdr:cNvPr>
        <xdr:cNvSpPr/>
      </xdr:nvSpPr>
      <xdr:spPr>
        <a:xfrm>
          <a:off x="981075" y="225513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1671</xdr:row>
      <xdr:rowOff>0</xdr:rowOff>
    </xdr:from>
    <xdr:to>
      <xdr:col>8</xdr:col>
      <xdr:colOff>152400</xdr:colOff>
      <xdr:row>1676</xdr:row>
      <xdr:rowOff>133350</xdr:rowOff>
    </xdr:to>
    <xdr:sp macro="" textlink="">
      <xdr:nvSpPr>
        <xdr:cNvPr id="1507" name="Right Bracket 1506">
          <a:extLst>
            <a:ext uri="{FF2B5EF4-FFF2-40B4-BE49-F238E27FC236}">
              <a16:creationId xmlns:a16="http://schemas.microsoft.com/office/drawing/2014/main" id="{6F10DED1-0F43-47D5-BEB6-8430C5631C32}"/>
            </a:ext>
          </a:extLst>
        </xdr:cNvPr>
        <xdr:cNvSpPr/>
      </xdr:nvSpPr>
      <xdr:spPr>
        <a:xfrm>
          <a:off x="130492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1671</xdr:row>
      <xdr:rowOff>9525</xdr:rowOff>
    </xdr:from>
    <xdr:to>
      <xdr:col>10</xdr:col>
      <xdr:colOff>85726</xdr:colOff>
      <xdr:row>1677</xdr:row>
      <xdr:rowOff>4761</xdr:rowOff>
    </xdr:to>
    <xdr:sp macro="" textlink="">
      <xdr:nvSpPr>
        <xdr:cNvPr id="1508" name="Left Bracket 1507">
          <a:extLst>
            <a:ext uri="{FF2B5EF4-FFF2-40B4-BE49-F238E27FC236}">
              <a16:creationId xmlns:a16="http://schemas.microsoft.com/office/drawing/2014/main" id="{A1014ED2-F6B4-4076-B11F-35767E4C0C1F}"/>
            </a:ext>
          </a:extLst>
        </xdr:cNvPr>
        <xdr:cNvSpPr/>
      </xdr:nvSpPr>
      <xdr:spPr>
        <a:xfrm>
          <a:off x="15906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1671</xdr:row>
      <xdr:rowOff>9525</xdr:rowOff>
    </xdr:from>
    <xdr:to>
      <xdr:col>16</xdr:col>
      <xdr:colOff>28575</xdr:colOff>
      <xdr:row>1677</xdr:row>
      <xdr:rowOff>0</xdr:rowOff>
    </xdr:to>
    <xdr:sp macro="" textlink="">
      <xdr:nvSpPr>
        <xdr:cNvPr id="1509" name="Right Bracket 1508">
          <a:extLst>
            <a:ext uri="{FF2B5EF4-FFF2-40B4-BE49-F238E27FC236}">
              <a16:creationId xmlns:a16="http://schemas.microsoft.com/office/drawing/2014/main" id="{07A214F8-EA2B-4DEE-A353-2E6FBD1E0500}"/>
            </a:ext>
          </a:extLst>
        </xdr:cNvPr>
        <xdr:cNvSpPr/>
      </xdr:nvSpPr>
      <xdr:spPr>
        <a:xfrm>
          <a:off x="2476500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1671</xdr:row>
      <xdr:rowOff>0</xdr:rowOff>
    </xdr:from>
    <xdr:to>
      <xdr:col>18</xdr:col>
      <xdr:colOff>114301</xdr:colOff>
      <xdr:row>1676</xdr:row>
      <xdr:rowOff>138111</xdr:rowOff>
    </xdr:to>
    <xdr:sp macro="" textlink="">
      <xdr:nvSpPr>
        <xdr:cNvPr id="1510" name="Left Bracket 1509">
          <a:extLst>
            <a:ext uri="{FF2B5EF4-FFF2-40B4-BE49-F238E27FC236}">
              <a16:creationId xmlns:a16="http://schemas.microsoft.com/office/drawing/2014/main" id="{EB862C9C-D645-4B7D-ADFD-D477D76D53EA}"/>
            </a:ext>
          </a:extLst>
        </xdr:cNvPr>
        <xdr:cNvSpPr/>
      </xdr:nvSpPr>
      <xdr:spPr>
        <a:xfrm>
          <a:off x="2914650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1671</xdr:row>
      <xdr:rowOff>0</xdr:rowOff>
    </xdr:from>
    <xdr:to>
      <xdr:col>19</xdr:col>
      <xdr:colOff>114300</xdr:colOff>
      <xdr:row>1676</xdr:row>
      <xdr:rowOff>133350</xdr:rowOff>
    </xdr:to>
    <xdr:sp macro="" textlink="">
      <xdr:nvSpPr>
        <xdr:cNvPr id="1511" name="Right Bracket 1510">
          <a:extLst>
            <a:ext uri="{FF2B5EF4-FFF2-40B4-BE49-F238E27FC236}">
              <a16:creationId xmlns:a16="http://schemas.microsoft.com/office/drawing/2014/main" id="{77D169B9-9344-48B2-9AF4-0BC922175103}"/>
            </a:ext>
          </a:extLst>
        </xdr:cNvPr>
        <xdr:cNvSpPr/>
      </xdr:nvSpPr>
      <xdr:spPr>
        <a:xfrm>
          <a:off x="3048000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1671</xdr:row>
      <xdr:rowOff>9525</xdr:rowOff>
    </xdr:from>
    <xdr:to>
      <xdr:col>26</xdr:col>
      <xdr:colOff>85726</xdr:colOff>
      <xdr:row>1677</xdr:row>
      <xdr:rowOff>4761</xdr:rowOff>
    </xdr:to>
    <xdr:sp macro="" textlink="">
      <xdr:nvSpPr>
        <xdr:cNvPr id="1512" name="Left Bracket 1511">
          <a:extLst>
            <a:ext uri="{FF2B5EF4-FFF2-40B4-BE49-F238E27FC236}">
              <a16:creationId xmlns:a16="http://schemas.microsoft.com/office/drawing/2014/main" id="{02697CB5-BAB4-4C09-AE3A-B0C69F18057D}"/>
            </a:ext>
          </a:extLst>
        </xdr:cNvPr>
        <xdr:cNvSpPr/>
      </xdr:nvSpPr>
      <xdr:spPr>
        <a:xfrm>
          <a:off x="41814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1671</xdr:row>
      <xdr:rowOff>9525</xdr:rowOff>
    </xdr:from>
    <xdr:to>
      <xdr:col>32</xdr:col>
      <xdr:colOff>38100</xdr:colOff>
      <xdr:row>1677</xdr:row>
      <xdr:rowOff>0</xdr:rowOff>
    </xdr:to>
    <xdr:sp macro="" textlink="">
      <xdr:nvSpPr>
        <xdr:cNvPr id="1513" name="Right Bracket 1512">
          <a:extLst>
            <a:ext uri="{FF2B5EF4-FFF2-40B4-BE49-F238E27FC236}">
              <a16:creationId xmlns:a16="http://schemas.microsoft.com/office/drawing/2014/main" id="{FDE1CF84-249B-4697-9C12-0D541DAC4B6C}"/>
            </a:ext>
          </a:extLst>
        </xdr:cNvPr>
        <xdr:cNvSpPr/>
      </xdr:nvSpPr>
      <xdr:spPr>
        <a:xfrm>
          <a:off x="5076825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1671</xdr:row>
      <xdr:rowOff>0</xdr:rowOff>
    </xdr:from>
    <xdr:to>
      <xdr:col>33</xdr:col>
      <xdr:colOff>114301</xdr:colOff>
      <xdr:row>1676</xdr:row>
      <xdr:rowOff>138111</xdr:rowOff>
    </xdr:to>
    <xdr:sp macro="" textlink="">
      <xdr:nvSpPr>
        <xdr:cNvPr id="1514" name="Left Bracket 1513">
          <a:extLst>
            <a:ext uri="{FF2B5EF4-FFF2-40B4-BE49-F238E27FC236}">
              <a16:creationId xmlns:a16="http://schemas.microsoft.com/office/drawing/2014/main" id="{C2F3BC15-8827-48CD-9A3C-B610D35F7B75}"/>
            </a:ext>
          </a:extLst>
        </xdr:cNvPr>
        <xdr:cNvSpPr/>
      </xdr:nvSpPr>
      <xdr:spPr>
        <a:xfrm>
          <a:off x="5343525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1671</xdr:row>
      <xdr:rowOff>0</xdr:rowOff>
    </xdr:from>
    <xdr:to>
      <xdr:col>34</xdr:col>
      <xdr:colOff>114300</xdr:colOff>
      <xdr:row>1676</xdr:row>
      <xdr:rowOff>133350</xdr:rowOff>
    </xdr:to>
    <xdr:sp macro="" textlink="">
      <xdr:nvSpPr>
        <xdr:cNvPr id="1515" name="Right Bracket 1514">
          <a:extLst>
            <a:ext uri="{FF2B5EF4-FFF2-40B4-BE49-F238E27FC236}">
              <a16:creationId xmlns:a16="http://schemas.microsoft.com/office/drawing/2014/main" id="{867DA211-E1DF-4929-83AA-3331103CAB73}"/>
            </a:ext>
          </a:extLst>
        </xdr:cNvPr>
        <xdr:cNvSpPr/>
      </xdr:nvSpPr>
      <xdr:spPr>
        <a:xfrm>
          <a:off x="547687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1677</xdr:row>
      <xdr:rowOff>133350</xdr:rowOff>
    </xdr:from>
    <xdr:to>
      <xdr:col>6</xdr:col>
      <xdr:colOff>123826</xdr:colOff>
      <xdr:row>1683</xdr:row>
      <xdr:rowOff>128586</xdr:rowOff>
    </xdr:to>
    <xdr:sp macro="" textlink="">
      <xdr:nvSpPr>
        <xdr:cNvPr id="1516" name="Left Bracket 1515">
          <a:extLst>
            <a:ext uri="{FF2B5EF4-FFF2-40B4-BE49-F238E27FC236}">
              <a16:creationId xmlns:a16="http://schemas.microsoft.com/office/drawing/2014/main" id="{7BB50A8E-5490-4FF6-9E35-D4006A7C7AB4}"/>
            </a:ext>
          </a:extLst>
        </xdr:cNvPr>
        <xdr:cNvSpPr/>
      </xdr:nvSpPr>
      <xdr:spPr>
        <a:xfrm>
          <a:off x="981075" y="226514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1678</xdr:row>
      <xdr:rowOff>0</xdr:rowOff>
    </xdr:from>
    <xdr:to>
      <xdr:col>8</xdr:col>
      <xdr:colOff>152400</xdr:colOff>
      <xdr:row>1683</xdr:row>
      <xdr:rowOff>133350</xdr:rowOff>
    </xdr:to>
    <xdr:sp macro="" textlink="">
      <xdr:nvSpPr>
        <xdr:cNvPr id="1517" name="Right Bracket 1516">
          <a:extLst>
            <a:ext uri="{FF2B5EF4-FFF2-40B4-BE49-F238E27FC236}">
              <a16:creationId xmlns:a16="http://schemas.microsoft.com/office/drawing/2014/main" id="{DBFF2223-9704-4901-B21C-8640227CD540}"/>
            </a:ext>
          </a:extLst>
        </xdr:cNvPr>
        <xdr:cNvSpPr/>
      </xdr:nvSpPr>
      <xdr:spPr>
        <a:xfrm>
          <a:off x="130492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1678</xdr:row>
      <xdr:rowOff>9525</xdr:rowOff>
    </xdr:from>
    <xdr:to>
      <xdr:col>10</xdr:col>
      <xdr:colOff>85726</xdr:colOff>
      <xdr:row>1684</xdr:row>
      <xdr:rowOff>4761</xdr:rowOff>
    </xdr:to>
    <xdr:sp macro="" textlink="">
      <xdr:nvSpPr>
        <xdr:cNvPr id="1518" name="Left Bracket 1517">
          <a:extLst>
            <a:ext uri="{FF2B5EF4-FFF2-40B4-BE49-F238E27FC236}">
              <a16:creationId xmlns:a16="http://schemas.microsoft.com/office/drawing/2014/main" id="{B10D80EF-BDCB-4F86-A3FC-0E56DD60318D}"/>
            </a:ext>
          </a:extLst>
        </xdr:cNvPr>
        <xdr:cNvSpPr/>
      </xdr:nvSpPr>
      <xdr:spPr>
        <a:xfrm>
          <a:off x="15906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1678</xdr:row>
      <xdr:rowOff>9525</xdr:rowOff>
    </xdr:from>
    <xdr:to>
      <xdr:col>16</xdr:col>
      <xdr:colOff>28575</xdr:colOff>
      <xdr:row>1684</xdr:row>
      <xdr:rowOff>0</xdr:rowOff>
    </xdr:to>
    <xdr:sp macro="" textlink="">
      <xdr:nvSpPr>
        <xdr:cNvPr id="1519" name="Right Bracket 1518">
          <a:extLst>
            <a:ext uri="{FF2B5EF4-FFF2-40B4-BE49-F238E27FC236}">
              <a16:creationId xmlns:a16="http://schemas.microsoft.com/office/drawing/2014/main" id="{DF2C9082-ED4C-4C83-807B-0DE4EB7684F4}"/>
            </a:ext>
          </a:extLst>
        </xdr:cNvPr>
        <xdr:cNvSpPr/>
      </xdr:nvSpPr>
      <xdr:spPr>
        <a:xfrm>
          <a:off x="2476500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1678</xdr:row>
      <xdr:rowOff>0</xdr:rowOff>
    </xdr:from>
    <xdr:to>
      <xdr:col>18</xdr:col>
      <xdr:colOff>114301</xdr:colOff>
      <xdr:row>1683</xdr:row>
      <xdr:rowOff>138111</xdr:rowOff>
    </xdr:to>
    <xdr:sp macro="" textlink="">
      <xdr:nvSpPr>
        <xdr:cNvPr id="1520" name="Left Bracket 1519">
          <a:extLst>
            <a:ext uri="{FF2B5EF4-FFF2-40B4-BE49-F238E27FC236}">
              <a16:creationId xmlns:a16="http://schemas.microsoft.com/office/drawing/2014/main" id="{F0B58DEB-CB0E-4AEF-B56E-7CB9CBFC29A6}"/>
            </a:ext>
          </a:extLst>
        </xdr:cNvPr>
        <xdr:cNvSpPr/>
      </xdr:nvSpPr>
      <xdr:spPr>
        <a:xfrm>
          <a:off x="2914650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1678</xdr:row>
      <xdr:rowOff>0</xdr:rowOff>
    </xdr:from>
    <xdr:to>
      <xdr:col>19</xdr:col>
      <xdr:colOff>114300</xdr:colOff>
      <xdr:row>1683</xdr:row>
      <xdr:rowOff>133350</xdr:rowOff>
    </xdr:to>
    <xdr:sp macro="" textlink="">
      <xdr:nvSpPr>
        <xdr:cNvPr id="1521" name="Right Bracket 1520">
          <a:extLst>
            <a:ext uri="{FF2B5EF4-FFF2-40B4-BE49-F238E27FC236}">
              <a16:creationId xmlns:a16="http://schemas.microsoft.com/office/drawing/2014/main" id="{0F19640A-8566-4AFE-A2E5-0E5D5F006EC5}"/>
            </a:ext>
          </a:extLst>
        </xdr:cNvPr>
        <xdr:cNvSpPr/>
      </xdr:nvSpPr>
      <xdr:spPr>
        <a:xfrm>
          <a:off x="3048000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1678</xdr:row>
      <xdr:rowOff>9525</xdr:rowOff>
    </xdr:from>
    <xdr:to>
      <xdr:col>26</xdr:col>
      <xdr:colOff>85726</xdr:colOff>
      <xdr:row>1684</xdr:row>
      <xdr:rowOff>4761</xdr:rowOff>
    </xdr:to>
    <xdr:sp macro="" textlink="">
      <xdr:nvSpPr>
        <xdr:cNvPr id="1522" name="Left Bracket 1521">
          <a:extLst>
            <a:ext uri="{FF2B5EF4-FFF2-40B4-BE49-F238E27FC236}">
              <a16:creationId xmlns:a16="http://schemas.microsoft.com/office/drawing/2014/main" id="{B13B6ECA-BD8F-40B5-8D53-F7F93175241E}"/>
            </a:ext>
          </a:extLst>
        </xdr:cNvPr>
        <xdr:cNvSpPr/>
      </xdr:nvSpPr>
      <xdr:spPr>
        <a:xfrm>
          <a:off x="41814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1678</xdr:row>
      <xdr:rowOff>9525</xdr:rowOff>
    </xdr:from>
    <xdr:to>
      <xdr:col>32</xdr:col>
      <xdr:colOff>38100</xdr:colOff>
      <xdr:row>1684</xdr:row>
      <xdr:rowOff>0</xdr:rowOff>
    </xdr:to>
    <xdr:sp macro="" textlink="">
      <xdr:nvSpPr>
        <xdr:cNvPr id="1523" name="Right Bracket 1522">
          <a:extLst>
            <a:ext uri="{FF2B5EF4-FFF2-40B4-BE49-F238E27FC236}">
              <a16:creationId xmlns:a16="http://schemas.microsoft.com/office/drawing/2014/main" id="{43DB1124-533D-4261-9AC9-D31A123EBEEE}"/>
            </a:ext>
          </a:extLst>
        </xdr:cNvPr>
        <xdr:cNvSpPr/>
      </xdr:nvSpPr>
      <xdr:spPr>
        <a:xfrm>
          <a:off x="5076825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1678</xdr:row>
      <xdr:rowOff>0</xdr:rowOff>
    </xdr:from>
    <xdr:to>
      <xdr:col>33</xdr:col>
      <xdr:colOff>114301</xdr:colOff>
      <xdr:row>1683</xdr:row>
      <xdr:rowOff>138111</xdr:rowOff>
    </xdr:to>
    <xdr:sp macro="" textlink="">
      <xdr:nvSpPr>
        <xdr:cNvPr id="1524" name="Left Bracket 1523">
          <a:extLst>
            <a:ext uri="{FF2B5EF4-FFF2-40B4-BE49-F238E27FC236}">
              <a16:creationId xmlns:a16="http://schemas.microsoft.com/office/drawing/2014/main" id="{655B6188-A08D-4317-9B4F-67857CE6AFEC}"/>
            </a:ext>
          </a:extLst>
        </xdr:cNvPr>
        <xdr:cNvSpPr/>
      </xdr:nvSpPr>
      <xdr:spPr>
        <a:xfrm>
          <a:off x="5343525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1678</xdr:row>
      <xdr:rowOff>0</xdr:rowOff>
    </xdr:from>
    <xdr:to>
      <xdr:col>34</xdr:col>
      <xdr:colOff>114300</xdr:colOff>
      <xdr:row>1683</xdr:row>
      <xdr:rowOff>133350</xdr:rowOff>
    </xdr:to>
    <xdr:sp macro="" textlink="">
      <xdr:nvSpPr>
        <xdr:cNvPr id="1525" name="Right Bracket 1524">
          <a:extLst>
            <a:ext uri="{FF2B5EF4-FFF2-40B4-BE49-F238E27FC236}">
              <a16:creationId xmlns:a16="http://schemas.microsoft.com/office/drawing/2014/main" id="{54867FF8-A730-49D6-B83A-29804B020D8E}"/>
            </a:ext>
          </a:extLst>
        </xdr:cNvPr>
        <xdr:cNvSpPr/>
      </xdr:nvSpPr>
      <xdr:spPr>
        <a:xfrm>
          <a:off x="547687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1684</xdr:row>
      <xdr:rowOff>133350</xdr:rowOff>
    </xdr:from>
    <xdr:to>
      <xdr:col>6</xdr:col>
      <xdr:colOff>123826</xdr:colOff>
      <xdr:row>1690</xdr:row>
      <xdr:rowOff>128586</xdr:rowOff>
    </xdr:to>
    <xdr:sp macro="" textlink="">
      <xdr:nvSpPr>
        <xdr:cNvPr id="1526" name="Left Bracket 1525">
          <a:extLst>
            <a:ext uri="{FF2B5EF4-FFF2-40B4-BE49-F238E27FC236}">
              <a16:creationId xmlns:a16="http://schemas.microsoft.com/office/drawing/2014/main" id="{CAA9F6D2-5E55-44BA-9BDE-AEFAF392670E}"/>
            </a:ext>
          </a:extLst>
        </xdr:cNvPr>
        <xdr:cNvSpPr/>
      </xdr:nvSpPr>
      <xdr:spPr>
        <a:xfrm>
          <a:off x="981075" y="227514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1685</xdr:row>
      <xdr:rowOff>0</xdr:rowOff>
    </xdr:from>
    <xdr:to>
      <xdr:col>8</xdr:col>
      <xdr:colOff>152400</xdr:colOff>
      <xdr:row>1690</xdr:row>
      <xdr:rowOff>133350</xdr:rowOff>
    </xdr:to>
    <xdr:sp macro="" textlink="">
      <xdr:nvSpPr>
        <xdr:cNvPr id="1527" name="Right Bracket 1526">
          <a:extLst>
            <a:ext uri="{FF2B5EF4-FFF2-40B4-BE49-F238E27FC236}">
              <a16:creationId xmlns:a16="http://schemas.microsoft.com/office/drawing/2014/main" id="{8623187B-AFB6-4AE0-82C1-7AF0CCC37012}"/>
            </a:ext>
          </a:extLst>
        </xdr:cNvPr>
        <xdr:cNvSpPr/>
      </xdr:nvSpPr>
      <xdr:spPr>
        <a:xfrm>
          <a:off x="130492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1685</xdr:row>
      <xdr:rowOff>9525</xdr:rowOff>
    </xdr:from>
    <xdr:to>
      <xdr:col>10</xdr:col>
      <xdr:colOff>85726</xdr:colOff>
      <xdr:row>1691</xdr:row>
      <xdr:rowOff>4761</xdr:rowOff>
    </xdr:to>
    <xdr:sp macro="" textlink="">
      <xdr:nvSpPr>
        <xdr:cNvPr id="1528" name="Left Bracket 1527">
          <a:extLst>
            <a:ext uri="{FF2B5EF4-FFF2-40B4-BE49-F238E27FC236}">
              <a16:creationId xmlns:a16="http://schemas.microsoft.com/office/drawing/2014/main" id="{30AC999D-6B42-4F90-B240-00CBC91515ED}"/>
            </a:ext>
          </a:extLst>
        </xdr:cNvPr>
        <xdr:cNvSpPr/>
      </xdr:nvSpPr>
      <xdr:spPr>
        <a:xfrm>
          <a:off x="15906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1685</xdr:row>
      <xdr:rowOff>9525</xdr:rowOff>
    </xdr:from>
    <xdr:to>
      <xdr:col>16</xdr:col>
      <xdr:colOff>28575</xdr:colOff>
      <xdr:row>1691</xdr:row>
      <xdr:rowOff>0</xdr:rowOff>
    </xdr:to>
    <xdr:sp macro="" textlink="">
      <xdr:nvSpPr>
        <xdr:cNvPr id="1529" name="Right Bracket 1528">
          <a:extLst>
            <a:ext uri="{FF2B5EF4-FFF2-40B4-BE49-F238E27FC236}">
              <a16:creationId xmlns:a16="http://schemas.microsoft.com/office/drawing/2014/main" id="{D2760114-221A-470F-8317-EB3DBDF95DE8}"/>
            </a:ext>
          </a:extLst>
        </xdr:cNvPr>
        <xdr:cNvSpPr/>
      </xdr:nvSpPr>
      <xdr:spPr>
        <a:xfrm>
          <a:off x="2476500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1685</xdr:row>
      <xdr:rowOff>0</xdr:rowOff>
    </xdr:from>
    <xdr:to>
      <xdr:col>18</xdr:col>
      <xdr:colOff>114301</xdr:colOff>
      <xdr:row>1690</xdr:row>
      <xdr:rowOff>138111</xdr:rowOff>
    </xdr:to>
    <xdr:sp macro="" textlink="">
      <xdr:nvSpPr>
        <xdr:cNvPr id="1530" name="Left Bracket 1529">
          <a:extLst>
            <a:ext uri="{FF2B5EF4-FFF2-40B4-BE49-F238E27FC236}">
              <a16:creationId xmlns:a16="http://schemas.microsoft.com/office/drawing/2014/main" id="{9A17EDE1-96A6-4B18-8AC5-D915AA07B243}"/>
            </a:ext>
          </a:extLst>
        </xdr:cNvPr>
        <xdr:cNvSpPr/>
      </xdr:nvSpPr>
      <xdr:spPr>
        <a:xfrm>
          <a:off x="2914650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1685</xdr:row>
      <xdr:rowOff>0</xdr:rowOff>
    </xdr:from>
    <xdr:to>
      <xdr:col>19</xdr:col>
      <xdr:colOff>114300</xdr:colOff>
      <xdr:row>1690</xdr:row>
      <xdr:rowOff>133350</xdr:rowOff>
    </xdr:to>
    <xdr:sp macro="" textlink="">
      <xdr:nvSpPr>
        <xdr:cNvPr id="1531" name="Right Bracket 1530">
          <a:extLst>
            <a:ext uri="{FF2B5EF4-FFF2-40B4-BE49-F238E27FC236}">
              <a16:creationId xmlns:a16="http://schemas.microsoft.com/office/drawing/2014/main" id="{EA957D52-8F37-4414-9B48-04E2F3410CB6}"/>
            </a:ext>
          </a:extLst>
        </xdr:cNvPr>
        <xdr:cNvSpPr/>
      </xdr:nvSpPr>
      <xdr:spPr>
        <a:xfrm>
          <a:off x="3048000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1685</xdr:row>
      <xdr:rowOff>9525</xdr:rowOff>
    </xdr:from>
    <xdr:to>
      <xdr:col>26</xdr:col>
      <xdr:colOff>85726</xdr:colOff>
      <xdr:row>1691</xdr:row>
      <xdr:rowOff>4761</xdr:rowOff>
    </xdr:to>
    <xdr:sp macro="" textlink="">
      <xdr:nvSpPr>
        <xdr:cNvPr id="1532" name="Left Bracket 1531">
          <a:extLst>
            <a:ext uri="{FF2B5EF4-FFF2-40B4-BE49-F238E27FC236}">
              <a16:creationId xmlns:a16="http://schemas.microsoft.com/office/drawing/2014/main" id="{B8DE1BE3-A0FD-4710-831F-ABB9637CE3EE}"/>
            </a:ext>
          </a:extLst>
        </xdr:cNvPr>
        <xdr:cNvSpPr/>
      </xdr:nvSpPr>
      <xdr:spPr>
        <a:xfrm>
          <a:off x="41814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1685</xdr:row>
      <xdr:rowOff>9525</xdr:rowOff>
    </xdr:from>
    <xdr:to>
      <xdr:col>32</xdr:col>
      <xdr:colOff>38100</xdr:colOff>
      <xdr:row>1691</xdr:row>
      <xdr:rowOff>0</xdr:rowOff>
    </xdr:to>
    <xdr:sp macro="" textlink="">
      <xdr:nvSpPr>
        <xdr:cNvPr id="1533" name="Right Bracket 1532">
          <a:extLst>
            <a:ext uri="{FF2B5EF4-FFF2-40B4-BE49-F238E27FC236}">
              <a16:creationId xmlns:a16="http://schemas.microsoft.com/office/drawing/2014/main" id="{BC8BFD8B-A1E8-4FE6-9E42-DC052B443FA7}"/>
            </a:ext>
          </a:extLst>
        </xdr:cNvPr>
        <xdr:cNvSpPr/>
      </xdr:nvSpPr>
      <xdr:spPr>
        <a:xfrm>
          <a:off x="5076825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1685</xdr:row>
      <xdr:rowOff>0</xdr:rowOff>
    </xdr:from>
    <xdr:to>
      <xdr:col>33</xdr:col>
      <xdr:colOff>114301</xdr:colOff>
      <xdr:row>1690</xdr:row>
      <xdr:rowOff>138111</xdr:rowOff>
    </xdr:to>
    <xdr:sp macro="" textlink="">
      <xdr:nvSpPr>
        <xdr:cNvPr id="1534" name="Left Bracket 1533">
          <a:extLst>
            <a:ext uri="{FF2B5EF4-FFF2-40B4-BE49-F238E27FC236}">
              <a16:creationId xmlns:a16="http://schemas.microsoft.com/office/drawing/2014/main" id="{468C6DFC-6BC5-4C63-B00A-8EF1CE6D082A}"/>
            </a:ext>
          </a:extLst>
        </xdr:cNvPr>
        <xdr:cNvSpPr/>
      </xdr:nvSpPr>
      <xdr:spPr>
        <a:xfrm>
          <a:off x="5343525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1685</xdr:row>
      <xdr:rowOff>0</xdr:rowOff>
    </xdr:from>
    <xdr:to>
      <xdr:col>34</xdr:col>
      <xdr:colOff>114300</xdr:colOff>
      <xdr:row>1690</xdr:row>
      <xdr:rowOff>133350</xdr:rowOff>
    </xdr:to>
    <xdr:sp macro="" textlink="">
      <xdr:nvSpPr>
        <xdr:cNvPr id="1535" name="Right Bracket 1534">
          <a:extLst>
            <a:ext uri="{FF2B5EF4-FFF2-40B4-BE49-F238E27FC236}">
              <a16:creationId xmlns:a16="http://schemas.microsoft.com/office/drawing/2014/main" id="{804F2ED0-B2E5-4FC3-B6C4-69367D9DC822}"/>
            </a:ext>
          </a:extLst>
        </xdr:cNvPr>
        <xdr:cNvSpPr/>
      </xdr:nvSpPr>
      <xdr:spPr>
        <a:xfrm>
          <a:off x="547687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1691</xdr:row>
      <xdr:rowOff>133350</xdr:rowOff>
    </xdr:from>
    <xdr:to>
      <xdr:col>6</xdr:col>
      <xdr:colOff>123826</xdr:colOff>
      <xdr:row>1697</xdr:row>
      <xdr:rowOff>128586</xdr:rowOff>
    </xdr:to>
    <xdr:sp macro="" textlink="">
      <xdr:nvSpPr>
        <xdr:cNvPr id="1536" name="Left Bracket 1535">
          <a:extLst>
            <a:ext uri="{FF2B5EF4-FFF2-40B4-BE49-F238E27FC236}">
              <a16:creationId xmlns:a16="http://schemas.microsoft.com/office/drawing/2014/main" id="{A1D664AB-B62C-43D0-A1D7-C00B4E5073D6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1692</xdr:row>
      <xdr:rowOff>0</xdr:rowOff>
    </xdr:from>
    <xdr:to>
      <xdr:col>8</xdr:col>
      <xdr:colOff>152400</xdr:colOff>
      <xdr:row>1697</xdr:row>
      <xdr:rowOff>133350</xdr:rowOff>
    </xdr:to>
    <xdr:sp macro="" textlink="">
      <xdr:nvSpPr>
        <xdr:cNvPr id="1537" name="Right Bracket 1536">
          <a:extLst>
            <a:ext uri="{FF2B5EF4-FFF2-40B4-BE49-F238E27FC236}">
              <a16:creationId xmlns:a16="http://schemas.microsoft.com/office/drawing/2014/main" id="{63A2AE23-1ADE-48F7-8B8E-CB916BD28248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1692</xdr:row>
      <xdr:rowOff>9525</xdr:rowOff>
    </xdr:from>
    <xdr:to>
      <xdr:col>10</xdr:col>
      <xdr:colOff>85726</xdr:colOff>
      <xdr:row>1698</xdr:row>
      <xdr:rowOff>4761</xdr:rowOff>
    </xdr:to>
    <xdr:sp macro="" textlink="">
      <xdr:nvSpPr>
        <xdr:cNvPr id="1538" name="Left Bracket 1537">
          <a:extLst>
            <a:ext uri="{FF2B5EF4-FFF2-40B4-BE49-F238E27FC236}">
              <a16:creationId xmlns:a16="http://schemas.microsoft.com/office/drawing/2014/main" id="{7A566A7B-D7E9-4517-909A-CD6899BF8D0C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1692</xdr:row>
      <xdr:rowOff>9525</xdr:rowOff>
    </xdr:from>
    <xdr:to>
      <xdr:col>16</xdr:col>
      <xdr:colOff>28575</xdr:colOff>
      <xdr:row>1698</xdr:row>
      <xdr:rowOff>0</xdr:rowOff>
    </xdr:to>
    <xdr:sp macro="" textlink="">
      <xdr:nvSpPr>
        <xdr:cNvPr id="1539" name="Right Bracket 1538">
          <a:extLst>
            <a:ext uri="{FF2B5EF4-FFF2-40B4-BE49-F238E27FC236}">
              <a16:creationId xmlns:a16="http://schemas.microsoft.com/office/drawing/2014/main" id="{EC1FCF48-8D96-446A-B626-95280CE01A4A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1692</xdr:row>
      <xdr:rowOff>0</xdr:rowOff>
    </xdr:from>
    <xdr:to>
      <xdr:col>18</xdr:col>
      <xdr:colOff>114301</xdr:colOff>
      <xdr:row>1697</xdr:row>
      <xdr:rowOff>138111</xdr:rowOff>
    </xdr:to>
    <xdr:sp macro="" textlink="">
      <xdr:nvSpPr>
        <xdr:cNvPr id="1540" name="Left Bracket 1539">
          <a:extLst>
            <a:ext uri="{FF2B5EF4-FFF2-40B4-BE49-F238E27FC236}">
              <a16:creationId xmlns:a16="http://schemas.microsoft.com/office/drawing/2014/main" id="{70B945CB-D302-4340-9E6C-770C501C7252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1692</xdr:row>
      <xdr:rowOff>0</xdr:rowOff>
    </xdr:from>
    <xdr:to>
      <xdr:col>19</xdr:col>
      <xdr:colOff>114300</xdr:colOff>
      <xdr:row>1697</xdr:row>
      <xdr:rowOff>133350</xdr:rowOff>
    </xdr:to>
    <xdr:sp macro="" textlink="">
      <xdr:nvSpPr>
        <xdr:cNvPr id="1541" name="Right Bracket 1540">
          <a:extLst>
            <a:ext uri="{FF2B5EF4-FFF2-40B4-BE49-F238E27FC236}">
              <a16:creationId xmlns:a16="http://schemas.microsoft.com/office/drawing/2014/main" id="{4DE13884-4051-471F-9408-1425BC9B5E8D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1692</xdr:row>
      <xdr:rowOff>9525</xdr:rowOff>
    </xdr:from>
    <xdr:to>
      <xdr:col>26</xdr:col>
      <xdr:colOff>85726</xdr:colOff>
      <xdr:row>1698</xdr:row>
      <xdr:rowOff>4761</xdr:rowOff>
    </xdr:to>
    <xdr:sp macro="" textlink="">
      <xdr:nvSpPr>
        <xdr:cNvPr id="1542" name="Left Bracket 1541">
          <a:extLst>
            <a:ext uri="{FF2B5EF4-FFF2-40B4-BE49-F238E27FC236}">
              <a16:creationId xmlns:a16="http://schemas.microsoft.com/office/drawing/2014/main" id="{71F5124B-BFA6-43A5-8230-B7D76EFA9788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1692</xdr:row>
      <xdr:rowOff>9525</xdr:rowOff>
    </xdr:from>
    <xdr:to>
      <xdr:col>32</xdr:col>
      <xdr:colOff>38100</xdr:colOff>
      <xdr:row>1698</xdr:row>
      <xdr:rowOff>0</xdr:rowOff>
    </xdr:to>
    <xdr:sp macro="" textlink="">
      <xdr:nvSpPr>
        <xdr:cNvPr id="1543" name="Right Bracket 1542">
          <a:extLst>
            <a:ext uri="{FF2B5EF4-FFF2-40B4-BE49-F238E27FC236}">
              <a16:creationId xmlns:a16="http://schemas.microsoft.com/office/drawing/2014/main" id="{6D39B4B2-4E1F-48F9-AA17-1EC5D0AA23F2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1692</xdr:row>
      <xdr:rowOff>0</xdr:rowOff>
    </xdr:from>
    <xdr:to>
      <xdr:col>33</xdr:col>
      <xdr:colOff>114301</xdr:colOff>
      <xdr:row>1697</xdr:row>
      <xdr:rowOff>138111</xdr:rowOff>
    </xdr:to>
    <xdr:sp macro="" textlink="">
      <xdr:nvSpPr>
        <xdr:cNvPr id="1544" name="Left Bracket 1543">
          <a:extLst>
            <a:ext uri="{FF2B5EF4-FFF2-40B4-BE49-F238E27FC236}">
              <a16:creationId xmlns:a16="http://schemas.microsoft.com/office/drawing/2014/main" id="{880451FC-D8FD-4956-8D19-E8E2F738D7BC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1692</xdr:row>
      <xdr:rowOff>0</xdr:rowOff>
    </xdr:from>
    <xdr:to>
      <xdr:col>34</xdr:col>
      <xdr:colOff>114300</xdr:colOff>
      <xdr:row>1697</xdr:row>
      <xdr:rowOff>133350</xdr:rowOff>
    </xdr:to>
    <xdr:sp macro="" textlink="">
      <xdr:nvSpPr>
        <xdr:cNvPr id="1545" name="Right Bracket 1544">
          <a:extLst>
            <a:ext uri="{FF2B5EF4-FFF2-40B4-BE49-F238E27FC236}">
              <a16:creationId xmlns:a16="http://schemas.microsoft.com/office/drawing/2014/main" id="{21693F87-F9B4-4526-9610-A18DD872EF85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1698</xdr:row>
      <xdr:rowOff>133350</xdr:rowOff>
    </xdr:from>
    <xdr:to>
      <xdr:col>6</xdr:col>
      <xdr:colOff>123826</xdr:colOff>
      <xdr:row>1704</xdr:row>
      <xdr:rowOff>128586</xdr:rowOff>
    </xdr:to>
    <xdr:sp macro="" textlink="">
      <xdr:nvSpPr>
        <xdr:cNvPr id="1546" name="Left Bracket 1545">
          <a:extLst>
            <a:ext uri="{FF2B5EF4-FFF2-40B4-BE49-F238E27FC236}">
              <a16:creationId xmlns:a16="http://schemas.microsoft.com/office/drawing/2014/main" id="{077FACAE-0CCB-4716-87CF-3E9CFDD70035}"/>
            </a:ext>
          </a:extLst>
        </xdr:cNvPr>
        <xdr:cNvSpPr/>
      </xdr:nvSpPr>
      <xdr:spPr>
        <a:xfrm>
          <a:off x="981075" y="222513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1699</xdr:row>
      <xdr:rowOff>0</xdr:rowOff>
    </xdr:from>
    <xdr:to>
      <xdr:col>8</xdr:col>
      <xdr:colOff>152400</xdr:colOff>
      <xdr:row>1704</xdr:row>
      <xdr:rowOff>133350</xdr:rowOff>
    </xdr:to>
    <xdr:sp macro="" textlink="">
      <xdr:nvSpPr>
        <xdr:cNvPr id="1547" name="Right Bracket 1546">
          <a:extLst>
            <a:ext uri="{FF2B5EF4-FFF2-40B4-BE49-F238E27FC236}">
              <a16:creationId xmlns:a16="http://schemas.microsoft.com/office/drawing/2014/main" id="{708189A4-F29C-4549-B3DC-2FCBFD537B7A}"/>
            </a:ext>
          </a:extLst>
        </xdr:cNvPr>
        <xdr:cNvSpPr/>
      </xdr:nvSpPr>
      <xdr:spPr>
        <a:xfrm>
          <a:off x="130492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1699</xdr:row>
      <xdr:rowOff>9525</xdr:rowOff>
    </xdr:from>
    <xdr:to>
      <xdr:col>10</xdr:col>
      <xdr:colOff>85726</xdr:colOff>
      <xdr:row>1705</xdr:row>
      <xdr:rowOff>4761</xdr:rowOff>
    </xdr:to>
    <xdr:sp macro="" textlink="">
      <xdr:nvSpPr>
        <xdr:cNvPr id="1548" name="Left Bracket 1547">
          <a:extLst>
            <a:ext uri="{FF2B5EF4-FFF2-40B4-BE49-F238E27FC236}">
              <a16:creationId xmlns:a16="http://schemas.microsoft.com/office/drawing/2014/main" id="{66020BF3-653C-4A27-A895-8D8A54E052CF}"/>
            </a:ext>
          </a:extLst>
        </xdr:cNvPr>
        <xdr:cNvSpPr/>
      </xdr:nvSpPr>
      <xdr:spPr>
        <a:xfrm>
          <a:off x="15906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1699</xdr:row>
      <xdr:rowOff>9525</xdr:rowOff>
    </xdr:from>
    <xdr:to>
      <xdr:col>16</xdr:col>
      <xdr:colOff>28575</xdr:colOff>
      <xdr:row>1705</xdr:row>
      <xdr:rowOff>0</xdr:rowOff>
    </xdr:to>
    <xdr:sp macro="" textlink="">
      <xdr:nvSpPr>
        <xdr:cNvPr id="1549" name="Right Bracket 1548">
          <a:extLst>
            <a:ext uri="{FF2B5EF4-FFF2-40B4-BE49-F238E27FC236}">
              <a16:creationId xmlns:a16="http://schemas.microsoft.com/office/drawing/2014/main" id="{A6A8FE7E-E3B7-4D1D-BB5E-3BEFEF319583}"/>
            </a:ext>
          </a:extLst>
        </xdr:cNvPr>
        <xdr:cNvSpPr/>
      </xdr:nvSpPr>
      <xdr:spPr>
        <a:xfrm>
          <a:off x="2476500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1699</xdr:row>
      <xdr:rowOff>0</xdr:rowOff>
    </xdr:from>
    <xdr:to>
      <xdr:col>18</xdr:col>
      <xdr:colOff>114301</xdr:colOff>
      <xdr:row>1704</xdr:row>
      <xdr:rowOff>138111</xdr:rowOff>
    </xdr:to>
    <xdr:sp macro="" textlink="">
      <xdr:nvSpPr>
        <xdr:cNvPr id="1550" name="Left Bracket 1549">
          <a:extLst>
            <a:ext uri="{FF2B5EF4-FFF2-40B4-BE49-F238E27FC236}">
              <a16:creationId xmlns:a16="http://schemas.microsoft.com/office/drawing/2014/main" id="{B965BCF9-7905-4B4A-ADF4-0BD3D927B1E0}"/>
            </a:ext>
          </a:extLst>
        </xdr:cNvPr>
        <xdr:cNvSpPr/>
      </xdr:nvSpPr>
      <xdr:spPr>
        <a:xfrm>
          <a:off x="2914650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1699</xdr:row>
      <xdr:rowOff>0</xdr:rowOff>
    </xdr:from>
    <xdr:to>
      <xdr:col>19</xdr:col>
      <xdr:colOff>114300</xdr:colOff>
      <xdr:row>1704</xdr:row>
      <xdr:rowOff>133350</xdr:rowOff>
    </xdr:to>
    <xdr:sp macro="" textlink="">
      <xdr:nvSpPr>
        <xdr:cNvPr id="1551" name="Right Bracket 1550">
          <a:extLst>
            <a:ext uri="{FF2B5EF4-FFF2-40B4-BE49-F238E27FC236}">
              <a16:creationId xmlns:a16="http://schemas.microsoft.com/office/drawing/2014/main" id="{009262ED-20CE-454D-8E49-851FB19EBA3B}"/>
            </a:ext>
          </a:extLst>
        </xdr:cNvPr>
        <xdr:cNvSpPr/>
      </xdr:nvSpPr>
      <xdr:spPr>
        <a:xfrm>
          <a:off x="3048000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1699</xdr:row>
      <xdr:rowOff>9525</xdr:rowOff>
    </xdr:from>
    <xdr:to>
      <xdr:col>26</xdr:col>
      <xdr:colOff>85726</xdr:colOff>
      <xdr:row>1705</xdr:row>
      <xdr:rowOff>4761</xdr:rowOff>
    </xdr:to>
    <xdr:sp macro="" textlink="">
      <xdr:nvSpPr>
        <xdr:cNvPr id="1552" name="Left Bracket 1551">
          <a:extLst>
            <a:ext uri="{FF2B5EF4-FFF2-40B4-BE49-F238E27FC236}">
              <a16:creationId xmlns:a16="http://schemas.microsoft.com/office/drawing/2014/main" id="{B8670880-4DAD-4220-8CB3-9747A1B6C904}"/>
            </a:ext>
          </a:extLst>
        </xdr:cNvPr>
        <xdr:cNvSpPr/>
      </xdr:nvSpPr>
      <xdr:spPr>
        <a:xfrm>
          <a:off x="41814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1699</xdr:row>
      <xdr:rowOff>9525</xdr:rowOff>
    </xdr:from>
    <xdr:to>
      <xdr:col>32</xdr:col>
      <xdr:colOff>38100</xdr:colOff>
      <xdr:row>1705</xdr:row>
      <xdr:rowOff>0</xdr:rowOff>
    </xdr:to>
    <xdr:sp macro="" textlink="">
      <xdr:nvSpPr>
        <xdr:cNvPr id="1553" name="Right Bracket 1552">
          <a:extLst>
            <a:ext uri="{FF2B5EF4-FFF2-40B4-BE49-F238E27FC236}">
              <a16:creationId xmlns:a16="http://schemas.microsoft.com/office/drawing/2014/main" id="{26837E28-91D4-4813-B01A-F93BDF6D33C6}"/>
            </a:ext>
          </a:extLst>
        </xdr:cNvPr>
        <xdr:cNvSpPr/>
      </xdr:nvSpPr>
      <xdr:spPr>
        <a:xfrm>
          <a:off x="5076825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1699</xdr:row>
      <xdr:rowOff>0</xdr:rowOff>
    </xdr:from>
    <xdr:to>
      <xdr:col>33</xdr:col>
      <xdr:colOff>114301</xdr:colOff>
      <xdr:row>1704</xdr:row>
      <xdr:rowOff>138111</xdr:rowOff>
    </xdr:to>
    <xdr:sp macro="" textlink="">
      <xdr:nvSpPr>
        <xdr:cNvPr id="1554" name="Left Bracket 1553">
          <a:extLst>
            <a:ext uri="{FF2B5EF4-FFF2-40B4-BE49-F238E27FC236}">
              <a16:creationId xmlns:a16="http://schemas.microsoft.com/office/drawing/2014/main" id="{3A0F962F-F7E2-45B8-9351-85195FA67A5C}"/>
            </a:ext>
          </a:extLst>
        </xdr:cNvPr>
        <xdr:cNvSpPr/>
      </xdr:nvSpPr>
      <xdr:spPr>
        <a:xfrm>
          <a:off x="5343525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1699</xdr:row>
      <xdr:rowOff>0</xdr:rowOff>
    </xdr:from>
    <xdr:to>
      <xdr:col>34</xdr:col>
      <xdr:colOff>114300</xdr:colOff>
      <xdr:row>1704</xdr:row>
      <xdr:rowOff>133350</xdr:rowOff>
    </xdr:to>
    <xdr:sp macro="" textlink="">
      <xdr:nvSpPr>
        <xdr:cNvPr id="1555" name="Right Bracket 1554">
          <a:extLst>
            <a:ext uri="{FF2B5EF4-FFF2-40B4-BE49-F238E27FC236}">
              <a16:creationId xmlns:a16="http://schemas.microsoft.com/office/drawing/2014/main" id="{52B9C0C0-B5DC-45F6-8CB5-CC71A8DE115D}"/>
            </a:ext>
          </a:extLst>
        </xdr:cNvPr>
        <xdr:cNvSpPr/>
      </xdr:nvSpPr>
      <xdr:spPr>
        <a:xfrm>
          <a:off x="547687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1705</xdr:row>
      <xdr:rowOff>133350</xdr:rowOff>
    </xdr:from>
    <xdr:to>
      <xdr:col>6</xdr:col>
      <xdr:colOff>123826</xdr:colOff>
      <xdr:row>1711</xdr:row>
      <xdr:rowOff>128586</xdr:rowOff>
    </xdr:to>
    <xdr:sp macro="" textlink="">
      <xdr:nvSpPr>
        <xdr:cNvPr id="1556" name="Left Bracket 1555">
          <a:extLst>
            <a:ext uri="{FF2B5EF4-FFF2-40B4-BE49-F238E27FC236}">
              <a16:creationId xmlns:a16="http://schemas.microsoft.com/office/drawing/2014/main" id="{A0B5A342-D5D2-4497-B4E2-3FF58959D53A}"/>
            </a:ext>
          </a:extLst>
        </xdr:cNvPr>
        <xdr:cNvSpPr/>
      </xdr:nvSpPr>
      <xdr:spPr>
        <a:xfrm>
          <a:off x="981075" y="223513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1706</xdr:row>
      <xdr:rowOff>0</xdr:rowOff>
    </xdr:from>
    <xdr:to>
      <xdr:col>8</xdr:col>
      <xdr:colOff>152400</xdr:colOff>
      <xdr:row>1711</xdr:row>
      <xdr:rowOff>133350</xdr:rowOff>
    </xdr:to>
    <xdr:sp macro="" textlink="">
      <xdr:nvSpPr>
        <xdr:cNvPr id="1557" name="Right Bracket 1556">
          <a:extLst>
            <a:ext uri="{FF2B5EF4-FFF2-40B4-BE49-F238E27FC236}">
              <a16:creationId xmlns:a16="http://schemas.microsoft.com/office/drawing/2014/main" id="{73AED5AD-9BD7-43E6-9AFA-48ADF80CFA66}"/>
            </a:ext>
          </a:extLst>
        </xdr:cNvPr>
        <xdr:cNvSpPr/>
      </xdr:nvSpPr>
      <xdr:spPr>
        <a:xfrm>
          <a:off x="130492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1706</xdr:row>
      <xdr:rowOff>9525</xdr:rowOff>
    </xdr:from>
    <xdr:to>
      <xdr:col>10</xdr:col>
      <xdr:colOff>85726</xdr:colOff>
      <xdr:row>1712</xdr:row>
      <xdr:rowOff>4761</xdr:rowOff>
    </xdr:to>
    <xdr:sp macro="" textlink="">
      <xdr:nvSpPr>
        <xdr:cNvPr id="1558" name="Left Bracket 1557">
          <a:extLst>
            <a:ext uri="{FF2B5EF4-FFF2-40B4-BE49-F238E27FC236}">
              <a16:creationId xmlns:a16="http://schemas.microsoft.com/office/drawing/2014/main" id="{0168D688-77BA-4A56-B8D9-07822575F1C7}"/>
            </a:ext>
          </a:extLst>
        </xdr:cNvPr>
        <xdr:cNvSpPr/>
      </xdr:nvSpPr>
      <xdr:spPr>
        <a:xfrm>
          <a:off x="15906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1706</xdr:row>
      <xdr:rowOff>9525</xdr:rowOff>
    </xdr:from>
    <xdr:to>
      <xdr:col>16</xdr:col>
      <xdr:colOff>28575</xdr:colOff>
      <xdr:row>1712</xdr:row>
      <xdr:rowOff>0</xdr:rowOff>
    </xdr:to>
    <xdr:sp macro="" textlink="">
      <xdr:nvSpPr>
        <xdr:cNvPr id="1559" name="Right Bracket 1558">
          <a:extLst>
            <a:ext uri="{FF2B5EF4-FFF2-40B4-BE49-F238E27FC236}">
              <a16:creationId xmlns:a16="http://schemas.microsoft.com/office/drawing/2014/main" id="{496C4BAD-5C88-4104-948A-D32BA587C9A1}"/>
            </a:ext>
          </a:extLst>
        </xdr:cNvPr>
        <xdr:cNvSpPr/>
      </xdr:nvSpPr>
      <xdr:spPr>
        <a:xfrm>
          <a:off x="2476500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1706</xdr:row>
      <xdr:rowOff>0</xdr:rowOff>
    </xdr:from>
    <xdr:to>
      <xdr:col>18</xdr:col>
      <xdr:colOff>114301</xdr:colOff>
      <xdr:row>1711</xdr:row>
      <xdr:rowOff>138111</xdr:rowOff>
    </xdr:to>
    <xdr:sp macro="" textlink="">
      <xdr:nvSpPr>
        <xdr:cNvPr id="1560" name="Left Bracket 1559">
          <a:extLst>
            <a:ext uri="{FF2B5EF4-FFF2-40B4-BE49-F238E27FC236}">
              <a16:creationId xmlns:a16="http://schemas.microsoft.com/office/drawing/2014/main" id="{755D0C57-65C3-4A94-8176-BA8DD8ADA2FD}"/>
            </a:ext>
          </a:extLst>
        </xdr:cNvPr>
        <xdr:cNvSpPr/>
      </xdr:nvSpPr>
      <xdr:spPr>
        <a:xfrm>
          <a:off x="2914650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1706</xdr:row>
      <xdr:rowOff>0</xdr:rowOff>
    </xdr:from>
    <xdr:to>
      <xdr:col>19</xdr:col>
      <xdr:colOff>114300</xdr:colOff>
      <xdr:row>1711</xdr:row>
      <xdr:rowOff>133350</xdr:rowOff>
    </xdr:to>
    <xdr:sp macro="" textlink="">
      <xdr:nvSpPr>
        <xdr:cNvPr id="1561" name="Right Bracket 1560">
          <a:extLst>
            <a:ext uri="{FF2B5EF4-FFF2-40B4-BE49-F238E27FC236}">
              <a16:creationId xmlns:a16="http://schemas.microsoft.com/office/drawing/2014/main" id="{453F6E04-8AAD-4208-A0F4-F9F528848345}"/>
            </a:ext>
          </a:extLst>
        </xdr:cNvPr>
        <xdr:cNvSpPr/>
      </xdr:nvSpPr>
      <xdr:spPr>
        <a:xfrm>
          <a:off x="3048000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1706</xdr:row>
      <xdr:rowOff>9525</xdr:rowOff>
    </xdr:from>
    <xdr:to>
      <xdr:col>26</xdr:col>
      <xdr:colOff>85726</xdr:colOff>
      <xdr:row>1712</xdr:row>
      <xdr:rowOff>4761</xdr:rowOff>
    </xdr:to>
    <xdr:sp macro="" textlink="">
      <xdr:nvSpPr>
        <xdr:cNvPr id="1562" name="Left Bracket 1561">
          <a:extLst>
            <a:ext uri="{FF2B5EF4-FFF2-40B4-BE49-F238E27FC236}">
              <a16:creationId xmlns:a16="http://schemas.microsoft.com/office/drawing/2014/main" id="{5DF96EC0-61BB-4536-8FD8-14C554A9D577}"/>
            </a:ext>
          </a:extLst>
        </xdr:cNvPr>
        <xdr:cNvSpPr/>
      </xdr:nvSpPr>
      <xdr:spPr>
        <a:xfrm>
          <a:off x="41814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1706</xdr:row>
      <xdr:rowOff>9525</xdr:rowOff>
    </xdr:from>
    <xdr:to>
      <xdr:col>32</xdr:col>
      <xdr:colOff>38100</xdr:colOff>
      <xdr:row>1712</xdr:row>
      <xdr:rowOff>0</xdr:rowOff>
    </xdr:to>
    <xdr:sp macro="" textlink="">
      <xdr:nvSpPr>
        <xdr:cNvPr id="1563" name="Right Bracket 1562">
          <a:extLst>
            <a:ext uri="{FF2B5EF4-FFF2-40B4-BE49-F238E27FC236}">
              <a16:creationId xmlns:a16="http://schemas.microsoft.com/office/drawing/2014/main" id="{F915F038-DC29-4802-BB0E-EFCA360F7855}"/>
            </a:ext>
          </a:extLst>
        </xdr:cNvPr>
        <xdr:cNvSpPr/>
      </xdr:nvSpPr>
      <xdr:spPr>
        <a:xfrm>
          <a:off x="5076825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1706</xdr:row>
      <xdr:rowOff>0</xdr:rowOff>
    </xdr:from>
    <xdr:to>
      <xdr:col>33</xdr:col>
      <xdr:colOff>114301</xdr:colOff>
      <xdr:row>1711</xdr:row>
      <xdr:rowOff>138111</xdr:rowOff>
    </xdr:to>
    <xdr:sp macro="" textlink="">
      <xdr:nvSpPr>
        <xdr:cNvPr id="1564" name="Left Bracket 1563">
          <a:extLst>
            <a:ext uri="{FF2B5EF4-FFF2-40B4-BE49-F238E27FC236}">
              <a16:creationId xmlns:a16="http://schemas.microsoft.com/office/drawing/2014/main" id="{6201292B-E0DD-4F9F-83FA-D615B7015CAA}"/>
            </a:ext>
          </a:extLst>
        </xdr:cNvPr>
        <xdr:cNvSpPr/>
      </xdr:nvSpPr>
      <xdr:spPr>
        <a:xfrm>
          <a:off x="5343525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1706</xdr:row>
      <xdr:rowOff>0</xdr:rowOff>
    </xdr:from>
    <xdr:to>
      <xdr:col>34</xdr:col>
      <xdr:colOff>114300</xdr:colOff>
      <xdr:row>1711</xdr:row>
      <xdr:rowOff>133350</xdr:rowOff>
    </xdr:to>
    <xdr:sp macro="" textlink="">
      <xdr:nvSpPr>
        <xdr:cNvPr id="1565" name="Right Bracket 1564">
          <a:extLst>
            <a:ext uri="{FF2B5EF4-FFF2-40B4-BE49-F238E27FC236}">
              <a16:creationId xmlns:a16="http://schemas.microsoft.com/office/drawing/2014/main" id="{9A8CB534-81F0-4D7E-A389-F6EADB981260}"/>
            </a:ext>
          </a:extLst>
        </xdr:cNvPr>
        <xdr:cNvSpPr/>
      </xdr:nvSpPr>
      <xdr:spPr>
        <a:xfrm>
          <a:off x="547687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1712</xdr:row>
      <xdr:rowOff>133350</xdr:rowOff>
    </xdr:from>
    <xdr:to>
      <xdr:col>6</xdr:col>
      <xdr:colOff>123826</xdr:colOff>
      <xdr:row>1718</xdr:row>
      <xdr:rowOff>128586</xdr:rowOff>
    </xdr:to>
    <xdr:sp macro="" textlink="">
      <xdr:nvSpPr>
        <xdr:cNvPr id="1566" name="Left Bracket 1565">
          <a:extLst>
            <a:ext uri="{FF2B5EF4-FFF2-40B4-BE49-F238E27FC236}">
              <a16:creationId xmlns:a16="http://schemas.microsoft.com/office/drawing/2014/main" id="{33DC8DF5-5F67-4263-9D55-A9BF02C092A6}"/>
            </a:ext>
          </a:extLst>
        </xdr:cNvPr>
        <xdr:cNvSpPr/>
      </xdr:nvSpPr>
      <xdr:spPr>
        <a:xfrm>
          <a:off x="981075" y="224513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1713</xdr:row>
      <xdr:rowOff>0</xdr:rowOff>
    </xdr:from>
    <xdr:to>
      <xdr:col>8</xdr:col>
      <xdr:colOff>152400</xdr:colOff>
      <xdr:row>1718</xdr:row>
      <xdr:rowOff>133350</xdr:rowOff>
    </xdr:to>
    <xdr:sp macro="" textlink="">
      <xdr:nvSpPr>
        <xdr:cNvPr id="1567" name="Right Bracket 1566">
          <a:extLst>
            <a:ext uri="{FF2B5EF4-FFF2-40B4-BE49-F238E27FC236}">
              <a16:creationId xmlns:a16="http://schemas.microsoft.com/office/drawing/2014/main" id="{EE4FE25F-58E0-447C-B25C-784B3230FEA5}"/>
            </a:ext>
          </a:extLst>
        </xdr:cNvPr>
        <xdr:cNvSpPr/>
      </xdr:nvSpPr>
      <xdr:spPr>
        <a:xfrm>
          <a:off x="130492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1713</xdr:row>
      <xdr:rowOff>9525</xdr:rowOff>
    </xdr:from>
    <xdr:to>
      <xdr:col>10</xdr:col>
      <xdr:colOff>85726</xdr:colOff>
      <xdr:row>1719</xdr:row>
      <xdr:rowOff>4761</xdr:rowOff>
    </xdr:to>
    <xdr:sp macro="" textlink="">
      <xdr:nvSpPr>
        <xdr:cNvPr id="1568" name="Left Bracket 1567">
          <a:extLst>
            <a:ext uri="{FF2B5EF4-FFF2-40B4-BE49-F238E27FC236}">
              <a16:creationId xmlns:a16="http://schemas.microsoft.com/office/drawing/2014/main" id="{A329E347-C9F3-4446-9CBF-E87891B00C59}"/>
            </a:ext>
          </a:extLst>
        </xdr:cNvPr>
        <xdr:cNvSpPr/>
      </xdr:nvSpPr>
      <xdr:spPr>
        <a:xfrm>
          <a:off x="15906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1713</xdr:row>
      <xdr:rowOff>9525</xdr:rowOff>
    </xdr:from>
    <xdr:to>
      <xdr:col>16</xdr:col>
      <xdr:colOff>28575</xdr:colOff>
      <xdr:row>1719</xdr:row>
      <xdr:rowOff>0</xdr:rowOff>
    </xdr:to>
    <xdr:sp macro="" textlink="">
      <xdr:nvSpPr>
        <xdr:cNvPr id="1569" name="Right Bracket 1568">
          <a:extLst>
            <a:ext uri="{FF2B5EF4-FFF2-40B4-BE49-F238E27FC236}">
              <a16:creationId xmlns:a16="http://schemas.microsoft.com/office/drawing/2014/main" id="{5B0715EB-0D4F-41B0-88AA-B413F0BB4023}"/>
            </a:ext>
          </a:extLst>
        </xdr:cNvPr>
        <xdr:cNvSpPr/>
      </xdr:nvSpPr>
      <xdr:spPr>
        <a:xfrm>
          <a:off x="2476500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1713</xdr:row>
      <xdr:rowOff>0</xdr:rowOff>
    </xdr:from>
    <xdr:to>
      <xdr:col>18</xdr:col>
      <xdr:colOff>114301</xdr:colOff>
      <xdr:row>1718</xdr:row>
      <xdr:rowOff>138111</xdr:rowOff>
    </xdr:to>
    <xdr:sp macro="" textlink="">
      <xdr:nvSpPr>
        <xdr:cNvPr id="1570" name="Left Bracket 1569">
          <a:extLst>
            <a:ext uri="{FF2B5EF4-FFF2-40B4-BE49-F238E27FC236}">
              <a16:creationId xmlns:a16="http://schemas.microsoft.com/office/drawing/2014/main" id="{93AC6FED-EE98-4E70-9ECD-3623BF1B86F0}"/>
            </a:ext>
          </a:extLst>
        </xdr:cNvPr>
        <xdr:cNvSpPr/>
      </xdr:nvSpPr>
      <xdr:spPr>
        <a:xfrm>
          <a:off x="2914650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1713</xdr:row>
      <xdr:rowOff>0</xdr:rowOff>
    </xdr:from>
    <xdr:to>
      <xdr:col>19</xdr:col>
      <xdr:colOff>114300</xdr:colOff>
      <xdr:row>1718</xdr:row>
      <xdr:rowOff>133350</xdr:rowOff>
    </xdr:to>
    <xdr:sp macro="" textlink="">
      <xdr:nvSpPr>
        <xdr:cNvPr id="1571" name="Right Bracket 1570">
          <a:extLst>
            <a:ext uri="{FF2B5EF4-FFF2-40B4-BE49-F238E27FC236}">
              <a16:creationId xmlns:a16="http://schemas.microsoft.com/office/drawing/2014/main" id="{B42AE9CD-11A3-4664-9518-D85D44B26952}"/>
            </a:ext>
          </a:extLst>
        </xdr:cNvPr>
        <xdr:cNvSpPr/>
      </xdr:nvSpPr>
      <xdr:spPr>
        <a:xfrm>
          <a:off x="3048000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1713</xdr:row>
      <xdr:rowOff>9525</xdr:rowOff>
    </xdr:from>
    <xdr:to>
      <xdr:col>26</xdr:col>
      <xdr:colOff>85726</xdr:colOff>
      <xdr:row>1719</xdr:row>
      <xdr:rowOff>4761</xdr:rowOff>
    </xdr:to>
    <xdr:sp macro="" textlink="">
      <xdr:nvSpPr>
        <xdr:cNvPr id="1572" name="Left Bracket 1571">
          <a:extLst>
            <a:ext uri="{FF2B5EF4-FFF2-40B4-BE49-F238E27FC236}">
              <a16:creationId xmlns:a16="http://schemas.microsoft.com/office/drawing/2014/main" id="{1727C599-342F-43E2-AB1E-46778C9D7629}"/>
            </a:ext>
          </a:extLst>
        </xdr:cNvPr>
        <xdr:cNvSpPr/>
      </xdr:nvSpPr>
      <xdr:spPr>
        <a:xfrm>
          <a:off x="41814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1713</xdr:row>
      <xdr:rowOff>9525</xdr:rowOff>
    </xdr:from>
    <xdr:to>
      <xdr:col>32</xdr:col>
      <xdr:colOff>38100</xdr:colOff>
      <xdr:row>1719</xdr:row>
      <xdr:rowOff>0</xdr:rowOff>
    </xdr:to>
    <xdr:sp macro="" textlink="">
      <xdr:nvSpPr>
        <xdr:cNvPr id="1573" name="Right Bracket 1572">
          <a:extLst>
            <a:ext uri="{FF2B5EF4-FFF2-40B4-BE49-F238E27FC236}">
              <a16:creationId xmlns:a16="http://schemas.microsoft.com/office/drawing/2014/main" id="{E62D2559-0B1B-4A7A-A434-175B849A93F2}"/>
            </a:ext>
          </a:extLst>
        </xdr:cNvPr>
        <xdr:cNvSpPr/>
      </xdr:nvSpPr>
      <xdr:spPr>
        <a:xfrm>
          <a:off x="5076825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1713</xdr:row>
      <xdr:rowOff>0</xdr:rowOff>
    </xdr:from>
    <xdr:to>
      <xdr:col>33</xdr:col>
      <xdr:colOff>114301</xdr:colOff>
      <xdr:row>1718</xdr:row>
      <xdr:rowOff>138111</xdr:rowOff>
    </xdr:to>
    <xdr:sp macro="" textlink="">
      <xdr:nvSpPr>
        <xdr:cNvPr id="1574" name="Left Bracket 1573">
          <a:extLst>
            <a:ext uri="{FF2B5EF4-FFF2-40B4-BE49-F238E27FC236}">
              <a16:creationId xmlns:a16="http://schemas.microsoft.com/office/drawing/2014/main" id="{DD7AB8BD-012F-4D7E-A2A9-C6982F0723A6}"/>
            </a:ext>
          </a:extLst>
        </xdr:cNvPr>
        <xdr:cNvSpPr/>
      </xdr:nvSpPr>
      <xdr:spPr>
        <a:xfrm>
          <a:off x="5343525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1713</xdr:row>
      <xdr:rowOff>0</xdr:rowOff>
    </xdr:from>
    <xdr:to>
      <xdr:col>34</xdr:col>
      <xdr:colOff>114300</xdr:colOff>
      <xdr:row>1718</xdr:row>
      <xdr:rowOff>133350</xdr:rowOff>
    </xdr:to>
    <xdr:sp macro="" textlink="">
      <xdr:nvSpPr>
        <xdr:cNvPr id="1575" name="Right Bracket 1574">
          <a:extLst>
            <a:ext uri="{FF2B5EF4-FFF2-40B4-BE49-F238E27FC236}">
              <a16:creationId xmlns:a16="http://schemas.microsoft.com/office/drawing/2014/main" id="{CAA811E0-3FED-4855-A10F-186E5BDBD656}"/>
            </a:ext>
          </a:extLst>
        </xdr:cNvPr>
        <xdr:cNvSpPr/>
      </xdr:nvSpPr>
      <xdr:spPr>
        <a:xfrm>
          <a:off x="547687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1719</xdr:row>
      <xdr:rowOff>133350</xdr:rowOff>
    </xdr:from>
    <xdr:to>
      <xdr:col>6</xdr:col>
      <xdr:colOff>123826</xdr:colOff>
      <xdr:row>1725</xdr:row>
      <xdr:rowOff>128586</xdr:rowOff>
    </xdr:to>
    <xdr:sp macro="" textlink="">
      <xdr:nvSpPr>
        <xdr:cNvPr id="1576" name="Left Bracket 1575">
          <a:extLst>
            <a:ext uri="{FF2B5EF4-FFF2-40B4-BE49-F238E27FC236}">
              <a16:creationId xmlns:a16="http://schemas.microsoft.com/office/drawing/2014/main" id="{4FB74AB5-A918-4153-818B-BA705EB34897}"/>
            </a:ext>
          </a:extLst>
        </xdr:cNvPr>
        <xdr:cNvSpPr/>
      </xdr:nvSpPr>
      <xdr:spPr>
        <a:xfrm>
          <a:off x="981075" y="225513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1720</xdr:row>
      <xdr:rowOff>0</xdr:rowOff>
    </xdr:from>
    <xdr:to>
      <xdr:col>8</xdr:col>
      <xdr:colOff>152400</xdr:colOff>
      <xdr:row>1725</xdr:row>
      <xdr:rowOff>133350</xdr:rowOff>
    </xdr:to>
    <xdr:sp macro="" textlink="">
      <xdr:nvSpPr>
        <xdr:cNvPr id="1577" name="Right Bracket 1576">
          <a:extLst>
            <a:ext uri="{FF2B5EF4-FFF2-40B4-BE49-F238E27FC236}">
              <a16:creationId xmlns:a16="http://schemas.microsoft.com/office/drawing/2014/main" id="{184668E3-1002-4B0D-973D-17E408A5AD9F}"/>
            </a:ext>
          </a:extLst>
        </xdr:cNvPr>
        <xdr:cNvSpPr/>
      </xdr:nvSpPr>
      <xdr:spPr>
        <a:xfrm>
          <a:off x="130492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1720</xdr:row>
      <xdr:rowOff>9525</xdr:rowOff>
    </xdr:from>
    <xdr:to>
      <xdr:col>10</xdr:col>
      <xdr:colOff>85726</xdr:colOff>
      <xdr:row>1726</xdr:row>
      <xdr:rowOff>4761</xdr:rowOff>
    </xdr:to>
    <xdr:sp macro="" textlink="">
      <xdr:nvSpPr>
        <xdr:cNvPr id="1578" name="Left Bracket 1577">
          <a:extLst>
            <a:ext uri="{FF2B5EF4-FFF2-40B4-BE49-F238E27FC236}">
              <a16:creationId xmlns:a16="http://schemas.microsoft.com/office/drawing/2014/main" id="{D2DA1E75-59DE-4D04-B60B-7C8BB2A2E25C}"/>
            </a:ext>
          </a:extLst>
        </xdr:cNvPr>
        <xdr:cNvSpPr/>
      </xdr:nvSpPr>
      <xdr:spPr>
        <a:xfrm>
          <a:off x="15906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1720</xdr:row>
      <xdr:rowOff>9525</xdr:rowOff>
    </xdr:from>
    <xdr:to>
      <xdr:col>16</xdr:col>
      <xdr:colOff>28575</xdr:colOff>
      <xdr:row>1726</xdr:row>
      <xdr:rowOff>0</xdr:rowOff>
    </xdr:to>
    <xdr:sp macro="" textlink="">
      <xdr:nvSpPr>
        <xdr:cNvPr id="1579" name="Right Bracket 1578">
          <a:extLst>
            <a:ext uri="{FF2B5EF4-FFF2-40B4-BE49-F238E27FC236}">
              <a16:creationId xmlns:a16="http://schemas.microsoft.com/office/drawing/2014/main" id="{FD9F3B1B-F534-4FD0-8D6F-2D30DEB611CB}"/>
            </a:ext>
          </a:extLst>
        </xdr:cNvPr>
        <xdr:cNvSpPr/>
      </xdr:nvSpPr>
      <xdr:spPr>
        <a:xfrm>
          <a:off x="2476500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1720</xdr:row>
      <xdr:rowOff>0</xdr:rowOff>
    </xdr:from>
    <xdr:to>
      <xdr:col>18</xdr:col>
      <xdr:colOff>114301</xdr:colOff>
      <xdr:row>1725</xdr:row>
      <xdr:rowOff>138111</xdr:rowOff>
    </xdr:to>
    <xdr:sp macro="" textlink="">
      <xdr:nvSpPr>
        <xdr:cNvPr id="1580" name="Left Bracket 1579">
          <a:extLst>
            <a:ext uri="{FF2B5EF4-FFF2-40B4-BE49-F238E27FC236}">
              <a16:creationId xmlns:a16="http://schemas.microsoft.com/office/drawing/2014/main" id="{D3BBC2BC-DA8B-4917-A448-D6375144AD38}"/>
            </a:ext>
          </a:extLst>
        </xdr:cNvPr>
        <xdr:cNvSpPr/>
      </xdr:nvSpPr>
      <xdr:spPr>
        <a:xfrm>
          <a:off x="2914650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1720</xdr:row>
      <xdr:rowOff>0</xdr:rowOff>
    </xdr:from>
    <xdr:to>
      <xdr:col>19</xdr:col>
      <xdr:colOff>114300</xdr:colOff>
      <xdr:row>1725</xdr:row>
      <xdr:rowOff>133350</xdr:rowOff>
    </xdr:to>
    <xdr:sp macro="" textlink="">
      <xdr:nvSpPr>
        <xdr:cNvPr id="1581" name="Right Bracket 1580">
          <a:extLst>
            <a:ext uri="{FF2B5EF4-FFF2-40B4-BE49-F238E27FC236}">
              <a16:creationId xmlns:a16="http://schemas.microsoft.com/office/drawing/2014/main" id="{889F9349-D1F2-4A73-8795-9606C6A83C19}"/>
            </a:ext>
          </a:extLst>
        </xdr:cNvPr>
        <xdr:cNvSpPr/>
      </xdr:nvSpPr>
      <xdr:spPr>
        <a:xfrm>
          <a:off x="3048000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1720</xdr:row>
      <xdr:rowOff>9525</xdr:rowOff>
    </xdr:from>
    <xdr:to>
      <xdr:col>26</xdr:col>
      <xdr:colOff>85726</xdr:colOff>
      <xdr:row>1726</xdr:row>
      <xdr:rowOff>4761</xdr:rowOff>
    </xdr:to>
    <xdr:sp macro="" textlink="">
      <xdr:nvSpPr>
        <xdr:cNvPr id="1582" name="Left Bracket 1581">
          <a:extLst>
            <a:ext uri="{FF2B5EF4-FFF2-40B4-BE49-F238E27FC236}">
              <a16:creationId xmlns:a16="http://schemas.microsoft.com/office/drawing/2014/main" id="{A1E35F2C-F95E-4A8A-AAE6-8CC9502D9D82}"/>
            </a:ext>
          </a:extLst>
        </xdr:cNvPr>
        <xdr:cNvSpPr/>
      </xdr:nvSpPr>
      <xdr:spPr>
        <a:xfrm>
          <a:off x="41814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1720</xdr:row>
      <xdr:rowOff>9525</xdr:rowOff>
    </xdr:from>
    <xdr:to>
      <xdr:col>32</xdr:col>
      <xdr:colOff>38100</xdr:colOff>
      <xdr:row>1726</xdr:row>
      <xdr:rowOff>0</xdr:rowOff>
    </xdr:to>
    <xdr:sp macro="" textlink="">
      <xdr:nvSpPr>
        <xdr:cNvPr id="1583" name="Right Bracket 1582">
          <a:extLst>
            <a:ext uri="{FF2B5EF4-FFF2-40B4-BE49-F238E27FC236}">
              <a16:creationId xmlns:a16="http://schemas.microsoft.com/office/drawing/2014/main" id="{C414BFD2-BD36-4CB5-85F2-B0C3E5794902}"/>
            </a:ext>
          </a:extLst>
        </xdr:cNvPr>
        <xdr:cNvSpPr/>
      </xdr:nvSpPr>
      <xdr:spPr>
        <a:xfrm>
          <a:off x="5076825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1720</xdr:row>
      <xdr:rowOff>0</xdr:rowOff>
    </xdr:from>
    <xdr:to>
      <xdr:col>33</xdr:col>
      <xdr:colOff>114301</xdr:colOff>
      <xdr:row>1725</xdr:row>
      <xdr:rowOff>138111</xdr:rowOff>
    </xdr:to>
    <xdr:sp macro="" textlink="">
      <xdr:nvSpPr>
        <xdr:cNvPr id="1584" name="Left Bracket 1583">
          <a:extLst>
            <a:ext uri="{FF2B5EF4-FFF2-40B4-BE49-F238E27FC236}">
              <a16:creationId xmlns:a16="http://schemas.microsoft.com/office/drawing/2014/main" id="{D4497FEC-9583-4A16-A5D9-992E4B88DCE0}"/>
            </a:ext>
          </a:extLst>
        </xdr:cNvPr>
        <xdr:cNvSpPr/>
      </xdr:nvSpPr>
      <xdr:spPr>
        <a:xfrm>
          <a:off x="5343525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1720</xdr:row>
      <xdr:rowOff>0</xdr:rowOff>
    </xdr:from>
    <xdr:to>
      <xdr:col>34</xdr:col>
      <xdr:colOff>114300</xdr:colOff>
      <xdr:row>1725</xdr:row>
      <xdr:rowOff>133350</xdr:rowOff>
    </xdr:to>
    <xdr:sp macro="" textlink="">
      <xdr:nvSpPr>
        <xdr:cNvPr id="1585" name="Right Bracket 1584">
          <a:extLst>
            <a:ext uri="{FF2B5EF4-FFF2-40B4-BE49-F238E27FC236}">
              <a16:creationId xmlns:a16="http://schemas.microsoft.com/office/drawing/2014/main" id="{AE5BF380-1A67-4739-AEAD-14F65F98E9B0}"/>
            </a:ext>
          </a:extLst>
        </xdr:cNvPr>
        <xdr:cNvSpPr/>
      </xdr:nvSpPr>
      <xdr:spPr>
        <a:xfrm>
          <a:off x="547687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1726</xdr:row>
      <xdr:rowOff>133350</xdr:rowOff>
    </xdr:from>
    <xdr:to>
      <xdr:col>6</xdr:col>
      <xdr:colOff>123826</xdr:colOff>
      <xdr:row>1732</xdr:row>
      <xdr:rowOff>128586</xdr:rowOff>
    </xdr:to>
    <xdr:sp macro="" textlink="">
      <xdr:nvSpPr>
        <xdr:cNvPr id="1586" name="Left Bracket 1585">
          <a:extLst>
            <a:ext uri="{FF2B5EF4-FFF2-40B4-BE49-F238E27FC236}">
              <a16:creationId xmlns:a16="http://schemas.microsoft.com/office/drawing/2014/main" id="{17372EFF-6226-4DE5-A369-4419D8884267}"/>
            </a:ext>
          </a:extLst>
        </xdr:cNvPr>
        <xdr:cNvSpPr/>
      </xdr:nvSpPr>
      <xdr:spPr>
        <a:xfrm>
          <a:off x="981075" y="226514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1727</xdr:row>
      <xdr:rowOff>0</xdr:rowOff>
    </xdr:from>
    <xdr:to>
      <xdr:col>8</xdr:col>
      <xdr:colOff>152400</xdr:colOff>
      <xdr:row>1732</xdr:row>
      <xdr:rowOff>133350</xdr:rowOff>
    </xdr:to>
    <xdr:sp macro="" textlink="">
      <xdr:nvSpPr>
        <xdr:cNvPr id="1587" name="Right Bracket 1586">
          <a:extLst>
            <a:ext uri="{FF2B5EF4-FFF2-40B4-BE49-F238E27FC236}">
              <a16:creationId xmlns:a16="http://schemas.microsoft.com/office/drawing/2014/main" id="{49D38551-F7C0-4AF3-852B-94143B821015}"/>
            </a:ext>
          </a:extLst>
        </xdr:cNvPr>
        <xdr:cNvSpPr/>
      </xdr:nvSpPr>
      <xdr:spPr>
        <a:xfrm>
          <a:off x="130492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1727</xdr:row>
      <xdr:rowOff>9525</xdr:rowOff>
    </xdr:from>
    <xdr:to>
      <xdr:col>10</xdr:col>
      <xdr:colOff>85726</xdr:colOff>
      <xdr:row>1733</xdr:row>
      <xdr:rowOff>4761</xdr:rowOff>
    </xdr:to>
    <xdr:sp macro="" textlink="">
      <xdr:nvSpPr>
        <xdr:cNvPr id="1588" name="Left Bracket 1587">
          <a:extLst>
            <a:ext uri="{FF2B5EF4-FFF2-40B4-BE49-F238E27FC236}">
              <a16:creationId xmlns:a16="http://schemas.microsoft.com/office/drawing/2014/main" id="{AAA6659B-762E-4E47-92EA-F0097C1AD485}"/>
            </a:ext>
          </a:extLst>
        </xdr:cNvPr>
        <xdr:cNvSpPr/>
      </xdr:nvSpPr>
      <xdr:spPr>
        <a:xfrm>
          <a:off x="15906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1727</xdr:row>
      <xdr:rowOff>9525</xdr:rowOff>
    </xdr:from>
    <xdr:to>
      <xdr:col>16</xdr:col>
      <xdr:colOff>28575</xdr:colOff>
      <xdr:row>1733</xdr:row>
      <xdr:rowOff>0</xdr:rowOff>
    </xdr:to>
    <xdr:sp macro="" textlink="">
      <xdr:nvSpPr>
        <xdr:cNvPr id="1589" name="Right Bracket 1588">
          <a:extLst>
            <a:ext uri="{FF2B5EF4-FFF2-40B4-BE49-F238E27FC236}">
              <a16:creationId xmlns:a16="http://schemas.microsoft.com/office/drawing/2014/main" id="{CD8F5C34-6178-4B1E-A0D9-4B307BBCC749}"/>
            </a:ext>
          </a:extLst>
        </xdr:cNvPr>
        <xdr:cNvSpPr/>
      </xdr:nvSpPr>
      <xdr:spPr>
        <a:xfrm>
          <a:off x="2476500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1727</xdr:row>
      <xdr:rowOff>0</xdr:rowOff>
    </xdr:from>
    <xdr:to>
      <xdr:col>18</xdr:col>
      <xdr:colOff>114301</xdr:colOff>
      <xdr:row>1732</xdr:row>
      <xdr:rowOff>138111</xdr:rowOff>
    </xdr:to>
    <xdr:sp macro="" textlink="">
      <xdr:nvSpPr>
        <xdr:cNvPr id="1590" name="Left Bracket 1589">
          <a:extLst>
            <a:ext uri="{FF2B5EF4-FFF2-40B4-BE49-F238E27FC236}">
              <a16:creationId xmlns:a16="http://schemas.microsoft.com/office/drawing/2014/main" id="{E52CCDF9-D6C8-4594-86F9-A26886CF64BD}"/>
            </a:ext>
          </a:extLst>
        </xdr:cNvPr>
        <xdr:cNvSpPr/>
      </xdr:nvSpPr>
      <xdr:spPr>
        <a:xfrm>
          <a:off x="2914650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1727</xdr:row>
      <xdr:rowOff>0</xdr:rowOff>
    </xdr:from>
    <xdr:to>
      <xdr:col>19</xdr:col>
      <xdr:colOff>114300</xdr:colOff>
      <xdr:row>1732</xdr:row>
      <xdr:rowOff>133350</xdr:rowOff>
    </xdr:to>
    <xdr:sp macro="" textlink="">
      <xdr:nvSpPr>
        <xdr:cNvPr id="1591" name="Right Bracket 1590">
          <a:extLst>
            <a:ext uri="{FF2B5EF4-FFF2-40B4-BE49-F238E27FC236}">
              <a16:creationId xmlns:a16="http://schemas.microsoft.com/office/drawing/2014/main" id="{59141812-9842-4668-B216-77FB09ECB88C}"/>
            </a:ext>
          </a:extLst>
        </xdr:cNvPr>
        <xdr:cNvSpPr/>
      </xdr:nvSpPr>
      <xdr:spPr>
        <a:xfrm>
          <a:off x="3048000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1727</xdr:row>
      <xdr:rowOff>9525</xdr:rowOff>
    </xdr:from>
    <xdr:to>
      <xdr:col>26</xdr:col>
      <xdr:colOff>85726</xdr:colOff>
      <xdr:row>1733</xdr:row>
      <xdr:rowOff>4761</xdr:rowOff>
    </xdr:to>
    <xdr:sp macro="" textlink="">
      <xdr:nvSpPr>
        <xdr:cNvPr id="1592" name="Left Bracket 1591">
          <a:extLst>
            <a:ext uri="{FF2B5EF4-FFF2-40B4-BE49-F238E27FC236}">
              <a16:creationId xmlns:a16="http://schemas.microsoft.com/office/drawing/2014/main" id="{45D90417-7619-4704-A9DE-E95D11AA7DF0}"/>
            </a:ext>
          </a:extLst>
        </xdr:cNvPr>
        <xdr:cNvSpPr/>
      </xdr:nvSpPr>
      <xdr:spPr>
        <a:xfrm>
          <a:off x="41814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1727</xdr:row>
      <xdr:rowOff>9525</xdr:rowOff>
    </xdr:from>
    <xdr:to>
      <xdr:col>32</xdr:col>
      <xdr:colOff>38100</xdr:colOff>
      <xdr:row>1733</xdr:row>
      <xdr:rowOff>0</xdr:rowOff>
    </xdr:to>
    <xdr:sp macro="" textlink="">
      <xdr:nvSpPr>
        <xdr:cNvPr id="1593" name="Right Bracket 1592">
          <a:extLst>
            <a:ext uri="{FF2B5EF4-FFF2-40B4-BE49-F238E27FC236}">
              <a16:creationId xmlns:a16="http://schemas.microsoft.com/office/drawing/2014/main" id="{0F5989CE-E24A-4452-AA53-BD9FE70EA2A3}"/>
            </a:ext>
          </a:extLst>
        </xdr:cNvPr>
        <xdr:cNvSpPr/>
      </xdr:nvSpPr>
      <xdr:spPr>
        <a:xfrm>
          <a:off x="5076825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1727</xdr:row>
      <xdr:rowOff>0</xdr:rowOff>
    </xdr:from>
    <xdr:to>
      <xdr:col>33</xdr:col>
      <xdr:colOff>114301</xdr:colOff>
      <xdr:row>1732</xdr:row>
      <xdr:rowOff>138111</xdr:rowOff>
    </xdr:to>
    <xdr:sp macro="" textlink="">
      <xdr:nvSpPr>
        <xdr:cNvPr id="1594" name="Left Bracket 1593">
          <a:extLst>
            <a:ext uri="{FF2B5EF4-FFF2-40B4-BE49-F238E27FC236}">
              <a16:creationId xmlns:a16="http://schemas.microsoft.com/office/drawing/2014/main" id="{F9DB1EF7-6B56-4937-8754-E2E2D0C93FEF}"/>
            </a:ext>
          </a:extLst>
        </xdr:cNvPr>
        <xdr:cNvSpPr/>
      </xdr:nvSpPr>
      <xdr:spPr>
        <a:xfrm>
          <a:off x="5343525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1727</xdr:row>
      <xdr:rowOff>0</xdr:rowOff>
    </xdr:from>
    <xdr:to>
      <xdr:col>34</xdr:col>
      <xdr:colOff>114300</xdr:colOff>
      <xdr:row>1732</xdr:row>
      <xdr:rowOff>133350</xdr:rowOff>
    </xdr:to>
    <xdr:sp macro="" textlink="">
      <xdr:nvSpPr>
        <xdr:cNvPr id="1595" name="Right Bracket 1594">
          <a:extLst>
            <a:ext uri="{FF2B5EF4-FFF2-40B4-BE49-F238E27FC236}">
              <a16:creationId xmlns:a16="http://schemas.microsoft.com/office/drawing/2014/main" id="{1569C554-661D-4847-8FAA-D6FCD432801D}"/>
            </a:ext>
          </a:extLst>
        </xdr:cNvPr>
        <xdr:cNvSpPr/>
      </xdr:nvSpPr>
      <xdr:spPr>
        <a:xfrm>
          <a:off x="547687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1733</xdr:row>
      <xdr:rowOff>133350</xdr:rowOff>
    </xdr:from>
    <xdr:to>
      <xdr:col>6</xdr:col>
      <xdr:colOff>123826</xdr:colOff>
      <xdr:row>1739</xdr:row>
      <xdr:rowOff>128586</xdr:rowOff>
    </xdr:to>
    <xdr:sp macro="" textlink="">
      <xdr:nvSpPr>
        <xdr:cNvPr id="1596" name="Left Bracket 1595">
          <a:extLst>
            <a:ext uri="{FF2B5EF4-FFF2-40B4-BE49-F238E27FC236}">
              <a16:creationId xmlns:a16="http://schemas.microsoft.com/office/drawing/2014/main" id="{C93D5374-2031-4D88-A1F0-4EE6307D97AE}"/>
            </a:ext>
          </a:extLst>
        </xdr:cNvPr>
        <xdr:cNvSpPr/>
      </xdr:nvSpPr>
      <xdr:spPr>
        <a:xfrm>
          <a:off x="981075" y="227514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1734</xdr:row>
      <xdr:rowOff>0</xdr:rowOff>
    </xdr:from>
    <xdr:to>
      <xdr:col>8</xdr:col>
      <xdr:colOff>152400</xdr:colOff>
      <xdr:row>1739</xdr:row>
      <xdr:rowOff>133350</xdr:rowOff>
    </xdr:to>
    <xdr:sp macro="" textlink="">
      <xdr:nvSpPr>
        <xdr:cNvPr id="1597" name="Right Bracket 1596">
          <a:extLst>
            <a:ext uri="{FF2B5EF4-FFF2-40B4-BE49-F238E27FC236}">
              <a16:creationId xmlns:a16="http://schemas.microsoft.com/office/drawing/2014/main" id="{D8A14841-0DC3-4649-9192-4A17F4370AB6}"/>
            </a:ext>
          </a:extLst>
        </xdr:cNvPr>
        <xdr:cNvSpPr/>
      </xdr:nvSpPr>
      <xdr:spPr>
        <a:xfrm>
          <a:off x="130492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1734</xdr:row>
      <xdr:rowOff>9525</xdr:rowOff>
    </xdr:from>
    <xdr:to>
      <xdr:col>10</xdr:col>
      <xdr:colOff>85726</xdr:colOff>
      <xdr:row>1740</xdr:row>
      <xdr:rowOff>4761</xdr:rowOff>
    </xdr:to>
    <xdr:sp macro="" textlink="">
      <xdr:nvSpPr>
        <xdr:cNvPr id="1598" name="Left Bracket 1597">
          <a:extLst>
            <a:ext uri="{FF2B5EF4-FFF2-40B4-BE49-F238E27FC236}">
              <a16:creationId xmlns:a16="http://schemas.microsoft.com/office/drawing/2014/main" id="{43A40588-0AA5-414E-B83E-D4F2BF007E59}"/>
            </a:ext>
          </a:extLst>
        </xdr:cNvPr>
        <xdr:cNvSpPr/>
      </xdr:nvSpPr>
      <xdr:spPr>
        <a:xfrm>
          <a:off x="15906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1734</xdr:row>
      <xdr:rowOff>9525</xdr:rowOff>
    </xdr:from>
    <xdr:to>
      <xdr:col>16</xdr:col>
      <xdr:colOff>28575</xdr:colOff>
      <xdr:row>1740</xdr:row>
      <xdr:rowOff>0</xdr:rowOff>
    </xdr:to>
    <xdr:sp macro="" textlink="">
      <xdr:nvSpPr>
        <xdr:cNvPr id="1599" name="Right Bracket 1598">
          <a:extLst>
            <a:ext uri="{FF2B5EF4-FFF2-40B4-BE49-F238E27FC236}">
              <a16:creationId xmlns:a16="http://schemas.microsoft.com/office/drawing/2014/main" id="{53629868-CC81-4D10-B6BE-5AD1E71E15B4}"/>
            </a:ext>
          </a:extLst>
        </xdr:cNvPr>
        <xdr:cNvSpPr/>
      </xdr:nvSpPr>
      <xdr:spPr>
        <a:xfrm>
          <a:off x="2476500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1734</xdr:row>
      <xdr:rowOff>0</xdr:rowOff>
    </xdr:from>
    <xdr:to>
      <xdr:col>18</xdr:col>
      <xdr:colOff>114301</xdr:colOff>
      <xdr:row>1739</xdr:row>
      <xdr:rowOff>138111</xdr:rowOff>
    </xdr:to>
    <xdr:sp macro="" textlink="">
      <xdr:nvSpPr>
        <xdr:cNvPr id="1600" name="Left Bracket 1599">
          <a:extLst>
            <a:ext uri="{FF2B5EF4-FFF2-40B4-BE49-F238E27FC236}">
              <a16:creationId xmlns:a16="http://schemas.microsoft.com/office/drawing/2014/main" id="{7693BCFD-211E-4E25-B774-3F2C422C5ADE}"/>
            </a:ext>
          </a:extLst>
        </xdr:cNvPr>
        <xdr:cNvSpPr/>
      </xdr:nvSpPr>
      <xdr:spPr>
        <a:xfrm>
          <a:off x="2914650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1734</xdr:row>
      <xdr:rowOff>0</xdr:rowOff>
    </xdr:from>
    <xdr:to>
      <xdr:col>19</xdr:col>
      <xdr:colOff>114300</xdr:colOff>
      <xdr:row>1739</xdr:row>
      <xdr:rowOff>133350</xdr:rowOff>
    </xdr:to>
    <xdr:sp macro="" textlink="">
      <xdr:nvSpPr>
        <xdr:cNvPr id="1601" name="Right Bracket 1600">
          <a:extLst>
            <a:ext uri="{FF2B5EF4-FFF2-40B4-BE49-F238E27FC236}">
              <a16:creationId xmlns:a16="http://schemas.microsoft.com/office/drawing/2014/main" id="{D77D4B94-4053-479A-864F-40ACDE7E2991}"/>
            </a:ext>
          </a:extLst>
        </xdr:cNvPr>
        <xdr:cNvSpPr/>
      </xdr:nvSpPr>
      <xdr:spPr>
        <a:xfrm>
          <a:off x="3048000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1734</xdr:row>
      <xdr:rowOff>9525</xdr:rowOff>
    </xdr:from>
    <xdr:to>
      <xdr:col>26</xdr:col>
      <xdr:colOff>85726</xdr:colOff>
      <xdr:row>1740</xdr:row>
      <xdr:rowOff>4761</xdr:rowOff>
    </xdr:to>
    <xdr:sp macro="" textlink="">
      <xdr:nvSpPr>
        <xdr:cNvPr id="1602" name="Left Bracket 1601">
          <a:extLst>
            <a:ext uri="{FF2B5EF4-FFF2-40B4-BE49-F238E27FC236}">
              <a16:creationId xmlns:a16="http://schemas.microsoft.com/office/drawing/2014/main" id="{CE288C92-4D75-418B-BCFC-35C663C62114}"/>
            </a:ext>
          </a:extLst>
        </xdr:cNvPr>
        <xdr:cNvSpPr/>
      </xdr:nvSpPr>
      <xdr:spPr>
        <a:xfrm>
          <a:off x="41814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1734</xdr:row>
      <xdr:rowOff>9525</xdr:rowOff>
    </xdr:from>
    <xdr:to>
      <xdr:col>32</xdr:col>
      <xdr:colOff>38100</xdr:colOff>
      <xdr:row>1740</xdr:row>
      <xdr:rowOff>0</xdr:rowOff>
    </xdr:to>
    <xdr:sp macro="" textlink="">
      <xdr:nvSpPr>
        <xdr:cNvPr id="1603" name="Right Bracket 1602">
          <a:extLst>
            <a:ext uri="{FF2B5EF4-FFF2-40B4-BE49-F238E27FC236}">
              <a16:creationId xmlns:a16="http://schemas.microsoft.com/office/drawing/2014/main" id="{71928E5F-9336-4382-9267-6844CA9ABC7D}"/>
            </a:ext>
          </a:extLst>
        </xdr:cNvPr>
        <xdr:cNvSpPr/>
      </xdr:nvSpPr>
      <xdr:spPr>
        <a:xfrm>
          <a:off x="5076825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1734</xdr:row>
      <xdr:rowOff>0</xdr:rowOff>
    </xdr:from>
    <xdr:to>
      <xdr:col>33</xdr:col>
      <xdr:colOff>114301</xdr:colOff>
      <xdr:row>1739</xdr:row>
      <xdr:rowOff>138111</xdr:rowOff>
    </xdr:to>
    <xdr:sp macro="" textlink="">
      <xdr:nvSpPr>
        <xdr:cNvPr id="1604" name="Left Bracket 1603">
          <a:extLst>
            <a:ext uri="{FF2B5EF4-FFF2-40B4-BE49-F238E27FC236}">
              <a16:creationId xmlns:a16="http://schemas.microsoft.com/office/drawing/2014/main" id="{36B33AE1-A733-4801-95D9-01EDFAD8E905}"/>
            </a:ext>
          </a:extLst>
        </xdr:cNvPr>
        <xdr:cNvSpPr/>
      </xdr:nvSpPr>
      <xdr:spPr>
        <a:xfrm>
          <a:off x="5343525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1734</xdr:row>
      <xdr:rowOff>0</xdr:rowOff>
    </xdr:from>
    <xdr:to>
      <xdr:col>34</xdr:col>
      <xdr:colOff>114300</xdr:colOff>
      <xdr:row>1739</xdr:row>
      <xdr:rowOff>133350</xdr:rowOff>
    </xdr:to>
    <xdr:sp macro="" textlink="">
      <xdr:nvSpPr>
        <xdr:cNvPr id="1605" name="Right Bracket 1604">
          <a:extLst>
            <a:ext uri="{FF2B5EF4-FFF2-40B4-BE49-F238E27FC236}">
              <a16:creationId xmlns:a16="http://schemas.microsoft.com/office/drawing/2014/main" id="{EA49F84E-402C-4455-BB15-FBCB597B12FA}"/>
            </a:ext>
          </a:extLst>
        </xdr:cNvPr>
        <xdr:cNvSpPr/>
      </xdr:nvSpPr>
      <xdr:spPr>
        <a:xfrm>
          <a:off x="547687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1740</xdr:row>
      <xdr:rowOff>133350</xdr:rowOff>
    </xdr:from>
    <xdr:to>
      <xdr:col>6</xdr:col>
      <xdr:colOff>123826</xdr:colOff>
      <xdr:row>1746</xdr:row>
      <xdr:rowOff>128586</xdr:rowOff>
    </xdr:to>
    <xdr:sp macro="" textlink="">
      <xdr:nvSpPr>
        <xdr:cNvPr id="1606" name="Left Bracket 1605">
          <a:extLst>
            <a:ext uri="{FF2B5EF4-FFF2-40B4-BE49-F238E27FC236}">
              <a16:creationId xmlns:a16="http://schemas.microsoft.com/office/drawing/2014/main" id="{C4A11F29-2145-4E68-8A84-F6C054BF4328}"/>
            </a:ext>
          </a:extLst>
        </xdr:cNvPr>
        <xdr:cNvSpPr/>
      </xdr:nvSpPr>
      <xdr:spPr>
        <a:xfrm>
          <a:off x="981075" y="221513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1741</xdr:row>
      <xdr:rowOff>0</xdr:rowOff>
    </xdr:from>
    <xdr:to>
      <xdr:col>8</xdr:col>
      <xdr:colOff>152400</xdr:colOff>
      <xdr:row>1746</xdr:row>
      <xdr:rowOff>133350</xdr:rowOff>
    </xdr:to>
    <xdr:sp macro="" textlink="">
      <xdr:nvSpPr>
        <xdr:cNvPr id="1607" name="Right Bracket 1606">
          <a:extLst>
            <a:ext uri="{FF2B5EF4-FFF2-40B4-BE49-F238E27FC236}">
              <a16:creationId xmlns:a16="http://schemas.microsoft.com/office/drawing/2014/main" id="{9FBC2E45-F8A8-4DB9-A359-1CFA244E124F}"/>
            </a:ext>
          </a:extLst>
        </xdr:cNvPr>
        <xdr:cNvSpPr/>
      </xdr:nvSpPr>
      <xdr:spPr>
        <a:xfrm>
          <a:off x="130492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1741</xdr:row>
      <xdr:rowOff>9525</xdr:rowOff>
    </xdr:from>
    <xdr:to>
      <xdr:col>10</xdr:col>
      <xdr:colOff>85726</xdr:colOff>
      <xdr:row>1747</xdr:row>
      <xdr:rowOff>4761</xdr:rowOff>
    </xdr:to>
    <xdr:sp macro="" textlink="">
      <xdr:nvSpPr>
        <xdr:cNvPr id="1608" name="Left Bracket 1607">
          <a:extLst>
            <a:ext uri="{FF2B5EF4-FFF2-40B4-BE49-F238E27FC236}">
              <a16:creationId xmlns:a16="http://schemas.microsoft.com/office/drawing/2014/main" id="{525172AF-A6A3-4CCA-A726-E8F90279B69E}"/>
            </a:ext>
          </a:extLst>
        </xdr:cNvPr>
        <xdr:cNvSpPr/>
      </xdr:nvSpPr>
      <xdr:spPr>
        <a:xfrm>
          <a:off x="15906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1741</xdr:row>
      <xdr:rowOff>9525</xdr:rowOff>
    </xdr:from>
    <xdr:to>
      <xdr:col>16</xdr:col>
      <xdr:colOff>28575</xdr:colOff>
      <xdr:row>1747</xdr:row>
      <xdr:rowOff>0</xdr:rowOff>
    </xdr:to>
    <xdr:sp macro="" textlink="">
      <xdr:nvSpPr>
        <xdr:cNvPr id="1609" name="Right Bracket 1608">
          <a:extLst>
            <a:ext uri="{FF2B5EF4-FFF2-40B4-BE49-F238E27FC236}">
              <a16:creationId xmlns:a16="http://schemas.microsoft.com/office/drawing/2014/main" id="{42E996A4-7D87-4E7A-8A61-E0E771A0EF88}"/>
            </a:ext>
          </a:extLst>
        </xdr:cNvPr>
        <xdr:cNvSpPr/>
      </xdr:nvSpPr>
      <xdr:spPr>
        <a:xfrm>
          <a:off x="2476500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1741</xdr:row>
      <xdr:rowOff>0</xdr:rowOff>
    </xdr:from>
    <xdr:to>
      <xdr:col>18</xdr:col>
      <xdr:colOff>114301</xdr:colOff>
      <xdr:row>1746</xdr:row>
      <xdr:rowOff>138111</xdr:rowOff>
    </xdr:to>
    <xdr:sp macro="" textlink="">
      <xdr:nvSpPr>
        <xdr:cNvPr id="1610" name="Left Bracket 1609">
          <a:extLst>
            <a:ext uri="{FF2B5EF4-FFF2-40B4-BE49-F238E27FC236}">
              <a16:creationId xmlns:a16="http://schemas.microsoft.com/office/drawing/2014/main" id="{0490DB77-AEB7-41C0-92B7-296BDC0FE4BC}"/>
            </a:ext>
          </a:extLst>
        </xdr:cNvPr>
        <xdr:cNvSpPr/>
      </xdr:nvSpPr>
      <xdr:spPr>
        <a:xfrm>
          <a:off x="2914650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1741</xdr:row>
      <xdr:rowOff>0</xdr:rowOff>
    </xdr:from>
    <xdr:to>
      <xdr:col>19</xdr:col>
      <xdr:colOff>114300</xdr:colOff>
      <xdr:row>1746</xdr:row>
      <xdr:rowOff>133350</xdr:rowOff>
    </xdr:to>
    <xdr:sp macro="" textlink="">
      <xdr:nvSpPr>
        <xdr:cNvPr id="1611" name="Right Bracket 1610">
          <a:extLst>
            <a:ext uri="{FF2B5EF4-FFF2-40B4-BE49-F238E27FC236}">
              <a16:creationId xmlns:a16="http://schemas.microsoft.com/office/drawing/2014/main" id="{4B50F6DB-6C15-45E2-B3CB-626DDBAD0011}"/>
            </a:ext>
          </a:extLst>
        </xdr:cNvPr>
        <xdr:cNvSpPr/>
      </xdr:nvSpPr>
      <xdr:spPr>
        <a:xfrm>
          <a:off x="3048000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1741</xdr:row>
      <xdr:rowOff>9525</xdr:rowOff>
    </xdr:from>
    <xdr:to>
      <xdr:col>26</xdr:col>
      <xdr:colOff>85726</xdr:colOff>
      <xdr:row>1747</xdr:row>
      <xdr:rowOff>4761</xdr:rowOff>
    </xdr:to>
    <xdr:sp macro="" textlink="">
      <xdr:nvSpPr>
        <xdr:cNvPr id="1612" name="Left Bracket 1611">
          <a:extLst>
            <a:ext uri="{FF2B5EF4-FFF2-40B4-BE49-F238E27FC236}">
              <a16:creationId xmlns:a16="http://schemas.microsoft.com/office/drawing/2014/main" id="{0F294960-3AA1-4330-A5BF-2B53B271D520}"/>
            </a:ext>
          </a:extLst>
        </xdr:cNvPr>
        <xdr:cNvSpPr/>
      </xdr:nvSpPr>
      <xdr:spPr>
        <a:xfrm>
          <a:off x="4181475" y="221532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1741</xdr:row>
      <xdr:rowOff>9525</xdr:rowOff>
    </xdr:from>
    <xdr:to>
      <xdr:col>32</xdr:col>
      <xdr:colOff>38100</xdr:colOff>
      <xdr:row>1747</xdr:row>
      <xdr:rowOff>0</xdr:rowOff>
    </xdr:to>
    <xdr:sp macro="" textlink="">
      <xdr:nvSpPr>
        <xdr:cNvPr id="1613" name="Right Bracket 1612">
          <a:extLst>
            <a:ext uri="{FF2B5EF4-FFF2-40B4-BE49-F238E27FC236}">
              <a16:creationId xmlns:a16="http://schemas.microsoft.com/office/drawing/2014/main" id="{E3D8EFA2-C5E4-45EC-87BD-826B52496CB1}"/>
            </a:ext>
          </a:extLst>
        </xdr:cNvPr>
        <xdr:cNvSpPr/>
      </xdr:nvSpPr>
      <xdr:spPr>
        <a:xfrm>
          <a:off x="5076825" y="221532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1741</xdr:row>
      <xdr:rowOff>0</xdr:rowOff>
    </xdr:from>
    <xdr:to>
      <xdr:col>33</xdr:col>
      <xdr:colOff>114301</xdr:colOff>
      <xdr:row>1746</xdr:row>
      <xdr:rowOff>138111</xdr:rowOff>
    </xdr:to>
    <xdr:sp macro="" textlink="">
      <xdr:nvSpPr>
        <xdr:cNvPr id="1614" name="Left Bracket 1613">
          <a:extLst>
            <a:ext uri="{FF2B5EF4-FFF2-40B4-BE49-F238E27FC236}">
              <a16:creationId xmlns:a16="http://schemas.microsoft.com/office/drawing/2014/main" id="{DA049E0C-4B9D-4EBC-B7AA-4D0F0C92CDE1}"/>
            </a:ext>
          </a:extLst>
        </xdr:cNvPr>
        <xdr:cNvSpPr/>
      </xdr:nvSpPr>
      <xdr:spPr>
        <a:xfrm>
          <a:off x="5343525" y="221522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1741</xdr:row>
      <xdr:rowOff>0</xdr:rowOff>
    </xdr:from>
    <xdr:to>
      <xdr:col>34</xdr:col>
      <xdr:colOff>114300</xdr:colOff>
      <xdr:row>1746</xdr:row>
      <xdr:rowOff>133350</xdr:rowOff>
    </xdr:to>
    <xdr:sp macro="" textlink="">
      <xdr:nvSpPr>
        <xdr:cNvPr id="1615" name="Right Bracket 1614">
          <a:extLst>
            <a:ext uri="{FF2B5EF4-FFF2-40B4-BE49-F238E27FC236}">
              <a16:creationId xmlns:a16="http://schemas.microsoft.com/office/drawing/2014/main" id="{FB136242-7964-4D5D-AB5C-406EA2C85FA6}"/>
            </a:ext>
          </a:extLst>
        </xdr:cNvPr>
        <xdr:cNvSpPr/>
      </xdr:nvSpPr>
      <xdr:spPr>
        <a:xfrm>
          <a:off x="5476875" y="221522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1747</xdr:row>
      <xdr:rowOff>133350</xdr:rowOff>
    </xdr:from>
    <xdr:to>
      <xdr:col>6</xdr:col>
      <xdr:colOff>123826</xdr:colOff>
      <xdr:row>1753</xdr:row>
      <xdr:rowOff>128586</xdr:rowOff>
    </xdr:to>
    <xdr:sp macro="" textlink="">
      <xdr:nvSpPr>
        <xdr:cNvPr id="1616" name="Left Bracket 1615">
          <a:extLst>
            <a:ext uri="{FF2B5EF4-FFF2-40B4-BE49-F238E27FC236}">
              <a16:creationId xmlns:a16="http://schemas.microsoft.com/office/drawing/2014/main" id="{8426BBFE-55C0-48F6-8FEA-9F86E1638F01}"/>
            </a:ext>
          </a:extLst>
        </xdr:cNvPr>
        <xdr:cNvSpPr/>
      </xdr:nvSpPr>
      <xdr:spPr>
        <a:xfrm>
          <a:off x="981075" y="222513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1748</xdr:row>
      <xdr:rowOff>0</xdr:rowOff>
    </xdr:from>
    <xdr:to>
      <xdr:col>8</xdr:col>
      <xdr:colOff>152400</xdr:colOff>
      <xdr:row>1753</xdr:row>
      <xdr:rowOff>133350</xdr:rowOff>
    </xdr:to>
    <xdr:sp macro="" textlink="">
      <xdr:nvSpPr>
        <xdr:cNvPr id="1617" name="Right Bracket 1616">
          <a:extLst>
            <a:ext uri="{FF2B5EF4-FFF2-40B4-BE49-F238E27FC236}">
              <a16:creationId xmlns:a16="http://schemas.microsoft.com/office/drawing/2014/main" id="{CA61E987-1DCF-4C00-B2B2-F45E6EDCD4A8}"/>
            </a:ext>
          </a:extLst>
        </xdr:cNvPr>
        <xdr:cNvSpPr/>
      </xdr:nvSpPr>
      <xdr:spPr>
        <a:xfrm>
          <a:off x="130492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1748</xdr:row>
      <xdr:rowOff>9525</xdr:rowOff>
    </xdr:from>
    <xdr:to>
      <xdr:col>10</xdr:col>
      <xdr:colOff>85726</xdr:colOff>
      <xdr:row>1754</xdr:row>
      <xdr:rowOff>4761</xdr:rowOff>
    </xdr:to>
    <xdr:sp macro="" textlink="">
      <xdr:nvSpPr>
        <xdr:cNvPr id="1618" name="Left Bracket 1617">
          <a:extLst>
            <a:ext uri="{FF2B5EF4-FFF2-40B4-BE49-F238E27FC236}">
              <a16:creationId xmlns:a16="http://schemas.microsoft.com/office/drawing/2014/main" id="{C16D27E9-86A9-44C5-8EBC-E56FFE954372}"/>
            </a:ext>
          </a:extLst>
        </xdr:cNvPr>
        <xdr:cNvSpPr/>
      </xdr:nvSpPr>
      <xdr:spPr>
        <a:xfrm>
          <a:off x="15906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1748</xdr:row>
      <xdr:rowOff>9525</xdr:rowOff>
    </xdr:from>
    <xdr:to>
      <xdr:col>16</xdr:col>
      <xdr:colOff>28575</xdr:colOff>
      <xdr:row>1754</xdr:row>
      <xdr:rowOff>0</xdr:rowOff>
    </xdr:to>
    <xdr:sp macro="" textlink="">
      <xdr:nvSpPr>
        <xdr:cNvPr id="1619" name="Right Bracket 1618">
          <a:extLst>
            <a:ext uri="{FF2B5EF4-FFF2-40B4-BE49-F238E27FC236}">
              <a16:creationId xmlns:a16="http://schemas.microsoft.com/office/drawing/2014/main" id="{5ABB1DC4-6508-491E-9EED-02A3385BF959}"/>
            </a:ext>
          </a:extLst>
        </xdr:cNvPr>
        <xdr:cNvSpPr/>
      </xdr:nvSpPr>
      <xdr:spPr>
        <a:xfrm>
          <a:off x="2476500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1748</xdr:row>
      <xdr:rowOff>0</xdr:rowOff>
    </xdr:from>
    <xdr:to>
      <xdr:col>18</xdr:col>
      <xdr:colOff>114301</xdr:colOff>
      <xdr:row>1753</xdr:row>
      <xdr:rowOff>138111</xdr:rowOff>
    </xdr:to>
    <xdr:sp macro="" textlink="">
      <xdr:nvSpPr>
        <xdr:cNvPr id="1620" name="Left Bracket 1619">
          <a:extLst>
            <a:ext uri="{FF2B5EF4-FFF2-40B4-BE49-F238E27FC236}">
              <a16:creationId xmlns:a16="http://schemas.microsoft.com/office/drawing/2014/main" id="{733512C0-50C5-4F64-8DF7-B04DD854849F}"/>
            </a:ext>
          </a:extLst>
        </xdr:cNvPr>
        <xdr:cNvSpPr/>
      </xdr:nvSpPr>
      <xdr:spPr>
        <a:xfrm>
          <a:off x="2914650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1748</xdr:row>
      <xdr:rowOff>0</xdr:rowOff>
    </xdr:from>
    <xdr:to>
      <xdr:col>19</xdr:col>
      <xdr:colOff>114300</xdr:colOff>
      <xdr:row>1753</xdr:row>
      <xdr:rowOff>133350</xdr:rowOff>
    </xdr:to>
    <xdr:sp macro="" textlink="">
      <xdr:nvSpPr>
        <xdr:cNvPr id="1621" name="Right Bracket 1620">
          <a:extLst>
            <a:ext uri="{FF2B5EF4-FFF2-40B4-BE49-F238E27FC236}">
              <a16:creationId xmlns:a16="http://schemas.microsoft.com/office/drawing/2014/main" id="{E8EBE372-9790-4C78-88B6-ADABC661D548}"/>
            </a:ext>
          </a:extLst>
        </xdr:cNvPr>
        <xdr:cNvSpPr/>
      </xdr:nvSpPr>
      <xdr:spPr>
        <a:xfrm>
          <a:off x="3048000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1748</xdr:row>
      <xdr:rowOff>9525</xdr:rowOff>
    </xdr:from>
    <xdr:to>
      <xdr:col>26</xdr:col>
      <xdr:colOff>85726</xdr:colOff>
      <xdr:row>1754</xdr:row>
      <xdr:rowOff>4761</xdr:rowOff>
    </xdr:to>
    <xdr:sp macro="" textlink="">
      <xdr:nvSpPr>
        <xdr:cNvPr id="1622" name="Left Bracket 1621">
          <a:extLst>
            <a:ext uri="{FF2B5EF4-FFF2-40B4-BE49-F238E27FC236}">
              <a16:creationId xmlns:a16="http://schemas.microsoft.com/office/drawing/2014/main" id="{34105D9E-33BD-48CE-BE36-A1966AFEEEAA}"/>
            </a:ext>
          </a:extLst>
        </xdr:cNvPr>
        <xdr:cNvSpPr/>
      </xdr:nvSpPr>
      <xdr:spPr>
        <a:xfrm>
          <a:off x="4181475" y="222532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1748</xdr:row>
      <xdr:rowOff>9525</xdr:rowOff>
    </xdr:from>
    <xdr:to>
      <xdr:col>32</xdr:col>
      <xdr:colOff>38100</xdr:colOff>
      <xdr:row>1754</xdr:row>
      <xdr:rowOff>0</xdr:rowOff>
    </xdr:to>
    <xdr:sp macro="" textlink="">
      <xdr:nvSpPr>
        <xdr:cNvPr id="1623" name="Right Bracket 1622">
          <a:extLst>
            <a:ext uri="{FF2B5EF4-FFF2-40B4-BE49-F238E27FC236}">
              <a16:creationId xmlns:a16="http://schemas.microsoft.com/office/drawing/2014/main" id="{A15C0814-27A7-4E97-9CEB-2FE9B452B8FB}"/>
            </a:ext>
          </a:extLst>
        </xdr:cNvPr>
        <xdr:cNvSpPr/>
      </xdr:nvSpPr>
      <xdr:spPr>
        <a:xfrm>
          <a:off x="5076825" y="222532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1748</xdr:row>
      <xdr:rowOff>0</xdr:rowOff>
    </xdr:from>
    <xdr:to>
      <xdr:col>33</xdr:col>
      <xdr:colOff>114301</xdr:colOff>
      <xdr:row>1753</xdr:row>
      <xdr:rowOff>138111</xdr:rowOff>
    </xdr:to>
    <xdr:sp macro="" textlink="">
      <xdr:nvSpPr>
        <xdr:cNvPr id="1624" name="Left Bracket 1623">
          <a:extLst>
            <a:ext uri="{FF2B5EF4-FFF2-40B4-BE49-F238E27FC236}">
              <a16:creationId xmlns:a16="http://schemas.microsoft.com/office/drawing/2014/main" id="{02694990-2F34-4540-8BC3-C99F7A040B99}"/>
            </a:ext>
          </a:extLst>
        </xdr:cNvPr>
        <xdr:cNvSpPr/>
      </xdr:nvSpPr>
      <xdr:spPr>
        <a:xfrm>
          <a:off x="5343525" y="222523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1748</xdr:row>
      <xdr:rowOff>0</xdr:rowOff>
    </xdr:from>
    <xdr:to>
      <xdr:col>34</xdr:col>
      <xdr:colOff>114300</xdr:colOff>
      <xdr:row>1753</xdr:row>
      <xdr:rowOff>133350</xdr:rowOff>
    </xdr:to>
    <xdr:sp macro="" textlink="">
      <xdr:nvSpPr>
        <xdr:cNvPr id="1625" name="Right Bracket 1624">
          <a:extLst>
            <a:ext uri="{FF2B5EF4-FFF2-40B4-BE49-F238E27FC236}">
              <a16:creationId xmlns:a16="http://schemas.microsoft.com/office/drawing/2014/main" id="{596DD23B-C12D-4C7B-83F2-04F15B3C154B}"/>
            </a:ext>
          </a:extLst>
        </xdr:cNvPr>
        <xdr:cNvSpPr/>
      </xdr:nvSpPr>
      <xdr:spPr>
        <a:xfrm>
          <a:off x="5476875" y="222523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1754</xdr:row>
      <xdr:rowOff>133350</xdr:rowOff>
    </xdr:from>
    <xdr:to>
      <xdr:col>6</xdr:col>
      <xdr:colOff>123826</xdr:colOff>
      <xdr:row>1760</xdr:row>
      <xdr:rowOff>128586</xdr:rowOff>
    </xdr:to>
    <xdr:sp macro="" textlink="">
      <xdr:nvSpPr>
        <xdr:cNvPr id="1626" name="Left Bracket 1625">
          <a:extLst>
            <a:ext uri="{FF2B5EF4-FFF2-40B4-BE49-F238E27FC236}">
              <a16:creationId xmlns:a16="http://schemas.microsoft.com/office/drawing/2014/main" id="{496CB230-8ECD-4C15-BFBF-899204AB46EE}"/>
            </a:ext>
          </a:extLst>
        </xdr:cNvPr>
        <xdr:cNvSpPr/>
      </xdr:nvSpPr>
      <xdr:spPr>
        <a:xfrm>
          <a:off x="981075" y="223513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1755</xdr:row>
      <xdr:rowOff>0</xdr:rowOff>
    </xdr:from>
    <xdr:to>
      <xdr:col>8</xdr:col>
      <xdr:colOff>152400</xdr:colOff>
      <xdr:row>1760</xdr:row>
      <xdr:rowOff>133350</xdr:rowOff>
    </xdr:to>
    <xdr:sp macro="" textlink="">
      <xdr:nvSpPr>
        <xdr:cNvPr id="1627" name="Right Bracket 1626">
          <a:extLst>
            <a:ext uri="{FF2B5EF4-FFF2-40B4-BE49-F238E27FC236}">
              <a16:creationId xmlns:a16="http://schemas.microsoft.com/office/drawing/2014/main" id="{23C5DF5D-DAAB-426C-9D23-72BDA8E8C3AC}"/>
            </a:ext>
          </a:extLst>
        </xdr:cNvPr>
        <xdr:cNvSpPr/>
      </xdr:nvSpPr>
      <xdr:spPr>
        <a:xfrm>
          <a:off x="130492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1755</xdr:row>
      <xdr:rowOff>9525</xdr:rowOff>
    </xdr:from>
    <xdr:to>
      <xdr:col>10</xdr:col>
      <xdr:colOff>85726</xdr:colOff>
      <xdr:row>1761</xdr:row>
      <xdr:rowOff>4761</xdr:rowOff>
    </xdr:to>
    <xdr:sp macro="" textlink="">
      <xdr:nvSpPr>
        <xdr:cNvPr id="1628" name="Left Bracket 1627">
          <a:extLst>
            <a:ext uri="{FF2B5EF4-FFF2-40B4-BE49-F238E27FC236}">
              <a16:creationId xmlns:a16="http://schemas.microsoft.com/office/drawing/2014/main" id="{6443A862-416D-4A31-8596-56AE19FD1A0A}"/>
            </a:ext>
          </a:extLst>
        </xdr:cNvPr>
        <xdr:cNvSpPr/>
      </xdr:nvSpPr>
      <xdr:spPr>
        <a:xfrm>
          <a:off x="15906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1755</xdr:row>
      <xdr:rowOff>9525</xdr:rowOff>
    </xdr:from>
    <xdr:to>
      <xdr:col>16</xdr:col>
      <xdr:colOff>28575</xdr:colOff>
      <xdr:row>1761</xdr:row>
      <xdr:rowOff>0</xdr:rowOff>
    </xdr:to>
    <xdr:sp macro="" textlink="">
      <xdr:nvSpPr>
        <xdr:cNvPr id="1629" name="Right Bracket 1628">
          <a:extLst>
            <a:ext uri="{FF2B5EF4-FFF2-40B4-BE49-F238E27FC236}">
              <a16:creationId xmlns:a16="http://schemas.microsoft.com/office/drawing/2014/main" id="{F7A6EA72-78F5-4DCF-8B58-7D97C3383BE7}"/>
            </a:ext>
          </a:extLst>
        </xdr:cNvPr>
        <xdr:cNvSpPr/>
      </xdr:nvSpPr>
      <xdr:spPr>
        <a:xfrm>
          <a:off x="2476500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1755</xdr:row>
      <xdr:rowOff>0</xdr:rowOff>
    </xdr:from>
    <xdr:to>
      <xdr:col>18</xdr:col>
      <xdr:colOff>114301</xdr:colOff>
      <xdr:row>1760</xdr:row>
      <xdr:rowOff>138111</xdr:rowOff>
    </xdr:to>
    <xdr:sp macro="" textlink="">
      <xdr:nvSpPr>
        <xdr:cNvPr id="1630" name="Left Bracket 1629">
          <a:extLst>
            <a:ext uri="{FF2B5EF4-FFF2-40B4-BE49-F238E27FC236}">
              <a16:creationId xmlns:a16="http://schemas.microsoft.com/office/drawing/2014/main" id="{21A7B1B8-3B7D-4940-8D34-A5A6D52FA660}"/>
            </a:ext>
          </a:extLst>
        </xdr:cNvPr>
        <xdr:cNvSpPr/>
      </xdr:nvSpPr>
      <xdr:spPr>
        <a:xfrm>
          <a:off x="2914650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1755</xdr:row>
      <xdr:rowOff>0</xdr:rowOff>
    </xdr:from>
    <xdr:to>
      <xdr:col>19</xdr:col>
      <xdr:colOff>114300</xdr:colOff>
      <xdr:row>1760</xdr:row>
      <xdr:rowOff>133350</xdr:rowOff>
    </xdr:to>
    <xdr:sp macro="" textlink="">
      <xdr:nvSpPr>
        <xdr:cNvPr id="1631" name="Right Bracket 1630">
          <a:extLst>
            <a:ext uri="{FF2B5EF4-FFF2-40B4-BE49-F238E27FC236}">
              <a16:creationId xmlns:a16="http://schemas.microsoft.com/office/drawing/2014/main" id="{82F96CCE-91EC-4843-92C4-F0FEDE5EEAE9}"/>
            </a:ext>
          </a:extLst>
        </xdr:cNvPr>
        <xdr:cNvSpPr/>
      </xdr:nvSpPr>
      <xdr:spPr>
        <a:xfrm>
          <a:off x="3048000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1755</xdr:row>
      <xdr:rowOff>9525</xdr:rowOff>
    </xdr:from>
    <xdr:to>
      <xdr:col>26</xdr:col>
      <xdr:colOff>85726</xdr:colOff>
      <xdr:row>1761</xdr:row>
      <xdr:rowOff>4761</xdr:rowOff>
    </xdr:to>
    <xdr:sp macro="" textlink="">
      <xdr:nvSpPr>
        <xdr:cNvPr id="1632" name="Left Bracket 1631">
          <a:extLst>
            <a:ext uri="{FF2B5EF4-FFF2-40B4-BE49-F238E27FC236}">
              <a16:creationId xmlns:a16="http://schemas.microsoft.com/office/drawing/2014/main" id="{E7069219-70FA-4AA7-9AED-BDA6D39515CE}"/>
            </a:ext>
          </a:extLst>
        </xdr:cNvPr>
        <xdr:cNvSpPr/>
      </xdr:nvSpPr>
      <xdr:spPr>
        <a:xfrm>
          <a:off x="4181475" y="223532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1755</xdr:row>
      <xdr:rowOff>9525</xdr:rowOff>
    </xdr:from>
    <xdr:to>
      <xdr:col>32</xdr:col>
      <xdr:colOff>38100</xdr:colOff>
      <xdr:row>1761</xdr:row>
      <xdr:rowOff>0</xdr:rowOff>
    </xdr:to>
    <xdr:sp macro="" textlink="">
      <xdr:nvSpPr>
        <xdr:cNvPr id="1633" name="Right Bracket 1632">
          <a:extLst>
            <a:ext uri="{FF2B5EF4-FFF2-40B4-BE49-F238E27FC236}">
              <a16:creationId xmlns:a16="http://schemas.microsoft.com/office/drawing/2014/main" id="{AB92EC76-69CC-4A4D-ACA7-72208928F1BE}"/>
            </a:ext>
          </a:extLst>
        </xdr:cNvPr>
        <xdr:cNvSpPr/>
      </xdr:nvSpPr>
      <xdr:spPr>
        <a:xfrm>
          <a:off x="5076825" y="223532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1755</xdr:row>
      <xdr:rowOff>0</xdr:rowOff>
    </xdr:from>
    <xdr:to>
      <xdr:col>33</xdr:col>
      <xdr:colOff>114301</xdr:colOff>
      <xdr:row>1760</xdr:row>
      <xdr:rowOff>138111</xdr:rowOff>
    </xdr:to>
    <xdr:sp macro="" textlink="">
      <xdr:nvSpPr>
        <xdr:cNvPr id="1634" name="Left Bracket 1633">
          <a:extLst>
            <a:ext uri="{FF2B5EF4-FFF2-40B4-BE49-F238E27FC236}">
              <a16:creationId xmlns:a16="http://schemas.microsoft.com/office/drawing/2014/main" id="{C1E8573F-F623-40C7-8D53-3196423FD1F2}"/>
            </a:ext>
          </a:extLst>
        </xdr:cNvPr>
        <xdr:cNvSpPr/>
      </xdr:nvSpPr>
      <xdr:spPr>
        <a:xfrm>
          <a:off x="5343525" y="223523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1755</xdr:row>
      <xdr:rowOff>0</xdr:rowOff>
    </xdr:from>
    <xdr:to>
      <xdr:col>34</xdr:col>
      <xdr:colOff>114300</xdr:colOff>
      <xdr:row>1760</xdr:row>
      <xdr:rowOff>133350</xdr:rowOff>
    </xdr:to>
    <xdr:sp macro="" textlink="">
      <xdr:nvSpPr>
        <xdr:cNvPr id="1635" name="Right Bracket 1634">
          <a:extLst>
            <a:ext uri="{FF2B5EF4-FFF2-40B4-BE49-F238E27FC236}">
              <a16:creationId xmlns:a16="http://schemas.microsoft.com/office/drawing/2014/main" id="{96C39420-45BB-497A-B6C3-F027C9D41B5F}"/>
            </a:ext>
          </a:extLst>
        </xdr:cNvPr>
        <xdr:cNvSpPr/>
      </xdr:nvSpPr>
      <xdr:spPr>
        <a:xfrm>
          <a:off x="5476875" y="223523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1761</xdr:row>
      <xdr:rowOff>133350</xdr:rowOff>
    </xdr:from>
    <xdr:to>
      <xdr:col>6</xdr:col>
      <xdr:colOff>123826</xdr:colOff>
      <xdr:row>1767</xdr:row>
      <xdr:rowOff>128586</xdr:rowOff>
    </xdr:to>
    <xdr:sp macro="" textlink="">
      <xdr:nvSpPr>
        <xdr:cNvPr id="1636" name="Left Bracket 1635">
          <a:extLst>
            <a:ext uri="{FF2B5EF4-FFF2-40B4-BE49-F238E27FC236}">
              <a16:creationId xmlns:a16="http://schemas.microsoft.com/office/drawing/2014/main" id="{C53A972E-4C19-4C00-833A-6DA530D26714}"/>
            </a:ext>
          </a:extLst>
        </xdr:cNvPr>
        <xdr:cNvSpPr/>
      </xdr:nvSpPr>
      <xdr:spPr>
        <a:xfrm>
          <a:off x="981075" y="224513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1762</xdr:row>
      <xdr:rowOff>0</xdr:rowOff>
    </xdr:from>
    <xdr:to>
      <xdr:col>8</xdr:col>
      <xdr:colOff>152400</xdr:colOff>
      <xdr:row>1767</xdr:row>
      <xdr:rowOff>133350</xdr:rowOff>
    </xdr:to>
    <xdr:sp macro="" textlink="">
      <xdr:nvSpPr>
        <xdr:cNvPr id="1637" name="Right Bracket 1636">
          <a:extLst>
            <a:ext uri="{FF2B5EF4-FFF2-40B4-BE49-F238E27FC236}">
              <a16:creationId xmlns:a16="http://schemas.microsoft.com/office/drawing/2014/main" id="{E9D66185-9E9D-470A-B1CC-C62993B801D2}"/>
            </a:ext>
          </a:extLst>
        </xdr:cNvPr>
        <xdr:cNvSpPr/>
      </xdr:nvSpPr>
      <xdr:spPr>
        <a:xfrm>
          <a:off x="130492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1762</xdr:row>
      <xdr:rowOff>9525</xdr:rowOff>
    </xdr:from>
    <xdr:to>
      <xdr:col>10</xdr:col>
      <xdr:colOff>85726</xdr:colOff>
      <xdr:row>1768</xdr:row>
      <xdr:rowOff>4761</xdr:rowOff>
    </xdr:to>
    <xdr:sp macro="" textlink="">
      <xdr:nvSpPr>
        <xdr:cNvPr id="1638" name="Left Bracket 1637">
          <a:extLst>
            <a:ext uri="{FF2B5EF4-FFF2-40B4-BE49-F238E27FC236}">
              <a16:creationId xmlns:a16="http://schemas.microsoft.com/office/drawing/2014/main" id="{76DAB9DD-C53A-437F-B0A6-95575DCA8C9F}"/>
            </a:ext>
          </a:extLst>
        </xdr:cNvPr>
        <xdr:cNvSpPr/>
      </xdr:nvSpPr>
      <xdr:spPr>
        <a:xfrm>
          <a:off x="15906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1762</xdr:row>
      <xdr:rowOff>9525</xdr:rowOff>
    </xdr:from>
    <xdr:to>
      <xdr:col>16</xdr:col>
      <xdr:colOff>28575</xdr:colOff>
      <xdr:row>1768</xdr:row>
      <xdr:rowOff>0</xdr:rowOff>
    </xdr:to>
    <xdr:sp macro="" textlink="">
      <xdr:nvSpPr>
        <xdr:cNvPr id="1639" name="Right Bracket 1638">
          <a:extLst>
            <a:ext uri="{FF2B5EF4-FFF2-40B4-BE49-F238E27FC236}">
              <a16:creationId xmlns:a16="http://schemas.microsoft.com/office/drawing/2014/main" id="{98941758-13A8-4980-914C-594A0F869339}"/>
            </a:ext>
          </a:extLst>
        </xdr:cNvPr>
        <xdr:cNvSpPr/>
      </xdr:nvSpPr>
      <xdr:spPr>
        <a:xfrm>
          <a:off x="2476500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1762</xdr:row>
      <xdr:rowOff>0</xdr:rowOff>
    </xdr:from>
    <xdr:to>
      <xdr:col>18</xdr:col>
      <xdr:colOff>114301</xdr:colOff>
      <xdr:row>1767</xdr:row>
      <xdr:rowOff>138111</xdr:rowOff>
    </xdr:to>
    <xdr:sp macro="" textlink="">
      <xdr:nvSpPr>
        <xdr:cNvPr id="1640" name="Left Bracket 1639">
          <a:extLst>
            <a:ext uri="{FF2B5EF4-FFF2-40B4-BE49-F238E27FC236}">
              <a16:creationId xmlns:a16="http://schemas.microsoft.com/office/drawing/2014/main" id="{F84A3355-932D-4F99-870D-F55693A0D594}"/>
            </a:ext>
          </a:extLst>
        </xdr:cNvPr>
        <xdr:cNvSpPr/>
      </xdr:nvSpPr>
      <xdr:spPr>
        <a:xfrm>
          <a:off x="2914650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1762</xdr:row>
      <xdr:rowOff>0</xdr:rowOff>
    </xdr:from>
    <xdr:to>
      <xdr:col>19</xdr:col>
      <xdr:colOff>114300</xdr:colOff>
      <xdr:row>1767</xdr:row>
      <xdr:rowOff>133350</xdr:rowOff>
    </xdr:to>
    <xdr:sp macro="" textlink="">
      <xdr:nvSpPr>
        <xdr:cNvPr id="1641" name="Right Bracket 1640">
          <a:extLst>
            <a:ext uri="{FF2B5EF4-FFF2-40B4-BE49-F238E27FC236}">
              <a16:creationId xmlns:a16="http://schemas.microsoft.com/office/drawing/2014/main" id="{225DE82E-6E03-41F8-9AA6-F394B8F45496}"/>
            </a:ext>
          </a:extLst>
        </xdr:cNvPr>
        <xdr:cNvSpPr/>
      </xdr:nvSpPr>
      <xdr:spPr>
        <a:xfrm>
          <a:off x="3048000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1762</xdr:row>
      <xdr:rowOff>9525</xdr:rowOff>
    </xdr:from>
    <xdr:to>
      <xdr:col>26</xdr:col>
      <xdr:colOff>85726</xdr:colOff>
      <xdr:row>1768</xdr:row>
      <xdr:rowOff>4761</xdr:rowOff>
    </xdr:to>
    <xdr:sp macro="" textlink="">
      <xdr:nvSpPr>
        <xdr:cNvPr id="1642" name="Left Bracket 1641">
          <a:extLst>
            <a:ext uri="{FF2B5EF4-FFF2-40B4-BE49-F238E27FC236}">
              <a16:creationId xmlns:a16="http://schemas.microsoft.com/office/drawing/2014/main" id="{D08037D3-B35E-4098-A508-17931B6BE3FF}"/>
            </a:ext>
          </a:extLst>
        </xdr:cNvPr>
        <xdr:cNvSpPr/>
      </xdr:nvSpPr>
      <xdr:spPr>
        <a:xfrm>
          <a:off x="4181475" y="224532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1762</xdr:row>
      <xdr:rowOff>9525</xdr:rowOff>
    </xdr:from>
    <xdr:to>
      <xdr:col>32</xdr:col>
      <xdr:colOff>38100</xdr:colOff>
      <xdr:row>1768</xdr:row>
      <xdr:rowOff>0</xdr:rowOff>
    </xdr:to>
    <xdr:sp macro="" textlink="">
      <xdr:nvSpPr>
        <xdr:cNvPr id="1643" name="Right Bracket 1642">
          <a:extLst>
            <a:ext uri="{FF2B5EF4-FFF2-40B4-BE49-F238E27FC236}">
              <a16:creationId xmlns:a16="http://schemas.microsoft.com/office/drawing/2014/main" id="{289ACC2A-4F43-439F-83F9-9674BFDD1033}"/>
            </a:ext>
          </a:extLst>
        </xdr:cNvPr>
        <xdr:cNvSpPr/>
      </xdr:nvSpPr>
      <xdr:spPr>
        <a:xfrm>
          <a:off x="5076825" y="224532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1762</xdr:row>
      <xdr:rowOff>0</xdr:rowOff>
    </xdr:from>
    <xdr:to>
      <xdr:col>33</xdr:col>
      <xdr:colOff>114301</xdr:colOff>
      <xdr:row>1767</xdr:row>
      <xdr:rowOff>138111</xdr:rowOff>
    </xdr:to>
    <xdr:sp macro="" textlink="">
      <xdr:nvSpPr>
        <xdr:cNvPr id="1644" name="Left Bracket 1643">
          <a:extLst>
            <a:ext uri="{FF2B5EF4-FFF2-40B4-BE49-F238E27FC236}">
              <a16:creationId xmlns:a16="http://schemas.microsoft.com/office/drawing/2014/main" id="{9C97976B-6BC5-4F5B-A43C-B51D9C18BD98}"/>
            </a:ext>
          </a:extLst>
        </xdr:cNvPr>
        <xdr:cNvSpPr/>
      </xdr:nvSpPr>
      <xdr:spPr>
        <a:xfrm>
          <a:off x="5343525" y="224523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1762</xdr:row>
      <xdr:rowOff>0</xdr:rowOff>
    </xdr:from>
    <xdr:to>
      <xdr:col>34</xdr:col>
      <xdr:colOff>114300</xdr:colOff>
      <xdr:row>1767</xdr:row>
      <xdr:rowOff>133350</xdr:rowOff>
    </xdr:to>
    <xdr:sp macro="" textlink="">
      <xdr:nvSpPr>
        <xdr:cNvPr id="1645" name="Right Bracket 1644">
          <a:extLst>
            <a:ext uri="{FF2B5EF4-FFF2-40B4-BE49-F238E27FC236}">
              <a16:creationId xmlns:a16="http://schemas.microsoft.com/office/drawing/2014/main" id="{B93C6F23-D259-4A88-8FB5-A1841AFF7E43}"/>
            </a:ext>
          </a:extLst>
        </xdr:cNvPr>
        <xdr:cNvSpPr/>
      </xdr:nvSpPr>
      <xdr:spPr>
        <a:xfrm>
          <a:off x="5476875" y="224523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1768</xdr:row>
      <xdr:rowOff>133350</xdr:rowOff>
    </xdr:from>
    <xdr:to>
      <xdr:col>6</xdr:col>
      <xdr:colOff>123826</xdr:colOff>
      <xdr:row>1774</xdr:row>
      <xdr:rowOff>128586</xdr:rowOff>
    </xdr:to>
    <xdr:sp macro="" textlink="">
      <xdr:nvSpPr>
        <xdr:cNvPr id="1646" name="Left Bracket 1645">
          <a:extLst>
            <a:ext uri="{FF2B5EF4-FFF2-40B4-BE49-F238E27FC236}">
              <a16:creationId xmlns:a16="http://schemas.microsoft.com/office/drawing/2014/main" id="{A895940D-988B-41EC-9000-EABC1E90B610}"/>
            </a:ext>
          </a:extLst>
        </xdr:cNvPr>
        <xdr:cNvSpPr/>
      </xdr:nvSpPr>
      <xdr:spPr>
        <a:xfrm>
          <a:off x="981075" y="225513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1769</xdr:row>
      <xdr:rowOff>0</xdr:rowOff>
    </xdr:from>
    <xdr:to>
      <xdr:col>8</xdr:col>
      <xdr:colOff>152400</xdr:colOff>
      <xdr:row>1774</xdr:row>
      <xdr:rowOff>133350</xdr:rowOff>
    </xdr:to>
    <xdr:sp macro="" textlink="">
      <xdr:nvSpPr>
        <xdr:cNvPr id="1647" name="Right Bracket 1646">
          <a:extLst>
            <a:ext uri="{FF2B5EF4-FFF2-40B4-BE49-F238E27FC236}">
              <a16:creationId xmlns:a16="http://schemas.microsoft.com/office/drawing/2014/main" id="{6552A7FE-74C2-4479-8A66-A4C7146FA7F9}"/>
            </a:ext>
          </a:extLst>
        </xdr:cNvPr>
        <xdr:cNvSpPr/>
      </xdr:nvSpPr>
      <xdr:spPr>
        <a:xfrm>
          <a:off x="130492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1769</xdr:row>
      <xdr:rowOff>9525</xdr:rowOff>
    </xdr:from>
    <xdr:to>
      <xdr:col>10</xdr:col>
      <xdr:colOff>85726</xdr:colOff>
      <xdr:row>1775</xdr:row>
      <xdr:rowOff>4761</xdr:rowOff>
    </xdr:to>
    <xdr:sp macro="" textlink="">
      <xdr:nvSpPr>
        <xdr:cNvPr id="1648" name="Left Bracket 1647">
          <a:extLst>
            <a:ext uri="{FF2B5EF4-FFF2-40B4-BE49-F238E27FC236}">
              <a16:creationId xmlns:a16="http://schemas.microsoft.com/office/drawing/2014/main" id="{21397CF2-3EF3-4334-A995-8CD185576A7D}"/>
            </a:ext>
          </a:extLst>
        </xdr:cNvPr>
        <xdr:cNvSpPr/>
      </xdr:nvSpPr>
      <xdr:spPr>
        <a:xfrm>
          <a:off x="15906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1769</xdr:row>
      <xdr:rowOff>9525</xdr:rowOff>
    </xdr:from>
    <xdr:to>
      <xdr:col>16</xdr:col>
      <xdr:colOff>28575</xdr:colOff>
      <xdr:row>1775</xdr:row>
      <xdr:rowOff>0</xdr:rowOff>
    </xdr:to>
    <xdr:sp macro="" textlink="">
      <xdr:nvSpPr>
        <xdr:cNvPr id="1649" name="Right Bracket 1648">
          <a:extLst>
            <a:ext uri="{FF2B5EF4-FFF2-40B4-BE49-F238E27FC236}">
              <a16:creationId xmlns:a16="http://schemas.microsoft.com/office/drawing/2014/main" id="{C28E40BC-33E3-40CB-89E2-D601EAE23FB9}"/>
            </a:ext>
          </a:extLst>
        </xdr:cNvPr>
        <xdr:cNvSpPr/>
      </xdr:nvSpPr>
      <xdr:spPr>
        <a:xfrm>
          <a:off x="2476500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1769</xdr:row>
      <xdr:rowOff>0</xdr:rowOff>
    </xdr:from>
    <xdr:to>
      <xdr:col>18</xdr:col>
      <xdr:colOff>114301</xdr:colOff>
      <xdr:row>1774</xdr:row>
      <xdr:rowOff>138111</xdr:rowOff>
    </xdr:to>
    <xdr:sp macro="" textlink="">
      <xdr:nvSpPr>
        <xdr:cNvPr id="1650" name="Left Bracket 1649">
          <a:extLst>
            <a:ext uri="{FF2B5EF4-FFF2-40B4-BE49-F238E27FC236}">
              <a16:creationId xmlns:a16="http://schemas.microsoft.com/office/drawing/2014/main" id="{F503D31B-EB2C-42E7-BF6A-43A0CF20294A}"/>
            </a:ext>
          </a:extLst>
        </xdr:cNvPr>
        <xdr:cNvSpPr/>
      </xdr:nvSpPr>
      <xdr:spPr>
        <a:xfrm>
          <a:off x="2914650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1769</xdr:row>
      <xdr:rowOff>0</xdr:rowOff>
    </xdr:from>
    <xdr:to>
      <xdr:col>19</xdr:col>
      <xdr:colOff>114300</xdr:colOff>
      <xdr:row>1774</xdr:row>
      <xdr:rowOff>133350</xdr:rowOff>
    </xdr:to>
    <xdr:sp macro="" textlink="">
      <xdr:nvSpPr>
        <xdr:cNvPr id="1651" name="Right Bracket 1650">
          <a:extLst>
            <a:ext uri="{FF2B5EF4-FFF2-40B4-BE49-F238E27FC236}">
              <a16:creationId xmlns:a16="http://schemas.microsoft.com/office/drawing/2014/main" id="{7A3822CE-23FE-4A30-B19D-8D6A705902C6}"/>
            </a:ext>
          </a:extLst>
        </xdr:cNvPr>
        <xdr:cNvSpPr/>
      </xdr:nvSpPr>
      <xdr:spPr>
        <a:xfrm>
          <a:off x="3048000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1769</xdr:row>
      <xdr:rowOff>9525</xdr:rowOff>
    </xdr:from>
    <xdr:to>
      <xdr:col>26</xdr:col>
      <xdr:colOff>85726</xdr:colOff>
      <xdr:row>1775</xdr:row>
      <xdr:rowOff>4761</xdr:rowOff>
    </xdr:to>
    <xdr:sp macro="" textlink="">
      <xdr:nvSpPr>
        <xdr:cNvPr id="1652" name="Left Bracket 1651">
          <a:extLst>
            <a:ext uri="{FF2B5EF4-FFF2-40B4-BE49-F238E27FC236}">
              <a16:creationId xmlns:a16="http://schemas.microsoft.com/office/drawing/2014/main" id="{BBD3FC40-014D-41AC-8C7B-FAB7397D4519}"/>
            </a:ext>
          </a:extLst>
        </xdr:cNvPr>
        <xdr:cNvSpPr/>
      </xdr:nvSpPr>
      <xdr:spPr>
        <a:xfrm>
          <a:off x="4181475" y="225532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1769</xdr:row>
      <xdr:rowOff>9525</xdr:rowOff>
    </xdr:from>
    <xdr:to>
      <xdr:col>32</xdr:col>
      <xdr:colOff>38100</xdr:colOff>
      <xdr:row>1775</xdr:row>
      <xdr:rowOff>0</xdr:rowOff>
    </xdr:to>
    <xdr:sp macro="" textlink="">
      <xdr:nvSpPr>
        <xdr:cNvPr id="1653" name="Right Bracket 1652">
          <a:extLst>
            <a:ext uri="{FF2B5EF4-FFF2-40B4-BE49-F238E27FC236}">
              <a16:creationId xmlns:a16="http://schemas.microsoft.com/office/drawing/2014/main" id="{773CC3B1-13E7-40E2-8FAF-93007F8E22B9}"/>
            </a:ext>
          </a:extLst>
        </xdr:cNvPr>
        <xdr:cNvSpPr/>
      </xdr:nvSpPr>
      <xdr:spPr>
        <a:xfrm>
          <a:off x="5076825" y="225532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1769</xdr:row>
      <xdr:rowOff>0</xdr:rowOff>
    </xdr:from>
    <xdr:to>
      <xdr:col>33</xdr:col>
      <xdr:colOff>114301</xdr:colOff>
      <xdr:row>1774</xdr:row>
      <xdr:rowOff>138111</xdr:rowOff>
    </xdr:to>
    <xdr:sp macro="" textlink="">
      <xdr:nvSpPr>
        <xdr:cNvPr id="1654" name="Left Bracket 1653">
          <a:extLst>
            <a:ext uri="{FF2B5EF4-FFF2-40B4-BE49-F238E27FC236}">
              <a16:creationId xmlns:a16="http://schemas.microsoft.com/office/drawing/2014/main" id="{164881AE-D75C-429B-9DF9-59C5BEE2A555}"/>
            </a:ext>
          </a:extLst>
        </xdr:cNvPr>
        <xdr:cNvSpPr/>
      </xdr:nvSpPr>
      <xdr:spPr>
        <a:xfrm>
          <a:off x="5343525" y="225523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1769</xdr:row>
      <xdr:rowOff>0</xdr:rowOff>
    </xdr:from>
    <xdr:to>
      <xdr:col>34</xdr:col>
      <xdr:colOff>114300</xdr:colOff>
      <xdr:row>1774</xdr:row>
      <xdr:rowOff>133350</xdr:rowOff>
    </xdr:to>
    <xdr:sp macro="" textlink="">
      <xdr:nvSpPr>
        <xdr:cNvPr id="1655" name="Right Bracket 1654">
          <a:extLst>
            <a:ext uri="{FF2B5EF4-FFF2-40B4-BE49-F238E27FC236}">
              <a16:creationId xmlns:a16="http://schemas.microsoft.com/office/drawing/2014/main" id="{9D0D3F32-73C7-44AE-9709-C2CC9C35E21C}"/>
            </a:ext>
          </a:extLst>
        </xdr:cNvPr>
        <xdr:cNvSpPr/>
      </xdr:nvSpPr>
      <xdr:spPr>
        <a:xfrm>
          <a:off x="5476875" y="225523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1775</xdr:row>
      <xdr:rowOff>133350</xdr:rowOff>
    </xdr:from>
    <xdr:to>
      <xdr:col>6</xdr:col>
      <xdr:colOff>123826</xdr:colOff>
      <xdr:row>1781</xdr:row>
      <xdr:rowOff>128586</xdr:rowOff>
    </xdr:to>
    <xdr:sp macro="" textlink="">
      <xdr:nvSpPr>
        <xdr:cNvPr id="1656" name="Left Bracket 1655">
          <a:extLst>
            <a:ext uri="{FF2B5EF4-FFF2-40B4-BE49-F238E27FC236}">
              <a16:creationId xmlns:a16="http://schemas.microsoft.com/office/drawing/2014/main" id="{8E122761-C3C3-4F82-99D4-5662F57001CF}"/>
            </a:ext>
          </a:extLst>
        </xdr:cNvPr>
        <xdr:cNvSpPr/>
      </xdr:nvSpPr>
      <xdr:spPr>
        <a:xfrm>
          <a:off x="981075" y="226514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1776</xdr:row>
      <xdr:rowOff>0</xdr:rowOff>
    </xdr:from>
    <xdr:to>
      <xdr:col>8</xdr:col>
      <xdr:colOff>152400</xdr:colOff>
      <xdr:row>1781</xdr:row>
      <xdr:rowOff>133350</xdr:rowOff>
    </xdr:to>
    <xdr:sp macro="" textlink="">
      <xdr:nvSpPr>
        <xdr:cNvPr id="1657" name="Right Bracket 1656">
          <a:extLst>
            <a:ext uri="{FF2B5EF4-FFF2-40B4-BE49-F238E27FC236}">
              <a16:creationId xmlns:a16="http://schemas.microsoft.com/office/drawing/2014/main" id="{D053F84D-BEE2-414D-8946-3A44C74EE118}"/>
            </a:ext>
          </a:extLst>
        </xdr:cNvPr>
        <xdr:cNvSpPr/>
      </xdr:nvSpPr>
      <xdr:spPr>
        <a:xfrm>
          <a:off x="130492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1776</xdr:row>
      <xdr:rowOff>9525</xdr:rowOff>
    </xdr:from>
    <xdr:to>
      <xdr:col>10</xdr:col>
      <xdr:colOff>85726</xdr:colOff>
      <xdr:row>1782</xdr:row>
      <xdr:rowOff>4761</xdr:rowOff>
    </xdr:to>
    <xdr:sp macro="" textlink="">
      <xdr:nvSpPr>
        <xdr:cNvPr id="1658" name="Left Bracket 1657">
          <a:extLst>
            <a:ext uri="{FF2B5EF4-FFF2-40B4-BE49-F238E27FC236}">
              <a16:creationId xmlns:a16="http://schemas.microsoft.com/office/drawing/2014/main" id="{99F3EAF5-AF19-4A84-981A-438613A8C9CB}"/>
            </a:ext>
          </a:extLst>
        </xdr:cNvPr>
        <xdr:cNvSpPr/>
      </xdr:nvSpPr>
      <xdr:spPr>
        <a:xfrm>
          <a:off x="15906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1776</xdr:row>
      <xdr:rowOff>9525</xdr:rowOff>
    </xdr:from>
    <xdr:to>
      <xdr:col>16</xdr:col>
      <xdr:colOff>28575</xdr:colOff>
      <xdr:row>1782</xdr:row>
      <xdr:rowOff>0</xdr:rowOff>
    </xdr:to>
    <xdr:sp macro="" textlink="">
      <xdr:nvSpPr>
        <xdr:cNvPr id="1659" name="Right Bracket 1658">
          <a:extLst>
            <a:ext uri="{FF2B5EF4-FFF2-40B4-BE49-F238E27FC236}">
              <a16:creationId xmlns:a16="http://schemas.microsoft.com/office/drawing/2014/main" id="{2ED309F6-7476-46AE-8786-24046D08BB3A}"/>
            </a:ext>
          </a:extLst>
        </xdr:cNvPr>
        <xdr:cNvSpPr/>
      </xdr:nvSpPr>
      <xdr:spPr>
        <a:xfrm>
          <a:off x="2476500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1776</xdr:row>
      <xdr:rowOff>0</xdr:rowOff>
    </xdr:from>
    <xdr:to>
      <xdr:col>18</xdr:col>
      <xdr:colOff>114301</xdr:colOff>
      <xdr:row>1781</xdr:row>
      <xdr:rowOff>138111</xdr:rowOff>
    </xdr:to>
    <xdr:sp macro="" textlink="">
      <xdr:nvSpPr>
        <xdr:cNvPr id="1660" name="Left Bracket 1659">
          <a:extLst>
            <a:ext uri="{FF2B5EF4-FFF2-40B4-BE49-F238E27FC236}">
              <a16:creationId xmlns:a16="http://schemas.microsoft.com/office/drawing/2014/main" id="{BB531AF2-B46C-4336-8676-7EDADB7A1997}"/>
            </a:ext>
          </a:extLst>
        </xdr:cNvPr>
        <xdr:cNvSpPr/>
      </xdr:nvSpPr>
      <xdr:spPr>
        <a:xfrm>
          <a:off x="2914650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1776</xdr:row>
      <xdr:rowOff>0</xdr:rowOff>
    </xdr:from>
    <xdr:to>
      <xdr:col>19</xdr:col>
      <xdr:colOff>114300</xdr:colOff>
      <xdr:row>1781</xdr:row>
      <xdr:rowOff>133350</xdr:rowOff>
    </xdr:to>
    <xdr:sp macro="" textlink="">
      <xdr:nvSpPr>
        <xdr:cNvPr id="1661" name="Right Bracket 1660">
          <a:extLst>
            <a:ext uri="{FF2B5EF4-FFF2-40B4-BE49-F238E27FC236}">
              <a16:creationId xmlns:a16="http://schemas.microsoft.com/office/drawing/2014/main" id="{3ECD7209-F580-4DAE-9DDD-AF55601033EB}"/>
            </a:ext>
          </a:extLst>
        </xdr:cNvPr>
        <xdr:cNvSpPr/>
      </xdr:nvSpPr>
      <xdr:spPr>
        <a:xfrm>
          <a:off x="3048000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1776</xdr:row>
      <xdr:rowOff>9525</xdr:rowOff>
    </xdr:from>
    <xdr:to>
      <xdr:col>26</xdr:col>
      <xdr:colOff>85726</xdr:colOff>
      <xdr:row>1782</xdr:row>
      <xdr:rowOff>4761</xdr:rowOff>
    </xdr:to>
    <xdr:sp macro="" textlink="">
      <xdr:nvSpPr>
        <xdr:cNvPr id="1662" name="Left Bracket 1661">
          <a:extLst>
            <a:ext uri="{FF2B5EF4-FFF2-40B4-BE49-F238E27FC236}">
              <a16:creationId xmlns:a16="http://schemas.microsoft.com/office/drawing/2014/main" id="{AEC51B7F-AE57-42AF-A365-E72D8C5E08B5}"/>
            </a:ext>
          </a:extLst>
        </xdr:cNvPr>
        <xdr:cNvSpPr/>
      </xdr:nvSpPr>
      <xdr:spPr>
        <a:xfrm>
          <a:off x="4181475" y="226533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1776</xdr:row>
      <xdr:rowOff>9525</xdr:rowOff>
    </xdr:from>
    <xdr:to>
      <xdr:col>32</xdr:col>
      <xdr:colOff>38100</xdr:colOff>
      <xdr:row>1782</xdr:row>
      <xdr:rowOff>0</xdr:rowOff>
    </xdr:to>
    <xdr:sp macro="" textlink="">
      <xdr:nvSpPr>
        <xdr:cNvPr id="1663" name="Right Bracket 1662">
          <a:extLst>
            <a:ext uri="{FF2B5EF4-FFF2-40B4-BE49-F238E27FC236}">
              <a16:creationId xmlns:a16="http://schemas.microsoft.com/office/drawing/2014/main" id="{E2F7F828-E9BC-48F9-9534-BBF4FE880A09}"/>
            </a:ext>
          </a:extLst>
        </xdr:cNvPr>
        <xdr:cNvSpPr/>
      </xdr:nvSpPr>
      <xdr:spPr>
        <a:xfrm>
          <a:off x="5076825" y="226533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1776</xdr:row>
      <xdr:rowOff>0</xdr:rowOff>
    </xdr:from>
    <xdr:to>
      <xdr:col>33</xdr:col>
      <xdr:colOff>114301</xdr:colOff>
      <xdr:row>1781</xdr:row>
      <xdr:rowOff>138111</xdr:rowOff>
    </xdr:to>
    <xdr:sp macro="" textlink="">
      <xdr:nvSpPr>
        <xdr:cNvPr id="1664" name="Left Bracket 1663">
          <a:extLst>
            <a:ext uri="{FF2B5EF4-FFF2-40B4-BE49-F238E27FC236}">
              <a16:creationId xmlns:a16="http://schemas.microsoft.com/office/drawing/2014/main" id="{AF2434AA-C9EC-4573-8160-9866679A495F}"/>
            </a:ext>
          </a:extLst>
        </xdr:cNvPr>
        <xdr:cNvSpPr/>
      </xdr:nvSpPr>
      <xdr:spPr>
        <a:xfrm>
          <a:off x="5343525" y="226523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1776</xdr:row>
      <xdr:rowOff>0</xdr:rowOff>
    </xdr:from>
    <xdr:to>
      <xdr:col>34</xdr:col>
      <xdr:colOff>114300</xdr:colOff>
      <xdr:row>1781</xdr:row>
      <xdr:rowOff>133350</xdr:rowOff>
    </xdr:to>
    <xdr:sp macro="" textlink="">
      <xdr:nvSpPr>
        <xdr:cNvPr id="1665" name="Right Bracket 1664">
          <a:extLst>
            <a:ext uri="{FF2B5EF4-FFF2-40B4-BE49-F238E27FC236}">
              <a16:creationId xmlns:a16="http://schemas.microsoft.com/office/drawing/2014/main" id="{946298F1-9B46-4160-BE94-00A25D8EDF04}"/>
            </a:ext>
          </a:extLst>
        </xdr:cNvPr>
        <xdr:cNvSpPr/>
      </xdr:nvSpPr>
      <xdr:spPr>
        <a:xfrm>
          <a:off x="5476875" y="226523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1782</xdr:row>
      <xdr:rowOff>133350</xdr:rowOff>
    </xdr:from>
    <xdr:to>
      <xdr:col>6</xdr:col>
      <xdr:colOff>123826</xdr:colOff>
      <xdr:row>1788</xdr:row>
      <xdr:rowOff>128586</xdr:rowOff>
    </xdr:to>
    <xdr:sp macro="" textlink="">
      <xdr:nvSpPr>
        <xdr:cNvPr id="1666" name="Left Bracket 1665">
          <a:extLst>
            <a:ext uri="{FF2B5EF4-FFF2-40B4-BE49-F238E27FC236}">
              <a16:creationId xmlns:a16="http://schemas.microsoft.com/office/drawing/2014/main" id="{47D3A476-3540-4F1B-9E8F-576BA4074EF5}"/>
            </a:ext>
          </a:extLst>
        </xdr:cNvPr>
        <xdr:cNvSpPr/>
      </xdr:nvSpPr>
      <xdr:spPr>
        <a:xfrm>
          <a:off x="981075" y="227514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1783</xdr:row>
      <xdr:rowOff>0</xdr:rowOff>
    </xdr:from>
    <xdr:to>
      <xdr:col>8</xdr:col>
      <xdr:colOff>152400</xdr:colOff>
      <xdr:row>1788</xdr:row>
      <xdr:rowOff>133350</xdr:rowOff>
    </xdr:to>
    <xdr:sp macro="" textlink="">
      <xdr:nvSpPr>
        <xdr:cNvPr id="1667" name="Right Bracket 1666">
          <a:extLst>
            <a:ext uri="{FF2B5EF4-FFF2-40B4-BE49-F238E27FC236}">
              <a16:creationId xmlns:a16="http://schemas.microsoft.com/office/drawing/2014/main" id="{778670E2-3704-4E8C-B886-B2E07362F564}"/>
            </a:ext>
          </a:extLst>
        </xdr:cNvPr>
        <xdr:cNvSpPr/>
      </xdr:nvSpPr>
      <xdr:spPr>
        <a:xfrm>
          <a:off x="130492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1783</xdr:row>
      <xdr:rowOff>9525</xdr:rowOff>
    </xdr:from>
    <xdr:to>
      <xdr:col>10</xdr:col>
      <xdr:colOff>85726</xdr:colOff>
      <xdr:row>1789</xdr:row>
      <xdr:rowOff>4761</xdr:rowOff>
    </xdr:to>
    <xdr:sp macro="" textlink="">
      <xdr:nvSpPr>
        <xdr:cNvPr id="1668" name="Left Bracket 1667">
          <a:extLst>
            <a:ext uri="{FF2B5EF4-FFF2-40B4-BE49-F238E27FC236}">
              <a16:creationId xmlns:a16="http://schemas.microsoft.com/office/drawing/2014/main" id="{555EB60C-99C1-4B37-8B8D-BB57C70D3C9A}"/>
            </a:ext>
          </a:extLst>
        </xdr:cNvPr>
        <xdr:cNvSpPr/>
      </xdr:nvSpPr>
      <xdr:spPr>
        <a:xfrm>
          <a:off x="15906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1783</xdr:row>
      <xdr:rowOff>9525</xdr:rowOff>
    </xdr:from>
    <xdr:to>
      <xdr:col>16</xdr:col>
      <xdr:colOff>28575</xdr:colOff>
      <xdr:row>1789</xdr:row>
      <xdr:rowOff>0</xdr:rowOff>
    </xdr:to>
    <xdr:sp macro="" textlink="">
      <xdr:nvSpPr>
        <xdr:cNvPr id="1669" name="Right Bracket 1668">
          <a:extLst>
            <a:ext uri="{FF2B5EF4-FFF2-40B4-BE49-F238E27FC236}">
              <a16:creationId xmlns:a16="http://schemas.microsoft.com/office/drawing/2014/main" id="{CF3AB3FD-4C61-4D3B-907E-4DB29FF666F4}"/>
            </a:ext>
          </a:extLst>
        </xdr:cNvPr>
        <xdr:cNvSpPr/>
      </xdr:nvSpPr>
      <xdr:spPr>
        <a:xfrm>
          <a:off x="2476500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1783</xdr:row>
      <xdr:rowOff>0</xdr:rowOff>
    </xdr:from>
    <xdr:to>
      <xdr:col>18</xdr:col>
      <xdr:colOff>114301</xdr:colOff>
      <xdr:row>1788</xdr:row>
      <xdr:rowOff>138111</xdr:rowOff>
    </xdr:to>
    <xdr:sp macro="" textlink="">
      <xdr:nvSpPr>
        <xdr:cNvPr id="1670" name="Left Bracket 1669">
          <a:extLst>
            <a:ext uri="{FF2B5EF4-FFF2-40B4-BE49-F238E27FC236}">
              <a16:creationId xmlns:a16="http://schemas.microsoft.com/office/drawing/2014/main" id="{4763DDBC-4F6E-4235-85F2-5DE52841AF31}"/>
            </a:ext>
          </a:extLst>
        </xdr:cNvPr>
        <xdr:cNvSpPr/>
      </xdr:nvSpPr>
      <xdr:spPr>
        <a:xfrm>
          <a:off x="2914650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1783</xdr:row>
      <xdr:rowOff>0</xdr:rowOff>
    </xdr:from>
    <xdr:to>
      <xdr:col>19</xdr:col>
      <xdr:colOff>114300</xdr:colOff>
      <xdr:row>1788</xdr:row>
      <xdr:rowOff>133350</xdr:rowOff>
    </xdr:to>
    <xdr:sp macro="" textlink="">
      <xdr:nvSpPr>
        <xdr:cNvPr id="1671" name="Right Bracket 1670">
          <a:extLst>
            <a:ext uri="{FF2B5EF4-FFF2-40B4-BE49-F238E27FC236}">
              <a16:creationId xmlns:a16="http://schemas.microsoft.com/office/drawing/2014/main" id="{FC0C2B51-7742-4878-8372-6133E54581B8}"/>
            </a:ext>
          </a:extLst>
        </xdr:cNvPr>
        <xdr:cNvSpPr/>
      </xdr:nvSpPr>
      <xdr:spPr>
        <a:xfrm>
          <a:off x="3048000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1783</xdr:row>
      <xdr:rowOff>9525</xdr:rowOff>
    </xdr:from>
    <xdr:to>
      <xdr:col>26</xdr:col>
      <xdr:colOff>85726</xdr:colOff>
      <xdr:row>1789</xdr:row>
      <xdr:rowOff>4761</xdr:rowOff>
    </xdr:to>
    <xdr:sp macro="" textlink="">
      <xdr:nvSpPr>
        <xdr:cNvPr id="1672" name="Left Bracket 1671">
          <a:extLst>
            <a:ext uri="{FF2B5EF4-FFF2-40B4-BE49-F238E27FC236}">
              <a16:creationId xmlns:a16="http://schemas.microsoft.com/office/drawing/2014/main" id="{DFB5D43C-89DA-425A-8F9E-83A7691CBC7B}"/>
            </a:ext>
          </a:extLst>
        </xdr:cNvPr>
        <xdr:cNvSpPr/>
      </xdr:nvSpPr>
      <xdr:spPr>
        <a:xfrm>
          <a:off x="4181475" y="227533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1783</xdr:row>
      <xdr:rowOff>9525</xdr:rowOff>
    </xdr:from>
    <xdr:to>
      <xdr:col>32</xdr:col>
      <xdr:colOff>38100</xdr:colOff>
      <xdr:row>1789</xdr:row>
      <xdr:rowOff>0</xdr:rowOff>
    </xdr:to>
    <xdr:sp macro="" textlink="">
      <xdr:nvSpPr>
        <xdr:cNvPr id="1673" name="Right Bracket 1672">
          <a:extLst>
            <a:ext uri="{FF2B5EF4-FFF2-40B4-BE49-F238E27FC236}">
              <a16:creationId xmlns:a16="http://schemas.microsoft.com/office/drawing/2014/main" id="{DD081665-5888-4AF1-ABB0-A0BA2C897E01}"/>
            </a:ext>
          </a:extLst>
        </xdr:cNvPr>
        <xdr:cNvSpPr/>
      </xdr:nvSpPr>
      <xdr:spPr>
        <a:xfrm>
          <a:off x="5076825" y="227533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1783</xdr:row>
      <xdr:rowOff>0</xdr:rowOff>
    </xdr:from>
    <xdr:to>
      <xdr:col>33</xdr:col>
      <xdr:colOff>114301</xdr:colOff>
      <xdr:row>1788</xdr:row>
      <xdr:rowOff>138111</xdr:rowOff>
    </xdr:to>
    <xdr:sp macro="" textlink="">
      <xdr:nvSpPr>
        <xdr:cNvPr id="1674" name="Left Bracket 1673">
          <a:extLst>
            <a:ext uri="{FF2B5EF4-FFF2-40B4-BE49-F238E27FC236}">
              <a16:creationId xmlns:a16="http://schemas.microsoft.com/office/drawing/2014/main" id="{9004FB2A-4308-4E36-B068-B81717FEC204}"/>
            </a:ext>
          </a:extLst>
        </xdr:cNvPr>
        <xdr:cNvSpPr/>
      </xdr:nvSpPr>
      <xdr:spPr>
        <a:xfrm>
          <a:off x="5343525" y="22752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1783</xdr:row>
      <xdr:rowOff>0</xdr:rowOff>
    </xdr:from>
    <xdr:to>
      <xdr:col>34</xdr:col>
      <xdr:colOff>114300</xdr:colOff>
      <xdr:row>1788</xdr:row>
      <xdr:rowOff>133350</xdr:rowOff>
    </xdr:to>
    <xdr:sp macro="" textlink="">
      <xdr:nvSpPr>
        <xdr:cNvPr id="1675" name="Right Bracket 1674">
          <a:extLst>
            <a:ext uri="{FF2B5EF4-FFF2-40B4-BE49-F238E27FC236}">
              <a16:creationId xmlns:a16="http://schemas.microsoft.com/office/drawing/2014/main" id="{D513A395-D542-4399-B403-48330825E556}"/>
            </a:ext>
          </a:extLst>
        </xdr:cNvPr>
        <xdr:cNvSpPr/>
      </xdr:nvSpPr>
      <xdr:spPr>
        <a:xfrm>
          <a:off x="5476875" y="227523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1783</xdr:row>
      <xdr:rowOff>0</xdr:rowOff>
    </xdr:from>
    <xdr:to>
      <xdr:col>41</xdr:col>
      <xdr:colOff>104775</xdr:colOff>
      <xdr:row>1789</xdr:row>
      <xdr:rowOff>0</xdr:rowOff>
    </xdr:to>
    <xdr:sp macro="" textlink="">
      <xdr:nvSpPr>
        <xdr:cNvPr id="1676" name="Left Bracket 1675">
          <a:extLst>
            <a:ext uri="{FF2B5EF4-FFF2-40B4-BE49-F238E27FC236}">
              <a16:creationId xmlns:a16="http://schemas.microsoft.com/office/drawing/2014/main" id="{233124F5-1592-48EB-9C5B-7CAFFD62BAEF}"/>
            </a:ext>
          </a:extLst>
        </xdr:cNvPr>
        <xdr:cNvSpPr/>
      </xdr:nvSpPr>
      <xdr:spPr>
        <a:xfrm>
          <a:off x="6638925" y="22221825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1783</xdr:row>
      <xdr:rowOff>9524</xdr:rowOff>
    </xdr:from>
    <xdr:to>
      <xdr:col>42</xdr:col>
      <xdr:colOff>28575</xdr:colOff>
      <xdr:row>1788</xdr:row>
      <xdr:rowOff>142874</xdr:rowOff>
    </xdr:to>
    <xdr:sp macro="" textlink="">
      <xdr:nvSpPr>
        <xdr:cNvPr id="1677" name="Right Bracket 1676">
          <a:extLst>
            <a:ext uri="{FF2B5EF4-FFF2-40B4-BE49-F238E27FC236}">
              <a16:creationId xmlns:a16="http://schemas.microsoft.com/office/drawing/2014/main" id="{0313B6A3-BE56-415A-A141-625E335A2F31}"/>
            </a:ext>
          </a:extLst>
        </xdr:cNvPr>
        <xdr:cNvSpPr/>
      </xdr:nvSpPr>
      <xdr:spPr>
        <a:xfrm>
          <a:off x="6686550" y="22222777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1789</xdr:row>
      <xdr:rowOff>133350</xdr:rowOff>
    </xdr:from>
    <xdr:to>
      <xdr:col>6</xdr:col>
      <xdr:colOff>123826</xdr:colOff>
      <xdr:row>1795</xdr:row>
      <xdr:rowOff>128586</xdr:rowOff>
    </xdr:to>
    <xdr:sp macro="" textlink="">
      <xdr:nvSpPr>
        <xdr:cNvPr id="1678" name="Left Bracket 1677">
          <a:extLst>
            <a:ext uri="{FF2B5EF4-FFF2-40B4-BE49-F238E27FC236}">
              <a16:creationId xmlns:a16="http://schemas.microsoft.com/office/drawing/2014/main" id="{3653372C-39F1-4850-8B53-C8B28D9C8F1C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1790</xdr:row>
      <xdr:rowOff>0</xdr:rowOff>
    </xdr:from>
    <xdr:to>
      <xdr:col>8</xdr:col>
      <xdr:colOff>152400</xdr:colOff>
      <xdr:row>1795</xdr:row>
      <xdr:rowOff>133350</xdr:rowOff>
    </xdr:to>
    <xdr:sp macro="" textlink="">
      <xdr:nvSpPr>
        <xdr:cNvPr id="1679" name="Right Bracket 1678">
          <a:extLst>
            <a:ext uri="{FF2B5EF4-FFF2-40B4-BE49-F238E27FC236}">
              <a16:creationId xmlns:a16="http://schemas.microsoft.com/office/drawing/2014/main" id="{9F128186-857F-444E-8C63-5ED1804EB97B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1790</xdr:row>
      <xdr:rowOff>9525</xdr:rowOff>
    </xdr:from>
    <xdr:to>
      <xdr:col>10</xdr:col>
      <xdr:colOff>85726</xdr:colOff>
      <xdr:row>1796</xdr:row>
      <xdr:rowOff>4761</xdr:rowOff>
    </xdr:to>
    <xdr:sp macro="" textlink="">
      <xdr:nvSpPr>
        <xdr:cNvPr id="1680" name="Left Bracket 1679">
          <a:extLst>
            <a:ext uri="{FF2B5EF4-FFF2-40B4-BE49-F238E27FC236}">
              <a16:creationId xmlns:a16="http://schemas.microsoft.com/office/drawing/2014/main" id="{0A691FDE-D635-4F74-B7F4-6B9375CC1E05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1790</xdr:row>
      <xdr:rowOff>9525</xdr:rowOff>
    </xdr:from>
    <xdr:to>
      <xdr:col>16</xdr:col>
      <xdr:colOff>28575</xdr:colOff>
      <xdr:row>1796</xdr:row>
      <xdr:rowOff>0</xdr:rowOff>
    </xdr:to>
    <xdr:sp macro="" textlink="">
      <xdr:nvSpPr>
        <xdr:cNvPr id="1681" name="Right Bracket 1680">
          <a:extLst>
            <a:ext uri="{FF2B5EF4-FFF2-40B4-BE49-F238E27FC236}">
              <a16:creationId xmlns:a16="http://schemas.microsoft.com/office/drawing/2014/main" id="{E9493611-7EAC-4230-A9A9-8B9DE9ED7842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1790</xdr:row>
      <xdr:rowOff>0</xdr:rowOff>
    </xdr:from>
    <xdr:to>
      <xdr:col>18</xdr:col>
      <xdr:colOff>114301</xdr:colOff>
      <xdr:row>1795</xdr:row>
      <xdr:rowOff>138111</xdr:rowOff>
    </xdr:to>
    <xdr:sp macro="" textlink="">
      <xdr:nvSpPr>
        <xdr:cNvPr id="1682" name="Left Bracket 1681">
          <a:extLst>
            <a:ext uri="{FF2B5EF4-FFF2-40B4-BE49-F238E27FC236}">
              <a16:creationId xmlns:a16="http://schemas.microsoft.com/office/drawing/2014/main" id="{68F3A9B6-2564-4FF6-8D4D-8C3EAFEA2FE4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1790</xdr:row>
      <xdr:rowOff>0</xdr:rowOff>
    </xdr:from>
    <xdr:to>
      <xdr:col>19</xdr:col>
      <xdr:colOff>114300</xdr:colOff>
      <xdr:row>1795</xdr:row>
      <xdr:rowOff>133350</xdr:rowOff>
    </xdr:to>
    <xdr:sp macro="" textlink="">
      <xdr:nvSpPr>
        <xdr:cNvPr id="1683" name="Right Bracket 1682">
          <a:extLst>
            <a:ext uri="{FF2B5EF4-FFF2-40B4-BE49-F238E27FC236}">
              <a16:creationId xmlns:a16="http://schemas.microsoft.com/office/drawing/2014/main" id="{24DB5403-F4E4-45DA-8C87-11629A9DEA11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1790</xdr:row>
      <xdr:rowOff>9525</xdr:rowOff>
    </xdr:from>
    <xdr:to>
      <xdr:col>26</xdr:col>
      <xdr:colOff>85726</xdr:colOff>
      <xdr:row>1796</xdr:row>
      <xdr:rowOff>4761</xdr:rowOff>
    </xdr:to>
    <xdr:sp macro="" textlink="">
      <xdr:nvSpPr>
        <xdr:cNvPr id="1684" name="Left Bracket 1683">
          <a:extLst>
            <a:ext uri="{FF2B5EF4-FFF2-40B4-BE49-F238E27FC236}">
              <a16:creationId xmlns:a16="http://schemas.microsoft.com/office/drawing/2014/main" id="{364231D5-021A-48A0-B736-F0F0CC1E376B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1790</xdr:row>
      <xdr:rowOff>9525</xdr:rowOff>
    </xdr:from>
    <xdr:to>
      <xdr:col>32</xdr:col>
      <xdr:colOff>38100</xdr:colOff>
      <xdr:row>1796</xdr:row>
      <xdr:rowOff>0</xdr:rowOff>
    </xdr:to>
    <xdr:sp macro="" textlink="">
      <xdr:nvSpPr>
        <xdr:cNvPr id="1685" name="Right Bracket 1684">
          <a:extLst>
            <a:ext uri="{FF2B5EF4-FFF2-40B4-BE49-F238E27FC236}">
              <a16:creationId xmlns:a16="http://schemas.microsoft.com/office/drawing/2014/main" id="{C62C4A40-8A32-4D80-ACFB-FC6EE3D9A66D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1790</xdr:row>
      <xdr:rowOff>0</xdr:rowOff>
    </xdr:from>
    <xdr:to>
      <xdr:col>33</xdr:col>
      <xdr:colOff>114301</xdr:colOff>
      <xdr:row>1795</xdr:row>
      <xdr:rowOff>138111</xdr:rowOff>
    </xdr:to>
    <xdr:sp macro="" textlink="">
      <xdr:nvSpPr>
        <xdr:cNvPr id="1686" name="Left Bracket 1685">
          <a:extLst>
            <a:ext uri="{FF2B5EF4-FFF2-40B4-BE49-F238E27FC236}">
              <a16:creationId xmlns:a16="http://schemas.microsoft.com/office/drawing/2014/main" id="{DA3CF1B1-5A51-4C68-8DC5-4B278BB3234E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1790</xdr:row>
      <xdr:rowOff>0</xdr:rowOff>
    </xdr:from>
    <xdr:to>
      <xdr:col>34</xdr:col>
      <xdr:colOff>114300</xdr:colOff>
      <xdr:row>1795</xdr:row>
      <xdr:rowOff>133350</xdr:rowOff>
    </xdr:to>
    <xdr:sp macro="" textlink="">
      <xdr:nvSpPr>
        <xdr:cNvPr id="1687" name="Right Bracket 1686">
          <a:extLst>
            <a:ext uri="{FF2B5EF4-FFF2-40B4-BE49-F238E27FC236}">
              <a16:creationId xmlns:a16="http://schemas.microsoft.com/office/drawing/2014/main" id="{6282611B-EC57-4D9C-91A4-3E28EFCD493A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1790</xdr:row>
      <xdr:rowOff>0</xdr:rowOff>
    </xdr:from>
    <xdr:to>
      <xdr:col>41</xdr:col>
      <xdr:colOff>104775</xdr:colOff>
      <xdr:row>1796</xdr:row>
      <xdr:rowOff>0</xdr:rowOff>
    </xdr:to>
    <xdr:sp macro="" textlink="">
      <xdr:nvSpPr>
        <xdr:cNvPr id="1688" name="Left Bracket 1687">
          <a:extLst>
            <a:ext uri="{FF2B5EF4-FFF2-40B4-BE49-F238E27FC236}">
              <a16:creationId xmlns:a16="http://schemas.microsoft.com/office/drawing/2014/main" id="{81F52456-0BF5-4D69-9541-0EA5AE782B96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1790</xdr:row>
      <xdr:rowOff>9524</xdr:rowOff>
    </xdr:from>
    <xdr:to>
      <xdr:col>42</xdr:col>
      <xdr:colOff>28575</xdr:colOff>
      <xdr:row>1795</xdr:row>
      <xdr:rowOff>142874</xdr:rowOff>
    </xdr:to>
    <xdr:sp macro="" textlink="">
      <xdr:nvSpPr>
        <xdr:cNvPr id="1689" name="Right Bracket 1688">
          <a:extLst>
            <a:ext uri="{FF2B5EF4-FFF2-40B4-BE49-F238E27FC236}">
              <a16:creationId xmlns:a16="http://schemas.microsoft.com/office/drawing/2014/main" id="{DB77BA05-3117-4EEE-B72D-575BEBDF4DB2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1796</xdr:row>
      <xdr:rowOff>133350</xdr:rowOff>
    </xdr:from>
    <xdr:to>
      <xdr:col>6</xdr:col>
      <xdr:colOff>123826</xdr:colOff>
      <xdr:row>1802</xdr:row>
      <xdr:rowOff>128586</xdr:rowOff>
    </xdr:to>
    <xdr:sp macro="" textlink="">
      <xdr:nvSpPr>
        <xdr:cNvPr id="1690" name="Left Bracket 1689">
          <a:extLst>
            <a:ext uri="{FF2B5EF4-FFF2-40B4-BE49-F238E27FC236}">
              <a16:creationId xmlns:a16="http://schemas.microsoft.com/office/drawing/2014/main" id="{EB619D8F-4A63-4413-ABE3-06EB5E9831FB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1797</xdr:row>
      <xdr:rowOff>0</xdr:rowOff>
    </xdr:from>
    <xdr:to>
      <xdr:col>8</xdr:col>
      <xdr:colOff>152400</xdr:colOff>
      <xdr:row>1802</xdr:row>
      <xdr:rowOff>133350</xdr:rowOff>
    </xdr:to>
    <xdr:sp macro="" textlink="">
      <xdr:nvSpPr>
        <xdr:cNvPr id="1691" name="Right Bracket 1690">
          <a:extLst>
            <a:ext uri="{FF2B5EF4-FFF2-40B4-BE49-F238E27FC236}">
              <a16:creationId xmlns:a16="http://schemas.microsoft.com/office/drawing/2014/main" id="{EF77C9EE-7C98-4C1E-80EB-A0EE4638960C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1797</xdr:row>
      <xdr:rowOff>9525</xdr:rowOff>
    </xdr:from>
    <xdr:to>
      <xdr:col>10</xdr:col>
      <xdr:colOff>85726</xdr:colOff>
      <xdr:row>1803</xdr:row>
      <xdr:rowOff>4761</xdr:rowOff>
    </xdr:to>
    <xdr:sp macro="" textlink="">
      <xdr:nvSpPr>
        <xdr:cNvPr id="1692" name="Left Bracket 1691">
          <a:extLst>
            <a:ext uri="{FF2B5EF4-FFF2-40B4-BE49-F238E27FC236}">
              <a16:creationId xmlns:a16="http://schemas.microsoft.com/office/drawing/2014/main" id="{C263A131-0D33-4400-B183-ECCC958D2D1D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1797</xdr:row>
      <xdr:rowOff>9525</xdr:rowOff>
    </xdr:from>
    <xdr:to>
      <xdr:col>16</xdr:col>
      <xdr:colOff>28575</xdr:colOff>
      <xdr:row>1803</xdr:row>
      <xdr:rowOff>0</xdr:rowOff>
    </xdr:to>
    <xdr:sp macro="" textlink="">
      <xdr:nvSpPr>
        <xdr:cNvPr id="1693" name="Right Bracket 1692">
          <a:extLst>
            <a:ext uri="{FF2B5EF4-FFF2-40B4-BE49-F238E27FC236}">
              <a16:creationId xmlns:a16="http://schemas.microsoft.com/office/drawing/2014/main" id="{42631056-E135-43EA-B891-A66C10C8EC56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1797</xdr:row>
      <xdr:rowOff>0</xdr:rowOff>
    </xdr:from>
    <xdr:to>
      <xdr:col>18</xdr:col>
      <xdr:colOff>114301</xdr:colOff>
      <xdr:row>1802</xdr:row>
      <xdr:rowOff>138111</xdr:rowOff>
    </xdr:to>
    <xdr:sp macro="" textlink="">
      <xdr:nvSpPr>
        <xdr:cNvPr id="1694" name="Left Bracket 1693">
          <a:extLst>
            <a:ext uri="{FF2B5EF4-FFF2-40B4-BE49-F238E27FC236}">
              <a16:creationId xmlns:a16="http://schemas.microsoft.com/office/drawing/2014/main" id="{ECB7C951-41D9-497A-B8DF-426C5230CB89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1797</xdr:row>
      <xdr:rowOff>0</xdr:rowOff>
    </xdr:from>
    <xdr:to>
      <xdr:col>19</xdr:col>
      <xdr:colOff>114300</xdr:colOff>
      <xdr:row>1802</xdr:row>
      <xdr:rowOff>133350</xdr:rowOff>
    </xdr:to>
    <xdr:sp macro="" textlink="">
      <xdr:nvSpPr>
        <xdr:cNvPr id="1695" name="Right Bracket 1694">
          <a:extLst>
            <a:ext uri="{FF2B5EF4-FFF2-40B4-BE49-F238E27FC236}">
              <a16:creationId xmlns:a16="http://schemas.microsoft.com/office/drawing/2014/main" id="{108A14E7-73BC-4351-8261-329926E518AB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1797</xdr:row>
      <xdr:rowOff>9525</xdr:rowOff>
    </xdr:from>
    <xdr:to>
      <xdr:col>26</xdr:col>
      <xdr:colOff>85726</xdr:colOff>
      <xdr:row>1803</xdr:row>
      <xdr:rowOff>4761</xdr:rowOff>
    </xdr:to>
    <xdr:sp macro="" textlink="">
      <xdr:nvSpPr>
        <xdr:cNvPr id="1696" name="Left Bracket 1695">
          <a:extLst>
            <a:ext uri="{FF2B5EF4-FFF2-40B4-BE49-F238E27FC236}">
              <a16:creationId xmlns:a16="http://schemas.microsoft.com/office/drawing/2014/main" id="{74B0369D-BE81-4A5E-BF02-982F7159099F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1797</xdr:row>
      <xdr:rowOff>9525</xdr:rowOff>
    </xdr:from>
    <xdr:to>
      <xdr:col>32</xdr:col>
      <xdr:colOff>38100</xdr:colOff>
      <xdr:row>1803</xdr:row>
      <xdr:rowOff>0</xdr:rowOff>
    </xdr:to>
    <xdr:sp macro="" textlink="">
      <xdr:nvSpPr>
        <xdr:cNvPr id="1697" name="Right Bracket 1696">
          <a:extLst>
            <a:ext uri="{FF2B5EF4-FFF2-40B4-BE49-F238E27FC236}">
              <a16:creationId xmlns:a16="http://schemas.microsoft.com/office/drawing/2014/main" id="{7259D656-BDD9-4D07-B420-B4BE8E0293A0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1797</xdr:row>
      <xdr:rowOff>0</xdr:rowOff>
    </xdr:from>
    <xdr:to>
      <xdr:col>33</xdr:col>
      <xdr:colOff>114301</xdr:colOff>
      <xdr:row>1802</xdr:row>
      <xdr:rowOff>138111</xdr:rowOff>
    </xdr:to>
    <xdr:sp macro="" textlink="">
      <xdr:nvSpPr>
        <xdr:cNvPr id="1698" name="Left Bracket 1697">
          <a:extLst>
            <a:ext uri="{FF2B5EF4-FFF2-40B4-BE49-F238E27FC236}">
              <a16:creationId xmlns:a16="http://schemas.microsoft.com/office/drawing/2014/main" id="{2C9E303B-389E-4444-A965-EF8889FB9D9E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1797</xdr:row>
      <xdr:rowOff>0</xdr:rowOff>
    </xdr:from>
    <xdr:to>
      <xdr:col>34</xdr:col>
      <xdr:colOff>114300</xdr:colOff>
      <xdr:row>1802</xdr:row>
      <xdr:rowOff>133350</xdr:rowOff>
    </xdr:to>
    <xdr:sp macro="" textlink="">
      <xdr:nvSpPr>
        <xdr:cNvPr id="1699" name="Right Bracket 1698">
          <a:extLst>
            <a:ext uri="{FF2B5EF4-FFF2-40B4-BE49-F238E27FC236}">
              <a16:creationId xmlns:a16="http://schemas.microsoft.com/office/drawing/2014/main" id="{2930B94B-0022-409B-806E-FEB8E272D9C4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1797</xdr:row>
      <xdr:rowOff>0</xdr:rowOff>
    </xdr:from>
    <xdr:to>
      <xdr:col>41</xdr:col>
      <xdr:colOff>104775</xdr:colOff>
      <xdr:row>1803</xdr:row>
      <xdr:rowOff>0</xdr:rowOff>
    </xdr:to>
    <xdr:sp macro="" textlink="">
      <xdr:nvSpPr>
        <xdr:cNvPr id="1700" name="Left Bracket 1699">
          <a:extLst>
            <a:ext uri="{FF2B5EF4-FFF2-40B4-BE49-F238E27FC236}">
              <a16:creationId xmlns:a16="http://schemas.microsoft.com/office/drawing/2014/main" id="{22735D37-0054-4D83-9C92-7B9F6CE96079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1797</xdr:row>
      <xdr:rowOff>9524</xdr:rowOff>
    </xdr:from>
    <xdr:to>
      <xdr:col>42</xdr:col>
      <xdr:colOff>28575</xdr:colOff>
      <xdr:row>1802</xdr:row>
      <xdr:rowOff>142874</xdr:rowOff>
    </xdr:to>
    <xdr:sp macro="" textlink="">
      <xdr:nvSpPr>
        <xdr:cNvPr id="1701" name="Right Bracket 1700">
          <a:extLst>
            <a:ext uri="{FF2B5EF4-FFF2-40B4-BE49-F238E27FC236}">
              <a16:creationId xmlns:a16="http://schemas.microsoft.com/office/drawing/2014/main" id="{8B4B49DF-FD61-4C21-BBD5-45F350B01C0F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1803</xdr:row>
      <xdr:rowOff>133350</xdr:rowOff>
    </xdr:from>
    <xdr:to>
      <xdr:col>6</xdr:col>
      <xdr:colOff>123826</xdr:colOff>
      <xdr:row>1809</xdr:row>
      <xdr:rowOff>128586</xdr:rowOff>
    </xdr:to>
    <xdr:sp macro="" textlink="">
      <xdr:nvSpPr>
        <xdr:cNvPr id="1702" name="Left Bracket 1701">
          <a:extLst>
            <a:ext uri="{FF2B5EF4-FFF2-40B4-BE49-F238E27FC236}">
              <a16:creationId xmlns:a16="http://schemas.microsoft.com/office/drawing/2014/main" id="{9ABC70BE-948B-47E6-B947-67029F1C3499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1804</xdr:row>
      <xdr:rowOff>0</xdr:rowOff>
    </xdr:from>
    <xdr:to>
      <xdr:col>8</xdr:col>
      <xdr:colOff>152400</xdr:colOff>
      <xdr:row>1809</xdr:row>
      <xdr:rowOff>133350</xdr:rowOff>
    </xdr:to>
    <xdr:sp macro="" textlink="">
      <xdr:nvSpPr>
        <xdr:cNvPr id="1703" name="Right Bracket 1702">
          <a:extLst>
            <a:ext uri="{FF2B5EF4-FFF2-40B4-BE49-F238E27FC236}">
              <a16:creationId xmlns:a16="http://schemas.microsoft.com/office/drawing/2014/main" id="{180B73C6-E879-4CCC-B5D3-5A4E9FC63F37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1804</xdr:row>
      <xdr:rowOff>9525</xdr:rowOff>
    </xdr:from>
    <xdr:to>
      <xdr:col>10</xdr:col>
      <xdr:colOff>85726</xdr:colOff>
      <xdr:row>1810</xdr:row>
      <xdr:rowOff>4761</xdr:rowOff>
    </xdr:to>
    <xdr:sp macro="" textlink="">
      <xdr:nvSpPr>
        <xdr:cNvPr id="1704" name="Left Bracket 1703">
          <a:extLst>
            <a:ext uri="{FF2B5EF4-FFF2-40B4-BE49-F238E27FC236}">
              <a16:creationId xmlns:a16="http://schemas.microsoft.com/office/drawing/2014/main" id="{6734F720-3946-4FB0-854D-BE841A26B27B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1804</xdr:row>
      <xdr:rowOff>9525</xdr:rowOff>
    </xdr:from>
    <xdr:to>
      <xdr:col>16</xdr:col>
      <xdr:colOff>28575</xdr:colOff>
      <xdr:row>1810</xdr:row>
      <xdr:rowOff>0</xdr:rowOff>
    </xdr:to>
    <xdr:sp macro="" textlink="">
      <xdr:nvSpPr>
        <xdr:cNvPr id="1705" name="Right Bracket 1704">
          <a:extLst>
            <a:ext uri="{FF2B5EF4-FFF2-40B4-BE49-F238E27FC236}">
              <a16:creationId xmlns:a16="http://schemas.microsoft.com/office/drawing/2014/main" id="{29D71906-21B3-4751-A2D8-DE96802610DA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1804</xdr:row>
      <xdr:rowOff>0</xdr:rowOff>
    </xdr:from>
    <xdr:to>
      <xdr:col>18</xdr:col>
      <xdr:colOff>114301</xdr:colOff>
      <xdr:row>1809</xdr:row>
      <xdr:rowOff>138111</xdr:rowOff>
    </xdr:to>
    <xdr:sp macro="" textlink="">
      <xdr:nvSpPr>
        <xdr:cNvPr id="1706" name="Left Bracket 1705">
          <a:extLst>
            <a:ext uri="{FF2B5EF4-FFF2-40B4-BE49-F238E27FC236}">
              <a16:creationId xmlns:a16="http://schemas.microsoft.com/office/drawing/2014/main" id="{10E4F911-C293-40B1-BE56-CFCD530AC247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1804</xdr:row>
      <xdr:rowOff>0</xdr:rowOff>
    </xdr:from>
    <xdr:to>
      <xdr:col>19</xdr:col>
      <xdr:colOff>114300</xdr:colOff>
      <xdr:row>1809</xdr:row>
      <xdr:rowOff>133350</xdr:rowOff>
    </xdr:to>
    <xdr:sp macro="" textlink="">
      <xdr:nvSpPr>
        <xdr:cNvPr id="1707" name="Right Bracket 1706">
          <a:extLst>
            <a:ext uri="{FF2B5EF4-FFF2-40B4-BE49-F238E27FC236}">
              <a16:creationId xmlns:a16="http://schemas.microsoft.com/office/drawing/2014/main" id="{2693C2B5-8441-4B69-9A10-58B21A4C297D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1804</xdr:row>
      <xdr:rowOff>9525</xdr:rowOff>
    </xdr:from>
    <xdr:to>
      <xdr:col>26</xdr:col>
      <xdr:colOff>85726</xdr:colOff>
      <xdr:row>1810</xdr:row>
      <xdr:rowOff>4761</xdr:rowOff>
    </xdr:to>
    <xdr:sp macro="" textlink="">
      <xdr:nvSpPr>
        <xdr:cNvPr id="1708" name="Left Bracket 1707">
          <a:extLst>
            <a:ext uri="{FF2B5EF4-FFF2-40B4-BE49-F238E27FC236}">
              <a16:creationId xmlns:a16="http://schemas.microsoft.com/office/drawing/2014/main" id="{8C66707E-79D4-4672-89D5-1AF58882D578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1804</xdr:row>
      <xdr:rowOff>9525</xdr:rowOff>
    </xdr:from>
    <xdr:to>
      <xdr:col>32</xdr:col>
      <xdr:colOff>38100</xdr:colOff>
      <xdr:row>1810</xdr:row>
      <xdr:rowOff>0</xdr:rowOff>
    </xdr:to>
    <xdr:sp macro="" textlink="">
      <xdr:nvSpPr>
        <xdr:cNvPr id="1709" name="Right Bracket 1708">
          <a:extLst>
            <a:ext uri="{FF2B5EF4-FFF2-40B4-BE49-F238E27FC236}">
              <a16:creationId xmlns:a16="http://schemas.microsoft.com/office/drawing/2014/main" id="{D5155FED-6DF3-4B58-A6C5-51FCD63DED31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1804</xdr:row>
      <xdr:rowOff>0</xdr:rowOff>
    </xdr:from>
    <xdr:to>
      <xdr:col>33</xdr:col>
      <xdr:colOff>114301</xdr:colOff>
      <xdr:row>1809</xdr:row>
      <xdr:rowOff>138111</xdr:rowOff>
    </xdr:to>
    <xdr:sp macro="" textlink="">
      <xdr:nvSpPr>
        <xdr:cNvPr id="1710" name="Left Bracket 1709">
          <a:extLst>
            <a:ext uri="{FF2B5EF4-FFF2-40B4-BE49-F238E27FC236}">
              <a16:creationId xmlns:a16="http://schemas.microsoft.com/office/drawing/2014/main" id="{2F09E9E4-82B7-4403-AA5B-C33E57E5DEE7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1804</xdr:row>
      <xdr:rowOff>0</xdr:rowOff>
    </xdr:from>
    <xdr:to>
      <xdr:col>34</xdr:col>
      <xdr:colOff>114300</xdr:colOff>
      <xdr:row>1809</xdr:row>
      <xdr:rowOff>133350</xdr:rowOff>
    </xdr:to>
    <xdr:sp macro="" textlink="">
      <xdr:nvSpPr>
        <xdr:cNvPr id="1711" name="Right Bracket 1710">
          <a:extLst>
            <a:ext uri="{FF2B5EF4-FFF2-40B4-BE49-F238E27FC236}">
              <a16:creationId xmlns:a16="http://schemas.microsoft.com/office/drawing/2014/main" id="{5FF19C84-E136-4D60-8234-7611DF31B122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1804</xdr:row>
      <xdr:rowOff>0</xdr:rowOff>
    </xdr:from>
    <xdr:to>
      <xdr:col>41</xdr:col>
      <xdr:colOff>104775</xdr:colOff>
      <xdr:row>1810</xdr:row>
      <xdr:rowOff>0</xdr:rowOff>
    </xdr:to>
    <xdr:sp macro="" textlink="">
      <xdr:nvSpPr>
        <xdr:cNvPr id="1712" name="Left Bracket 1711">
          <a:extLst>
            <a:ext uri="{FF2B5EF4-FFF2-40B4-BE49-F238E27FC236}">
              <a16:creationId xmlns:a16="http://schemas.microsoft.com/office/drawing/2014/main" id="{14ED0F85-51A4-466A-A6C2-6DD78E0C88DE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1804</xdr:row>
      <xdr:rowOff>9524</xdr:rowOff>
    </xdr:from>
    <xdr:to>
      <xdr:col>42</xdr:col>
      <xdr:colOff>28575</xdr:colOff>
      <xdr:row>1809</xdr:row>
      <xdr:rowOff>142874</xdr:rowOff>
    </xdr:to>
    <xdr:sp macro="" textlink="">
      <xdr:nvSpPr>
        <xdr:cNvPr id="1713" name="Right Bracket 1712">
          <a:extLst>
            <a:ext uri="{FF2B5EF4-FFF2-40B4-BE49-F238E27FC236}">
              <a16:creationId xmlns:a16="http://schemas.microsoft.com/office/drawing/2014/main" id="{8268D0A5-FDAB-4503-B56E-9D08F9B5D83D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1810</xdr:row>
      <xdr:rowOff>133350</xdr:rowOff>
    </xdr:from>
    <xdr:to>
      <xdr:col>6</xdr:col>
      <xdr:colOff>123826</xdr:colOff>
      <xdr:row>1816</xdr:row>
      <xdr:rowOff>128586</xdr:rowOff>
    </xdr:to>
    <xdr:sp macro="" textlink="">
      <xdr:nvSpPr>
        <xdr:cNvPr id="1714" name="Left Bracket 1713">
          <a:extLst>
            <a:ext uri="{FF2B5EF4-FFF2-40B4-BE49-F238E27FC236}">
              <a16:creationId xmlns:a16="http://schemas.microsoft.com/office/drawing/2014/main" id="{2F7AD3DD-D499-476A-A7F8-590B70A153B5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1811</xdr:row>
      <xdr:rowOff>0</xdr:rowOff>
    </xdr:from>
    <xdr:to>
      <xdr:col>8</xdr:col>
      <xdr:colOff>152400</xdr:colOff>
      <xdr:row>1816</xdr:row>
      <xdr:rowOff>133350</xdr:rowOff>
    </xdr:to>
    <xdr:sp macro="" textlink="">
      <xdr:nvSpPr>
        <xdr:cNvPr id="1715" name="Right Bracket 1714">
          <a:extLst>
            <a:ext uri="{FF2B5EF4-FFF2-40B4-BE49-F238E27FC236}">
              <a16:creationId xmlns:a16="http://schemas.microsoft.com/office/drawing/2014/main" id="{4C543F0D-4098-4D9F-A1FA-6AC1BE47C96F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1811</xdr:row>
      <xdr:rowOff>9525</xdr:rowOff>
    </xdr:from>
    <xdr:to>
      <xdr:col>10</xdr:col>
      <xdr:colOff>85726</xdr:colOff>
      <xdr:row>1817</xdr:row>
      <xdr:rowOff>4761</xdr:rowOff>
    </xdr:to>
    <xdr:sp macro="" textlink="">
      <xdr:nvSpPr>
        <xdr:cNvPr id="1716" name="Left Bracket 1715">
          <a:extLst>
            <a:ext uri="{FF2B5EF4-FFF2-40B4-BE49-F238E27FC236}">
              <a16:creationId xmlns:a16="http://schemas.microsoft.com/office/drawing/2014/main" id="{2A7F61DF-E5CE-4F86-80D1-C796B8E61561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1811</xdr:row>
      <xdr:rowOff>9525</xdr:rowOff>
    </xdr:from>
    <xdr:to>
      <xdr:col>16</xdr:col>
      <xdr:colOff>28575</xdr:colOff>
      <xdr:row>1817</xdr:row>
      <xdr:rowOff>0</xdr:rowOff>
    </xdr:to>
    <xdr:sp macro="" textlink="">
      <xdr:nvSpPr>
        <xdr:cNvPr id="1717" name="Right Bracket 1716">
          <a:extLst>
            <a:ext uri="{FF2B5EF4-FFF2-40B4-BE49-F238E27FC236}">
              <a16:creationId xmlns:a16="http://schemas.microsoft.com/office/drawing/2014/main" id="{E69C0FCF-352C-4435-AE4A-4283C8427A5C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1811</xdr:row>
      <xdr:rowOff>0</xdr:rowOff>
    </xdr:from>
    <xdr:to>
      <xdr:col>18</xdr:col>
      <xdr:colOff>114301</xdr:colOff>
      <xdr:row>1816</xdr:row>
      <xdr:rowOff>138111</xdr:rowOff>
    </xdr:to>
    <xdr:sp macro="" textlink="">
      <xdr:nvSpPr>
        <xdr:cNvPr id="1718" name="Left Bracket 1717">
          <a:extLst>
            <a:ext uri="{FF2B5EF4-FFF2-40B4-BE49-F238E27FC236}">
              <a16:creationId xmlns:a16="http://schemas.microsoft.com/office/drawing/2014/main" id="{2338741D-C120-44E6-8D64-C59B22C20CD8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1811</xdr:row>
      <xdr:rowOff>0</xdr:rowOff>
    </xdr:from>
    <xdr:to>
      <xdr:col>19</xdr:col>
      <xdr:colOff>114300</xdr:colOff>
      <xdr:row>1816</xdr:row>
      <xdr:rowOff>133350</xdr:rowOff>
    </xdr:to>
    <xdr:sp macro="" textlink="">
      <xdr:nvSpPr>
        <xdr:cNvPr id="1719" name="Right Bracket 1718">
          <a:extLst>
            <a:ext uri="{FF2B5EF4-FFF2-40B4-BE49-F238E27FC236}">
              <a16:creationId xmlns:a16="http://schemas.microsoft.com/office/drawing/2014/main" id="{8EBF676A-05D2-455A-9AD4-BFABC577AF9E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1811</xdr:row>
      <xdr:rowOff>9525</xdr:rowOff>
    </xdr:from>
    <xdr:to>
      <xdr:col>26</xdr:col>
      <xdr:colOff>85726</xdr:colOff>
      <xdr:row>1817</xdr:row>
      <xdr:rowOff>4761</xdr:rowOff>
    </xdr:to>
    <xdr:sp macro="" textlink="">
      <xdr:nvSpPr>
        <xdr:cNvPr id="1720" name="Left Bracket 1719">
          <a:extLst>
            <a:ext uri="{FF2B5EF4-FFF2-40B4-BE49-F238E27FC236}">
              <a16:creationId xmlns:a16="http://schemas.microsoft.com/office/drawing/2014/main" id="{770D0C7A-C442-47E9-8B42-8EC279D7C8E0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1811</xdr:row>
      <xdr:rowOff>9525</xdr:rowOff>
    </xdr:from>
    <xdr:to>
      <xdr:col>32</xdr:col>
      <xdr:colOff>38100</xdr:colOff>
      <xdr:row>1817</xdr:row>
      <xdr:rowOff>0</xdr:rowOff>
    </xdr:to>
    <xdr:sp macro="" textlink="">
      <xdr:nvSpPr>
        <xdr:cNvPr id="1721" name="Right Bracket 1720">
          <a:extLst>
            <a:ext uri="{FF2B5EF4-FFF2-40B4-BE49-F238E27FC236}">
              <a16:creationId xmlns:a16="http://schemas.microsoft.com/office/drawing/2014/main" id="{F2D78CD1-0E26-463B-A5DD-2BA9B9E88861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1811</xdr:row>
      <xdr:rowOff>0</xdr:rowOff>
    </xdr:from>
    <xdr:to>
      <xdr:col>33</xdr:col>
      <xdr:colOff>114301</xdr:colOff>
      <xdr:row>1816</xdr:row>
      <xdr:rowOff>138111</xdr:rowOff>
    </xdr:to>
    <xdr:sp macro="" textlink="">
      <xdr:nvSpPr>
        <xdr:cNvPr id="1722" name="Left Bracket 1721">
          <a:extLst>
            <a:ext uri="{FF2B5EF4-FFF2-40B4-BE49-F238E27FC236}">
              <a16:creationId xmlns:a16="http://schemas.microsoft.com/office/drawing/2014/main" id="{D2775569-D1A2-4DF0-81BC-719F8B1D850E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1811</xdr:row>
      <xdr:rowOff>0</xdr:rowOff>
    </xdr:from>
    <xdr:to>
      <xdr:col>34</xdr:col>
      <xdr:colOff>114300</xdr:colOff>
      <xdr:row>1816</xdr:row>
      <xdr:rowOff>133350</xdr:rowOff>
    </xdr:to>
    <xdr:sp macro="" textlink="">
      <xdr:nvSpPr>
        <xdr:cNvPr id="1723" name="Right Bracket 1722">
          <a:extLst>
            <a:ext uri="{FF2B5EF4-FFF2-40B4-BE49-F238E27FC236}">
              <a16:creationId xmlns:a16="http://schemas.microsoft.com/office/drawing/2014/main" id="{50CE805E-4473-4B1B-A0C9-75E5807C64B9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1811</xdr:row>
      <xdr:rowOff>0</xdr:rowOff>
    </xdr:from>
    <xdr:to>
      <xdr:col>41</xdr:col>
      <xdr:colOff>104775</xdr:colOff>
      <xdr:row>1817</xdr:row>
      <xdr:rowOff>0</xdr:rowOff>
    </xdr:to>
    <xdr:sp macro="" textlink="">
      <xdr:nvSpPr>
        <xdr:cNvPr id="1724" name="Left Bracket 1723">
          <a:extLst>
            <a:ext uri="{FF2B5EF4-FFF2-40B4-BE49-F238E27FC236}">
              <a16:creationId xmlns:a16="http://schemas.microsoft.com/office/drawing/2014/main" id="{D3EA6C5C-5FD5-4DDB-8C54-8F5816FBD345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1811</xdr:row>
      <xdr:rowOff>9524</xdr:rowOff>
    </xdr:from>
    <xdr:to>
      <xdr:col>42</xdr:col>
      <xdr:colOff>28575</xdr:colOff>
      <xdr:row>1816</xdr:row>
      <xdr:rowOff>142874</xdr:rowOff>
    </xdr:to>
    <xdr:sp macro="" textlink="">
      <xdr:nvSpPr>
        <xdr:cNvPr id="1725" name="Right Bracket 1724">
          <a:extLst>
            <a:ext uri="{FF2B5EF4-FFF2-40B4-BE49-F238E27FC236}">
              <a16:creationId xmlns:a16="http://schemas.microsoft.com/office/drawing/2014/main" id="{2C898345-B93F-4AF8-AF68-0E53D9D450B2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1817</xdr:row>
      <xdr:rowOff>133350</xdr:rowOff>
    </xdr:from>
    <xdr:to>
      <xdr:col>6</xdr:col>
      <xdr:colOff>123826</xdr:colOff>
      <xdr:row>1823</xdr:row>
      <xdr:rowOff>128586</xdr:rowOff>
    </xdr:to>
    <xdr:sp macro="" textlink="">
      <xdr:nvSpPr>
        <xdr:cNvPr id="1726" name="Left Bracket 1725">
          <a:extLst>
            <a:ext uri="{FF2B5EF4-FFF2-40B4-BE49-F238E27FC236}">
              <a16:creationId xmlns:a16="http://schemas.microsoft.com/office/drawing/2014/main" id="{0A198689-3085-40A5-9F5A-7EA13E88DF68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1818</xdr:row>
      <xdr:rowOff>0</xdr:rowOff>
    </xdr:from>
    <xdr:to>
      <xdr:col>8</xdr:col>
      <xdr:colOff>152400</xdr:colOff>
      <xdr:row>1823</xdr:row>
      <xdr:rowOff>133350</xdr:rowOff>
    </xdr:to>
    <xdr:sp macro="" textlink="">
      <xdr:nvSpPr>
        <xdr:cNvPr id="1727" name="Right Bracket 1726">
          <a:extLst>
            <a:ext uri="{FF2B5EF4-FFF2-40B4-BE49-F238E27FC236}">
              <a16:creationId xmlns:a16="http://schemas.microsoft.com/office/drawing/2014/main" id="{66D9BB51-3FC3-4D55-BC08-B8527C8D0B40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1818</xdr:row>
      <xdr:rowOff>9525</xdr:rowOff>
    </xdr:from>
    <xdr:to>
      <xdr:col>10</xdr:col>
      <xdr:colOff>85726</xdr:colOff>
      <xdr:row>1824</xdr:row>
      <xdr:rowOff>4761</xdr:rowOff>
    </xdr:to>
    <xdr:sp macro="" textlink="">
      <xdr:nvSpPr>
        <xdr:cNvPr id="1728" name="Left Bracket 1727">
          <a:extLst>
            <a:ext uri="{FF2B5EF4-FFF2-40B4-BE49-F238E27FC236}">
              <a16:creationId xmlns:a16="http://schemas.microsoft.com/office/drawing/2014/main" id="{E54949E2-328A-44BB-A3E5-A849793CDFD8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1818</xdr:row>
      <xdr:rowOff>9525</xdr:rowOff>
    </xdr:from>
    <xdr:to>
      <xdr:col>16</xdr:col>
      <xdr:colOff>28575</xdr:colOff>
      <xdr:row>1824</xdr:row>
      <xdr:rowOff>0</xdr:rowOff>
    </xdr:to>
    <xdr:sp macro="" textlink="">
      <xdr:nvSpPr>
        <xdr:cNvPr id="1729" name="Right Bracket 1728">
          <a:extLst>
            <a:ext uri="{FF2B5EF4-FFF2-40B4-BE49-F238E27FC236}">
              <a16:creationId xmlns:a16="http://schemas.microsoft.com/office/drawing/2014/main" id="{14FC0A01-10B2-4E4D-A903-54F0FF26769C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1818</xdr:row>
      <xdr:rowOff>0</xdr:rowOff>
    </xdr:from>
    <xdr:to>
      <xdr:col>18</xdr:col>
      <xdr:colOff>114301</xdr:colOff>
      <xdr:row>1823</xdr:row>
      <xdr:rowOff>138111</xdr:rowOff>
    </xdr:to>
    <xdr:sp macro="" textlink="">
      <xdr:nvSpPr>
        <xdr:cNvPr id="1730" name="Left Bracket 1729">
          <a:extLst>
            <a:ext uri="{FF2B5EF4-FFF2-40B4-BE49-F238E27FC236}">
              <a16:creationId xmlns:a16="http://schemas.microsoft.com/office/drawing/2014/main" id="{EABC2596-FCA2-444D-AC0B-9446C464DFA5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1818</xdr:row>
      <xdr:rowOff>0</xdr:rowOff>
    </xdr:from>
    <xdr:to>
      <xdr:col>19</xdr:col>
      <xdr:colOff>114300</xdr:colOff>
      <xdr:row>1823</xdr:row>
      <xdr:rowOff>133350</xdr:rowOff>
    </xdr:to>
    <xdr:sp macro="" textlink="">
      <xdr:nvSpPr>
        <xdr:cNvPr id="1731" name="Right Bracket 1730">
          <a:extLst>
            <a:ext uri="{FF2B5EF4-FFF2-40B4-BE49-F238E27FC236}">
              <a16:creationId xmlns:a16="http://schemas.microsoft.com/office/drawing/2014/main" id="{E9DD4F45-2352-4788-86E9-B469C09AF486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1818</xdr:row>
      <xdr:rowOff>9525</xdr:rowOff>
    </xdr:from>
    <xdr:to>
      <xdr:col>26</xdr:col>
      <xdr:colOff>85726</xdr:colOff>
      <xdr:row>1824</xdr:row>
      <xdr:rowOff>4761</xdr:rowOff>
    </xdr:to>
    <xdr:sp macro="" textlink="">
      <xdr:nvSpPr>
        <xdr:cNvPr id="1732" name="Left Bracket 1731">
          <a:extLst>
            <a:ext uri="{FF2B5EF4-FFF2-40B4-BE49-F238E27FC236}">
              <a16:creationId xmlns:a16="http://schemas.microsoft.com/office/drawing/2014/main" id="{6F59A9D0-E522-4BC9-ACC8-6F300C55D75E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1818</xdr:row>
      <xdr:rowOff>9525</xdr:rowOff>
    </xdr:from>
    <xdr:to>
      <xdr:col>32</xdr:col>
      <xdr:colOff>38100</xdr:colOff>
      <xdr:row>1824</xdr:row>
      <xdr:rowOff>0</xdr:rowOff>
    </xdr:to>
    <xdr:sp macro="" textlink="">
      <xdr:nvSpPr>
        <xdr:cNvPr id="1733" name="Right Bracket 1732">
          <a:extLst>
            <a:ext uri="{FF2B5EF4-FFF2-40B4-BE49-F238E27FC236}">
              <a16:creationId xmlns:a16="http://schemas.microsoft.com/office/drawing/2014/main" id="{AFDE0765-FA4C-4B43-B0D4-16F77CC805DC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1818</xdr:row>
      <xdr:rowOff>0</xdr:rowOff>
    </xdr:from>
    <xdr:to>
      <xdr:col>33</xdr:col>
      <xdr:colOff>114301</xdr:colOff>
      <xdr:row>1823</xdr:row>
      <xdr:rowOff>138111</xdr:rowOff>
    </xdr:to>
    <xdr:sp macro="" textlink="">
      <xdr:nvSpPr>
        <xdr:cNvPr id="1734" name="Left Bracket 1733">
          <a:extLst>
            <a:ext uri="{FF2B5EF4-FFF2-40B4-BE49-F238E27FC236}">
              <a16:creationId xmlns:a16="http://schemas.microsoft.com/office/drawing/2014/main" id="{96825419-C0A8-47C7-9299-FF57C7A63FBE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1818</xdr:row>
      <xdr:rowOff>0</xdr:rowOff>
    </xdr:from>
    <xdr:to>
      <xdr:col>34</xdr:col>
      <xdr:colOff>114300</xdr:colOff>
      <xdr:row>1823</xdr:row>
      <xdr:rowOff>133350</xdr:rowOff>
    </xdr:to>
    <xdr:sp macro="" textlink="">
      <xdr:nvSpPr>
        <xdr:cNvPr id="1735" name="Right Bracket 1734">
          <a:extLst>
            <a:ext uri="{FF2B5EF4-FFF2-40B4-BE49-F238E27FC236}">
              <a16:creationId xmlns:a16="http://schemas.microsoft.com/office/drawing/2014/main" id="{006F316E-57E7-4551-B656-A4C1E9C2DA94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1818</xdr:row>
      <xdr:rowOff>0</xdr:rowOff>
    </xdr:from>
    <xdr:to>
      <xdr:col>41</xdr:col>
      <xdr:colOff>104775</xdr:colOff>
      <xdr:row>1824</xdr:row>
      <xdr:rowOff>0</xdr:rowOff>
    </xdr:to>
    <xdr:sp macro="" textlink="">
      <xdr:nvSpPr>
        <xdr:cNvPr id="1736" name="Left Bracket 1735">
          <a:extLst>
            <a:ext uri="{FF2B5EF4-FFF2-40B4-BE49-F238E27FC236}">
              <a16:creationId xmlns:a16="http://schemas.microsoft.com/office/drawing/2014/main" id="{424656D0-6DC0-4C02-B59A-092AABB9EFD1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1818</xdr:row>
      <xdr:rowOff>9524</xdr:rowOff>
    </xdr:from>
    <xdr:to>
      <xdr:col>42</xdr:col>
      <xdr:colOff>28575</xdr:colOff>
      <xdr:row>1823</xdr:row>
      <xdr:rowOff>142874</xdr:rowOff>
    </xdr:to>
    <xdr:sp macro="" textlink="">
      <xdr:nvSpPr>
        <xdr:cNvPr id="1737" name="Right Bracket 1736">
          <a:extLst>
            <a:ext uri="{FF2B5EF4-FFF2-40B4-BE49-F238E27FC236}">
              <a16:creationId xmlns:a16="http://schemas.microsoft.com/office/drawing/2014/main" id="{B7C3F0F2-D4FA-4BE0-8D25-539B6B8C1FBD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1824</xdr:row>
      <xdr:rowOff>133350</xdr:rowOff>
    </xdr:from>
    <xdr:to>
      <xdr:col>6</xdr:col>
      <xdr:colOff>123826</xdr:colOff>
      <xdr:row>1830</xdr:row>
      <xdr:rowOff>128586</xdr:rowOff>
    </xdr:to>
    <xdr:sp macro="" textlink="">
      <xdr:nvSpPr>
        <xdr:cNvPr id="1738" name="Left Bracket 1737">
          <a:extLst>
            <a:ext uri="{FF2B5EF4-FFF2-40B4-BE49-F238E27FC236}">
              <a16:creationId xmlns:a16="http://schemas.microsoft.com/office/drawing/2014/main" id="{867474F3-5412-4D7B-90F7-93CFE4D70B44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1825</xdr:row>
      <xdr:rowOff>0</xdr:rowOff>
    </xdr:from>
    <xdr:to>
      <xdr:col>8</xdr:col>
      <xdr:colOff>152400</xdr:colOff>
      <xdr:row>1830</xdr:row>
      <xdr:rowOff>133350</xdr:rowOff>
    </xdr:to>
    <xdr:sp macro="" textlink="">
      <xdr:nvSpPr>
        <xdr:cNvPr id="1739" name="Right Bracket 1738">
          <a:extLst>
            <a:ext uri="{FF2B5EF4-FFF2-40B4-BE49-F238E27FC236}">
              <a16:creationId xmlns:a16="http://schemas.microsoft.com/office/drawing/2014/main" id="{470D02F6-2B23-4F13-9FB3-29FF57B982B1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1825</xdr:row>
      <xdr:rowOff>9525</xdr:rowOff>
    </xdr:from>
    <xdr:to>
      <xdr:col>10</xdr:col>
      <xdr:colOff>85726</xdr:colOff>
      <xdr:row>1831</xdr:row>
      <xdr:rowOff>4761</xdr:rowOff>
    </xdr:to>
    <xdr:sp macro="" textlink="">
      <xdr:nvSpPr>
        <xdr:cNvPr id="1740" name="Left Bracket 1739">
          <a:extLst>
            <a:ext uri="{FF2B5EF4-FFF2-40B4-BE49-F238E27FC236}">
              <a16:creationId xmlns:a16="http://schemas.microsoft.com/office/drawing/2014/main" id="{BA515843-8AFD-4BA9-8004-EBA3762C1C4E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1825</xdr:row>
      <xdr:rowOff>9525</xdr:rowOff>
    </xdr:from>
    <xdr:to>
      <xdr:col>16</xdr:col>
      <xdr:colOff>28575</xdr:colOff>
      <xdr:row>1831</xdr:row>
      <xdr:rowOff>0</xdr:rowOff>
    </xdr:to>
    <xdr:sp macro="" textlink="">
      <xdr:nvSpPr>
        <xdr:cNvPr id="1741" name="Right Bracket 1740">
          <a:extLst>
            <a:ext uri="{FF2B5EF4-FFF2-40B4-BE49-F238E27FC236}">
              <a16:creationId xmlns:a16="http://schemas.microsoft.com/office/drawing/2014/main" id="{3EAB2D82-037D-4803-97F6-812CF6FF76FE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1825</xdr:row>
      <xdr:rowOff>0</xdr:rowOff>
    </xdr:from>
    <xdr:to>
      <xdr:col>18</xdr:col>
      <xdr:colOff>114301</xdr:colOff>
      <xdr:row>1830</xdr:row>
      <xdr:rowOff>138111</xdr:rowOff>
    </xdr:to>
    <xdr:sp macro="" textlink="">
      <xdr:nvSpPr>
        <xdr:cNvPr id="1742" name="Left Bracket 1741">
          <a:extLst>
            <a:ext uri="{FF2B5EF4-FFF2-40B4-BE49-F238E27FC236}">
              <a16:creationId xmlns:a16="http://schemas.microsoft.com/office/drawing/2014/main" id="{2676774A-1765-46B6-A621-CF8640B4D993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1825</xdr:row>
      <xdr:rowOff>0</xdr:rowOff>
    </xdr:from>
    <xdr:to>
      <xdr:col>19</xdr:col>
      <xdr:colOff>114300</xdr:colOff>
      <xdr:row>1830</xdr:row>
      <xdr:rowOff>133350</xdr:rowOff>
    </xdr:to>
    <xdr:sp macro="" textlink="">
      <xdr:nvSpPr>
        <xdr:cNvPr id="1743" name="Right Bracket 1742">
          <a:extLst>
            <a:ext uri="{FF2B5EF4-FFF2-40B4-BE49-F238E27FC236}">
              <a16:creationId xmlns:a16="http://schemas.microsoft.com/office/drawing/2014/main" id="{9468F963-13E4-4359-BFAA-F2D1EFE293A8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1825</xdr:row>
      <xdr:rowOff>9525</xdr:rowOff>
    </xdr:from>
    <xdr:to>
      <xdr:col>26</xdr:col>
      <xdr:colOff>85726</xdr:colOff>
      <xdr:row>1831</xdr:row>
      <xdr:rowOff>4761</xdr:rowOff>
    </xdr:to>
    <xdr:sp macro="" textlink="">
      <xdr:nvSpPr>
        <xdr:cNvPr id="1744" name="Left Bracket 1743">
          <a:extLst>
            <a:ext uri="{FF2B5EF4-FFF2-40B4-BE49-F238E27FC236}">
              <a16:creationId xmlns:a16="http://schemas.microsoft.com/office/drawing/2014/main" id="{B054B030-62BA-4BA3-B242-10F2B9A15D8A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1825</xdr:row>
      <xdr:rowOff>9525</xdr:rowOff>
    </xdr:from>
    <xdr:to>
      <xdr:col>32</xdr:col>
      <xdr:colOff>38100</xdr:colOff>
      <xdr:row>1831</xdr:row>
      <xdr:rowOff>0</xdr:rowOff>
    </xdr:to>
    <xdr:sp macro="" textlink="">
      <xdr:nvSpPr>
        <xdr:cNvPr id="1745" name="Right Bracket 1744">
          <a:extLst>
            <a:ext uri="{FF2B5EF4-FFF2-40B4-BE49-F238E27FC236}">
              <a16:creationId xmlns:a16="http://schemas.microsoft.com/office/drawing/2014/main" id="{02B23F5F-5308-42D2-9551-E1A57A1BA261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1825</xdr:row>
      <xdr:rowOff>0</xdr:rowOff>
    </xdr:from>
    <xdr:to>
      <xdr:col>33</xdr:col>
      <xdr:colOff>114301</xdr:colOff>
      <xdr:row>1830</xdr:row>
      <xdr:rowOff>138111</xdr:rowOff>
    </xdr:to>
    <xdr:sp macro="" textlink="">
      <xdr:nvSpPr>
        <xdr:cNvPr id="1746" name="Left Bracket 1745">
          <a:extLst>
            <a:ext uri="{FF2B5EF4-FFF2-40B4-BE49-F238E27FC236}">
              <a16:creationId xmlns:a16="http://schemas.microsoft.com/office/drawing/2014/main" id="{FFA2A7A7-E88F-4CC0-9976-65476978BA81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1825</xdr:row>
      <xdr:rowOff>0</xdr:rowOff>
    </xdr:from>
    <xdr:to>
      <xdr:col>34</xdr:col>
      <xdr:colOff>114300</xdr:colOff>
      <xdr:row>1830</xdr:row>
      <xdr:rowOff>133350</xdr:rowOff>
    </xdr:to>
    <xdr:sp macro="" textlink="">
      <xdr:nvSpPr>
        <xdr:cNvPr id="1747" name="Right Bracket 1746">
          <a:extLst>
            <a:ext uri="{FF2B5EF4-FFF2-40B4-BE49-F238E27FC236}">
              <a16:creationId xmlns:a16="http://schemas.microsoft.com/office/drawing/2014/main" id="{2CDC8A26-1BAC-4EB7-83BC-54E9342C6591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1825</xdr:row>
      <xdr:rowOff>0</xdr:rowOff>
    </xdr:from>
    <xdr:to>
      <xdr:col>41</xdr:col>
      <xdr:colOff>104775</xdr:colOff>
      <xdr:row>1831</xdr:row>
      <xdr:rowOff>0</xdr:rowOff>
    </xdr:to>
    <xdr:sp macro="" textlink="">
      <xdr:nvSpPr>
        <xdr:cNvPr id="1748" name="Left Bracket 1747">
          <a:extLst>
            <a:ext uri="{FF2B5EF4-FFF2-40B4-BE49-F238E27FC236}">
              <a16:creationId xmlns:a16="http://schemas.microsoft.com/office/drawing/2014/main" id="{34ECF7DF-C058-49EC-B329-BC0286D47224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1825</xdr:row>
      <xdr:rowOff>9524</xdr:rowOff>
    </xdr:from>
    <xdr:to>
      <xdr:col>42</xdr:col>
      <xdr:colOff>28575</xdr:colOff>
      <xdr:row>1830</xdr:row>
      <xdr:rowOff>142874</xdr:rowOff>
    </xdr:to>
    <xdr:sp macro="" textlink="">
      <xdr:nvSpPr>
        <xdr:cNvPr id="1749" name="Right Bracket 1748">
          <a:extLst>
            <a:ext uri="{FF2B5EF4-FFF2-40B4-BE49-F238E27FC236}">
              <a16:creationId xmlns:a16="http://schemas.microsoft.com/office/drawing/2014/main" id="{93DE299F-3DD2-48F1-8342-F569859D15C1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1831</xdr:row>
      <xdr:rowOff>133350</xdr:rowOff>
    </xdr:from>
    <xdr:to>
      <xdr:col>6</xdr:col>
      <xdr:colOff>123826</xdr:colOff>
      <xdr:row>1837</xdr:row>
      <xdr:rowOff>128586</xdr:rowOff>
    </xdr:to>
    <xdr:sp macro="" textlink="">
      <xdr:nvSpPr>
        <xdr:cNvPr id="1750" name="Left Bracket 1749">
          <a:extLst>
            <a:ext uri="{FF2B5EF4-FFF2-40B4-BE49-F238E27FC236}">
              <a16:creationId xmlns:a16="http://schemas.microsoft.com/office/drawing/2014/main" id="{C7050285-EB8B-402D-893C-C8A2F0F5C338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1832</xdr:row>
      <xdr:rowOff>0</xdr:rowOff>
    </xdr:from>
    <xdr:to>
      <xdr:col>8</xdr:col>
      <xdr:colOff>152400</xdr:colOff>
      <xdr:row>1837</xdr:row>
      <xdr:rowOff>133350</xdr:rowOff>
    </xdr:to>
    <xdr:sp macro="" textlink="">
      <xdr:nvSpPr>
        <xdr:cNvPr id="1751" name="Right Bracket 1750">
          <a:extLst>
            <a:ext uri="{FF2B5EF4-FFF2-40B4-BE49-F238E27FC236}">
              <a16:creationId xmlns:a16="http://schemas.microsoft.com/office/drawing/2014/main" id="{2398BA54-9155-4F6A-85CC-B6CA8C5F042B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1832</xdr:row>
      <xdr:rowOff>9525</xdr:rowOff>
    </xdr:from>
    <xdr:to>
      <xdr:col>10</xdr:col>
      <xdr:colOff>85726</xdr:colOff>
      <xdr:row>1838</xdr:row>
      <xdr:rowOff>4761</xdr:rowOff>
    </xdr:to>
    <xdr:sp macro="" textlink="">
      <xdr:nvSpPr>
        <xdr:cNvPr id="1752" name="Left Bracket 1751">
          <a:extLst>
            <a:ext uri="{FF2B5EF4-FFF2-40B4-BE49-F238E27FC236}">
              <a16:creationId xmlns:a16="http://schemas.microsoft.com/office/drawing/2014/main" id="{2BE14B80-EF8D-4482-87EE-2C2EDDFC639F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1832</xdr:row>
      <xdr:rowOff>9525</xdr:rowOff>
    </xdr:from>
    <xdr:to>
      <xdr:col>16</xdr:col>
      <xdr:colOff>28575</xdr:colOff>
      <xdr:row>1838</xdr:row>
      <xdr:rowOff>0</xdr:rowOff>
    </xdr:to>
    <xdr:sp macro="" textlink="">
      <xdr:nvSpPr>
        <xdr:cNvPr id="1753" name="Right Bracket 1752">
          <a:extLst>
            <a:ext uri="{FF2B5EF4-FFF2-40B4-BE49-F238E27FC236}">
              <a16:creationId xmlns:a16="http://schemas.microsoft.com/office/drawing/2014/main" id="{BC6022C0-16EA-4DB0-B87A-4C4785817CFB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1832</xdr:row>
      <xdr:rowOff>0</xdr:rowOff>
    </xdr:from>
    <xdr:to>
      <xdr:col>18</xdr:col>
      <xdr:colOff>114301</xdr:colOff>
      <xdr:row>1837</xdr:row>
      <xdr:rowOff>138111</xdr:rowOff>
    </xdr:to>
    <xdr:sp macro="" textlink="">
      <xdr:nvSpPr>
        <xdr:cNvPr id="1754" name="Left Bracket 1753">
          <a:extLst>
            <a:ext uri="{FF2B5EF4-FFF2-40B4-BE49-F238E27FC236}">
              <a16:creationId xmlns:a16="http://schemas.microsoft.com/office/drawing/2014/main" id="{55EA9EB5-20BE-41C6-8FE0-3B17160551C9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1832</xdr:row>
      <xdr:rowOff>0</xdr:rowOff>
    </xdr:from>
    <xdr:to>
      <xdr:col>19</xdr:col>
      <xdr:colOff>114300</xdr:colOff>
      <xdr:row>1837</xdr:row>
      <xdr:rowOff>133350</xdr:rowOff>
    </xdr:to>
    <xdr:sp macro="" textlink="">
      <xdr:nvSpPr>
        <xdr:cNvPr id="1755" name="Right Bracket 1754">
          <a:extLst>
            <a:ext uri="{FF2B5EF4-FFF2-40B4-BE49-F238E27FC236}">
              <a16:creationId xmlns:a16="http://schemas.microsoft.com/office/drawing/2014/main" id="{02953326-F91D-4730-A623-957EF321F2E7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1832</xdr:row>
      <xdr:rowOff>9525</xdr:rowOff>
    </xdr:from>
    <xdr:to>
      <xdr:col>26</xdr:col>
      <xdr:colOff>85726</xdr:colOff>
      <xdr:row>1838</xdr:row>
      <xdr:rowOff>4761</xdr:rowOff>
    </xdr:to>
    <xdr:sp macro="" textlink="">
      <xdr:nvSpPr>
        <xdr:cNvPr id="1756" name="Left Bracket 1755">
          <a:extLst>
            <a:ext uri="{FF2B5EF4-FFF2-40B4-BE49-F238E27FC236}">
              <a16:creationId xmlns:a16="http://schemas.microsoft.com/office/drawing/2014/main" id="{AC0DC160-EC03-4473-AA43-94A048446014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1832</xdr:row>
      <xdr:rowOff>9525</xdr:rowOff>
    </xdr:from>
    <xdr:to>
      <xdr:col>32</xdr:col>
      <xdr:colOff>38100</xdr:colOff>
      <xdr:row>1838</xdr:row>
      <xdr:rowOff>0</xdr:rowOff>
    </xdr:to>
    <xdr:sp macro="" textlink="">
      <xdr:nvSpPr>
        <xdr:cNvPr id="1757" name="Right Bracket 1756">
          <a:extLst>
            <a:ext uri="{FF2B5EF4-FFF2-40B4-BE49-F238E27FC236}">
              <a16:creationId xmlns:a16="http://schemas.microsoft.com/office/drawing/2014/main" id="{9BB7C41D-7152-4745-B71C-487BA2C0176F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1832</xdr:row>
      <xdr:rowOff>0</xdr:rowOff>
    </xdr:from>
    <xdr:to>
      <xdr:col>33</xdr:col>
      <xdr:colOff>114301</xdr:colOff>
      <xdr:row>1837</xdr:row>
      <xdr:rowOff>138111</xdr:rowOff>
    </xdr:to>
    <xdr:sp macro="" textlink="">
      <xdr:nvSpPr>
        <xdr:cNvPr id="1758" name="Left Bracket 1757">
          <a:extLst>
            <a:ext uri="{FF2B5EF4-FFF2-40B4-BE49-F238E27FC236}">
              <a16:creationId xmlns:a16="http://schemas.microsoft.com/office/drawing/2014/main" id="{94994916-CDC5-4EFF-9EFB-F8BB263801E5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1832</xdr:row>
      <xdr:rowOff>0</xdr:rowOff>
    </xdr:from>
    <xdr:to>
      <xdr:col>34</xdr:col>
      <xdr:colOff>114300</xdr:colOff>
      <xdr:row>1837</xdr:row>
      <xdr:rowOff>133350</xdr:rowOff>
    </xdr:to>
    <xdr:sp macro="" textlink="">
      <xdr:nvSpPr>
        <xdr:cNvPr id="1759" name="Right Bracket 1758">
          <a:extLst>
            <a:ext uri="{FF2B5EF4-FFF2-40B4-BE49-F238E27FC236}">
              <a16:creationId xmlns:a16="http://schemas.microsoft.com/office/drawing/2014/main" id="{87A266B6-E3AA-4445-8F22-2C93A07A85BD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1832</xdr:row>
      <xdr:rowOff>0</xdr:rowOff>
    </xdr:from>
    <xdr:to>
      <xdr:col>41</xdr:col>
      <xdr:colOff>104775</xdr:colOff>
      <xdr:row>1838</xdr:row>
      <xdr:rowOff>0</xdr:rowOff>
    </xdr:to>
    <xdr:sp macro="" textlink="">
      <xdr:nvSpPr>
        <xdr:cNvPr id="1760" name="Left Bracket 1759">
          <a:extLst>
            <a:ext uri="{FF2B5EF4-FFF2-40B4-BE49-F238E27FC236}">
              <a16:creationId xmlns:a16="http://schemas.microsoft.com/office/drawing/2014/main" id="{7CAAABEB-C6E7-481C-AE8D-61F8192AC3C6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1832</xdr:row>
      <xdr:rowOff>9524</xdr:rowOff>
    </xdr:from>
    <xdr:to>
      <xdr:col>42</xdr:col>
      <xdr:colOff>28575</xdr:colOff>
      <xdr:row>1837</xdr:row>
      <xdr:rowOff>142874</xdr:rowOff>
    </xdr:to>
    <xdr:sp macro="" textlink="">
      <xdr:nvSpPr>
        <xdr:cNvPr id="1761" name="Right Bracket 1760">
          <a:extLst>
            <a:ext uri="{FF2B5EF4-FFF2-40B4-BE49-F238E27FC236}">
              <a16:creationId xmlns:a16="http://schemas.microsoft.com/office/drawing/2014/main" id="{1261F52D-54FD-4B0E-9050-E58F3E8AF631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1838</xdr:row>
      <xdr:rowOff>133350</xdr:rowOff>
    </xdr:from>
    <xdr:to>
      <xdr:col>6</xdr:col>
      <xdr:colOff>123826</xdr:colOff>
      <xdr:row>1844</xdr:row>
      <xdr:rowOff>128586</xdr:rowOff>
    </xdr:to>
    <xdr:sp macro="" textlink="">
      <xdr:nvSpPr>
        <xdr:cNvPr id="1762" name="Left Bracket 1761">
          <a:extLst>
            <a:ext uri="{FF2B5EF4-FFF2-40B4-BE49-F238E27FC236}">
              <a16:creationId xmlns:a16="http://schemas.microsoft.com/office/drawing/2014/main" id="{2D647CA2-4E2C-40E4-A8E5-9A2AE43C6390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1839</xdr:row>
      <xdr:rowOff>0</xdr:rowOff>
    </xdr:from>
    <xdr:to>
      <xdr:col>8</xdr:col>
      <xdr:colOff>152400</xdr:colOff>
      <xdr:row>1844</xdr:row>
      <xdr:rowOff>133350</xdr:rowOff>
    </xdr:to>
    <xdr:sp macro="" textlink="">
      <xdr:nvSpPr>
        <xdr:cNvPr id="1763" name="Right Bracket 1762">
          <a:extLst>
            <a:ext uri="{FF2B5EF4-FFF2-40B4-BE49-F238E27FC236}">
              <a16:creationId xmlns:a16="http://schemas.microsoft.com/office/drawing/2014/main" id="{1B347F6E-CE83-45EF-9236-805534197107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1839</xdr:row>
      <xdr:rowOff>9525</xdr:rowOff>
    </xdr:from>
    <xdr:to>
      <xdr:col>10</xdr:col>
      <xdr:colOff>85726</xdr:colOff>
      <xdr:row>1845</xdr:row>
      <xdr:rowOff>4761</xdr:rowOff>
    </xdr:to>
    <xdr:sp macro="" textlink="">
      <xdr:nvSpPr>
        <xdr:cNvPr id="1764" name="Left Bracket 1763">
          <a:extLst>
            <a:ext uri="{FF2B5EF4-FFF2-40B4-BE49-F238E27FC236}">
              <a16:creationId xmlns:a16="http://schemas.microsoft.com/office/drawing/2014/main" id="{FFC134F2-AE03-46AD-A579-4F932CB60674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1839</xdr:row>
      <xdr:rowOff>9525</xdr:rowOff>
    </xdr:from>
    <xdr:to>
      <xdr:col>16</xdr:col>
      <xdr:colOff>28575</xdr:colOff>
      <xdr:row>1845</xdr:row>
      <xdr:rowOff>0</xdr:rowOff>
    </xdr:to>
    <xdr:sp macro="" textlink="">
      <xdr:nvSpPr>
        <xdr:cNvPr id="1765" name="Right Bracket 1764">
          <a:extLst>
            <a:ext uri="{FF2B5EF4-FFF2-40B4-BE49-F238E27FC236}">
              <a16:creationId xmlns:a16="http://schemas.microsoft.com/office/drawing/2014/main" id="{2F989351-B7FB-41D6-A884-A93CA2E46631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1839</xdr:row>
      <xdr:rowOff>0</xdr:rowOff>
    </xdr:from>
    <xdr:to>
      <xdr:col>18</xdr:col>
      <xdr:colOff>114301</xdr:colOff>
      <xdr:row>1844</xdr:row>
      <xdr:rowOff>138111</xdr:rowOff>
    </xdr:to>
    <xdr:sp macro="" textlink="">
      <xdr:nvSpPr>
        <xdr:cNvPr id="1766" name="Left Bracket 1765">
          <a:extLst>
            <a:ext uri="{FF2B5EF4-FFF2-40B4-BE49-F238E27FC236}">
              <a16:creationId xmlns:a16="http://schemas.microsoft.com/office/drawing/2014/main" id="{4ED064C5-4E4E-4BB0-89F6-4BF86BF53A20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1839</xdr:row>
      <xdr:rowOff>0</xdr:rowOff>
    </xdr:from>
    <xdr:to>
      <xdr:col>19</xdr:col>
      <xdr:colOff>114300</xdr:colOff>
      <xdr:row>1844</xdr:row>
      <xdr:rowOff>133350</xdr:rowOff>
    </xdr:to>
    <xdr:sp macro="" textlink="">
      <xdr:nvSpPr>
        <xdr:cNvPr id="1767" name="Right Bracket 1766">
          <a:extLst>
            <a:ext uri="{FF2B5EF4-FFF2-40B4-BE49-F238E27FC236}">
              <a16:creationId xmlns:a16="http://schemas.microsoft.com/office/drawing/2014/main" id="{BB32FA93-F301-403C-B556-8D5E2D99D686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1839</xdr:row>
      <xdr:rowOff>9525</xdr:rowOff>
    </xdr:from>
    <xdr:to>
      <xdr:col>26</xdr:col>
      <xdr:colOff>85726</xdr:colOff>
      <xdr:row>1845</xdr:row>
      <xdr:rowOff>4761</xdr:rowOff>
    </xdr:to>
    <xdr:sp macro="" textlink="">
      <xdr:nvSpPr>
        <xdr:cNvPr id="1768" name="Left Bracket 1767">
          <a:extLst>
            <a:ext uri="{FF2B5EF4-FFF2-40B4-BE49-F238E27FC236}">
              <a16:creationId xmlns:a16="http://schemas.microsoft.com/office/drawing/2014/main" id="{46FE6A99-5260-4E7B-AC63-9A8E4FEF6104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1839</xdr:row>
      <xdr:rowOff>9525</xdr:rowOff>
    </xdr:from>
    <xdr:to>
      <xdr:col>32</xdr:col>
      <xdr:colOff>38100</xdr:colOff>
      <xdr:row>1845</xdr:row>
      <xdr:rowOff>0</xdr:rowOff>
    </xdr:to>
    <xdr:sp macro="" textlink="">
      <xdr:nvSpPr>
        <xdr:cNvPr id="1769" name="Right Bracket 1768">
          <a:extLst>
            <a:ext uri="{FF2B5EF4-FFF2-40B4-BE49-F238E27FC236}">
              <a16:creationId xmlns:a16="http://schemas.microsoft.com/office/drawing/2014/main" id="{6055A5FE-F543-4D5E-A7BF-B845DA2C0CF1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1839</xdr:row>
      <xdr:rowOff>0</xdr:rowOff>
    </xdr:from>
    <xdr:to>
      <xdr:col>33</xdr:col>
      <xdr:colOff>114301</xdr:colOff>
      <xdr:row>1844</xdr:row>
      <xdr:rowOff>138111</xdr:rowOff>
    </xdr:to>
    <xdr:sp macro="" textlink="">
      <xdr:nvSpPr>
        <xdr:cNvPr id="1770" name="Left Bracket 1769">
          <a:extLst>
            <a:ext uri="{FF2B5EF4-FFF2-40B4-BE49-F238E27FC236}">
              <a16:creationId xmlns:a16="http://schemas.microsoft.com/office/drawing/2014/main" id="{39CC98A0-680C-40E0-B471-83D53BC32149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1839</xdr:row>
      <xdr:rowOff>0</xdr:rowOff>
    </xdr:from>
    <xdr:to>
      <xdr:col>34</xdr:col>
      <xdr:colOff>114300</xdr:colOff>
      <xdr:row>1844</xdr:row>
      <xdr:rowOff>133350</xdr:rowOff>
    </xdr:to>
    <xdr:sp macro="" textlink="">
      <xdr:nvSpPr>
        <xdr:cNvPr id="1771" name="Right Bracket 1770">
          <a:extLst>
            <a:ext uri="{FF2B5EF4-FFF2-40B4-BE49-F238E27FC236}">
              <a16:creationId xmlns:a16="http://schemas.microsoft.com/office/drawing/2014/main" id="{28E37EA5-8A69-4FB3-BB4E-9E05410F97E4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1839</xdr:row>
      <xdr:rowOff>0</xdr:rowOff>
    </xdr:from>
    <xdr:to>
      <xdr:col>41</xdr:col>
      <xdr:colOff>104775</xdr:colOff>
      <xdr:row>1845</xdr:row>
      <xdr:rowOff>0</xdr:rowOff>
    </xdr:to>
    <xdr:sp macro="" textlink="">
      <xdr:nvSpPr>
        <xdr:cNvPr id="1772" name="Left Bracket 1771">
          <a:extLst>
            <a:ext uri="{FF2B5EF4-FFF2-40B4-BE49-F238E27FC236}">
              <a16:creationId xmlns:a16="http://schemas.microsoft.com/office/drawing/2014/main" id="{872808EE-9E3C-498D-BEC3-5A3D71E74E1F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1839</xdr:row>
      <xdr:rowOff>9524</xdr:rowOff>
    </xdr:from>
    <xdr:to>
      <xdr:col>42</xdr:col>
      <xdr:colOff>28575</xdr:colOff>
      <xdr:row>1844</xdr:row>
      <xdr:rowOff>142874</xdr:rowOff>
    </xdr:to>
    <xdr:sp macro="" textlink="">
      <xdr:nvSpPr>
        <xdr:cNvPr id="1773" name="Right Bracket 1772">
          <a:extLst>
            <a:ext uri="{FF2B5EF4-FFF2-40B4-BE49-F238E27FC236}">
              <a16:creationId xmlns:a16="http://schemas.microsoft.com/office/drawing/2014/main" id="{EE4DADBE-82CB-48AD-932F-4E7B587E890D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1845</xdr:row>
      <xdr:rowOff>133350</xdr:rowOff>
    </xdr:from>
    <xdr:to>
      <xdr:col>6</xdr:col>
      <xdr:colOff>123826</xdr:colOff>
      <xdr:row>1851</xdr:row>
      <xdr:rowOff>128586</xdr:rowOff>
    </xdr:to>
    <xdr:sp macro="" textlink="">
      <xdr:nvSpPr>
        <xdr:cNvPr id="1774" name="Left Bracket 1773">
          <a:extLst>
            <a:ext uri="{FF2B5EF4-FFF2-40B4-BE49-F238E27FC236}">
              <a16:creationId xmlns:a16="http://schemas.microsoft.com/office/drawing/2014/main" id="{F087BD98-1EF6-49B4-A8AE-CB73D663CB2B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1846</xdr:row>
      <xdr:rowOff>0</xdr:rowOff>
    </xdr:from>
    <xdr:to>
      <xdr:col>8</xdr:col>
      <xdr:colOff>152400</xdr:colOff>
      <xdr:row>1851</xdr:row>
      <xdr:rowOff>133350</xdr:rowOff>
    </xdr:to>
    <xdr:sp macro="" textlink="">
      <xdr:nvSpPr>
        <xdr:cNvPr id="1775" name="Right Bracket 1774">
          <a:extLst>
            <a:ext uri="{FF2B5EF4-FFF2-40B4-BE49-F238E27FC236}">
              <a16:creationId xmlns:a16="http://schemas.microsoft.com/office/drawing/2014/main" id="{FBE3F7E2-5830-4012-94C8-4B12BED1E6D1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1846</xdr:row>
      <xdr:rowOff>9525</xdr:rowOff>
    </xdr:from>
    <xdr:to>
      <xdr:col>10</xdr:col>
      <xdr:colOff>85726</xdr:colOff>
      <xdr:row>1852</xdr:row>
      <xdr:rowOff>4761</xdr:rowOff>
    </xdr:to>
    <xdr:sp macro="" textlink="">
      <xdr:nvSpPr>
        <xdr:cNvPr id="1776" name="Left Bracket 1775">
          <a:extLst>
            <a:ext uri="{FF2B5EF4-FFF2-40B4-BE49-F238E27FC236}">
              <a16:creationId xmlns:a16="http://schemas.microsoft.com/office/drawing/2014/main" id="{29A072DC-70A9-4B9D-BA25-464E2E27EFC5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1846</xdr:row>
      <xdr:rowOff>9525</xdr:rowOff>
    </xdr:from>
    <xdr:to>
      <xdr:col>16</xdr:col>
      <xdr:colOff>28575</xdr:colOff>
      <xdr:row>1852</xdr:row>
      <xdr:rowOff>0</xdr:rowOff>
    </xdr:to>
    <xdr:sp macro="" textlink="">
      <xdr:nvSpPr>
        <xdr:cNvPr id="1777" name="Right Bracket 1776">
          <a:extLst>
            <a:ext uri="{FF2B5EF4-FFF2-40B4-BE49-F238E27FC236}">
              <a16:creationId xmlns:a16="http://schemas.microsoft.com/office/drawing/2014/main" id="{3942C57A-AB03-43C9-ADA1-0269BFED0199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1846</xdr:row>
      <xdr:rowOff>0</xdr:rowOff>
    </xdr:from>
    <xdr:to>
      <xdr:col>18</xdr:col>
      <xdr:colOff>114301</xdr:colOff>
      <xdr:row>1851</xdr:row>
      <xdr:rowOff>138111</xdr:rowOff>
    </xdr:to>
    <xdr:sp macro="" textlink="">
      <xdr:nvSpPr>
        <xdr:cNvPr id="1778" name="Left Bracket 1777">
          <a:extLst>
            <a:ext uri="{FF2B5EF4-FFF2-40B4-BE49-F238E27FC236}">
              <a16:creationId xmlns:a16="http://schemas.microsoft.com/office/drawing/2014/main" id="{84E5BD46-0831-418A-96C7-9BDD2F805D65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1846</xdr:row>
      <xdr:rowOff>0</xdr:rowOff>
    </xdr:from>
    <xdr:to>
      <xdr:col>19</xdr:col>
      <xdr:colOff>114300</xdr:colOff>
      <xdr:row>1851</xdr:row>
      <xdr:rowOff>133350</xdr:rowOff>
    </xdr:to>
    <xdr:sp macro="" textlink="">
      <xdr:nvSpPr>
        <xdr:cNvPr id="1779" name="Right Bracket 1778">
          <a:extLst>
            <a:ext uri="{FF2B5EF4-FFF2-40B4-BE49-F238E27FC236}">
              <a16:creationId xmlns:a16="http://schemas.microsoft.com/office/drawing/2014/main" id="{A73401E8-1907-417A-8E9F-128A69938476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1846</xdr:row>
      <xdr:rowOff>9525</xdr:rowOff>
    </xdr:from>
    <xdr:to>
      <xdr:col>26</xdr:col>
      <xdr:colOff>85726</xdr:colOff>
      <xdr:row>1852</xdr:row>
      <xdr:rowOff>4761</xdr:rowOff>
    </xdr:to>
    <xdr:sp macro="" textlink="">
      <xdr:nvSpPr>
        <xdr:cNvPr id="1780" name="Left Bracket 1779">
          <a:extLst>
            <a:ext uri="{FF2B5EF4-FFF2-40B4-BE49-F238E27FC236}">
              <a16:creationId xmlns:a16="http://schemas.microsoft.com/office/drawing/2014/main" id="{9526BEF0-948F-4A46-9847-29E57CB21B24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1846</xdr:row>
      <xdr:rowOff>9525</xdr:rowOff>
    </xdr:from>
    <xdr:to>
      <xdr:col>32</xdr:col>
      <xdr:colOff>38100</xdr:colOff>
      <xdr:row>1852</xdr:row>
      <xdr:rowOff>0</xdr:rowOff>
    </xdr:to>
    <xdr:sp macro="" textlink="">
      <xdr:nvSpPr>
        <xdr:cNvPr id="1781" name="Right Bracket 1780">
          <a:extLst>
            <a:ext uri="{FF2B5EF4-FFF2-40B4-BE49-F238E27FC236}">
              <a16:creationId xmlns:a16="http://schemas.microsoft.com/office/drawing/2014/main" id="{36F00281-28EF-47A3-B4EB-360B7C606148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1846</xdr:row>
      <xdr:rowOff>0</xdr:rowOff>
    </xdr:from>
    <xdr:to>
      <xdr:col>33</xdr:col>
      <xdr:colOff>114301</xdr:colOff>
      <xdr:row>1851</xdr:row>
      <xdr:rowOff>138111</xdr:rowOff>
    </xdr:to>
    <xdr:sp macro="" textlink="">
      <xdr:nvSpPr>
        <xdr:cNvPr id="1782" name="Left Bracket 1781">
          <a:extLst>
            <a:ext uri="{FF2B5EF4-FFF2-40B4-BE49-F238E27FC236}">
              <a16:creationId xmlns:a16="http://schemas.microsoft.com/office/drawing/2014/main" id="{32B4111E-B752-4E2B-88E6-85936F9F253D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1846</xdr:row>
      <xdr:rowOff>0</xdr:rowOff>
    </xdr:from>
    <xdr:to>
      <xdr:col>34</xdr:col>
      <xdr:colOff>114300</xdr:colOff>
      <xdr:row>1851</xdr:row>
      <xdr:rowOff>133350</xdr:rowOff>
    </xdr:to>
    <xdr:sp macro="" textlink="">
      <xdr:nvSpPr>
        <xdr:cNvPr id="1783" name="Right Bracket 1782">
          <a:extLst>
            <a:ext uri="{FF2B5EF4-FFF2-40B4-BE49-F238E27FC236}">
              <a16:creationId xmlns:a16="http://schemas.microsoft.com/office/drawing/2014/main" id="{F7A56833-15CC-4EB1-8300-86557D7A8D32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1846</xdr:row>
      <xdr:rowOff>0</xdr:rowOff>
    </xdr:from>
    <xdr:to>
      <xdr:col>41</xdr:col>
      <xdr:colOff>104775</xdr:colOff>
      <xdr:row>1852</xdr:row>
      <xdr:rowOff>0</xdr:rowOff>
    </xdr:to>
    <xdr:sp macro="" textlink="">
      <xdr:nvSpPr>
        <xdr:cNvPr id="1784" name="Left Bracket 1783">
          <a:extLst>
            <a:ext uri="{FF2B5EF4-FFF2-40B4-BE49-F238E27FC236}">
              <a16:creationId xmlns:a16="http://schemas.microsoft.com/office/drawing/2014/main" id="{6401E2CC-182A-490D-AF03-8037D6F5663D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1846</xdr:row>
      <xdr:rowOff>9524</xdr:rowOff>
    </xdr:from>
    <xdr:to>
      <xdr:col>42</xdr:col>
      <xdr:colOff>28575</xdr:colOff>
      <xdr:row>1851</xdr:row>
      <xdr:rowOff>142874</xdr:rowOff>
    </xdr:to>
    <xdr:sp macro="" textlink="">
      <xdr:nvSpPr>
        <xdr:cNvPr id="1785" name="Right Bracket 1784">
          <a:extLst>
            <a:ext uri="{FF2B5EF4-FFF2-40B4-BE49-F238E27FC236}">
              <a16:creationId xmlns:a16="http://schemas.microsoft.com/office/drawing/2014/main" id="{BB18C3A5-D573-4FB7-AEE7-E94CAD2EEC09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1852</xdr:row>
      <xdr:rowOff>133350</xdr:rowOff>
    </xdr:from>
    <xdr:to>
      <xdr:col>6</xdr:col>
      <xdr:colOff>123826</xdr:colOff>
      <xdr:row>1858</xdr:row>
      <xdr:rowOff>128586</xdr:rowOff>
    </xdr:to>
    <xdr:sp macro="" textlink="">
      <xdr:nvSpPr>
        <xdr:cNvPr id="1786" name="Left Bracket 1785">
          <a:extLst>
            <a:ext uri="{FF2B5EF4-FFF2-40B4-BE49-F238E27FC236}">
              <a16:creationId xmlns:a16="http://schemas.microsoft.com/office/drawing/2014/main" id="{692B471E-8630-4E45-AC23-C5B05D00EAC5}"/>
            </a:ext>
          </a:extLst>
        </xdr:cNvPr>
        <xdr:cNvSpPr/>
      </xdr:nvSpPr>
      <xdr:spPr>
        <a:xfrm>
          <a:off x="981075" y="255517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1853</xdr:row>
      <xdr:rowOff>0</xdr:rowOff>
    </xdr:from>
    <xdr:to>
      <xdr:col>8</xdr:col>
      <xdr:colOff>152400</xdr:colOff>
      <xdr:row>1858</xdr:row>
      <xdr:rowOff>133350</xdr:rowOff>
    </xdr:to>
    <xdr:sp macro="" textlink="">
      <xdr:nvSpPr>
        <xdr:cNvPr id="1787" name="Right Bracket 1786">
          <a:extLst>
            <a:ext uri="{FF2B5EF4-FFF2-40B4-BE49-F238E27FC236}">
              <a16:creationId xmlns:a16="http://schemas.microsoft.com/office/drawing/2014/main" id="{DE9A52B5-BAA4-4ADC-941C-68DC10159BC0}"/>
            </a:ext>
          </a:extLst>
        </xdr:cNvPr>
        <xdr:cNvSpPr/>
      </xdr:nvSpPr>
      <xdr:spPr>
        <a:xfrm>
          <a:off x="130492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1853</xdr:row>
      <xdr:rowOff>9525</xdr:rowOff>
    </xdr:from>
    <xdr:to>
      <xdr:col>10</xdr:col>
      <xdr:colOff>85726</xdr:colOff>
      <xdr:row>1859</xdr:row>
      <xdr:rowOff>4761</xdr:rowOff>
    </xdr:to>
    <xdr:sp macro="" textlink="">
      <xdr:nvSpPr>
        <xdr:cNvPr id="1788" name="Left Bracket 1787">
          <a:extLst>
            <a:ext uri="{FF2B5EF4-FFF2-40B4-BE49-F238E27FC236}">
              <a16:creationId xmlns:a16="http://schemas.microsoft.com/office/drawing/2014/main" id="{C40C1A18-49C7-4D55-AA41-0DBCB39E9E6A}"/>
            </a:ext>
          </a:extLst>
        </xdr:cNvPr>
        <xdr:cNvSpPr/>
      </xdr:nvSpPr>
      <xdr:spPr>
        <a:xfrm>
          <a:off x="15906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1853</xdr:row>
      <xdr:rowOff>9525</xdr:rowOff>
    </xdr:from>
    <xdr:to>
      <xdr:col>16</xdr:col>
      <xdr:colOff>28575</xdr:colOff>
      <xdr:row>1859</xdr:row>
      <xdr:rowOff>0</xdr:rowOff>
    </xdr:to>
    <xdr:sp macro="" textlink="">
      <xdr:nvSpPr>
        <xdr:cNvPr id="1789" name="Right Bracket 1788">
          <a:extLst>
            <a:ext uri="{FF2B5EF4-FFF2-40B4-BE49-F238E27FC236}">
              <a16:creationId xmlns:a16="http://schemas.microsoft.com/office/drawing/2014/main" id="{F6B09647-B430-43D8-9DA8-B9B12AD67754}"/>
            </a:ext>
          </a:extLst>
        </xdr:cNvPr>
        <xdr:cNvSpPr/>
      </xdr:nvSpPr>
      <xdr:spPr>
        <a:xfrm>
          <a:off x="2476500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1853</xdr:row>
      <xdr:rowOff>0</xdr:rowOff>
    </xdr:from>
    <xdr:to>
      <xdr:col>18</xdr:col>
      <xdr:colOff>114301</xdr:colOff>
      <xdr:row>1858</xdr:row>
      <xdr:rowOff>138111</xdr:rowOff>
    </xdr:to>
    <xdr:sp macro="" textlink="">
      <xdr:nvSpPr>
        <xdr:cNvPr id="1790" name="Left Bracket 1789">
          <a:extLst>
            <a:ext uri="{FF2B5EF4-FFF2-40B4-BE49-F238E27FC236}">
              <a16:creationId xmlns:a16="http://schemas.microsoft.com/office/drawing/2014/main" id="{17DE170C-7321-4C49-96D8-03321A399273}"/>
            </a:ext>
          </a:extLst>
        </xdr:cNvPr>
        <xdr:cNvSpPr/>
      </xdr:nvSpPr>
      <xdr:spPr>
        <a:xfrm>
          <a:off x="2914650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1853</xdr:row>
      <xdr:rowOff>0</xdr:rowOff>
    </xdr:from>
    <xdr:to>
      <xdr:col>19</xdr:col>
      <xdr:colOff>114300</xdr:colOff>
      <xdr:row>1858</xdr:row>
      <xdr:rowOff>133350</xdr:rowOff>
    </xdr:to>
    <xdr:sp macro="" textlink="">
      <xdr:nvSpPr>
        <xdr:cNvPr id="1791" name="Right Bracket 1790">
          <a:extLst>
            <a:ext uri="{FF2B5EF4-FFF2-40B4-BE49-F238E27FC236}">
              <a16:creationId xmlns:a16="http://schemas.microsoft.com/office/drawing/2014/main" id="{91DF7A0D-3993-477C-8557-F23DE7CE0145}"/>
            </a:ext>
          </a:extLst>
        </xdr:cNvPr>
        <xdr:cNvSpPr/>
      </xdr:nvSpPr>
      <xdr:spPr>
        <a:xfrm>
          <a:off x="3048000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1853</xdr:row>
      <xdr:rowOff>9525</xdr:rowOff>
    </xdr:from>
    <xdr:to>
      <xdr:col>26</xdr:col>
      <xdr:colOff>85726</xdr:colOff>
      <xdr:row>1859</xdr:row>
      <xdr:rowOff>4761</xdr:rowOff>
    </xdr:to>
    <xdr:sp macro="" textlink="">
      <xdr:nvSpPr>
        <xdr:cNvPr id="1792" name="Left Bracket 1791">
          <a:extLst>
            <a:ext uri="{FF2B5EF4-FFF2-40B4-BE49-F238E27FC236}">
              <a16:creationId xmlns:a16="http://schemas.microsoft.com/office/drawing/2014/main" id="{F8A981B4-244F-4F08-BF2F-E6E0CC28C4D3}"/>
            </a:ext>
          </a:extLst>
        </xdr:cNvPr>
        <xdr:cNvSpPr/>
      </xdr:nvSpPr>
      <xdr:spPr>
        <a:xfrm>
          <a:off x="4181475" y="255536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1853</xdr:row>
      <xdr:rowOff>9525</xdr:rowOff>
    </xdr:from>
    <xdr:to>
      <xdr:col>32</xdr:col>
      <xdr:colOff>38100</xdr:colOff>
      <xdr:row>1859</xdr:row>
      <xdr:rowOff>0</xdr:rowOff>
    </xdr:to>
    <xdr:sp macro="" textlink="">
      <xdr:nvSpPr>
        <xdr:cNvPr id="1793" name="Right Bracket 1792">
          <a:extLst>
            <a:ext uri="{FF2B5EF4-FFF2-40B4-BE49-F238E27FC236}">
              <a16:creationId xmlns:a16="http://schemas.microsoft.com/office/drawing/2014/main" id="{A015BAFC-3461-46B9-8999-535994EB9C5C}"/>
            </a:ext>
          </a:extLst>
        </xdr:cNvPr>
        <xdr:cNvSpPr/>
      </xdr:nvSpPr>
      <xdr:spPr>
        <a:xfrm>
          <a:off x="5076825" y="255536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1853</xdr:row>
      <xdr:rowOff>0</xdr:rowOff>
    </xdr:from>
    <xdr:to>
      <xdr:col>33</xdr:col>
      <xdr:colOff>114301</xdr:colOff>
      <xdr:row>1858</xdr:row>
      <xdr:rowOff>138111</xdr:rowOff>
    </xdr:to>
    <xdr:sp macro="" textlink="">
      <xdr:nvSpPr>
        <xdr:cNvPr id="1794" name="Left Bracket 1793">
          <a:extLst>
            <a:ext uri="{FF2B5EF4-FFF2-40B4-BE49-F238E27FC236}">
              <a16:creationId xmlns:a16="http://schemas.microsoft.com/office/drawing/2014/main" id="{AFB3164E-BB5A-4173-A2F8-86A67DD93BB0}"/>
            </a:ext>
          </a:extLst>
        </xdr:cNvPr>
        <xdr:cNvSpPr/>
      </xdr:nvSpPr>
      <xdr:spPr>
        <a:xfrm>
          <a:off x="5343525" y="255527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1853</xdr:row>
      <xdr:rowOff>0</xdr:rowOff>
    </xdr:from>
    <xdr:to>
      <xdr:col>34</xdr:col>
      <xdr:colOff>114300</xdr:colOff>
      <xdr:row>1858</xdr:row>
      <xdr:rowOff>133350</xdr:rowOff>
    </xdr:to>
    <xdr:sp macro="" textlink="">
      <xdr:nvSpPr>
        <xdr:cNvPr id="1795" name="Right Bracket 1794">
          <a:extLst>
            <a:ext uri="{FF2B5EF4-FFF2-40B4-BE49-F238E27FC236}">
              <a16:creationId xmlns:a16="http://schemas.microsoft.com/office/drawing/2014/main" id="{1966CEC0-2645-404F-9744-6ACCB5EB8EFA}"/>
            </a:ext>
          </a:extLst>
        </xdr:cNvPr>
        <xdr:cNvSpPr/>
      </xdr:nvSpPr>
      <xdr:spPr>
        <a:xfrm>
          <a:off x="5476875" y="255527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1853</xdr:row>
      <xdr:rowOff>0</xdr:rowOff>
    </xdr:from>
    <xdr:to>
      <xdr:col>41</xdr:col>
      <xdr:colOff>104775</xdr:colOff>
      <xdr:row>1859</xdr:row>
      <xdr:rowOff>0</xdr:rowOff>
    </xdr:to>
    <xdr:sp macro="" textlink="">
      <xdr:nvSpPr>
        <xdr:cNvPr id="1796" name="Left Bracket 1795">
          <a:extLst>
            <a:ext uri="{FF2B5EF4-FFF2-40B4-BE49-F238E27FC236}">
              <a16:creationId xmlns:a16="http://schemas.microsoft.com/office/drawing/2014/main" id="{8916C917-5A9D-48DF-9548-00C49E46F4FC}"/>
            </a:ext>
          </a:extLst>
        </xdr:cNvPr>
        <xdr:cNvSpPr/>
      </xdr:nvSpPr>
      <xdr:spPr>
        <a:xfrm>
          <a:off x="6638925" y="255527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1853</xdr:row>
      <xdr:rowOff>9524</xdr:rowOff>
    </xdr:from>
    <xdr:to>
      <xdr:col>42</xdr:col>
      <xdr:colOff>28575</xdr:colOff>
      <xdr:row>1858</xdr:row>
      <xdr:rowOff>142874</xdr:rowOff>
    </xdr:to>
    <xdr:sp macro="" textlink="">
      <xdr:nvSpPr>
        <xdr:cNvPr id="1797" name="Right Bracket 1796">
          <a:extLst>
            <a:ext uri="{FF2B5EF4-FFF2-40B4-BE49-F238E27FC236}">
              <a16:creationId xmlns:a16="http://schemas.microsoft.com/office/drawing/2014/main" id="{A4A09044-B312-4B81-8E61-1D37A2AD7173}"/>
            </a:ext>
          </a:extLst>
        </xdr:cNvPr>
        <xdr:cNvSpPr/>
      </xdr:nvSpPr>
      <xdr:spPr>
        <a:xfrm>
          <a:off x="6686550" y="255536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1859</xdr:row>
      <xdr:rowOff>133350</xdr:rowOff>
    </xdr:from>
    <xdr:to>
      <xdr:col>6</xdr:col>
      <xdr:colOff>123826</xdr:colOff>
      <xdr:row>1865</xdr:row>
      <xdr:rowOff>128586</xdr:rowOff>
    </xdr:to>
    <xdr:sp macro="" textlink="">
      <xdr:nvSpPr>
        <xdr:cNvPr id="1798" name="Left Bracket 1797">
          <a:extLst>
            <a:ext uri="{FF2B5EF4-FFF2-40B4-BE49-F238E27FC236}">
              <a16:creationId xmlns:a16="http://schemas.microsoft.com/office/drawing/2014/main" id="{128BF3E5-9479-40FF-BA49-256DAEE6780C}"/>
            </a:ext>
          </a:extLst>
        </xdr:cNvPr>
        <xdr:cNvSpPr/>
      </xdr:nvSpPr>
      <xdr:spPr>
        <a:xfrm>
          <a:off x="981075" y="256517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1860</xdr:row>
      <xdr:rowOff>0</xdr:rowOff>
    </xdr:from>
    <xdr:to>
      <xdr:col>8</xdr:col>
      <xdr:colOff>152400</xdr:colOff>
      <xdr:row>1865</xdr:row>
      <xdr:rowOff>133350</xdr:rowOff>
    </xdr:to>
    <xdr:sp macro="" textlink="">
      <xdr:nvSpPr>
        <xdr:cNvPr id="1799" name="Right Bracket 1798">
          <a:extLst>
            <a:ext uri="{FF2B5EF4-FFF2-40B4-BE49-F238E27FC236}">
              <a16:creationId xmlns:a16="http://schemas.microsoft.com/office/drawing/2014/main" id="{F60EFD34-06F4-4FD8-945A-092FCA33ABD6}"/>
            </a:ext>
          </a:extLst>
        </xdr:cNvPr>
        <xdr:cNvSpPr/>
      </xdr:nvSpPr>
      <xdr:spPr>
        <a:xfrm>
          <a:off x="1304925" y="256527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1860</xdr:row>
      <xdr:rowOff>9525</xdr:rowOff>
    </xdr:from>
    <xdr:to>
      <xdr:col>10</xdr:col>
      <xdr:colOff>85726</xdr:colOff>
      <xdr:row>1866</xdr:row>
      <xdr:rowOff>4761</xdr:rowOff>
    </xdr:to>
    <xdr:sp macro="" textlink="">
      <xdr:nvSpPr>
        <xdr:cNvPr id="1800" name="Left Bracket 1799">
          <a:extLst>
            <a:ext uri="{FF2B5EF4-FFF2-40B4-BE49-F238E27FC236}">
              <a16:creationId xmlns:a16="http://schemas.microsoft.com/office/drawing/2014/main" id="{E5704B9E-28FC-4758-B14E-5A1DC3DBE978}"/>
            </a:ext>
          </a:extLst>
        </xdr:cNvPr>
        <xdr:cNvSpPr/>
      </xdr:nvSpPr>
      <xdr:spPr>
        <a:xfrm>
          <a:off x="1590675" y="256536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1860</xdr:row>
      <xdr:rowOff>9525</xdr:rowOff>
    </xdr:from>
    <xdr:to>
      <xdr:col>16</xdr:col>
      <xdr:colOff>28575</xdr:colOff>
      <xdr:row>1866</xdr:row>
      <xdr:rowOff>0</xdr:rowOff>
    </xdr:to>
    <xdr:sp macro="" textlink="">
      <xdr:nvSpPr>
        <xdr:cNvPr id="1801" name="Right Bracket 1800">
          <a:extLst>
            <a:ext uri="{FF2B5EF4-FFF2-40B4-BE49-F238E27FC236}">
              <a16:creationId xmlns:a16="http://schemas.microsoft.com/office/drawing/2014/main" id="{933B48C8-3604-40A8-9DD7-EFC9E74CDF9D}"/>
            </a:ext>
          </a:extLst>
        </xdr:cNvPr>
        <xdr:cNvSpPr/>
      </xdr:nvSpPr>
      <xdr:spPr>
        <a:xfrm>
          <a:off x="2476500" y="256536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1860</xdr:row>
      <xdr:rowOff>0</xdr:rowOff>
    </xdr:from>
    <xdr:to>
      <xdr:col>18</xdr:col>
      <xdr:colOff>114301</xdr:colOff>
      <xdr:row>1865</xdr:row>
      <xdr:rowOff>138111</xdr:rowOff>
    </xdr:to>
    <xdr:sp macro="" textlink="">
      <xdr:nvSpPr>
        <xdr:cNvPr id="1802" name="Left Bracket 1801">
          <a:extLst>
            <a:ext uri="{FF2B5EF4-FFF2-40B4-BE49-F238E27FC236}">
              <a16:creationId xmlns:a16="http://schemas.microsoft.com/office/drawing/2014/main" id="{A9EE5CE4-E329-4ADD-AF60-3720C13BFF87}"/>
            </a:ext>
          </a:extLst>
        </xdr:cNvPr>
        <xdr:cNvSpPr/>
      </xdr:nvSpPr>
      <xdr:spPr>
        <a:xfrm>
          <a:off x="2914650" y="256527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1860</xdr:row>
      <xdr:rowOff>0</xdr:rowOff>
    </xdr:from>
    <xdr:to>
      <xdr:col>19</xdr:col>
      <xdr:colOff>114300</xdr:colOff>
      <xdr:row>1865</xdr:row>
      <xdr:rowOff>133350</xdr:rowOff>
    </xdr:to>
    <xdr:sp macro="" textlink="">
      <xdr:nvSpPr>
        <xdr:cNvPr id="1803" name="Right Bracket 1802">
          <a:extLst>
            <a:ext uri="{FF2B5EF4-FFF2-40B4-BE49-F238E27FC236}">
              <a16:creationId xmlns:a16="http://schemas.microsoft.com/office/drawing/2014/main" id="{ED7BBE1D-8D78-4877-9C87-9E2D0A1D7CA9}"/>
            </a:ext>
          </a:extLst>
        </xdr:cNvPr>
        <xdr:cNvSpPr/>
      </xdr:nvSpPr>
      <xdr:spPr>
        <a:xfrm>
          <a:off x="3048000" y="256527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1860</xdr:row>
      <xdr:rowOff>9525</xdr:rowOff>
    </xdr:from>
    <xdr:to>
      <xdr:col>26</xdr:col>
      <xdr:colOff>85726</xdr:colOff>
      <xdr:row>1866</xdr:row>
      <xdr:rowOff>4761</xdr:rowOff>
    </xdr:to>
    <xdr:sp macro="" textlink="">
      <xdr:nvSpPr>
        <xdr:cNvPr id="1804" name="Left Bracket 1803">
          <a:extLst>
            <a:ext uri="{FF2B5EF4-FFF2-40B4-BE49-F238E27FC236}">
              <a16:creationId xmlns:a16="http://schemas.microsoft.com/office/drawing/2014/main" id="{82D15E2B-AFA8-4A25-BC72-4AE4B2997DFC}"/>
            </a:ext>
          </a:extLst>
        </xdr:cNvPr>
        <xdr:cNvSpPr/>
      </xdr:nvSpPr>
      <xdr:spPr>
        <a:xfrm>
          <a:off x="4181475" y="256536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1860</xdr:row>
      <xdr:rowOff>9525</xdr:rowOff>
    </xdr:from>
    <xdr:to>
      <xdr:col>32</xdr:col>
      <xdr:colOff>38100</xdr:colOff>
      <xdr:row>1866</xdr:row>
      <xdr:rowOff>0</xdr:rowOff>
    </xdr:to>
    <xdr:sp macro="" textlink="">
      <xdr:nvSpPr>
        <xdr:cNvPr id="1805" name="Right Bracket 1804">
          <a:extLst>
            <a:ext uri="{FF2B5EF4-FFF2-40B4-BE49-F238E27FC236}">
              <a16:creationId xmlns:a16="http://schemas.microsoft.com/office/drawing/2014/main" id="{F67E1302-A321-4D34-8736-5865ADCB37FD}"/>
            </a:ext>
          </a:extLst>
        </xdr:cNvPr>
        <xdr:cNvSpPr/>
      </xdr:nvSpPr>
      <xdr:spPr>
        <a:xfrm>
          <a:off x="5076825" y="256536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1860</xdr:row>
      <xdr:rowOff>0</xdr:rowOff>
    </xdr:from>
    <xdr:to>
      <xdr:col>33</xdr:col>
      <xdr:colOff>114301</xdr:colOff>
      <xdr:row>1865</xdr:row>
      <xdr:rowOff>138111</xdr:rowOff>
    </xdr:to>
    <xdr:sp macro="" textlink="">
      <xdr:nvSpPr>
        <xdr:cNvPr id="1806" name="Left Bracket 1805">
          <a:extLst>
            <a:ext uri="{FF2B5EF4-FFF2-40B4-BE49-F238E27FC236}">
              <a16:creationId xmlns:a16="http://schemas.microsoft.com/office/drawing/2014/main" id="{3098A62A-FC1C-453C-8999-7D104F368BE2}"/>
            </a:ext>
          </a:extLst>
        </xdr:cNvPr>
        <xdr:cNvSpPr/>
      </xdr:nvSpPr>
      <xdr:spPr>
        <a:xfrm>
          <a:off x="5343525" y="256527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1860</xdr:row>
      <xdr:rowOff>0</xdr:rowOff>
    </xdr:from>
    <xdr:to>
      <xdr:col>34</xdr:col>
      <xdr:colOff>114300</xdr:colOff>
      <xdr:row>1865</xdr:row>
      <xdr:rowOff>133350</xdr:rowOff>
    </xdr:to>
    <xdr:sp macro="" textlink="">
      <xdr:nvSpPr>
        <xdr:cNvPr id="1807" name="Right Bracket 1806">
          <a:extLst>
            <a:ext uri="{FF2B5EF4-FFF2-40B4-BE49-F238E27FC236}">
              <a16:creationId xmlns:a16="http://schemas.microsoft.com/office/drawing/2014/main" id="{D363B362-D845-49D7-864C-E2A04C2E1FB2}"/>
            </a:ext>
          </a:extLst>
        </xdr:cNvPr>
        <xdr:cNvSpPr/>
      </xdr:nvSpPr>
      <xdr:spPr>
        <a:xfrm>
          <a:off x="5476875" y="256527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1860</xdr:row>
      <xdr:rowOff>0</xdr:rowOff>
    </xdr:from>
    <xdr:to>
      <xdr:col>41</xdr:col>
      <xdr:colOff>104775</xdr:colOff>
      <xdr:row>1866</xdr:row>
      <xdr:rowOff>0</xdr:rowOff>
    </xdr:to>
    <xdr:sp macro="" textlink="">
      <xdr:nvSpPr>
        <xdr:cNvPr id="1808" name="Left Bracket 1807">
          <a:extLst>
            <a:ext uri="{FF2B5EF4-FFF2-40B4-BE49-F238E27FC236}">
              <a16:creationId xmlns:a16="http://schemas.microsoft.com/office/drawing/2014/main" id="{46B05C0E-2BD6-4F11-AD87-30F3F40AEC15}"/>
            </a:ext>
          </a:extLst>
        </xdr:cNvPr>
        <xdr:cNvSpPr/>
      </xdr:nvSpPr>
      <xdr:spPr>
        <a:xfrm>
          <a:off x="6638925" y="25652730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1860</xdr:row>
      <xdr:rowOff>9524</xdr:rowOff>
    </xdr:from>
    <xdr:to>
      <xdr:col>42</xdr:col>
      <xdr:colOff>28575</xdr:colOff>
      <xdr:row>1865</xdr:row>
      <xdr:rowOff>142874</xdr:rowOff>
    </xdr:to>
    <xdr:sp macro="" textlink="">
      <xdr:nvSpPr>
        <xdr:cNvPr id="1809" name="Right Bracket 1808">
          <a:extLst>
            <a:ext uri="{FF2B5EF4-FFF2-40B4-BE49-F238E27FC236}">
              <a16:creationId xmlns:a16="http://schemas.microsoft.com/office/drawing/2014/main" id="{A694B115-6D41-4B64-9068-F1BB3782895C}"/>
            </a:ext>
          </a:extLst>
        </xdr:cNvPr>
        <xdr:cNvSpPr/>
      </xdr:nvSpPr>
      <xdr:spPr>
        <a:xfrm>
          <a:off x="6686550" y="25653682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1866</xdr:row>
      <xdr:rowOff>133350</xdr:rowOff>
    </xdr:from>
    <xdr:to>
      <xdr:col>6</xdr:col>
      <xdr:colOff>123826</xdr:colOff>
      <xdr:row>1872</xdr:row>
      <xdr:rowOff>128586</xdr:rowOff>
    </xdr:to>
    <xdr:sp macro="" textlink="">
      <xdr:nvSpPr>
        <xdr:cNvPr id="1810" name="Left Bracket 1809">
          <a:extLst>
            <a:ext uri="{FF2B5EF4-FFF2-40B4-BE49-F238E27FC236}">
              <a16:creationId xmlns:a16="http://schemas.microsoft.com/office/drawing/2014/main" id="{B32A82E9-C258-408D-8DE7-DCBBE1C24558}"/>
            </a:ext>
          </a:extLst>
        </xdr:cNvPr>
        <xdr:cNvSpPr/>
      </xdr:nvSpPr>
      <xdr:spPr>
        <a:xfrm>
          <a:off x="981075" y="257517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1867</xdr:row>
      <xdr:rowOff>0</xdr:rowOff>
    </xdr:from>
    <xdr:to>
      <xdr:col>8</xdr:col>
      <xdr:colOff>152400</xdr:colOff>
      <xdr:row>1872</xdr:row>
      <xdr:rowOff>133350</xdr:rowOff>
    </xdr:to>
    <xdr:sp macro="" textlink="">
      <xdr:nvSpPr>
        <xdr:cNvPr id="1811" name="Right Bracket 1810">
          <a:extLst>
            <a:ext uri="{FF2B5EF4-FFF2-40B4-BE49-F238E27FC236}">
              <a16:creationId xmlns:a16="http://schemas.microsoft.com/office/drawing/2014/main" id="{162495EE-2A6C-4424-9B6A-B0EF1177C2A9}"/>
            </a:ext>
          </a:extLst>
        </xdr:cNvPr>
        <xdr:cNvSpPr/>
      </xdr:nvSpPr>
      <xdr:spPr>
        <a:xfrm>
          <a:off x="1304925" y="257527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1867</xdr:row>
      <xdr:rowOff>9525</xdr:rowOff>
    </xdr:from>
    <xdr:to>
      <xdr:col>10</xdr:col>
      <xdr:colOff>85726</xdr:colOff>
      <xdr:row>1873</xdr:row>
      <xdr:rowOff>4761</xdr:rowOff>
    </xdr:to>
    <xdr:sp macro="" textlink="">
      <xdr:nvSpPr>
        <xdr:cNvPr id="1812" name="Left Bracket 1811">
          <a:extLst>
            <a:ext uri="{FF2B5EF4-FFF2-40B4-BE49-F238E27FC236}">
              <a16:creationId xmlns:a16="http://schemas.microsoft.com/office/drawing/2014/main" id="{437BA079-C1FB-462D-89EC-4A33DACCA803}"/>
            </a:ext>
          </a:extLst>
        </xdr:cNvPr>
        <xdr:cNvSpPr/>
      </xdr:nvSpPr>
      <xdr:spPr>
        <a:xfrm>
          <a:off x="1590675" y="257536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1867</xdr:row>
      <xdr:rowOff>9525</xdr:rowOff>
    </xdr:from>
    <xdr:to>
      <xdr:col>16</xdr:col>
      <xdr:colOff>28575</xdr:colOff>
      <xdr:row>1873</xdr:row>
      <xdr:rowOff>0</xdr:rowOff>
    </xdr:to>
    <xdr:sp macro="" textlink="">
      <xdr:nvSpPr>
        <xdr:cNvPr id="1813" name="Right Bracket 1812">
          <a:extLst>
            <a:ext uri="{FF2B5EF4-FFF2-40B4-BE49-F238E27FC236}">
              <a16:creationId xmlns:a16="http://schemas.microsoft.com/office/drawing/2014/main" id="{2D9410AB-8BA9-4E66-8B35-689D46724C0C}"/>
            </a:ext>
          </a:extLst>
        </xdr:cNvPr>
        <xdr:cNvSpPr/>
      </xdr:nvSpPr>
      <xdr:spPr>
        <a:xfrm>
          <a:off x="2476500" y="257536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1867</xdr:row>
      <xdr:rowOff>0</xdr:rowOff>
    </xdr:from>
    <xdr:to>
      <xdr:col>18</xdr:col>
      <xdr:colOff>114301</xdr:colOff>
      <xdr:row>1872</xdr:row>
      <xdr:rowOff>138111</xdr:rowOff>
    </xdr:to>
    <xdr:sp macro="" textlink="">
      <xdr:nvSpPr>
        <xdr:cNvPr id="1814" name="Left Bracket 1813">
          <a:extLst>
            <a:ext uri="{FF2B5EF4-FFF2-40B4-BE49-F238E27FC236}">
              <a16:creationId xmlns:a16="http://schemas.microsoft.com/office/drawing/2014/main" id="{880C9E91-E5CA-44C0-8441-439E37D74A50}"/>
            </a:ext>
          </a:extLst>
        </xdr:cNvPr>
        <xdr:cNvSpPr/>
      </xdr:nvSpPr>
      <xdr:spPr>
        <a:xfrm>
          <a:off x="2914650" y="257527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1867</xdr:row>
      <xdr:rowOff>0</xdr:rowOff>
    </xdr:from>
    <xdr:to>
      <xdr:col>19</xdr:col>
      <xdr:colOff>114300</xdr:colOff>
      <xdr:row>1872</xdr:row>
      <xdr:rowOff>133350</xdr:rowOff>
    </xdr:to>
    <xdr:sp macro="" textlink="">
      <xdr:nvSpPr>
        <xdr:cNvPr id="1815" name="Right Bracket 1814">
          <a:extLst>
            <a:ext uri="{FF2B5EF4-FFF2-40B4-BE49-F238E27FC236}">
              <a16:creationId xmlns:a16="http://schemas.microsoft.com/office/drawing/2014/main" id="{9E791488-623D-4431-A555-CB6BD0F068B5}"/>
            </a:ext>
          </a:extLst>
        </xdr:cNvPr>
        <xdr:cNvSpPr/>
      </xdr:nvSpPr>
      <xdr:spPr>
        <a:xfrm>
          <a:off x="3048000" y="257527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1867</xdr:row>
      <xdr:rowOff>9525</xdr:rowOff>
    </xdr:from>
    <xdr:to>
      <xdr:col>26</xdr:col>
      <xdr:colOff>85726</xdr:colOff>
      <xdr:row>1873</xdr:row>
      <xdr:rowOff>4761</xdr:rowOff>
    </xdr:to>
    <xdr:sp macro="" textlink="">
      <xdr:nvSpPr>
        <xdr:cNvPr id="1816" name="Left Bracket 1815">
          <a:extLst>
            <a:ext uri="{FF2B5EF4-FFF2-40B4-BE49-F238E27FC236}">
              <a16:creationId xmlns:a16="http://schemas.microsoft.com/office/drawing/2014/main" id="{ED20E118-885C-4D05-B8D6-63700F843413}"/>
            </a:ext>
          </a:extLst>
        </xdr:cNvPr>
        <xdr:cNvSpPr/>
      </xdr:nvSpPr>
      <xdr:spPr>
        <a:xfrm>
          <a:off x="4181475" y="257536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1867</xdr:row>
      <xdr:rowOff>9525</xdr:rowOff>
    </xdr:from>
    <xdr:to>
      <xdr:col>32</xdr:col>
      <xdr:colOff>38100</xdr:colOff>
      <xdr:row>1873</xdr:row>
      <xdr:rowOff>0</xdr:rowOff>
    </xdr:to>
    <xdr:sp macro="" textlink="">
      <xdr:nvSpPr>
        <xdr:cNvPr id="1817" name="Right Bracket 1816">
          <a:extLst>
            <a:ext uri="{FF2B5EF4-FFF2-40B4-BE49-F238E27FC236}">
              <a16:creationId xmlns:a16="http://schemas.microsoft.com/office/drawing/2014/main" id="{35E10065-9E27-47F1-812C-FE1438CED583}"/>
            </a:ext>
          </a:extLst>
        </xdr:cNvPr>
        <xdr:cNvSpPr/>
      </xdr:nvSpPr>
      <xdr:spPr>
        <a:xfrm>
          <a:off x="5076825" y="257536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1867</xdr:row>
      <xdr:rowOff>0</xdr:rowOff>
    </xdr:from>
    <xdr:to>
      <xdr:col>33</xdr:col>
      <xdr:colOff>114301</xdr:colOff>
      <xdr:row>1872</xdr:row>
      <xdr:rowOff>138111</xdr:rowOff>
    </xdr:to>
    <xdr:sp macro="" textlink="">
      <xdr:nvSpPr>
        <xdr:cNvPr id="1818" name="Left Bracket 1817">
          <a:extLst>
            <a:ext uri="{FF2B5EF4-FFF2-40B4-BE49-F238E27FC236}">
              <a16:creationId xmlns:a16="http://schemas.microsoft.com/office/drawing/2014/main" id="{E93F0D51-128E-4A73-AAF4-5D5DE06AA662}"/>
            </a:ext>
          </a:extLst>
        </xdr:cNvPr>
        <xdr:cNvSpPr/>
      </xdr:nvSpPr>
      <xdr:spPr>
        <a:xfrm>
          <a:off x="5343525" y="257527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1867</xdr:row>
      <xdr:rowOff>0</xdr:rowOff>
    </xdr:from>
    <xdr:to>
      <xdr:col>34</xdr:col>
      <xdr:colOff>114300</xdr:colOff>
      <xdr:row>1872</xdr:row>
      <xdr:rowOff>133350</xdr:rowOff>
    </xdr:to>
    <xdr:sp macro="" textlink="">
      <xdr:nvSpPr>
        <xdr:cNvPr id="1819" name="Right Bracket 1818">
          <a:extLst>
            <a:ext uri="{FF2B5EF4-FFF2-40B4-BE49-F238E27FC236}">
              <a16:creationId xmlns:a16="http://schemas.microsoft.com/office/drawing/2014/main" id="{BA8B0145-4BDF-406A-8383-B02D62E6FF57}"/>
            </a:ext>
          </a:extLst>
        </xdr:cNvPr>
        <xdr:cNvSpPr/>
      </xdr:nvSpPr>
      <xdr:spPr>
        <a:xfrm>
          <a:off x="5476875" y="257527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1867</xdr:row>
      <xdr:rowOff>0</xdr:rowOff>
    </xdr:from>
    <xdr:to>
      <xdr:col>41</xdr:col>
      <xdr:colOff>104775</xdr:colOff>
      <xdr:row>1873</xdr:row>
      <xdr:rowOff>0</xdr:rowOff>
    </xdr:to>
    <xdr:sp macro="" textlink="">
      <xdr:nvSpPr>
        <xdr:cNvPr id="1820" name="Left Bracket 1819">
          <a:extLst>
            <a:ext uri="{FF2B5EF4-FFF2-40B4-BE49-F238E27FC236}">
              <a16:creationId xmlns:a16="http://schemas.microsoft.com/office/drawing/2014/main" id="{7359B9D6-1758-468F-B4FC-D6D33ADFFBED}"/>
            </a:ext>
          </a:extLst>
        </xdr:cNvPr>
        <xdr:cNvSpPr/>
      </xdr:nvSpPr>
      <xdr:spPr>
        <a:xfrm>
          <a:off x="6638925" y="25752742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1867</xdr:row>
      <xdr:rowOff>9524</xdr:rowOff>
    </xdr:from>
    <xdr:to>
      <xdr:col>42</xdr:col>
      <xdr:colOff>28575</xdr:colOff>
      <xdr:row>1872</xdr:row>
      <xdr:rowOff>142874</xdr:rowOff>
    </xdr:to>
    <xdr:sp macro="" textlink="">
      <xdr:nvSpPr>
        <xdr:cNvPr id="1821" name="Right Bracket 1820">
          <a:extLst>
            <a:ext uri="{FF2B5EF4-FFF2-40B4-BE49-F238E27FC236}">
              <a16:creationId xmlns:a16="http://schemas.microsoft.com/office/drawing/2014/main" id="{2CD512FF-745E-4569-9C87-C00C75705DA9}"/>
            </a:ext>
          </a:extLst>
        </xdr:cNvPr>
        <xdr:cNvSpPr/>
      </xdr:nvSpPr>
      <xdr:spPr>
        <a:xfrm>
          <a:off x="6686550" y="25753694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1873</xdr:row>
      <xdr:rowOff>133350</xdr:rowOff>
    </xdr:from>
    <xdr:to>
      <xdr:col>6</xdr:col>
      <xdr:colOff>123826</xdr:colOff>
      <xdr:row>1879</xdr:row>
      <xdr:rowOff>128586</xdr:rowOff>
    </xdr:to>
    <xdr:sp macro="" textlink="">
      <xdr:nvSpPr>
        <xdr:cNvPr id="1822" name="Left Bracket 1821">
          <a:extLst>
            <a:ext uri="{FF2B5EF4-FFF2-40B4-BE49-F238E27FC236}">
              <a16:creationId xmlns:a16="http://schemas.microsoft.com/office/drawing/2014/main" id="{744D8EC3-BF4A-434D-B96A-C4761BC4F1DC}"/>
            </a:ext>
          </a:extLst>
        </xdr:cNvPr>
        <xdr:cNvSpPr/>
      </xdr:nvSpPr>
      <xdr:spPr>
        <a:xfrm>
          <a:off x="981075" y="258518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1874</xdr:row>
      <xdr:rowOff>0</xdr:rowOff>
    </xdr:from>
    <xdr:to>
      <xdr:col>8</xdr:col>
      <xdr:colOff>152400</xdr:colOff>
      <xdr:row>1879</xdr:row>
      <xdr:rowOff>133350</xdr:rowOff>
    </xdr:to>
    <xdr:sp macro="" textlink="">
      <xdr:nvSpPr>
        <xdr:cNvPr id="1823" name="Right Bracket 1822">
          <a:extLst>
            <a:ext uri="{FF2B5EF4-FFF2-40B4-BE49-F238E27FC236}">
              <a16:creationId xmlns:a16="http://schemas.microsoft.com/office/drawing/2014/main" id="{963490E9-416F-43F5-9C12-33FE8BE9934D}"/>
            </a:ext>
          </a:extLst>
        </xdr:cNvPr>
        <xdr:cNvSpPr/>
      </xdr:nvSpPr>
      <xdr:spPr>
        <a:xfrm>
          <a:off x="1304925" y="258527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1874</xdr:row>
      <xdr:rowOff>9525</xdr:rowOff>
    </xdr:from>
    <xdr:to>
      <xdr:col>10</xdr:col>
      <xdr:colOff>85726</xdr:colOff>
      <xdr:row>1880</xdr:row>
      <xdr:rowOff>4761</xdr:rowOff>
    </xdr:to>
    <xdr:sp macro="" textlink="">
      <xdr:nvSpPr>
        <xdr:cNvPr id="1824" name="Left Bracket 1823">
          <a:extLst>
            <a:ext uri="{FF2B5EF4-FFF2-40B4-BE49-F238E27FC236}">
              <a16:creationId xmlns:a16="http://schemas.microsoft.com/office/drawing/2014/main" id="{6E1A39FC-375E-4403-817D-917AD0CF5994}"/>
            </a:ext>
          </a:extLst>
        </xdr:cNvPr>
        <xdr:cNvSpPr/>
      </xdr:nvSpPr>
      <xdr:spPr>
        <a:xfrm>
          <a:off x="1590675" y="258537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1874</xdr:row>
      <xdr:rowOff>9525</xdr:rowOff>
    </xdr:from>
    <xdr:to>
      <xdr:col>16</xdr:col>
      <xdr:colOff>28575</xdr:colOff>
      <xdr:row>1880</xdr:row>
      <xdr:rowOff>0</xdr:rowOff>
    </xdr:to>
    <xdr:sp macro="" textlink="">
      <xdr:nvSpPr>
        <xdr:cNvPr id="1825" name="Right Bracket 1824">
          <a:extLst>
            <a:ext uri="{FF2B5EF4-FFF2-40B4-BE49-F238E27FC236}">
              <a16:creationId xmlns:a16="http://schemas.microsoft.com/office/drawing/2014/main" id="{F6E4C1AC-B480-4F73-98FA-5A6496B6CBD8}"/>
            </a:ext>
          </a:extLst>
        </xdr:cNvPr>
        <xdr:cNvSpPr/>
      </xdr:nvSpPr>
      <xdr:spPr>
        <a:xfrm>
          <a:off x="2476500" y="258537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1874</xdr:row>
      <xdr:rowOff>0</xdr:rowOff>
    </xdr:from>
    <xdr:to>
      <xdr:col>18</xdr:col>
      <xdr:colOff>114301</xdr:colOff>
      <xdr:row>1879</xdr:row>
      <xdr:rowOff>138111</xdr:rowOff>
    </xdr:to>
    <xdr:sp macro="" textlink="">
      <xdr:nvSpPr>
        <xdr:cNvPr id="1826" name="Left Bracket 1825">
          <a:extLst>
            <a:ext uri="{FF2B5EF4-FFF2-40B4-BE49-F238E27FC236}">
              <a16:creationId xmlns:a16="http://schemas.microsoft.com/office/drawing/2014/main" id="{36D24460-9455-49D0-8451-DD94CB452D27}"/>
            </a:ext>
          </a:extLst>
        </xdr:cNvPr>
        <xdr:cNvSpPr/>
      </xdr:nvSpPr>
      <xdr:spPr>
        <a:xfrm>
          <a:off x="2914650" y="258527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1874</xdr:row>
      <xdr:rowOff>0</xdr:rowOff>
    </xdr:from>
    <xdr:to>
      <xdr:col>19</xdr:col>
      <xdr:colOff>114300</xdr:colOff>
      <xdr:row>1879</xdr:row>
      <xdr:rowOff>133350</xdr:rowOff>
    </xdr:to>
    <xdr:sp macro="" textlink="">
      <xdr:nvSpPr>
        <xdr:cNvPr id="1827" name="Right Bracket 1826">
          <a:extLst>
            <a:ext uri="{FF2B5EF4-FFF2-40B4-BE49-F238E27FC236}">
              <a16:creationId xmlns:a16="http://schemas.microsoft.com/office/drawing/2014/main" id="{1B8F7790-9C28-4544-9F47-1DF6F637B25A}"/>
            </a:ext>
          </a:extLst>
        </xdr:cNvPr>
        <xdr:cNvSpPr/>
      </xdr:nvSpPr>
      <xdr:spPr>
        <a:xfrm>
          <a:off x="3048000" y="258527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1874</xdr:row>
      <xdr:rowOff>9525</xdr:rowOff>
    </xdr:from>
    <xdr:to>
      <xdr:col>26</xdr:col>
      <xdr:colOff>85726</xdr:colOff>
      <xdr:row>1880</xdr:row>
      <xdr:rowOff>4761</xdr:rowOff>
    </xdr:to>
    <xdr:sp macro="" textlink="">
      <xdr:nvSpPr>
        <xdr:cNvPr id="1828" name="Left Bracket 1827">
          <a:extLst>
            <a:ext uri="{FF2B5EF4-FFF2-40B4-BE49-F238E27FC236}">
              <a16:creationId xmlns:a16="http://schemas.microsoft.com/office/drawing/2014/main" id="{CD25692C-0566-413D-BBA4-06EFBE519A08}"/>
            </a:ext>
          </a:extLst>
        </xdr:cNvPr>
        <xdr:cNvSpPr/>
      </xdr:nvSpPr>
      <xdr:spPr>
        <a:xfrm>
          <a:off x="4181475" y="258537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1874</xdr:row>
      <xdr:rowOff>9525</xdr:rowOff>
    </xdr:from>
    <xdr:to>
      <xdr:col>32</xdr:col>
      <xdr:colOff>38100</xdr:colOff>
      <xdr:row>1880</xdr:row>
      <xdr:rowOff>0</xdr:rowOff>
    </xdr:to>
    <xdr:sp macro="" textlink="">
      <xdr:nvSpPr>
        <xdr:cNvPr id="1829" name="Right Bracket 1828">
          <a:extLst>
            <a:ext uri="{FF2B5EF4-FFF2-40B4-BE49-F238E27FC236}">
              <a16:creationId xmlns:a16="http://schemas.microsoft.com/office/drawing/2014/main" id="{18087CBE-2AAA-4790-B854-05177E860878}"/>
            </a:ext>
          </a:extLst>
        </xdr:cNvPr>
        <xdr:cNvSpPr/>
      </xdr:nvSpPr>
      <xdr:spPr>
        <a:xfrm>
          <a:off x="5076825" y="258537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1874</xdr:row>
      <xdr:rowOff>0</xdr:rowOff>
    </xdr:from>
    <xdr:to>
      <xdr:col>33</xdr:col>
      <xdr:colOff>114301</xdr:colOff>
      <xdr:row>1879</xdr:row>
      <xdr:rowOff>138111</xdr:rowOff>
    </xdr:to>
    <xdr:sp macro="" textlink="">
      <xdr:nvSpPr>
        <xdr:cNvPr id="1830" name="Left Bracket 1829">
          <a:extLst>
            <a:ext uri="{FF2B5EF4-FFF2-40B4-BE49-F238E27FC236}">
              <a16:creationId xmlns:a16="http://schemas.microsoft.com/office/drawing/2014/main" id="{6E603183-6549-4946-814B-A87B40F6DDC7}"/>
            </a:ext>
          </a:extLst>
        </xdr:cNvPr>
        <xdr:cNvSpPr/>
      </xdr:nvSpPr>
      <xdr:spPr>
        <a:xfrm>
          <a:off x="5343525" y="258527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1874</xdr:row>
      <xdr:rowOff>0</xdr:rowOff>
    </xdr:from>
    <xdr:to>
      <xdr:col>34</xdr:col>
      <xdr:colOff>114300</xdr:colOff>
      <xdr:row>1879</xdr:row>
      <xdr:rowOff>133350</xdr:rowOff>
    </xdr:to>
    <xdr:sp macro="" textlink="">
      <xdr:nvSpPr>
        <xdr:cNvPr id="1831" name="Right Bracket 1830">
          <a:extLst>
            <a:ext uri="{FF2B5EF4-FFF2-40B4-BE49-F238E27FC236}">
              <a16:creationId xmlns:a16="http://schemas.microsoft.com/office/drawing/2014/main" id="{4358CF24-1AC0-4549-8A3B-B5F82A09C234}"/>
            </a:ext>
          </a:extLst>
        </xdr:cNvPr>
        <xdr:cNvSpPr/>
      </xdr:nvSpPr>
      <xdr:spPr>
        <a:xfrm>
          <a:off x="5476875" y="258527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1874</xdr:row>
      <xdr:rowOff>0</xdr:rowOff>
    </xdr:from>
    <xdr:to>
      <xdr:col>41</xdr:col>
      <xdr:colOff>104775</xdr:colOff>
      <xdr:row>1880</xdr:row>
      <xdr:rowOff>0</xdr:rowOff>
    </xdr:to>
    <xdr:sp macro="" textlink="">
      <xdr:nvSpPr>
        <xdr:cNvPr id="1832" name="Left Bracket 1831">
          <a:extLst>
            <a:ext uri="{FF2B5EF4-FFF2-40B4-BE49-F238E27FC236}">
              <a16:creationId xmlns:a16="http://schemas.microsoft.com/office/drawing/2014/main" id="{71937415-E832-4934-979D-930CFC80B736}"/>
            </a:ext>
          </a:extLst>
        </xdr:cNvPr>
        <xdr:cNvSpPr/>
      </xdr:nvSpPr>
      <xdr:spPr>
        <a:xfrm>
          <a:off x="6638925" y="25852755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1874</xdr:row>
      <xdr:rowOff>9524</xdr:rowOff>
    </xdr:from>
    <xdr:to>
      <xdr:col>42</xdr:col>
      <xdr:colOff>28575</xdr:colOff>
      <xdr:row>1879</xdr:row>
      <xdr:rowOff>142874</xdr:rowOff>
    </xdr:to>
    <xdr:sp macro="" textlink="">
      <xdr:nvSpPr>
        <xdr:cNvPr id="1833" name="Right Bracket 1832">
          <a:extLst>
            <a:ext uri="{FF2B5EF4-FFF2-40B4-BE49-F238E27FC236}">
              <a16:creationId xmlns:a16="http://schemas.microsoft.com/office/drawing/2014/main" id="{2375388F-B740-437E-98EA-B71A5C397698}"/>
            </a:ext>
          </a:extLst>
        </xdr:cNvPr>
        <xdr:cNvSpPr/>
      </xdr:nvSpPr>
      <xdr:spPr>
        <a:xfrm>
          <a:off x="6686550" y="25853707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1880</xdr:row>
      <xdr:rowOff>133350</xdr:rowOff>
    </xdr:from>
    <xdr:to>
      <xdr:col>6</xdr:col>
      <xdr:colOff>123826</xdr:colOff>
      <xdr:row>1886</xdr:row>
      <xdr:rowOff>128586</xdr:rowOff>
    </xdr:to>
    <xdr:sp macro="" textlink="">
      <xdr:nvSpPr>
        <xdr:cNvPr id="1834" name="Left Bracket 1833">
          <a:extLst>
            <a:ext uri="{FF2B5EF4-FFF2-40B4-BE49-F238E27FC236}">
              <a16:creationId xmlns:a16="http://schemas.microsoft.com/office/drawing/2014/main" id="{367E074C-030A-4DBD-952D-443B61BA9B12}"/>
            </a:ext>
          </a:extLst>
        </xdr:cNvPr>
        <xdr:cNvSpPr/>
      </xdr:nvSpPr>
      <xdr:spPr>
        <a:xfrm>
          <a:off x="981075" y="259518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1881</xdr:row>
      <xdr:rowOff>0</xdr:rowOff>
    </xdr:from>
    <xdr:to>
      <xdr:col>8</xdr:col>
      <xdr:colOff>152400</xdr:colOff>
      <xdr:row>1886</xdr:row>
      <xdr:rowOff>133350</xdr:rowOff>
    </xdr:to>
    <xdr:sp macro="" textlink="">
      <xdr:nvSpPr>
        <xdr:cNvPr id="1835" name="Right Bracket 1834">
          <a:extLst>
            <a:ext uri="{FF2B5EF4-FFF2-40B4-BE49-F238E27FC236}">
              <a16:creationId xmlns:a16="http://schemas.microsoft.com/office/drawing/2014/main" id="{04947C40-DAF4-415D-8FEF-EB39E0CB4C0B}"/>
            </a:ext>
          </a:extLst>
        </xdr:cNvPr>
        <xdr:cNvSpPr/>
      </xdr:nvSpPr>
      <xdr:spPr>
        <a:xfrm>
          <a:off x="1304925" y="259527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1881</xdr:row>
      <xdr:rowOff>9525</xdr:rowOff>
    </xdr:from>
    <xdr:to>
      <xdr:col>10</xdr:col>
      <xdr:colOff>85726</xdr:colOff>
      <xdr:row>1887</xdr:row>
      <xdr:rowOff>4761</xdr:rowOff>
    </xdr:to>
    <xdr:sp macro="" textlink="">
      <xdr:nvSpPr>
        <xdr:cNvPr id="1836" name="Left Bracket 1835">
          <a:extLst>
            <a:ext uri="{FF2B5EF4-FFF2-40B4-BE49-F238E27FC236}">
              <a16:creationId xmlns:a16="http://schemas.microsoft.com/office/drawing/2014/main" id="{23C8F577-95BF-4FF1-BDD3-8AD720B2E13B}"/>
            </a:ext>
          </a:extLst>
        </xdr:cNvPr>
        <xdr:cNvSpPr/>
      </xdr:nvSpPr>
      <xdr:spPr>
        <a:xfrm>
          <a:off x="1590675" y="259537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1881</xdr:row>
      <xdr:rowOff>9525</xdr:rowOff>
    </xdr:from>
    <xdr:to>
      <xdr:col>16</xdr:col>
      <xdr:colOff>28575</xdr:colOff>
      <xdr:row>1887</xdr:row>
      <xdr:rowOff>0</xdr:rowOff>
    </xdr:to>
    <xdr:sp macro="" textlink="">
      <xdr:nvSpPr>
        <xdr:cNvPr id="1837" name="Right Bracket 1836">
          <a:extLst>
            <a:ext uri="{FF2B5EF4-FFF2-40B4-BE49-F238E27FC236}">
              <a16:creationId xmlns:a16="http://schemas.microsoft.com/office/drawing/2014/main" id="{BE2DEEDD-6B7F-47D8-83BA-5DD5222A1720}"/>
            </a:ext>
          </a:extLst>
        </xdr:cNvPr>
        <xdr:cNvSpPr/>
      </xdr:nvSpPr>
      <xdr:spPr>
        <a:xfrm>
          <a:off x="2476500" y="259537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1881</xdr:row>
      <xdr:rowOff>0</xdr:rowOff>
    </xdr:from>
    <xdr:to>
      <xdr:col>18</xdr:col>
      <xdr:colOff>114301</xdr:colOff>
      <xdr:row>1886</xdr:row>
      <xdr:rowOff>138111</xdr:rowOff>
    </xdr:to>
    <xdr:sp macro="" textlink="">
      <xdr:nvSpPr>
        <xdr:cNvPr id="1838" name="Left Bracket 1837">
          <a:extLst>
            <a:ext uri="{FF2B5EF4-FFF2-40B4-BE49-F238E27FC236}">
              <a16:creationId xmlns:a16="http://schemas.microsoft.com/office/drawing/2014/main" id="{81E64F6A-94F0-4FD1-A19B-572C7475F76D}"/>
            </a:ext>
          </a:extLst>
        </xdr:cNvPr>
        <xdr:cNvSpPr/>
      </xdr:nvSpPr>
      <xdr:spPr>
        <a:xfrm>
          <a:off x="2914650" y="259527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1881</xdr:row>
      <xdr:rowOff>0</xdr:rowOff>
    </xdr:from>
    <xdr:to>
      <xdr:col>19</xdr:col>
      <xdr:colOff>114300</xdr:colOff>
      <xdr:row>1886</xdr:row>
      <xdr:rowOff>133350</xdr:rowOff>
    </xdr:to>
    <xdr:sp macro="" textlink="">
      <xdr:nvSpPr>
        <xdr:cNvPr id="1839" name="Right Bracket 1838">
          <a:extLst>
            <a:ext uri="{FF2B5EF4-FFF2-40B4-BE49-F238E27FC236}">
              <a16:creationId xmlns:a16="http://schemas.microsoft.com/office/drawing/2014/main" id="{841F6BE6-709F-4346-89AD-A0605DFD1A1C}"/>
            </a:ext>
          </a:extLst>
        </xdr:cNvPr>
        <xdr:cNvSpPr/>
      </xdr:nvSpPr>
      <xdr:spPr>
        <a:xfrm>
          <a:off x="3048000" y="259527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1881</xdr:row>
      <xdr:rowOff>9525</xdr:rowOff>
    </xdr:from>
    <xdr:to>
      <xdr:col>26</xdr:col>
      <xdr:colOff>85726</xdr:colOff>
      <xdr:row>1887</xdr:row>
      <xdr:rowOff>4761</xdr:rowOff>
    </xdr:to>
    <xdr:sp macro="" textlink="">
      <xdr:nvSpPr>
        <xdr:cNvPr id="1840" name="Left Bracket 1839">
          <a:extLst>
            <a:ext uri="{FF2B5EF4-FFF2-40B4-BE49-F238E27FC236}">
              <a16:creationId xmlns:a16="http://schemas.microsoft.com/office/drawing/2014/main" id="{7A280906-ACC3-4FB1-A092-88B5725C57F0}"/>
            </a:ext>
          </a:extLst>
        </xdr:cNvPr>
        <xdr:cNvSpPr/>
      </xdr:nvSpPr>
      <xdr:spPr>
        <a:xfrm>
          <a:off x="4181475" y="259537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1881</xdr:row>
      <xdr:rowOff>9525</xdr:rowOff>
    </xdr:from>
    <xdr:to>
      <xdr:col>32</xdr:col>
      <xdr:colOff>38100</xdr:colOff>
      <xdr:row>1887</xdr:row>
      <xdr:rowOff>0</xdr:rowOff>
    </xdr:to>
    <xdr:sp macro="" textlink="">
      <xdr:nvSpPr>
        <xdr:cNvPr id="1841" name="Right Bracket 1840">
          <a:extLst>
            <a:ext uri="{FF2B5EF4-FFF2-40B4-BE49-F238E27FC236}">
              <a16:creationId xmlns:a16="http://schemas.microsoft.com/office/drawing/2014/main" id="{99F29165-7E57-4AB2-990A-709C6B475EFF}"/>
            </a:ext>
          </a:extLst>
        </xdr:cNvPr>
        <xdr:cNvSpPr/>
      </xdr:nvSpPr>
      <xdr:spPr>
        <a:xfrm>
          <a:off x="5076825" y="259537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1881</xdr:row>
      <xdr:rowOff>0</xdr:rowOff>
    </xdr:from>
    <xdr:to>
      <xdr:col>33</xdr:col>
      <xdr:colOff>114301</xdr:colOff>
      <xdr:row>1886</xdr:row>
      <xdr:rowOff>138111</xdr:rowOff>
    </xdr:to>
    <xdr:sp macro="" textlink="">
      <xdr:nvSpPr>
        <xdr:cNvPr id="1842" name="Left Bracket 1841">
          <a:extLst>
            <a:ext uri="{FF2B5EF4-FFF2-40B4-BE49-F238E27FC236}">
              <a16:creationId xmlns:a16="http://schemas.microsoft.com/office/drawing/2014/main" id="{F2840554-A6F8-4568-900A-C34D2228F2C6}"/>
            </a:ext>
          </a:extLst>
        </xdr:cNvPr>
        <xdr:cNvSpPr/>
      </xdr:nvSpPr>
      <xdr:spPr>
        <a:xfrm>
          <a:off x="5343525" y="259527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1881</xdr:row>
      <xdr:rowOff>0</xdr:rowOff>
    </xdr:from>
    <xdr:to>
      <xdr:col>34</xdr:col>
      <xdr:colOff>114300</xdr:colOff>
      <xdr:row>1886</xdr:row>
      <xdr:rowOff>133350</xdr:rowOff>
    </xdr:to>
    <xdr:sp macro="" textlink="">
      <xdr:nvSpPr>
        <xdr:cNvPr id="1843" name="Right Bracket 1842">
          <a:extLst>
            <a:ext uri="{FF2B5EF4-FFF2-40B4-BE49-F238E27FC236}">
              <a16:creationId xmlns:a16="http://schemas.microsoft.com/office/drawing/2014/main" id="{3C757C30-DAAE-406D-B44E-942363CB19FE}"/>
            </a:ext>
          </a:extLst>
        </xdr:cNvPr>
        <xdr:cNvSpPr/>
      </xdr:nvSpPr>
      <xdr:spPr>
        <a:xfrm>
          <a:off x="5476875" y="259527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1881</xdr:row>
      <xdr:rowOff>0</xdr:rowOff>
    </xdr:from>
    <xdr:to>
      <xdr:col>41</xdr:col>
      <xdr:colOff>104775</xdr:colOff>
      <xdr:row>1887</xdr:row>
      <xdr:rowOff>0</xdr:rowOff>
    </xdr:to>
    <xdr:sp macro="" textlink="">
      <xdr:nvSpPr>
        <xdr:cNvPr id="1844" name="Left Bracket 1843">
          <a:extLst>
            <a:ext uri="{FF2B5EF4-FFF2-40B4-BE49-F238E27FC236}">
              <a16:creationId xmlns:a16="http://schemas.microsoft.com/office/drawing/2014/main" id="{5556D2D6-810E-4F8C-8221-AB23C3707491}"/>
            </a:ext>
          </a:extLst>
        </xdr:cNvPr>
        <xdr:cNvSpPr/>
      </xdr:nvSpPr>
      <xdr:spPr>
        <a:xfrm>
          <a:off x="6638925" y="2595276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1881</xdr:row>
      <xdr:rowOff>9524</xdr:rowOff>
    </xdr:from>
    <xdr:to>
      <xdr:col>42</xdr:col>
      <xdr:colOff>28575</xdr:colOff>
      <xdr:row>1886</xdr:row>
      <xdr:rowOff>142874</xdr:rowOff>
    </xdr:to>
    <xdr:sp macro="" textlink="">
      <xdr:nvSpPr>
        <xdr:cNvPr id="1845" name="Right Bracket 1844">
          <a:extLst>
            <a:ext uri="{FF2B5EF4-FFF2-40B4-BE49-F238E27FC236}">
              <a16:creationId xmlns:a16="http://schemas.microsoft.com/office/drawing/2014/main" id="{9A8D87E0-1514-49C8-8826-4CE3A4A5B1BB}"/>
            </a:ext>
          </a:extLst>
        </xdr:cNvPr>
        <xdr:cNvSpPr/>
      </xdr:nvSpPr>
      <xdr:spPr>
        <a:xfrm>
          <a:off x="6686550" y="2595371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1887</xdr:row>
      <xdr:rowOff>133350</xdr:rowOff>
    </xdr:from>
    <xdr:to>
      <xdr:col>6</xdr:col>
      <xdr:colOff>123826</xdr:colOff>
      <xdr:row>1893</xdr:row>
      <xdr:rowOff>128586</xdr:rowOff>
    </xdr:to>
    <xdr:sp macro="" textlink="">
      <xdr:nvSpPr>
        <xdr:cNvPr id="1846" name="Left Bracket 1845">
          <a:extLst>
            <a:ext uri="{FF2B5EF4-FFF2-40B4-BE49-F238E27FC236}">
              <a16:creationId xmlns:a16="http://schemas.microsoft.com/office/drawing/2014/main" id="{E0D2757E-CB7B-4F7F-835A-B34E01192D0D}"/>
            </a:ext>
          </a:extLst>
        </xdr:cNvPr>
        <xdr:cNvSpPr/>
      </xdr:nvSpPr>
      <xdr:spPr>
        <a:xfrm>
          <a:off x="981075" y="260518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1888</xdr:row>
      <xdr:rowOff>0</xdr:rowOff>
    </xdr:from>
    <xdr:to>
      <xdr:col>8</xdr:col>
      <xdr:colOff>152400</xdr:colOff>
      <xdr:row>1893</xdr:row>
      <xdr:rowOff>133350</xdr:rowOff>
    </xdr:to>
    <xdr:sp macro="" textlink="">
      <xdr:nvSpPr>
        <xdr:cNvPr id="1847" name="Right Bracket 1846">
          <a:extLst>
            <a:ext uri="{FF2B5EF4-FFF2-40B4-BE49-F238E27FC236}">
              <a16:creationId xmlns:a16="http://schemas.microsoft.com/office/drawing/2014/main" id="{311C919A-A02A-4537-B4E3-62D7F0AB4562}"/>
            </a:ext>
          </a:extLst>
        </xdr:cNvPr>
        <xdr:cNvSpPr/>
      </xdr:nvSpPr>
      <xdr:spPr>
        <a:xfrm>
          <a:off x="1304925" y="260527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1888</xdr:row>
      <xdr:rowOff>9525</xdr:rowOff>
    </xdr:from>
    <xdr:to>
      <xdr:col>10</xdr:col>
      <xdr:colOff>85726</xdr:colOff>
      <xdr:row>1894</xdr:row>
      <xdr:rowOff>4761</xdr:rowOff>
    </xdr:to>
    <xdr:sp macro="" textlink="">
      <xdr:nvSpPr>
        <xdr:cNvPr id="1848" name="Left Bracket 1847">
          <a:extLst>
            <a:ext uri="{FF2B5EF4-FFF2-40B4-BE49-F238E27FC236}">
              <a16:creationId xmlns:a16="http://schemas.microsoft.com/office/drawing/2014/main" id="{4614F54B-B113-4A61-92E0-DBB9A40E2059}"/>
            </a:ext>
          </a:extLst>
        </xdr:cNvPr>
        <xdr:cNvSpPr/>
      </xdr:nvSpPr>
      <xdr:spPr>
        <a:xfrm>
          <a:off x="1590675" y="260537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1888</xdr:row>
      <xdr:rowOff>9525</xdr:rowOff>
    </xdr:from>
    <xdr:to>
      <xdr:col>16</xdr:col>
      <xdr:colOff>28575</xdr:colOff>
      <xdr:row>1894</xdr:row>
      <xdr:rowOff>0</xdr:rowOff>
    </xdr:to>
    <xdr:sp macro="" textlink="">
      <xdr:nvSpPr>
        <xdr:cNvPr id="1849" name="Right Bracket 1848">
          <a:extLst>
            <a:ext uri="{FF2B5EF4-FFF2-40B4-BE49-F238E27FC236}">
              <a16:creationId xmlns:a16="http://schemas.microsoft.com/office/drawing/2014/main" id="{D8601146-66B3-46A6-A92B-CF3B8A967650}"/>
            </a:ext>
          </a:extLst>
        </xdr:cNvPr>
        <xdr:cNvSpPr/>
      </xdr:nvSpPr>
      <xdr:spPr>
        <a:xfrm>
          <a:off x="2476500" y="260537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1888</xdr:row>
      <xdr:rowOff>0</xdr:rowOff>
    </xdr:from>
    <xdr:to>
      <xdr:col>18</xdr:col>
      <xdr:colOff>114301</xdr:colOff>
      <xdr:row>1893</xdr:row>
      <xdr:rowOff>138111</xdr:rowOff>
    </xdr:to>
    <xdr:sp macro="" textlink="">
      <xdr:nvSpPr>
        <xdr:cNvPr id="1850" name="Left Bracket 1849">
          <a:extLst>
            <a:ext uri="{FF2B5EF4-FFF2-40B4-BE49-F238E27FC236}">
              <a16:creationId xmlns:a16="http://schemas.microsoft.com/office/drawing/2014/main" id="{C4E16636-912C-4EDE-9F5C-4DEE3A8429A6}"/>
            </a:ext>
          </a:extLst>
        </xdr:cNvPr>
        <xdr:cNvSpPr/>
      </xdr:nvSpPr>
      <xdr:spPr>
        <a:xfrm>
          <a:off x="2914650" y="260527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1888</xdr:row>
      <xdr:rowOff>0</xdr:rowOff>
    </xdr:from>
    <xdr:to>
      <xdr:col>19</xdr:col>
      <xdr:colOff>114300</xdr:colOff>
      <xdr:row>1893</xdr:row>
      <xdr:rowOff>133350</xdr:rowOff>
    </xdr:to>
    <xdr:sp macro="" textlink="">
      <xdr:nvSpPr>
        <xdr:cNvPr id="1851" name="Right Bracket 1850">
          <a:extLst>
            <a:ext uri="{FF2B5EF4-FFF2-40B4-BE49-F238E27FC236}">
              <a16:creationId xmlns:a16="http://schemas.microsoft.com/office/drawing/2014/main" id="{C7742B5D-15AF-47C7-9D98-0322B081A378}"/>
            </a:ext>
          </a:extLst>
        </xdr:cNvPr>
        <xdr:cNvSpPr/>
      </xdr:nvSpPr>
      <xdr:spPr>
        <a:xfrm>
          <a:off x="3048000" y="260527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1888</xdr:row>
      <xdr:rowOff>9525</xdr:rowOff>
    </xdr:from>
    <xdr:to>
      <xdr:col>26</xdr:col>
      <xdr:colOff>85726</xdr:colOff>
      <xdr:row>1894</xdr:row>
      <xdr:rowOff>4761</xdr:rowOff>
    </xdr:to>
    <xdr:sp macro="" textlink="">
      <xdr:nvSpPr>
        <xdr:cNvPr id="1852" name="Left Bracket 1851">
          <a:extLst>
            <a:ext uri="{FF2B5EF4-FFF2-40B4-BE49-F238E27FC236}">
              <a16:creationId xmlns:a16="http://schemas.microsoft.com/office/drawing/2014/main" id="{09AFB544-105F-4F47-B11F-90F18C147312}"/>
            </a:ext>
          </a:extLst>
        </xdr:cNvPr>
        <xdr:cNvSpPr/>
      </xdr:nvSpPr>
      <xdr:spPr>
        <a:xfrm>
          <a:off x="4181475" y="260537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1888</xdr:row>
      <xdr:rowOff>9525</xdr:rowOff>
    </xdr:from>
    <xdr:to>
      <xdr:col>32</xdr:col>
      <xdr:colOff>38100</xdr:colOff>
      <xdr:row>1894</xdr:row>
      <xdr:rowOff>0</xdr:rowOff>
    </xdr:to>
    <xdr:sp macro="" textlink="">
      <xdr:nvSpPr>
        <xdr:cNvPr id="1853" name="Right Bracket 1852">
          <a:extLst>
            <a:ext uri="{FF2B5EF4-FFF2-40B4-BE49-F238E27FC236}">
              <a16:creationId xmlns:a16="http://schemas.microsoft.com/office/drawing/2014/main" id="{85FE7126-4239-4DB1-A40F-AF02C1C9DAFF}"/>
            </a:ext>
          </a:extLst>
        </xdr:cNvPr>
        <xdr:cNvSpPr/>
      </xdr:nvSpPr>
      <xdr:spPr>
        <a:xfrm>
          <a:off x="5076825" y="260537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1888</xdr:row>
      <xdr:rowOff>0</xdr:rowOff>
    </xdr:from>
    <xdr:to>
      <xdr:col>33</xdr:col>
      <xdr:colOff>114301</xdr:colOff>
      <xdr:row>1893</xdr:row>
      <xdr:rowOff>138111</xdr:rowOff>
    </xdr:to>
    <xdr:sp macro="" textlink="">
      <xdr:nvSpPr>
        <xdr:cNvPr id="1854" name="Left Bracket 1853">
          <a:extLst>
            <a:ext uri="{FF2B5EF4-FFF2-40B4-BE49-F238E27FC236}">
              <a16:creationId xmlns:a16="http://schemas.microsoft.com/office/drawing/2014/main" id="{1D905C8E-44CD-4818-B9C8-28E69D9DA9AB}"/>
            </a:ext>
          </a:extLst>
        </xdr:cNvPr>
        <xdr:cNvSpPr/>
      </xdr:nvSpPr>
      <xdr:spPr>
        <a:xfrm>
          <a:off x="5343525" y="260527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1888</xdr:row>
      <xdr:rowOff>0</xdr:rowOff>
    </xdr:from>
    <xdr:to>
      <xdr:col>34</xdr:col>
      <xdr:colOff>114300</xdr:colOff>
      <xdr:row>1893</xdr:row>
      <xdr:rowOff>133350</xdr:rowOff>
    </xdr:to>
    <xdr:sp macro="" textlink="">
      <xdr:nvSpPr>
        <xdr:cNvPr id="1855" name="Right Bracket 1854">
          <a:extLst>
            <a:ext uri="{FF2B5EF4-FFF2-40B4-BE49-F238E27FC236}">
              <a16:creationId xmlns:a16="http://schemas.microsoft.com/office/drawing/2014/main" id="{87256BA8-3E71-4E78-8EE9-18E91B9A044A}"/>
            </a:ext>
          </a:extLst>
        </xdr:cNvPr>
        <xdr:cNvSpPr/>
      </xdr:nvSpPr>
      <xdr:spPr>
        <a:xfrm>
          <a:off x="5476875" y="260527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1888</xdr:row>
      <xdr:rowOff>0</xdr:rowOff>
    </xdr:from>
    <xdr:to>
      <xdr:col>41</xdr:col>
      <xdr:colOff>104775</xdr:colOff>
      <xdr:row>1894</xdr:row>
      <xdr:rowOff>0</xdr:rowOff>
    </xdr:to>
    <xdr:sp macro="" textlink="">
      <xdr:nvSpPr>
        <xdr:cNvPr id="1856" name="Left Bracket 1855">
          <a:extLst>
            <a:ext uri="{FF2B5EF4-FFF2-40B4-BE49-F238E27FC236}">
              <a16:creationId xmlns:a16="http://schemas.microsoft.com/office/drawing/2014/main" id="{0621E4C0-F04A-459E-9381-ADF29A18C62D}"/>
            </a:ext>
          </a:extLst>
        </xdr:cNvPr>
        <xdr:cNvSpPr/>
      </xdr:nvSpPr>
      <xdr:spPr>
        <a:xfrm>
          <a:off x="6638925" y="26052780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1888</xdr:row>
      <xdr:rowOff>9524</xdr:rowOff>
    </xdr:from>
    <xdr:to>
      <xdr:col>42</xdr:col>
      <xdr:colOff>28575</xdr:colOff>
      <xdr:row>1893</xdr:row>
      <xdr:rowOff>142874</xdr:rowOff>
    </xdr:to>
    <xdr:sp macro="" textlink="">
      <xdr:nvSpPr>
        <xdr:cNvPr id="1857" name="Right Bracket 1856">
          <a:extLst>
            <a:ext uri="{FF2B5EF4-FFF2-40B4-BE49-F238E27FC236}">
              <a16:creationId xmlns:a16="http://schemas.microsoft.com/office/drawing/2014/main" id="{E092EA0C-2EEC-4636-BB72-205E7FA5A9EE}"/>
            </a:ext>
          </a:extLst>
        </xdr:cNvPr>
        <xdr:cNvSpPr/>
      </xdr:nvSpPr>
      <xdr:spPr>
        <a:xfrm>
          <a:off x="6686550" y="26053732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1894</xdr:row>
      <xdr:rowOff>133350</xdr:rowOff>
    </xdr:from>
    <xdr:to>
      <xdr:col>6</xdr:col>
      <xdr:colOff>123826</xdr:colOff>
      <xdr:row>1900</xdr:row>
      <xdr:rowOff>128586</xdr:rowOff>
    </xdr:to>
    <xdr:sp macro="" textlink="">
      <xdr:nvSpPr>
        <xdr:cNvPr id="1858" name="Left Bracket 1857">
          <a:extLst>
            <a:ext uri="{FF2B5EF4-FFF2-40B4-BE49-F238E27FC236}">
              <a16:creationId xmlns:a16="http://schemas.microsoft.com/office/drawing/2014/main" id="{E68A4E60-73CB-459E-BA6E-238AFDCCD20D}"/>
            </a:ext>
          </a:extLst>
        </xdr:cNvPr>
        <xdr:cNvSpPr/>
      </xdr:nvSpPr>
      <xdr:spPr>
        <a:xfrm>
          <a:off x="981075" y="261518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1895</xdr:row>
      <xdr:rowOff>0</xdr:rowOff>
    </xdr:from>
    <xdr:to>
      <xdr:col>8</xdr:col>
      <xdr:colOff>152400</xdr:colOff>
      <xdr:row>1900</xdr:row>
      <xdr:rowOff>133350</xdr:rowOff>
    </xdr:to>
    <xdr:sp macro="" textlink="">
      <xdr:nvSpPr>
        <xdr:cNvPr id="1859" name="Right Bracket 1858">
          <a:extLst>
            <a:ext uri="{FF2B5EF4-FFF2-40B4-BE49-F238E27FC236}">
              <a16:creationId xmlns:a16="http://schemas.microsoft.com/office/drawing/2014/main" id="{FC185239-0390-4ABD-BBA0-6CC2CB4C0D49}"/>
            </a:ext>
          </a:extLst>
        </xdr:cNvPr>
        <xdr:cNvSpPr/>
      </xdr:nvSpPr>
      <xdr:spPr>
        <a:xfrm>
          <a:off x="1304925" y="261527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1895</xdr:row>
      <xdr:rowOff>9525</xdr:rowOff>
    </xdr:from>
    <xdr:to>
      <xdr:col>10</xdr:col>
      <xdr:colOff>85726</xdr:colOff>
      <xdr:row>1901</xdr:row>
      <xdr:rowOff>4761</xdr:rowOff>
    </xdr:to>
    <xdr:sp macro="" textlink="">
      <xdr:nvSpPr>
        <xdr:cNvPr id="1860" name="Left Bracket 1859">
          <a:extLst>
            <a:ext uri="{FF2B5EF4-FFF2-40B4-BE49-F238E27FC236}">
              <a16:creationId xmlns:a16="http://schemas.microsoft.com/office/drawing/2014/main" id="{F08698EE-4E85-4E6C-89AE-66EE89BE9BBB}"/>
            </a:ext>
          </a:extLst>
        </xdr:cNvPr>
        <xdr:cNvSpPr/>
      </xdr:nvSpPr>
      <xdr:spPr>
        <a:xfrm>
          <a:off x="1590675" y="261537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1895</xdr:row>
      <xdr:rowOff>9525</xdr:rowOff>
    </xdr:from>
    <xdr:to>
      <xdr:col>16</xdr:col>
      <xdr:colOff>28575</xdr:colOff>
      <xdr:row>1901</xdr:row>
      <xdr:rowOff>0</xdr:rowOff>
    </xdr:to>
    <xdr:sp macro="" textlink="">
      <xdr:nvSpPr>
        <xdr:cNvPr id="1861" name="Right Bracket 1860">
          <a:extLst>
            <a:ext uri="{FF2B5EF4-FFF2-40B4-BE49-F238E27FC236}">
              <a16:creationId xmlns:a16="http://schemas.microsoft.com/office/drawing/2014/main" id="{E2F6698E-8A90-40BE-BCA7-BD626B4FC8E4}"/>
            </a:ext>
          </a:extLst>
        </xdr:cNvPr>
        <xdr:cNvSpPr/>
      </xdr:nvSpPr>
      <xdr:spPr>
        <a:xfrm>
          <a:off x="2476500" y="261537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1895</xdr:row>
      <xdr:rowOff>0</xdr:rowOff>
    </xdr:from>
    <xdr:to>
      <xdr:col>18</xdr:col>
      <xdr:colOff>114301</xdr:colOff>
      <xdr:row>1900</xdr:row>
      <xdr:rowOff>138111</xdr:rowOff>
    </xdr:to>
    <xdr:sp macro="" textlink="">
      <xdr:nvSpPr>
        <xdr:cNvPr id="1862" name="Left Bracket 1861">
          <a:extLst>
            <a:ext uri="{FF2B5EF4-FFF2-40B4-BE49-F238E27FC236}">
              <a16:creationId xmlns:a16="http://schemas.microsoft.com/office/drawing/2014/main" id="{ACBA4AD9-6161-49FC-9C28-352CE967C331}"/>
            </a:ext>
          </a:extLst>
        </xdr:cNvPr>
        <xdr:cNvSpPr/>
      </xdr:nvSpPr>
      <xdr:spPr>
        <a:xfrm>
          <a:off x="2914650" y="261527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1895</xdr:row>
      <xdr:rowOff>0</xdr:rowOff>
    </xdr:from>
    <xdr:to>
      <xdr:col>19</xdr:col>
      <xdr:colOff>114300</xdr:colOff>
      <xdr:row>1900</xdr:row>
      <xdr:rowOff>133350</xdr:rowOff>
    </xdr:to>
    <xdr:sp macro="" textlink="">
      <xdr:nvSpPr>
        <xdr:cNvPr id="1863" name="Right Bracket 1862">
          <a:extLst>
            <a:ext uri="{FF2B5EF4-FFF2-40B4-BE49-F238E27FC236}">
              <a16:creationId xmlns:a16="http://schemas.microsoft.com/office/drawing/2014/main" id="{8583E363-FE32-42FA-9AD1-F826786BD0C2}"/>
            </a:ext>
          </a:extLst>
        </xdr:cNvPr>
        <xdr:cNvSpPr/>
      </xdr:nvSpPr>
      <xdr:spPr>
        <a:xfrm>
          <a:off x="3048000" y="261527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1895</xdr:row>
      <xdr:rowOff>9525</xdr:rowOff>
    </xdr:from>
    <xdr:to>
      <xdr:col>26</xdr:col>
      <xdr:colOff>85726</xdr:colOff>
      <xdr:row>1901</xdr:row>
      <xdr:rowOff>4761</xdr:rowOff>
    </xdr:to>
    <xdr:sp macro="" textlink="">
      <xdr:nvSpPr>
        <xdr:cNvPr id="1864" name="Left Bracket 1863">
          <a:extLst>
            <a:ext uri="{FF2B5EF4-FFF2-40B4-BE49-F238E27FC236}">
              <a16:creationId xmlns:a16="http://schemas.microsoft.com/office/drawing/2014/main" id="{524B9DE9-094F-4966-8C09-C3D45C1D6EDC}"/>
            </a:ext>
          </a:extLst>
        </xdr:cNvPr>
        <xdr:cNvSpPr/>
      </xdr:nvSpPr>
      <xdr:spPr>
        <a:xfrm>
          <a:off x="4181475" y="261537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1895</xdr:row>
      <xdr:rowOff>9525</xdr:rowOff>
    </xdr:from>
    <xdr:to>
      <xdr:col>32</xdr:col>
      <xdr:colOff>38100</xdr:colOff>
      <xdr:row>1901</xdr:row>
      <xdr:rowOff>0</xdr:rowOff>
    </xdr:to>
    <xdr:sp macro="" textlink="">
      <xdr:nvSpPr>
        <xdr:cNvPr id="1865" name="Right Bracket 1864">
          <a:extLst>
            <a:ext uri="{FF2B5EF4-FFF2-40B4-BE49-F238E27FC236}">
              <a16:creationId xmlns:a16="http://schemas.microsoft.com/office/drawing/2014/main" id="{ABFAF85D-F23C-4445-8EB4-031ACA53AD23}"/>
            </a:ext>
          </a:extLst>
        </xdr:cNvPr>
        <xdr:cNvSpPr/>
      </xdr:nvSpPr>
      <xdr:spPr>
        <a:xfrm>
          <a:off x="5076825" y="261537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1895</xdr:row>
      <xdr:rowOff>0</xdr:rowOff>
    </xdr:from>
    <xdr:to>
      <xdr:col>33</xdr:col>
      <xdr:colOff>114301</xdr:colOff>
      <xdr:row>1900</xdr:row>
      <xdr:rowOff>138111</xdr:rowOff>
    </xdr:to>
    <xdr:sp macro="" textlink="">
      <xdr:nvSpPr>
        <xdr:cNvPr id="1866" name="Left Bracket 1865">
          <a:extLst>
            <a:ext uri="{FF2B5EF4-FFF2-40B4-BE49-F238E27FC236}">
              <a16:creationId xmlns:a16="http://schemas.microsoft.com/office/drawing/2014/main" id="{49053015-F8E8-437F-B52A-DECC5781C5AF}"/>
            </a:ext>
          </a:extLst>
        </xdr:cNvPr>
        <xdr:cNvSpPr/>
      </xdr:nvSpPr>
      <xdr:spPr>
        <a:xfrm>
          <a:off x="5343525" y="261527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1895</xdr:row>
      <xdr:rowOff>0</xdr:rowOff>
    </xdr:from>
    <xdr:to>
      <xdr:col>34</xdr:col>
      <xdr:colOff>114300</xdr:colOff>
      <xdr:row>1900</xdr:row>
      <xdr:rowOff>133350</xdr:rowOff>
    </xdr:to>
    <xdr:sp macro="" textlink="">
      <xdr:nvSpPr>
        <xdr:cNvPr id="1867" name="Right Bracket 1866">
          <a:extLst>
            <a:ext uri="{FF2B5EF4-FFF2-40B4-BE49-F238E27FC236}">
              <a16:creationId xmlns:a16="http://schemas.microsoft.com/office/drawing/2014/main" id="{C2CE4B61-6501-483E-8720-7FA9D4434676}"/>
            </a:ext>
          </a:extLst>
        </xdr:cNvPr>
        <xdr:cNvSpPr/>
      </xdr:nvSpPr>
      <xdr:spPr>
        <a:xfrm>
          <a:off x="5476875" y="261527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1895</xdr:row>
      <xdr:rowOff>0</xdr:rowOff>
    </xdr:from>
    <xdr:to>
      <xdr:col>41</xdr:col>
      <xdr:colOff>104775</xdr:colOff>
      <xdr:row>1901</xdr:row>
      <xdr:rowOff>0</xdr:rowOff>
    </xdr:to>
    <xdr:sp macro="" textlink="">
      <xdr:nvSpPr>
        <xdr:cNvPr id="1868" name="Left Bracket 1867">
          <a:extLst>
            <a:ext uri="{FF2B5EF4-FFF2-40B4-BE49-F238E27FC236}">
              <a16:creationId xmlns:a16="http://schemas.microsoft.com/office/drawing/2014/main" id="{DD2F3548-D5A5-42E8-BD4F-62CDF0E36CC6}"/>
            </a:ext>
          </a:extLst>
        </xdr:cNvPr>
        <xdr:cNvSpPr/>
      </xdr:nvSpPr>
      <xdr:spPr>
        <a:xfrm>
          <a:off x="6638925" y="26152792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1895</xdr:row>
      <xdr:rowOff>9524</xdr:rowOff>
    </xdr:from>
    <xdr:to>
      <xdr:col>42</xdr:col>
      <xdr:colOff>28575</xdr:colOff>
      <xdr:row>1900</xdr:row>
      <xdr:rowOff>142874</xdr:rowOff>
    </xdr:to>
    <xdr:sp macro="" textlink="">
      <xdr:nvSpPr>
        <xdr:cNvPr id="1869" name="Right Bracket 1868">
          <a:extLst>
            <a:ext uri="{FF2B5EF4-FFF2-40B4-BE49-F238E27FC236}">
              <a16:creationId xmlns:a16="http://schemas.microsoft.com/office/drawing/2014/main" id="{488FC1C0-8BC3-4AAD-B184-DAA52BCB6678}"/>
            </a:ext>
          </a:extLst>
        </xdr:cNvPr>
        <xdr:cNvSpPr/>
      </xdr:nvSpPr>
      <xdr:spPr>
        <a:xfrm>
          <a:off x="6686550" y="26153744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1901</xdr:row>
      <xdr:rowOff>133350</xdr:rowOff>
    </xdr:from>
    <xdr:to>
      <xdr:col>6</xdr:col>
      <xdr:colOff>123826</xdr:colOff>
      <xdr:row>1907</xdr:row>
      <xdr:rowOff>128586</xdr:rowOff>
    </xdr:to>
    <xdr:sp macro="" textlink="">
      <xdr:nvSpPr>
        <xdr:cNvPr id="1870" name="Left Bracket 1869">
          <a:extLst>
            <a:ext uri="{FF2B5EF4-FFF2-40B4-BE49-F238E27FC236}">
              <a16:creationId xmlns:a16="http://schemas.microsoft.com/office/drawing/2014/main" id="{73E96306-C428-4249-9176-B6FA4023E791}"/>
            </a:ext>
          </a:extLst>
        </xdr:cNvPr>
        <xdr:cNvSpPr/>
      </xdr:nvSpPr>
      <xdr:spPr>
        <a:xfrm>
          <a:off x="981075" y="262518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1902</xdr:row>
      <xdr:rowOff>0</xdr:rowOff>
    </xdr:from>
    <xdr:to>
      <xdr:col>8</xdr:col>
      <xdr:colOff>152400</xdr:colOff>
      <xdr:row>1907</xdr:row>
      <xdr:rowOff>133350</xdr:rowOff>
    </xdr:to>
    <xdr:sp macro="" textlink="">
      <xdr:nvSpPr>
        <xdr:cNvPr id="1871" name="Right Bracket 1870">
          <a:extLst>
            <a:ext uri="{FF2B5EF4-FFF2-40B4-BE49-F238E27FC236}">
              <a16:creationId xmlns:a16="http://schemas.microsoft.com/office/drawing/2014/main" id="{DCC00AE4-4F22-42B9-8499-E16783BD2774}"/>
            </a:ext>
          </a:extLst>
        </xdr:cNvPr>
        <xdr:cNvSpPr/>
      </xdr:nvSpPr>
      <xdr:spPr>
        <a:xfrm>
          <a:off x="1304925" y="262528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1902</xdr:row>
      <xdr:rowOff>9525</xdr:rowOff>
    </xdr:from>
    <xdr:to>
      <xdr:col>10</xdr:col>
      <xdr:colOff>85726</xdr:colOff>
      <xdr:row>1908</xdr:row>
      <xdr:rowOff>4761</xdr:rowOff>
    </xdr:to>
    <xdr:sp macro="" textlink="">
      <xdr:nvSpPr>
        <xdr:cNvPr id="1872" name="Left Bracket 1871">
          <a:extLst>
            <a:ext uri="{FF2B5EF4-FFF2-40B4-BE49-F238E27FC236}">
              <a16:creationId xmlns:a16="http://schemas.microsoft.com/office/drawing/2014/main" id="{DDB4B703-AFFE-44D2-8678-64AC3435C75E}"/>
            </a:ext>
          </a:extLst>
        </xdr:cNvPr>
        <xdr:cNvSpPr/>
      </xdr:nvSpPr>
      <xdr:spPr>
        <a:xfrm>
          <a:off x="1590675" y="262537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1902</xdr:row>
      <xdr:rowOff>9525</xdr:rowOff>
    </xdr:from>
    <xdr:to>
      <xdr:col>16</xdr:col>
      <xdr:colOff>28575</xdr:colOff>
      <xdr:row>1908</xdr:row>
      <xdr:rowOff>0</xdr:rowOff>
    </xdr:to>
    <xdr:sp macro="" textlink="">
      <xdr:nvSpPr>
        <xdr:cNvPr id="1873" name="Right Bracket 1872">
          <a:extLst>
            <a:ext uri="{FF2B5EF4-FFF2-40B4-BE49-F238E27FC236}">
              <a16:creationId xmlns:a16="http://schemas.microsoft.com/office/drawing/2014/main" id="{BE85BECC-5CDF-445E-9D07-68A67DE04FFC}"/>
            </a:ext>
          </a:extLst>
        </xdr:cNvPr>
        <xdr:cNvSpPr/>
      </xdr:nvSpPr>
      <xdr:spPr>
        <a:xfrm>
          <a:off x="2476500" y="262537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1902</xdr:row>
      <xdr:rowOff>0</xdr:rowOff>
    </xdr:from>
    <xdr:to>
      <xdr:col>18</xdr:col>
      <xdr:colOff>114301</xdr:colOff>
      <xdr:row>1907</xdr:row>
      <xdr:rowOff>138111</xdr:rowOff>
    </xdr:to>
    <xdr:sp macro="" textlink="">
      <xdr:nvSpPr>
        <xdr:cNvPr id="1874" name="Left Bracket 1873">
          <a:extLst>
            <a:ext uri="{FF2B5EF4-FFF2-40B4-BE49-F238E27FC236}">
              <a16:creationId xmlns:a16="http://schemas.microsoft.com/office/drawing/2014/main" id="{843DC571-7616-4719-99CB-3D5E99626695}"/>
            </a:ext>
          </a:extLst>
        </xdr:cNvPr>
        <xdr:cNvSpPr/>
      </xdr:nvSpPr>
      <xdr:spPr>
        <a:xfrm>
          <a:off x="2914650" y="262528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1902</xdr:row>
      <xdr:rowOff>0</xdr:rowOff>
    </xdr:from>
    <xdr:to>
      <xdr:col>19</xdr:col>
      <xdr:colOff>114300</xdr:colOff>
      <xdr:row>1907</xdr:row>
      <xdr:rowOff>133350</xdr:rowOff>
    </xdr:to>
    <xdr:sp macro="" textlink="">
      <xdr:nvSpPr>
        <xdr:cNvPr id="1875" name="Right Bracket 1874">
          <a:extLst>
            <a:ext uri="{FF2B5EF4-FFF2-40B4-BE49-F238E27FC236}">
              <a16:creationId xmlns:a16="http://schemas.microsoft.com/office/drawing/2014/main" id="{87E97A40-7FCC-49C9-8A0E-4454A853916B}"/>
            </a:ext>
          </a:extLst>
        </xdr:cNvPr>
        <xdr:cNvSpPr/>
      </xdr:nvSpPr>
      <xdr:spPr>
        <a:xfrm>
          <a:off x="3048000" y="262528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1902</xdr:row>
      <xdr:rowOff>9525</xdr:rowOff>
    </xdr:from>
    <xdr:to>
      <xdr:col>26</xdr:col>
      <xdr:colOff>85726</xdr:colOff>
      <xdr:row>1908</xdr:row>
      <xdr:rowOff>4761</xdr:rowOff>
    </xdr:to>
    <xdr:sp macro="" textlink="">
      <xdr:nvSpPr>
        <xdr:cNvPr id="1876" name="Left Bracket 1875">
          <a:extLst>
            <a:ext uri="{FF2B5EF4-FFF2-40B4-BE49-F238E27FC236}">
              <a16:creationId xmlns:a16="http://schemas.microsoft.com/office/drawing/2014/main" id="{59CE973D-147B-4EFF-9071-A8671DC01CDA}"/>
            </a:ext>
          </a:extLst>
        </xdr:cNvPr>
        <xdr:cNvSpPr/>
      </xdr:nvSpPr>
      <xdr:spPr>
        <a:xfrm>
          <a:off x="4181475" y="262537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1902</xdr:row>
      <xdr:rowOff>9525</xdr:rowOff>
    </xdr:from>
    <xdr:to>
      <xdr:col>32</xdr:col>
      <xdr:colOff>38100</xdr:colOff>
      <xdr:row>1908</xdr:row>
      <xdr:rowOff>0</xdr:rowOff>
    </xdr:to>
    <xdr:sp macro="" textlink="">
      <xdr:nvSpPr>
        <xdr:cNvPr id="1877" name="Right Bracket 1876">
          <a:extLst>
            <a:ext uri="{FF2B5EF4-FFF2-40B4-BE49-F238E27FC236}">
              <a16:creationId xmlns:a16="http://schemas.microsoft.com/office/drawing/2014/main" id="{1D8D30BC-8B41-426D-8724-4C1791F03620}"/>
            </a:ext>
          </a:extLst>
        </xdr:cNvPr>
        <xdr:cNvSpPr/>
      </xdr:nvSpPr>
      <xdr:spPr>
        <a:xfrm>
          <a:off x="5076825" y="262537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1902</xdr:row>
      <xdr:rowOff>0</xdr:rowOff>
    </xdr:from>
    <xdr:to>
      <xdr:col>33</xdr:col>
      <xdr:colOff>114301</xdr:colOff>
      <xdr:row>1907</xdr:row>
      <xdr:rowOff>138111</xdr:rowOff>
    </xdr:to>
    <xdr:sp macro="" textlink="">
      <xdr:nvSpPr>
        <xdr:cNvPr id="1878" name="Left Bracket 1877">
          <a:extLst>
            <a:ext uri="{FF2B5EF4-FFF2-40B4-BE49-F238E27FC236}">
              <a16:creationId xmlns:a16="http://schemas.microsoft.com/office/drawing/2014/main" id="{D8DA5845-78C3-49A5-A09E-E1F4764239F4}"/>
            </a:ext>
          </a:extLst>
        </xdr:cNvPr>
        <xdr:cNvSpPr/>
      </xdr:nvSpPr>
      <xdr:spPr>
        <a:xfrm>
          <a:off x="5343525" y="262528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1902</xdr:row>
      <xdr:rowOff>0</xdr:rowOff>
    </xdr:from>
    <xdr:to>
      <xdr:col>34</xdr:col>
      <xdr:colOff>114300</xdr:colOff>
      <xdr:row>1907</xdr:row>
      <xdr:rowOff>133350</xdr:rowOff>
    </xdr:to>
    <xdr:sp macro="" textlink="">
      <xdr:nvSpPr>
        <xdr:cNvPr id="1879" name="Right Bracket 1878">
          <a:extLst>
            <a:ext uri="{FF2B5EF4-FFF2-40B4-BE49-F238E27FC236}">
              <a16:creationId xmlns:a16="http://schemas.microsoft.com/office/drawing/2014/main" id="{081277D7-12F4-4F15-8981-5168C5D55B46}"/>
            </a:ext>
          </a:extLst>
        </xdr:cNvPr>
        <xdr:cNvSpPr/>
      </xdr:nvSpPr>
      <xdr:spPr>
        <a:xfrm>
          <a:off x="5476875" y="262528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1902</xdr:row>
      <xdr:rowOff>0</xdr:rowOff>
    </xdr:from>
    <xdr:to>
      <xdr:col>41</xdr:col>
      <xdr:colOff>104775</xdr:colOff>
      <xdr:row>1908</xdr:row>
      <xdr:rowOff>0</xdr:rowOff>
    </xdr:to>
    <xdr:sp macro="" textlink="">
      <xdr:nvSpPr>
        <xdr:cNvPr id="1880" name="Left Bracket 1879">
          <a:extLst>
            <a:ext uri="{FF2B5EF4-FFF2-40B4-BE49-F238E27FC236}">
              <a16:creationId xmlns:a16="http://schemas.microsoft.com/office/drawing/2014/main" id="{023C0595-3EEE-457B-94D3-1C362FF07FA2}"/>
            </a:ext>
          </a:extLst>
        </xdr:cNvPr>
        <xdr:cNvSpPr/>
      </xdr:nvSpPr>
      <xdr:spPr>
        <a:xfrm>
          <a:off x="6638925" y="26252805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1902</xdr:row>
      <xdr:rowOff>9524</xdr:rowOff>
    </xdr:from>
    <xdr:to>
      <xdr:col>42</xdr:col>
      <xdr:colOff>28575</xdr:colOff>
      <xdr:row>1907</xdr:row>
      <xdr:rowOff>142874</xdr:rowOff>
    </xdr:to>
    <xdr:sp macro="" textlink="">
      <xdr:nvSpPr>
        <xdr:cNvPr id="1881" name="Right Bracket 1880">
          <a:extLst>
            <a:ext uri="{FF2B5EF4-FFF2-40B4-BE49-F238E27FC236}">
              <a16:creationId xmlns:a16="http://schemas.microsoft.com/office/drawing/2014/main" id="{F228146F-5E64-4B4B-BEAC-A51F201DB70F}"/>
            </a:ext>
          </a:extLst>
        </xdr:cNvPr>
        <xdr:cNvSpPr/>
      </xdr:nvSpPr>
      <xdr:spPr>
        <a:xfrm>
          <a:off x="6686550" y="26253757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1908</xdr:row>
      <xdr:rowOff>133350</xdr:rowOff>
    </xdr:from>
    <xdr:to>
      <xdr:col>6</xdr:col>
      <xdr:colOff>123826</xdr:colOff>
      <xdr:row>1914</xdr:row>
      <xdr:rowOff>128586</xdr:rowOff>
    </xdr:to>
    <xdr:sp macro="" textlink="">
      <xdr:nvSpPr>
        <xdr:cNvPr id="1882" name="Left Bracket 1881">
          <a:extLst>
            <a:ext uri="{FF2B5EF4-FFF2-40B4-BE49-F238E27FC236}">
              <a16:creationId xmlns:a16="http://schemas.microsoft.com/office/drawing/2014/main" id="{54F83AC9-705B-4FFD-A4C8-1A8C39EB6CAF}"/>
            </a:ext>
          </a:extLst>
        </xdr:cNvPr>
        <xdr:cNvSpPr/>
      </xdr:nvSpPr>
      <xdr:spPr>
        <a:xfrm>
          <a:off x="981075" y="263518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1909</xdr:row>
      <xdr:rowOff>0</xdr:rowOff>
    </xdr:from>
    <xdr:to>
      <xdr:col>8</xdr:col>
      <xdr:colOff>152400</xdr:colOff>
      <xdr:row>1914</xdr:row>
      <xdr:rowOff>133350</xdr:rowOff>
    </xdr:to>
    <xdr:sp macro="" textlink="">
      <xdr:nvSpPr>
        <xdr:cNvPr id="1883" name="Right Bracket 1882">
          <a:extLst>
            <a:ext uri="{FF2B5EF4-FFF2-40B4-BE49-F238E27FC236}">
              <a16:creationId xmlns:a16="http://schemas.microsoft.com/office/drawing/2014/main" id="{7AC08044-D943-4366-8EB2-CF49293C2137}"/>
            </a:ext>
          </a:extLst>
        </xdr:cNvPr>
        <xdr:cNvSpPr/>
      </xdr:nvSpPr>
      <xdr:spPr>
        <a:xfrm>
          <a:off x="1304925" y="263528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1909</xdr:row>
      <xdr:rowOff>9525</xdr:rowOff>
    </xdr:from>
    <xdr:to>
      <xdr:col>10</xdr:col>
      <xdr:colOff>85726</xdr:colOff>
      <xdr:row>1915</xdr:row>
      <xdr:rowOff>4761</xdr:rowOff>
    </xdr:to>
    <xdr:sp macro="" textlink="">
      <xdr:nvSpPr>
        <xdr:cNvPr id="1884" name="Left Bracket 1883">
          <a:extLst>
            <a:ext uri="{FF2B5EF4-FFF2-40B4-BE49-F238E27FC236}">
              <a16:creationId xmlns:a16="http://schemas.microsoft.com/office/drawing/2014/main" id="{9934C244-BFBA-4061-A3DE-B758F0AE02FC}"/>
            </a:ext>
          </a:extLst>
        </xdr:cNvPr>
        <xdr:cNvSpPr/>
      </xdr:nvSpPr>
      <xdr:spPr>
        <a:xfrm>
          <a:off x="1590675" y="263537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1909</xdr:row>
      <xdr:rowOff>9525</xdr:rowOff>
    </xdr:from>
    <xdr:to>
      <xdr:col>16</xdr:col>
      <xdr:colOff>28575</xdr:colOff>
      <xdr:row>1915</xdr:row>
      <xdr:rowOff>0</xdr:rowOff>
    </xdr:to>
    <xdr:sp macro="" textlink="">
      <xdr:nvSpPr>
        <xdr:cNvPr id="1885" name="Right Bracket 1884">
          <a:extLst>
            <a:ext uri="{FF2B5EF4-FFF2-40B4-BE49-F238E27FC236}">
              <a16:creationId xmlns:a16="http://schemas.microsoft.com/office/drawing/2014/main" id="{0FA53B01-49CE-4BEA-8EB3-122500C4C6F0}"/>
            </a:ext>
          </a:extLst>
        </xdr:cNvPr>
        <xdr:cNvSpPr/>
      </xdr:nvSpPr>
      <xdr:spPr>
        <a:xfrm>
          <a:off x="2476500" y="263537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1909</xdr:row>
      <xdr:rowOff>0</xdr:rowOff>
    </xdr:from>
    <xdr:to>
      <xdr:col>18</xdr:col>
      <xdr:colOff>114301</xdr:colOff>
      <xdr:row>1914</xdr:row>
      <xdr:rowOff>138111</xdr:rowOff>
    </xdr:to>
    <xdr:sp macro="" textlink="">
      <xdr:nvSpPr>
        <xdr:cNvPr id="1886" name="Left Bracket 1885">
          <a:extLst>
            <a:ext uri="{FF2B5EF4-FFF2-40B4-BE49-F238E27FC236}">
              <a16:creationId xmlns:a16="http://schemas.microsoft.com/office/drawing/2014/main" id="{ADAA1848-6BCF-4542-85A4-C2CDA2890342}"/>
            </a:ext>
          </a:extLst>
        </xdr:cNvPr>
        <xdr:cNvSpPr/>
      </xdr:nvSpPr>
      <xdr:spPr>
        <a:xfrm>
          <a:off x="2914650" y="263528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1909</xdr:row>
      <xdr:rowOff>0</xdr:rowOff>
    </xdr:from>
    <xdr:to>
      <xdr:col>19</xdr:col>
      <xdr:colOff>114300</xdr:colOff>
      <xdr:row>1914</xdr:row>
      <xdr:rowOff>133350</xdr:rowOff>
    </xdr:to>
    <xdr:sp macro="" textlink="">
      <xdr:nvSpPr>
        <xdr:cNvPr id="1887" name="Right Bracket 1886">
          <a:extLst>
            <a:ext uri="{FF2B5EF4-FFF2-40B4-BE49-F238E27FC236}">
              <a16:creationId xmlns:a16="http://schemas.microsoft.com/office/drawing/2014/main" id="{E982E7C8-9EA8-4AD4-862F-2E3357B4A0F7}"/>
            </a:ext>
          </a:extLst>
        </xdr:cNvPr>
        <xdr:cNvSpPr/>
      </xdr:nvSpPr>
      <xdr:spPr>
        <a:xfrm>
          <a:off x="3048000" y="263528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1909</xdr:row>
      <xdr:rowOff>9525</xdr:rowOff>
    </xdr:from>
    <xdr:to>
      <xdr:col>26</xdr:col>
      <xdr:colOff>85726</xdr:colOff>
      <xdr:row>1915</xdr:row>
      <xdr:rowOff>4761</xdr:rowOff>
    </xdr:to>
    <xdr:sp macro="" textlink="">
      <xdr:nvSpPr>
        <xdr:cNvPr id="1888" name="Left Bracket 1887">
          <a:extLst>
            <a:ext uri="{FF2B5EF4-FFF2-40B4-BE49-F238E27FC236}">
              <a16:creationId xmlns:a16="http://schemas.microsoft.com/office/drawing/2014/main" id="{35BF22E8-0455-49A4-907A-A3A85CCD5949}"/>
            </a:ext>
          </a:extLst>
        </xdr:cNvPr>
        <xdr:cNvSpPr/>
      </xdr:nvSpPr>
      <xdr:spPr>
        <a:xfrm>
          <a:off x="4181475" y="263537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1909</xdr:row>
      <xdr:rowOff>9525</xdr:rowOff>
    </xdr:from>
    <xdr:to>
      <xdr:col>32</xdr:col>
      <xdr:colOff>38100</xdr:colOff>
      <xdr:row>1915</xdr:row>
      <xdr:rowOff>0</xdr:rowOff>
    </xdr:to>
    <xdr:sp macro="" textlink="">
      <xdr:nvSpPr>
        <xdr:cNvPr id="1889" name="Right Bracket 1888">
          <a:extLst>
            <a:ext uri="{FF2B5EF4-FFF2-40B4-BE49-F238E27FC236}">
              <a16:creationId xmlns:a16="http://schemas.microsoft.com/office/drawing/2014/main" id="{97C26C25-ED84-458C-BFDF-E461F26450E6}"/>
            </a:ext>
          </a:extLst>
        </xdr:cNvPr>
        <xdr:cNvSpPr/>
      </xdr:nvSpPr>
      <xdr:spPr>
        <a:xfrm>
          <a:off x="5076825" y="263537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1909</xdr:row>
      <xdr:rowOff>0</xdr:rowOff>
    </xdr:from>
    <xdr:to>
      <xdr:col>33</xdr:col>
      <xdr:colOff>114301</xdr:colOff>
      <xdr:row>1914</xdr:row>
      <xdr:rowOff>138111</xdr:rowOff>
    </xdr:to>
    <xdr:sp macro="" textlink="">
      <xdr:nvSpPr>
        <xdr:cNvPr id="1890" name="Left Bracket 1889">
          <a:extLst>
            <a:ext uri="{FF2B5EF4-FFF2-40B4-BE49-F238E27FC236}">
              <a16:creationId xmlns:a16="http://schemas.microsoft.com/office/drawing/2014/main" id="{2261D973-B0BA-46EF-8605-B2364AF6F7A9}"/>
            </a:ext>
          </a:extLst>
        </xdr:cNvPr>
        <xdr:cNvSpPr/>
      </xdr:nvSpPr>
      <xdr:spPr>
        <a:xfrm>
          <a:off x="5343525" y="263528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1909</xdr:row>
      <xdr:rowOff>0</xdr:rowOff>
    </xdr:from>
    <xdr:to>
      <xdr:col>34</xdr:col>
      <xdr:colOff>114300</xdr:colOff>
      <xdr:row>1914</xdr:row>
      <xdr:rowOff>133350</xdr:rowOff>
    </xdr:to>
    <xdr:sp macro="" textlink="">
      <xdr:nvSpPr>
        <xdr:cNvPr id="1891" name="Right Bracket 1890">
          <a:extLst>
            <a:ext uri="{FF2B5EF4-FFF2-40B4-BE49-F238E27FC236}">
              <a16:creationId xmlns:a16="http://schemas.microsoft.com/office/drawing/2014/main" id="{DBB0D22E-FADD-4DA4-91E4-94AA7EF8ACDF}"/>
            </a:ext>
          </a:extLst>
        </xdr:cNvPr>
        <xdr:cNvSpPr/>
      </xdr:nvSpPr>
      <xdr:spPr>
        <a:xfrm>
          <a:off x="5476875" y="263528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1909</xdr:row>
      <xdr:rowOff>0</xdr:rowOff>
    </xdr:from>
    <xdr:to>
      <xdr:col>41</xdr:col>
      <xdr:colOff>104775</xdr:colOff>
      <xdr:row>1915</xdr:row>
      <xdr:rowOff>0</xdr:rowOff>
    </xdr:to>
    <xdr:sp macro="" textlink="">
      <xdr:nvSpPr>
        <xdr:cNvPr id="1892" name="Left Bracket 1891">
          <a:extLst>
            <a:ext uri="{FF2B5EF4-FFF2-40B4-BE49-F238E27FC236}">
              <a16:creationId xmlns:a16="http://schemas.microsoft.com/office/drawing/2014/main" id="{6CD10959-7ECF-45BE-8A79-0A76349C30FA}"/>
            </a:ext>
          </a:extLst>
        </xdr:cNvPr>
        <xdr:cNvSpPr/>
      </xdr:nvSpPr>
      <xdr:spPr>
        <a:xfrm>
          <a:off x="6638925" y="263528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1909</xdr:row>
      <xdr:rowOff>9524</xdr:rowOff>
    </xdr:from>
    <xdr:to>
      <xdr:col>42</xdr:col>
      <xdr:colOff>28575</xdr:colOff>
      <xdr:row>1914</xdr:row>
      <xdr:rowOff>142874</xdr:rowOff>
    </xdr:to>
    <xdr:sp macro="" textlink="">
      <xdr:nvSpPr>
        <xdr:cNvPr id="1893" name="Right Bracket 1892">
          <a:extLst>
            <a:ext uri="{FF2B5EF4-FFF2-40B4-BE49-F238E27FC236}">
              <a16:creationId xmlns:a16="http://schemas.microsoft.com/office/drawing/2014/main" id="{B1D505AE-D8AE-4C63-B7BF-C24B52988AE2}"/>
            </a:ext>
          </a:extLst>
        </xdr:cNvPr>
        <xdr:cNvSpPr/>
      </xdr:nvSpPr>
      <xdr:spPr>
        <a:xfrm>
          <a:off x="6686550" y="263537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1915</xdr:row>
      <xdr:rowOff>133350</xdr:rowOff>
    </xdr:from>
    <xdr:to>
      <xdr:col>6</xdr:col>
      <xdr:colOff>123826</xdr:colOff>
      <xdr:row>1921</xdr:row>
      <xdr:rowOff>128586</xdr:rowOff>
    </xdr:to>
    <xdr:sp macro="" textlink="">
      <xdr:nvSpPr>
        <xdr:cNvPr id="1894" name="Left Bracket 1893">
          <a:extLst>
            <a:ext uri="{FF2B5EF4-FFF2-40B4-BE49-F238E27FC236}">
              <a16:creationId xmlns:a16="http://schemas.microsoft.com/office/drawing/2014/main" id="{7AB8260C-DBC8-4243-A3EC-A1E57F4A5C74}"/>
            </a:ext>
          </a:extLst>
        </xdr:cNvPr>
        <xdr:cNvSpPr/>
      </xdr:nvSpPr>
      <xdr:spPr>
        <a:xfrm>
          <a:off x="981075" y="264518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1916</xdr:row>
      <xdr:rowOff>0</xdr:rowOff>
    </xdr:from>
    <xdr:to>
      <xdr:col>8</xdr:col>
      <xdr:colOff>152400</xdr:colOff>
      <xdr:row>1921</xdr:row>
      <xdr:rowOff>133350</xdr:rowOff>
    </xdr:to>
    <xdr:sp macro="" textlink="">
      <xdr:nvSpPr>
        <xdr:cNvPr id="1895" name="Right Bracket 1894">
          <a:extLst>
            <a:ext uri="{FF2B5EF4-FFF2-40B4-BE49-F238E27FC236}">
              <a16:creationId xmlns:a16="http://schemas.microsoft.com/office/drawing/2014/main" id="{E70DB2AE-9AF4-43F3-A935-2E18CA3C14CF}"/>
            </a:ext>
          </a:extLst>
        </xdr:cNvPr>
        <xdr:cNvSpPr/>
      </xdr:nvSpPr>
      <xdr:spPr>
        <a:xfrm>
          <a:off x="1304925" y="264528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1916</xdr:row>
      <xdr:rowOff>9525</xdr:rowOff>
    </xdr:from>
    <xdr:to>
      <xdr:col>10</xdr:col>
      <xdr:colOff>85726</xdr:colOff>
      <xdr:row>1922</xdr:row>
      <xdr:rowOff>4761</xdr:rowOff>
    </xdr:to>
    <xdr:sp macro="" textlink="">
      <xdr:nvSpPr>
        <xdr:cNvPr id="1896" name="Left Bracket 1895">
          <a:extLst>
            <a:ext uri="{FF2B5EF4-FFF2-40B4-BE49-F238E27FC236}">
              <a16:creationId xmlns:a16="http://schemas.microsoft.com/office/drawing/2014/main" id="{9EE17803-E139-4D69-921D-5AA87EBE3BE7}"/>
            </a:ext>
          </a:extLst>
        </xdr:cNvPr>
        <xdr:cNvSpPr/>
      </xdr:nvSpPr>
      <xdr:spPr>
        <a:xfrm>
          <a:off x="1590675" y="264537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1916</xdr:row>
      <xdr:rowOff>9525</xdr:rowOff>
    </xdr:from>
    <xdr:to>
      <xdr:col>16</xdr:col>
      <xdr:colOff>28575</xdr:colOff>
      <xdr:row>1922</xdr:row>
      <xdr:rowOff>0</xdr:rowOff>
    </xdr:to>
    <xdr:sp macro="" textlink="">
      <xdr:nvSpPr>
        <xdr:cNvPr id="1897" name="Right Bracket 1896">
          <a:extLst>
            <a:ext uri="{FF2B5EF4-FFF2-40B4-BE49-F238E27FC236}">
              <a16:creationId xmlns:a16="http://schemas.microsoft.com/office/drawing/2014/main" id="{A2E52D96-47C0-4B1A-A828-97BFFB7C5347}"/>
            </a:ext>
          </a:extLst>
        </xdr:cNvPr>
        <xdr:cNvSpPr/>
      </xdr:nvSpPr>
      <xdr:spPr>
        <a:xfrm>
          <a:off x="2476500" y="264537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1916</xdr:row>
      <xdr:rowOff>0</xdr:rowOff>
    </xdr:from>
    <xdr:to>
      <xdr:col>18</xdr:col>
      <xdr:colOff>114301</xdr:colOff>
      <xdr:row>1921</xdr:row>
      <xdr:rowOff>138111</xdr:rowOff>
    </xdr:to>
    <xdr:sp macro="" textlink="">
      <xdr:nvSpPr>
        <xdr:cNvPr id="1898" name="Left Bracket 1897">
          <a:extLst>
            <a:ext uri="{FF2B5EF4-FFF2-40B4-BE49-F238E27FC236}">
              <a16:creationId xmlns:a16="http://schemas.microsoft.com/office/drawing/2014/main" id="{38D21379-6D06-4F35-AD57-6E8405D9E5EC}"/>
            </a:ext>
          </a:extLst>
        </xdr:cNvPr>
        <xdr:cNvSpPr/>
      </xdr:nvSpPr>
      <xdr:spPr>
        <a:xfrm>
          <a:off x="2914650" y="264528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1916</xdr:row>
      <xdr:rowOff>0</xdr:rowOff>
    </xdr:from>
    <xdr:to>
      <xdr:col>19</xdr:col>
      <xdr:colOff>114300</xdr:colOff>
      <xdr:row>1921</xdr:row>
      <xdr:rowOff>133350</xdr:rowOff>
    </xdr:to>
    <xdr:sp macro="" textlink="">
      <xdr:nvSpPr>
        <xdr:cNvPr id="1899" name="Right Bracket 1898">
          <a:extLst>
            <a:ext uri="{FF2B5EF4-FFF2-40B4-BE49-F238E27FC236}">
              <a16:creationId xmlns:a16="http://schemas.microsoft.com/office/drawing/2014/main" id="{F7716588-B0E6-4BB3-BBE3-CC6C2FF442D4}"/>
            </a:ext>
          </a:extLst>
        </xdr:cNvPr>
        <xdr:cNvSpPr/>
      </xdr:nvSpPr>
      <xdr:spPr>
        <a:xfrm>
          <a:off x="3048000" y="264528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1916</xdr:row>
      <xdr:rowOff>9525</xdr:rowOff>
    </xdr:from>
    <xdr:to>
      <xdr:col>26</xdr:col>
      <xdr:colOff>85726</xdr:colOff>
      <xdr:row>1922</xdr:row>
      <xdr:rowOff>4761</xdr:rowOff>
    </xdr:to>
    <xdr:sp macro="" textlink="">
      <xdr:nvSpPr>
        <xdr:cNvPr id="1900" name="Left Bracket 1899">
          <a:extLst>
            <a:ext uri="{FF2B5EF4-FFF2-40B4-BE49-F238E27FC236}">
              <a16:creationId xmlns:a16="http://schemas.microsoft.com/office/drawing/2014/main" id="{62504AAE-C13B-499A-8AA3-056C725224C1}"/>
            </a:ext>
          </a:extLst>
        </xdr:cNvPr>
        <xdr:cNvSpPr/>
      </xdr:nvSpPr>
      <xdr:spPr>
        <a:xfrm>
          <a:off x="4181475" y="264537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1916</xdr:row>
      <xdr:rowOff>9525</xdr:rowOff>
    </xdr:from>
    <xdr:to>
      <xdr:col>32</xdr:col>
      <xdr:colOff>38100</xdr:colOff>
      <xdr:row>1922</xdr:row>
      <xdr:rowOff>0</xdr:rowOff>
    </xdr:to>
    <xdr:sp macro="" textlink="">
      <xdr:nvSpPr>
        <xdr:cNvPr id="1901" name="Right Bracket 1900">
          <a:extLst>
            <a:ext uri="{FF2B5EF4-FFF2-40B4-BE49-F238E27FC236}">
              <a16:creationId xmlns:a16="http://schemas.microsoft.com/office/drawing/2014/main" id="{BD2DBA7E-9EDA-4265-9F27-8CDB68800A76}"/>
            </a:ext>
          </a:extLst>
        </xdr:cNvPr>
        <xdr:cNvSpPr/>
      </xdr:nvSpPr>
      <xdr:spPr>
        <a:xfrm>
          <a:off x="5076825" y="264537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1916</xdr:row>
      <xdr:rowOff>0</xdr:rowOff>
    </xdr:from>
    <xdr:to>
      <xdr:col>33</xdr:col>
      <xdr:colOff>114301</xdr:colOff>
      <xdr:row>1921</xdr:row>
      <xdr:rowOff>138111</xdr:rowOff>
    </xdr:to>
    <xdr:sp macro="" textlink="">
      <xdr:nvSpPr>
        <xdr:cNvPr id="1902" name="Left Bracket 1901">
          <a:extLst>
            <a:ext uri="{FF2B5EF4-FFF2-40B4-BE49-F238E27FC236}">
              <a16:creationId xmlns:a16="http://schemas.microsoft.com/office/drawing/2014/main" id="{8509D8E7-C576-42BE-AAA9-B8D98A093A13}"/>
            </a:ext>
          </a:extLst>
        </xdr:cNvPr>
        <xdr:cNvSpPr/>
      </xdr:nvSpPr>
      <xdr:spPr>
        <a:xfrm>
          <a:off x="5343525" y="264528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1916</xdr:row>
      <xdr:rowOff>0</xdr:rowOff>
    </xdr:from>
    <xdr:to>
      <xdr:col>34</xdr:col>
      <xdr:colOff>114300</xdr:colOff>
      <xdr:row>1921</xdr:row>
      <xdr:rowOff>133350</xdr:rowOff>
    </xdr:to>
    <xdr:sp macro="" textlink="">
      <xdr:nvSpPr>
        <xdr:cNvPr id="1903" name="Right Bracket 1902">
          <a:extLst>
            <a:ext uri="{FF2B5EF4-FFF2-40B4-BE49-F238E27FC236}">
              <a16:creationId xmlns:a16="http://schemas.microsoft.com/office/drawing/2014/main" id="{08B1384A-4C34-444F-9A35-CC45A07175B5}"/>
            </a:ext>
          </a:extLst>
        </xdr:cNvPr>
        <xdr:cNvSpPr/>
      </xdr:nvSpPr>
      <xdr:spPr>
        <a:xfrm>
          <a:off x="5476875" y="264528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1916</xdr:row>
      <xdr:rowOff>0</xdr:rowOff>
    </xdr:from>
    <xdr:to>
      <xdr:col>41</xdr:col>
      <xdr:colOff>104775</xdr:colOff>
      <xdr:row>1922</xdr:row>
      <xdr:rowOff>0</xdr:rowOff>
    </xdr:to>
    <xdr:sp macro="" textlink="">
      <xdr:nvSpPr>
        <xdr:cNvPr id="1904" name="Left Bracket 1903">
          <a:extLst>
            <a:ext uri="{FF2B5EF4-FFF2-40B4-BE49-F238E27FC236}">
              <a16:creationId xmlns:a16="http://schemas.microsoft.com/office/drawing/2014/main" id="{4A16DB9F-7F3B-49A3-B32E-BE40F3E6B6EB}"/>
            </a:ext>
          </a:extLst>
        </xdr:cNvPr>
        <xdr:cNvSpPr/>
      </xdr:nvSpPr>
      <xdr:spPr>
        <a:xfrm>
          <a:off x="6638925" y="26452830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1916</xdr:row>
      <xdr:rowOff>9524</xdr:rowOff>
    </xdr:from>
    <xdr:to>
      <xdr:col>42</xdr:col>
      <xdr:colOff>28575</xdr:colOff>
      <xdr:row>1921</xdr:row>
      <xdr:rowOff>142874</xdr:rowOff>
    </xdr:to>
    <xdr:sp macro="" textlink="">
      <xdr:nvSpPr>
        <xdr:cNvPr id="1905" name="Right Bracket 1904">
          <a:extLst>
            <a:ext uri="{FF2B5EF4-FFF2-40B4-BE49-F238E27FC236}">
              <a16:creationId xmlns:a16="http://schemas.microsoft.com/office/drawing/2014/main" id="{65D98420-C6E6-4C3C-A49A-2A531365E338}"/>
            </a:ext>
          </a:extLst>
        </xdr:cNvPr>
        <xdr:cNvSpPr/>
      </xdr:nvSpPr>
      <xdr:spPr>
        <a:xfrm>
          <a:off x="6686550" y="26453782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1922</xdr:row>
      <xdr:rowOff>133350</xdr:rowOff>
    </xdr:from>
    <xdr:to>
      <xdr:col>6</xdr:col>
      <xdr:colOff>123826</xdr:colOff>
      <xdr:row>1928</xdr:row>
      <xdr:rowOff>128586</xdr:rowOff>
    </xdr:to>
    <xdr:sp macro="" textlink="">
      <xdr:nvSpPr>
        <xdr:cNvPr id="1906" name="Left Bracket 1905">
          <a:extLst>
            <a:ext uri="{FF2B5EF4-FFF2-40B4-BE49-F238E27FC236}">
              <a16:creationId xmlns:a16="http://schemas.microsoft.com/office/drawing/2014/main" id="{6F8CD325-9CB2-4273-92D0-4840AE1F13FE}"/>
            </a:ext>
          </a:extLst>
        </xdr:cNvPr>
        <xdr:cNvSpPr/>
      </xdr:nvSpPr>
      <xdr:spPr>
        <a:xfrm>
          <a:off x="981075" y="265518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1923</xdr:row>
      <xdr:rowOff>0</xdr:rowOff>
    </xdr:from>
    <xdr:to>
      <xdr:col>8</xdr:col>
      <xdr:colOff>152400</xdr:colOff>
      <xdr:row>1928</xdr:row>
      <xdr:rowOff>133350</xdr:rowOff>
    </xdr:to>
    <xdr:sp macro="" textlink="">
      <xdr:nvSpPr>
        <xdr:cNvPr id="1907" name="Right Bracket 1906">
          <a:extLst>
            <a:ext uri="{FF2B5EF4-FFF2-40B4-BE49-F238E27FC236}">
              <a16:creationId xmlns:a16="http://schemas.microsoft.com/office/drawing/2014/main" id="{9D42B78C-3747-4C20-80DC-F8339853C40E}"/>
            </a:ext>
          </a:extLst>
        </xdr:cNvPr>
        <xdr:cNvSpPr/>
      </xdr:nvSpPr>
      <xdr:spPr>
        <a:xfrm>
          <a:off x="1304925" y="265528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1923</xdr:row>
      <xdr:rowOff>9525</xdr:rowOff>
    </xdr:from>
    <xdr:to>
      <xdr:col>10</xdr:col>
      <xdr:colOff>85726</xdr:colOff>
      <xdr:row>1929</xdr:row>
      <xdr:rowOff>4761</xdr:rowOff>
    </xdr:to>
    <xdr:sp macro="" textlink="">
      <xdr:nvSpPr>
        <xdr:cNvPr id="1908" name="Left Bracket 1907">
          <a:extLst>
            <a:ext uri="{FF2B5EF4-FFF2-40B4-BE49-F238E27FC236}">
              <a16:creationId xmlns:a16="http://schemas.microsoft.com/office/drawing/2014/main" id="{2B439C06-CDD9-4915-8F64-D59F933D13E3}"/>
            </a:ext>
          </a:extLst>
        </xdr:cNvPr>
        <xdr:cNvSpPr/>
      </xdr:nvSpPr>
      <xdr:spPr>
        <a:xfrm>
          <a:off x="1590675" y="265537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1923</xdr:row>
      <xdr:rowOff>9525</xdr:rowOff>
    </xdr:from>
    <xdr:to>
      <xdr:col>16</xdr:col>
      <xdr:colOff>28575</xdr:colOff>
      <xdr:row>1929</xdr:row>
      <xdr:rowOff>0</xdr:rowOff>
    </xdr:to>
    <xdr:sp macro="" textlink="">
      <xdr:nvSpPr>
        <xdr:cNvPr id="1909" name="Right Bracket 1908">
          <a:extLst>
            <a:ext uri="{FF2B5EF4-FFF2-40B4-BE49-F238E27FC236}">
              <a16:creationId xmlns:a16="http://schemas.microsoft.com/office/drawing/2014/main" id="{9C6F1FC2-DE40-4BC8-84EF-6E65480D2E8E}"/>
            </a:ext>
          </a:extLst>
        </xdr:cNvPr>
        <xdr:cNvSpPr/>
      </xdr:nvSpPr>
      <xdr:spPr>
        <a:xfrm>
          <a:off x="2476500" y="265537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1923</xdr:row>
      <xdr:rowOff>0</xdr:rowOff>
    </xdr:from>
    <xdr:to>
      <xdr:col>18</xdr:col>
      <xdr:colOff>114301</xdr:colOff>
      <xdr:row>1928</xdr:row>
      <xdr:rowOff>138111</xdr:rowOff>
    </xdr:to>
    <xdr:sp macro="" textlink="">
      <xdr:nvSpPr>
        <xdr:cNvPr id="1910" name="Left Bracket 1909">
          <a:extLst>
            <a:ext uri="{FF2B5EF4-FFF2-40B4-BE49-F238E27FC236}">
              <a16:creationId xmlns:a16="http://schemas.microsoft.com/office/drawing/2014/main" id="{40CA67F0-DEA0-41B3-9E0C-EFF79A87F92D}"/>
            </a:ext>
          </a:extLst>
        </xdr:cNvPr>
        <xdr:cNvSpPr/>
      </xdr:nvSpPr>
      <xdr:spPr>
        <a:xfrm>
          <a:off x="2914650" y="265528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1923</xdr:row>
      <xdr:rowOff>0</xdr:rowOff>
    </xdr:from>
    <xdr:to>
      <xdr:col>19</xdr:col>
      <xdr:colOff>114300</xdr:colOff>
      <xdr:row>1928</xdr:row>
      <xdr:rowOff>133350</xdr:rowOff>
    </xdr:to>
    <xdr:sp macro="" textlink="">
      <xdr:nvSpPr>
        <xdr:cNvPr id="1911" name="Right Bracket 1910">
          <a:extLst>
            <a:ext uri="{FF2B5EF4-FFF2-40B4-BE49-F238E27FC236}">
              <a16:creationId xmlns:a16="http://schemas.microsoft.com/office/drawing/2014/main" id="{8ED03792-4D0F-4D6D-BC5C-5681F7D5CFEA}"/>
            </a:ext>
          </a:extLst>
        </xdr:cNvPr>
        <xdr:cNvSpPr/>
      </xdr:nvSpPr>
      <xdr:spPr>
        <a:xfrm>
          <a:off x="3048000" y="265528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1923</xdr:row>
      <xdr:rowOff>9525</xdr:rowOff>
    </xdr:from>
    <xdr:to>
      <xdr:col>26</xdr:col>
      <xdr:colOff>85726</xdr:colOff>
      <xdr:row>1929</xdr:row>
      <xdr:rowOff>4761</xdr:rowOff>
    </xdr:to>
    <xdr:sp macro="" textlink="">
      <xdr:nvSpPr>
        <xdr:cNvPr id="1912" name="Left Bracket 1911">
          <a:extLst>
            <a:ext uri="{FF2B5EF4-FFF2-40B4-BE49-F238E27FC236}">
              <a16:creationId xmlns:a16="http://schemas.microsoft.com/office/drawing/2014/main" id="{30D14454-9F79-4FF8-99AC-2248F868FA36}"/>
            </a:ext>
          </a:extLst>
        </xdr:cNvPr>
        <xdr:cNvSpPr/>
      </xdr:nvSpPr>
      <xdr:spPr>
        <a:xfrm>
          <a:off x="4181475" y="265537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1923</xdr:row>
      <xdr:rowOff>9525</xdr:rowOff>
    </xdr:from>
    <xdr:to>
      <xdr:col>32</xdr:col>
      <xdr:colOff>38100</xdr:colOff>
      <xdr:row>1929</xdr:row>
      <xdr:rowOff>0</xdr:rowOff>
    </xdr:to>
    <xdr:sp macro="" textlink="">
      <xdr:nvSpPr>
        <xdr:cNvPr id="1913" name="Right Bracket 1912">
          <a:extLst>
            <a:ext uri="{FF2B5EF4-FFF2-40B4-BE49-F238E27FC236}">
              <a16:creationId xmlns:a16="http://schemas.microsoft.com/office/drawing/2014/main" id="{0E4787ED-C4E3-464F-8071-84E26BCDEC01}"/>
            </a:ext>
          </a:extLst>
        </xdr:cNvPr>
        <xdr:cNvSpPr/>
      </xdr:nvSpPr>
      <xdr:spPr>
        <a:xfrm>
          <a:off x="5076825" y="265537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1923</xdr:row>
      <xdr:rowOff>0</xdr:rowOff>
    </xdr:from>
    <xdr:to>
      <xdr:col>33</xdr:col>
      <xdr:colOff>114301</xdr:colOff>
      <xdr:row>1928</xdr:row>
      <xdr:rowOff>138111</xdr:rowOff>
    </xdr:to>
    <xdr:sp macro="" textlink="">
      <xdr:nvSpPr>
        <xdr:cNvPr id="1914" name="Left Bracket 1913">
          <a:extLst>
            <a:ext uri="{FF2B5EF4-FFF2-40B4-BE49-F238E27FC236}">
              <a16:creationId xmlns:a16="http://schemas.microsoft.com/office/drawing/2014/main" id="{63A518D0-807B-4D0E-82E5-C332A1A892B9}"/>
            </a:ext>
          </a:extLst>
        </xdr:cNvPr>
        <xdr:cNvSpPr/>
      </xdr:nvSpPr>
      <xdr:spPr>
        <a:xfrm>
          <a:off x="5343525" y="265528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1923</xdr:row>
      <xdr:rowOff>0</xdr:rowOff>
    </xdr:from>
    <xdr:to>
      <xdr:col>34</xdr:col>
      <xdr:colOff>114300</xdr:colOff>
      <xdr:row>1928</xdr:row>
      <xdr:rowOff>133350</xdr:rowOff>
    </xdr:to>
    <xdr:sp macro="" textlink="">
      <xdr:nvSpPr>
        <xdr:cNvPr id="1915" name="Right Bracket 1914">
          <a:extLst>
            <a:ext uri="{FF2B5EF4-FFF2-40B4-BE49-F238E27FC236}">
              <a16:creationId xmlns:a16="http://schemas.microsoft.com/office/drawing/2014/main" id="{9C6C2DBF-FC78-4BAB-84AD-5F06387E2B0B}"/>
            </a:ext>
          </a:extLst>
        </xdr:cNvPr>
        <xdr:cNvSpPr/>
      </xdr:nvSpPr>
      <xdr:spPr>
        <a:xfrm>
          <a:off x="5476875" y="265528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1923</xdr:row>
      <xdr:rowOff>0</xdr:rowOff>
    </xdr:from>
    <xdr:to>
      <xdr:col>41</xdr:col>
      <xdr:colOff>104775</xdr:colOff>
      <xdr:row>1929</xdr:row>
      <xdr:rowOff>0</xdr:rowOff>
    </xdr:to>
    <xdr:sp macro="" textlink="">
      <xdr:nvSpPr>
        <xdr:cNvPr id="1916" name="Left Bracket 1915">
          <a:extLst>
            <a:ext uri="{FF2B5EF4-FFF2-40B4-BE49-F238E27FC236}">
              <a16:creationId xmlns:a16="http://schemas.microsoft.com/office/drawing/2014/main" id="{9C9C5AC4-E1FA-4F58-B107-298F4B75D0C2}"/>
            </a:ext>
          </a:extLst>
        </xdr:cNvPr>
        <xdr:cNvSpPr/>
      </xdr:nvSpPr>
      <xdr:spPr>
        <a:xfrm>
          <a:off x="6638925" y="26552842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1923</xdr:row>
      <xdr:rowOff>9524</xdr:rowOff>
    </xdr:from>
    <xdr:to>
      <xdr:col>42</xdr:col>
      <xdr:colOff>28575</xdr:colOff>
      <xdr:row>1928</xdr:row>
      <xdr:rowOff>142874</xdr:rowOff>
    </xdr:to>
    <xdr:sp macro="" textlink="">
      <xdr:nvSpPr>
        <xdr:cNvPr id="1917" name="Right Bracket 1916">
          <a:extLst>
            <a:ext uri="{FF2B5EF4-FFF2-40B4-BE49-F238E27FC236}">
              <a16:creationId xmlns:a16="http://schemas.microsoft.com/office/drawing/2014/main" id="{F7D24BA1-ABE4-4DB7-A231-97754E54CA66}"/>
            </a:ext>
          </a:extLst>
        </xdr:cNvPr>
        <xdr:cNvSpPr/>
      </xdr:nvSpPr>
      <xdr:spPr>
        <a:xfrm>
          <a:off x="6686550" y="26553794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1929</xdr:row>
      <xdr:rowOff>133350</xdr:rowOff>
    </xdr:from>
    <xdr:to>
      <xdr:col>6</xdr:col>
      <xdr:colOff>123826</xdr:colOff>
      <xdr:row>1935</xdr:row>
      <xdr:rowOff>128586</xdr:rowOff>
    </xdr:to>
    <xdr:sp macro="" textlink="">
      <xdr:nvSpPr>
        <xdr:cNvPr id="1918" name="Left Bracket 1917">
          <a:extLst>
            <a:ext uri="{FF2B5EF4-FFF2-40B4-BE49-F238E27FC236}">
              <a16:creationId xmlns:a16="http://schemas.microsoft.com/office/drawing/2014/main" id="{5C1A4F47-A6F6-4914-BAA6-8311E4311045}"/>
            </a:ext>
          </a:extLst>
        </xdr:cNvPr>
        <xdr:cNvSpPr/>
      </xdr:nvSpPr>
      <xdr:spPr>
        <a:xfrm>
          <a:off x="981075" y="267519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1930</xdr:row>
      <xdr:rowOff>0</xdr:rowOff>
    </xdr:from>
    <xdr:to>
      <xdr:col>8</xdr:col>
      <xdr:colOff>152400</xdr:colOff>
      <xdr:row>1935</xdr:row>
      <xdr:rowOff>133350</xdr:rowOff>
    </xdr:to>
    <xdr:sp macro="" textlink="">
      <xdr:nvSpPr>
        <xdr:cNvPr id="1919" name="Right Bracket 1918">
          <a:extLst>
            <a:ext uri="{FF2B5EF4-FFF2-40B4-BE49-F238E27FC236}">
              <a16:creationId xmlns:a16="http://schemas.microsoft.com/office/drawing/2014/main" id="{B91EBF31-0468-4A1C-B7BE-72639A5BE7B7}"/>
            </a:ext>
          </a:extLst>
        </xdr:cNvPr>
        <xdr:cNvSpPr/>
      </xdr:nvSpPr>
      <xdr:spPr>
        <a:xfrm>
          <a:off x="1304925" y="26752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1930</xdr:row>
      <xdr:rowOff>9525</xdr:rowOff>
    </xdr:from>
    <xdr:to>
      <xdr:col>10</xdr:col>
      <xdr:colOff>85726</xdr:colOff>
      <xdr:row>1936</xdr:row>
      <xdr:rowOff>4761</xdr:rowOff>
    </xdr:to>
    <xdr:sp macro="" textlink="">
      <xdr:nvSpPr>
        <xdr:cNvPr id="1920" name="Left Bracket 1919">
          <a:extLst>
            <a:ext uri="{FF2B5EF4-FFF2-40B4-BE49-F238E27FC236}">
              <a16:creationId xmlns:a16="http://schemas.microsoft.com/office/drawing/2014/main" id="{4B55E359-43B3-41C1-A9D7-63FB52BADB03}"/>
            </a:ext>
          </a:extLst>
        </xdr:cNvPr>
        <xdr:cNvSpPr/>
      </xdr:nvSpPr>
      <xdr:spPr>
        <a:xfrm>
          <a:off x="1590675" y="26753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1930</xdr:row>
      <xdr:rowOff>9525</xdr:rowOff>
    </xdr:from>
    <xdr:to>
      <xdr:col>16</xdr:col>
      <xdr:colOff>28575</xdr:colOff>
      <xdr:row>1936</xdr:row>
      <xdr:rowOff>0</xdr:rowOff>
    </xdr:to>
    <xdr:sp macro="" textlink="">
      <xdr:nvSpPr>
        <xdr:cNvPr id="1921" name="Right Bracket 1920">
          <a:extLst>
            <a:ext uri="{FF2B5EF4-FFF2-40B4-BE49-F238E27FC236}">
              <a16:creationId xmlns:a16="http://schemas.microsoft.com/office/drawing/2014/main" id="{A4F0283F-BD95-46C6-A0E1-FC524094D267}"/>
            </a:ext>
          </a:extLst>
        </xdr:cNvPr>
        <xdr:cNvSpPr/>
      </xdr:nvSpPr>
      <xdr:spPr>
        <a:xfrm>
          <a:off x="2476500" y="26753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1930</xdr:row>
      <xdr:rowOff>0</xdr:rowOff>
    </xdr:from>
    <xdr:to>
      <xdr:col>18</xdr:col>
      <xdr:colOff>114301</xdr:colOff>
      <xdr:row>1935</xdr:row>
      <xdr:rowOff>138111</xdr:rowOff>
    </xdr:to>
    <xdr:sp macro="" textlink="">
      <xdr:nvSpPr>
        <xdr:cNvPr id="1922" name="Left Bracket 1921">
          <a:extLst>
            <a:ext uri="{FF2B5EF4-FFF2-40B4-BE49-F238E27FC236}">
              <a16:creationId xmlns:a16="http://schemas.microsoft.com/office/drawing/2014/main" id="{7CD576E4-902F-4EE1-805A-A2F45723F657}"/>
            </a:ext>
          </a:extLst>
        </xdr:cNvPr>
        <xdr:cNvSpPr/>
      </xdr:nvSpPr>
      <xdr:spPr>
        <a:xfrm>
          <a:off x="2914650" y="26752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1930</xdr:row>
      <xdr:rowOff>0</xdr:rowOff>
    </xdr:from>
    <xdr:to>
      <xdr:col>19</xdr:col>
      <xdr:colOff>114300</xdr:colOff>
      <xdr:row>1935</xdr:row>
      <xdr:rowOff>133350</xdr:rowOff>
    </xdr:to>
    <xdr:sp macro="" textlink="">
      <xdr:nvSpPr>
        <xdr:cNvPr id="1923" name="Right Bracket 1922">
          <a:extLst>
            <a:ext uri="{FF2B5EF4-FFF2-40B4-BE49-F238E27FC236}">
              <a16:creationId xmlns:a16="http://schemas.microsoft.com/office/drawing/2014/main" id="{E5C6BF88-9859-44DD-BBA4-1E27DCBDD4E1}"/>
            </a:ext>
          </a:extLst>
        </xdr:cNvPr>
        <xdr:cNvSpPr/>
      </xdr:nvSpPr>
      <xdr:spPr>
        <a:xfrm>
          <a:off x="3048000" y="26752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1930</xdr:row>
      <xdr:rowOff>9525</xdr:rowOff>
    </xdr:from>
    <xdr:to>
      <xdr:col>26</xdr:col>
      <xdr:colOff>85726</xdr:colOff>
      <xdr:row>1936</xdr:row>
      <xdr:rowOff>4761</xdr:rowOff>
    </xdr:to>
    <xdr:sp macro="" textlink="">
      <xdr:nvSpPr>
        <xdr:cNvPr id="1924" name="Left Bracket 1923">
          <a:extLst>
            <a:ext uri="{FF2B5EF4-FFF2-40B4-BE49-F238E27FC236}">
              <a16:creationId xmlns:a16="http://schemas.microsoft.com/office/drawing/2014/main" id="{A70B0310-C6A6-4763-9739-7D2B74BD3ADE}"/>
            </a:ext>
          </a:extLst>
        </xdr:cNvPr>
        <xdr:cNvSpPr/>
      </xdr:nvSpPr>
      <xdr:spPr>
        <a:xfrm>
          <a:off x="4181475" y="26753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1930</xdr:row>
      <xdr:rowOff>9525</xdr:rowOff>
    </xdr:from>
    <xdr:to>
      <xdr:col>32</xdr:col>
      <xdr:colOff>38100</xdr:colOff>
      <xdr:row>1936</xdr:row>
      <xdr:rowOff>0</xdr:rowOff>
    </xdr:to>
    <xdr:sp macro="" textlink="">
      <xdr:nvSpPr>
        <xdr:cNvPr id="1925" name="Right Bracket 1924">
          <a:extLst>
            <a:ext uri="{FF2B5EF4-FFF2-40B4-BE49-F238E27FC236}">
              <a16:creationId xmlns:a16="http://schemas.microsoft.com/office/drawing/2014/main" id="{B7E73EC8-089E-4351-BD6F-B4BA7D2B96DA}"/>
            </a:ext>
          </a:extLst>
        </xdr:cNvPr>
        <xdr:cNvSpPr/>
      </xdr:nvSpPr>
      <xdr:spPr>
        <a:xfrm>
          <a:off x="5076825" y="26753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1930</xdr:row>
      <xdr:rowOff>0</xdr:rowOff>
    </xdr:from>
    <xdr:to>
      <xdr:col>33</xdr:col>
      <xdr:colOff>114301</xdr:colOff>
      <xdr:row>1935</xdr:row>
      <xdr:rowOff>138111</xdr:rowOff>
    </xdr:to>
    <xdr:sp macro="" textlink="">
      <xdr:nvSpPr>
        <xdr:cNvPr id="1926" name="Left Bracket 1925">
          <a:extLst>
            <a:ext uri="{FF2B5EF4-FFF2-40B4-BE49-F238E27FC236}">
              <a16:creationId xmlns:a16="http://schemas.microsoft.com/office/drawing/2014/main" id="{183A6233-1AD9-43FB-B194-549D9EDD4DF9}"/>
            </a:ext>
          </a:extLst>
        </xdr:cNvPr>
        <xdr:cNvSpPr/>
      </xdr:nvSpPr>
      <xdr:spPr>
        <a:xfrm>
          <a:off x="5343525" y="26752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1930</xdr:row>
      <xdr:rowOff>0</xdr:rowOff>
    </xdr:from>
    <xdr:to>
      <xdr:col>34</xdr:col>
      <xdr:colOff>114300</xdr:colOff>
      <xdr:row>1935</xdr:row>
      <xdr:rowOff>133350</xdr:rowOff>
    </xdr:to>
    <xdr:sp macro="" textlink="">
      <xdr:nvSpPr>
        <xdr:cNvPr id="1927" name="Right Bracket 1926">
          <a:extLst>
            <a:ext uri="{FF2B5EF4-FFF2-40B4-BE49-F238E27FC236}">
              <a16:creationId xmlns:a16="http://schemas.microsoft.com/office/drawing/2014/main" id="{2D3B1ACD-152F-4441-BF4B-2E93114BA20C}"/>
            </a:ext>
          </a:extLst>
        </xdr:cNvPr>
        <xdr:cNvSpPr/>
      </xdr:nvSpPr>
      <xdr:spPr>
        <a:xfrm>
          <a:off x="5476875" y="26752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1930</xdr:row>
      <xdr:rowOff>0</xdr:rowOff>
    </xdr:from>
    <xdr:to>
      <xdr:col>41</xdr:col>
      <xdr:colOff>104775</xdr:colOff>
      <xdr:row>1936</xdr:row>
      <xdr:rowOff>0</xdr:rowOff>
    </xdr:to>
    <xdr:sp macro="" textlink="">
      <xdr:nvSpPr>
        <xdr:cNvPr id="1928" name="Left Bracket 1927">
          <a:extLst>
            <a:ext uri="{FF2B5EF4-FFF2-40B4-BE49-F238E27FC236}">
              <a16:creationId xmlns:a16="http://schemas.microsoft.com/office/drawing/2014/main" id="{014DC6BD-8332-4576-91B5-BF728F619649}"/>
            </a:ext>
          </a:extLst>
        </xdr:cNvPr>
        <xdr:cNvSpPr/>
      </xdr:nvSpPr>
      <xdr:spPr>
        <a:xfrm>
          <a:off x="6638925" y="2675286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1930</xdr:row>
      <xdr:rowOff>9524</xdr:rowOff>
    </xdr:from>
    <xdr:to>
      <xdr:col>42</xdr:col>
      <xdr:colOff>28575</xdr:colOff>
      <xdr:row>1935</xdr:row>
      <xdr:rowOff>142874</xdr:rowOff>
    </xdr:to>
    <xdr:sp macro="" textlink="">
      <xdr:nvSpPr>
        <xdr:cNvPr id="1929" name="Right Bracket 1928">
          <a:extLst>
            <a:ext uri="{FF2B5EF4-FFF2-40B4-BE49-F238E27FC236}">
              <a16:creationId xmlns:a16="http://schemas.microsoft.com/office/drawing/2014/main" id="{34F94F5D-3CB3-4A27-8075-08C4E53F5E90}"/>
            </a:ext>
          </a:extLst>
        </xdr:cNvPr>
        <xdr:cNvSpPr/>
      </xdr:nvSpPr>
      <xdr:spPr>
        <a:xfrm>
          <a:off x="6686550" y="2675381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1936</xdr:row>
      <xdr:rowOff>133350</xdr:rowOff>
    </xdr:from>
    <xdr:to>
      <xdr:col>6</xdr:col>
      <xdr:colOff>123826</xdr:colOff>
      <xdr:row>1942</xdr:row>
      <xdr:rowOff>128586</xdr:rowOff>
    </xdr:to>
    <xdr:sp macro="" textlink="">
      <xdr:nvSpPr>
        <xdr:cNvPr id="1930" name="Left Bracket 1929">
          <a:extLst>
            <a:ext uri="{FF2B5EF4-FFF2-40B4-BE49-F238E27FC236}">
              <a16:creationId xmlns:a16="http://schemas.microsoft.com/office/drawing/2014/main" id="{E091CB1F-3F38-40EA-949F-04F00E0C7FDD}"/>
            </a:ext>
          </a:extLst>
        </xdr:cNvPr>
        <xdr:cNvSpPr/>
      </xdr:nvSpPr>
      <xdr:spPr>
        <a:xfrm>
          <a:off x="981075" y="26851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1937</xdr:row>
      <xdr:rowOff>0</xdr:rowOff>
    </xdr:from>
    <xdr:to>
      <xdr:col>8</xdr:col>
      <xdr:colOff>152400</xdr:colOff>
      <xdr:row>1942</xdr:row>
      <xdr:rowOff>133350</xdr:rowOff>
    </xdr:to>
    <xdr:sp macro="" textlink="">
      <xdr:nvSpPr>
        <xdr:cNvPr id="1931" name="Right Bracket 1930">
          <a:extLst>
            <a:ext uri="{FF2B5EF4-FFF2-40B4-BE49-F238E27FC236}">
              <a16:creationId xmlns:a16="http://schemas.microsoft.com/office/drawing/2014/main" id="{895E1096-2BE2-47B4-89AD-14164E8EEAFB}"/>
            </a:ext>
          </a:extLst>
        </xdr:cNvPr>
        <xdr:cNvSpPr/>
      </xdr:nvSpPr>
      <xdr:spPr>
        <a:xfrm>
          <a:off x="1304925" y="26852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1937</xdr:row>
      <xdr:rowOff>9525</xdr:rowOff>
    </xdr:from>
    <xdr:to>
      <xdr:col>10</xdr:col>
      <xdr:colOff>85726</xdr:colOff>
      <xdr:row>1943</xdr:row>
      <xdr:rowOff>4761</xdr:rowOff>
    </xdr:to>
    <xdr:sp macro="" textlink="">
      <xdr:nvSpPr>
        <xdr:cNvPr id="1932" name="Left Bracket 1931">
          <a:extLst>
            <a:ext uri="{FF2B5EF4-FFF2-40B4-BE49-F238E27FC236}">
              <a16:creationId xmlns:a16="http://schemas.microsoft.com/office/drawing/2014/main" id="{B09BC8F8-7EB4-4F0F-9F7C-AB505591A6AC}"/>
            </a:ext>
          </a:extLst>
        </xdr:cNvPr>
        <xdr:cNvSpPr/>
      </xdr:nvSpPr>
      <xdr:spPr>
        <a:xfrm>
          <a:off x="1590675" y="26853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1937</xdr:row>
      <xdr:rowOff>9525</xdr:rowOff>
    </xdr:from>
    <xdr:to>
      <xdr:col>16</xdr:col>
      <xdr:colOff>28575</xdr:colOff>
      <xdr:row>1943</xdr:row>
      <xdr:rowOff>0</xdr:rowOff>
    </xdr:to>
    <xdr:sp macro="" textlink="">
      <xdr:nvSpPr>
        <xdr:cNvPr id="1933" name="Right Bracket 1932">
          <a:extLst>
            <a:ext uri="{FF2B5EF4-FFF2-40B4-BE49-F238E27FC236}">
              <a16:creationId xmlns:a16="http://schemas.microsoft.com/office/drawing/2014/main" id="{7E05CE87-F7DA-40CC-9C80-3A82A9205822}"/>
            </a:ext>
          </a:extLst>
        </xdr:cNvPr>
        <xdr:cNvSpPr/>
      </xdr:nvSpPr>
      <xdr:spPr>
        <a:xfrm>
          <a:off x="2476500" y="26853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1937</xdr:row>
      <xdr:rowOff>0</xdr:rowOff>
    </xdr:from>
    <xdr:to>
      <xdr:col>18</xdr:col>
      <xdr:colOff>114301</xdr:colOff>
      <xdr:row>1942</xdr:row>
      <xdr:rowOff>138111</xdr:rowOff>
    </xdr:to>
    <xdr:sp macro="" textlink="">
      <xdr:nvSpPr>
        <xdr:cNvPr id="1934" name="Left Bracket 1933">
          <a:extLst>
            <a:ext uri="{FF2B5EF4-FFF2-40B4-BE49-F238E27FC236}">
              <a16:creationId xmlns:a16="http://schemas.microsoft.com/office/drawing/2014/main" id="{8BFDACE7-6532-4B9C-BB79-5F7FA59EAA31}"/>
            </a:ext>
          </a:extLst>
        </xdr:cNvPr>
        <xdr:cNvSpPr/>
      </xdr:nvSpPr>
      <xdr:spPr>
        <a:xfrm>
          <a:off x="2914650" y="268528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1937</xdr:row>
      <xdr:rowOff>0</xdr:rowOff>
    </xdr:from>
    <xdr:to>
      <xdr:col>19</xdr:col>
      <xdr:colOff>114300</xdr:colOff>
      <xdr:row>1942</xdr:row>
      <xdr:rowOff>133350</xdr:rowOff>
    </xdr:to>
    <xdr:sp macro="" textlink="">
      <xdr:nvSpPr>
        <xdr:cNvPr id="1935" name="Right Bracket 1934">
          <a:extLst>
            <a:ext uri="{FF2B5EF4-FFF2-40B4-BE49-F238E27FC236}">
              <a16:creationId xmlns:a16="http://schemas.microsoft.com/office/drawing/2014/main" id="{E9F9D866-9F89-4B09-9F37-42813F3FEE02}"/>
            </a:ext>
          </a:extLst>
        </xdr:cNvPr>
        <xdr:cNvSpPr/>
      </xdr:nvSpPr>
      <xdr:spPr>
        <a:xfrm>
          <a:off x="3048000" y="26852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1937</xdr:row>
      <xdr:rowOff>9525</xdr:rowOff>
    </xdr:from>
    <xdr:to>
      <xdr:col>26</xdr:col>
      <xdr:colOff>85726</xdr:colOff>
      <xdr:row>1943</xdr:row>
      <xdr:rowOff>4761</xdr:rowOff>
    </xdr:to>
    <xdr:sp macro="" textlink="">
      <xdr:nvSpPr>
        <xdr:cNvPr id="1936" name="Left Bracket 1935">
          <a:extLst>
            <a:ext uri="{FF2B5EF4-FFF2-40B4-BE49-F238E27FC236}">
              <a16:creationId xmlns:a16="http://schemas.microsoft.com/office/drawing/2014/main" id="{4EBF30A3-A8D7-4252-98F6-172BB7A3D4AC}"/>
            </a:ext>
          </a:extLst>
        </xdr:cNvPr>
        <xdr:cNvSpPr/>
      </xdr:nvSpPr>
      <xdr:spPr>
        <a:xfrm>
          <a:off x="4181475" y="26853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1937</xdr:row>
      <xdr:rowOff>9525</xdr:rowOff>
    </xdr:from>
    <xdr:to>
      <xdr:col>32</xdr:col>
      <xdr:colOff>38100</xdr:colOff>
      <xdr:row>1943</xdr:row>
      <xdr:rowOff>0</xdr:rowOff>
    </xdr:to>
    <xdr:sp macro="" textlink="">
      <xdr:nvSpPr>
        <xdr:cNvPr id="1937" name="Right Bracket 1936">
          <a:extLst>
            <a:ext uri="{FF2B5EF4-FFF2-40B4-BE49-F238E27FC236}">
              <a16:creationId xmlns:a16="http://schemas.microsoft.com/office/drawing/2014/main" id="{4D5DE140-F59F-45BD-853C-F44DD446501E}"/>
            </a:ext>
          </a:extLst>
        </xdr:cNvPr>
        <xdr:cNvSpPr/>
      </xdr:nvSpPr>
      <xdr:spPr>
        <a:xfrm>
          <a:off x="5076825" y="26853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1937</xdr:row>
      <xdr:rowOff>0</xdr:rowOff>
    </xdr:from>
    <xdr:to>
      <xdr:col>33</xdr:col>
      <xdr:colOff>114301</xdr:colOff>
      <xdr:row>1942</xdr:row>
      <xdr:rowOff>138111</xdr:rowOff>
    </xdr:to>
    <xdr:sp macro="" textlink="">
      <xdr:nvSpPr>
        <xdr:cNvPr id="1938" name="Left Bracket 1937">
          <a:extLst>
            <a:ext uri="{FF2B5EF4-FFF2-40B4-BE49-F238E27FC236}">
              <a16:creationId xmlns:a16="http://schemas.microsoft.com/office/drawing/2014/main" id="{18B87185-6A5B-4281-B2A9-30E74FA56CF4}"/>
            </a:ext>
          </a:extLst>
        </xdr:cNvPr>
        <xdr:cNvSpPr/>
      </xdr:nvSpPr>
      <xdr:spPr>
        <a:xfrm>
          <a:off x="5343525" y="268528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1937</xdr:row>
      <xdr:rowOff>0</xdr:rowOff>
    </xdr:from>
    <xdr:to>
      <xdr:col>34</xdr:col>
      <xdr:colOff>114300</xdr:colOff>
      <xdr:row>1942</xdr:row>
      <xdr:rowOff>133350</xdr:rowOff>
    </xdr:to>
    <xdr:sp macro="" textlink="">
      <xdr:nvSpPr>
        <xdr:cNvPr id="1939" name="Right Bracket 1938">
          <a:extLst>
            <a:ext uri="{FF2B5EF4-FFF2-40B4-BE49-F238E27FC236}">
              <a16:creationId xmlns:a16="http://schemas.microsoft.com/office/drawing/2014/main" id="{4CBF2538-95B7-46F8-987D-F34024F75BCF}"/>
            </a:ext>
          </a:extLst>
        </xdr:cNvPr>
        <xdr:cNvSpPr/>
      </xdr:nvSpPr>
      <xdr:spPr>
        <a:xfrm>
          <a:off x="5476875" y="26852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1937</xdr:row>
      <xdr:rowOff>0</xdr:rowOff>
    </xdr:from>
    <xdr:to>
      <xdr:col>41</xdr:col>
      <xdr:colOff>104775</xdr:colOff>
      <xdr:row>1943</xdr:row>
      <xdr:rowOff>0</xdr:rowOff>
    </xdr:to>
    <xdr:sp macro="" textlink="">
      <xdr:nvSpPr>
        <xdr:cNvPr id="1940" name="Left Bracket 1939">
          <a:extLst>
            <a:ext uri="{FF2B5EF4-FFF2-40B4-BE49-F238E27FC236}">
              <a16:creationId xmlns:a16="http://schemas.microsoft.com/office/drawing/2014/main" id="{832E7CD1-09A9-4B97-BC41-114179B885BE}"/>
            </a:ext>
          </a:extLst>
        </xdr:cNvPr>
        <xdr:cNvSpPr/>
      </xdr:nvSpPr>
      <xdr:spPr>
        <a:xfrm>
          <a:off x="6638925" y="26852880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1937</xdr:row>
      <xdr:rowOff>9524</xdr:rowOff>
    </xdr:from>
    <xdr:to>
      <xdr:col>42</xdr:col>
      <xdr:colOff>28575</xdr:colOff>
      <xdr:row>1942</xdr:row>
      <xdr:rowOff>142874</xdr:rowOff>
    </xdr:to>
    <xdr:sp macro="" textlink="">
      <xdr:nvSpPr>
        <xdr:cNvPr id="1941" name="Right Bracket 1940">
          <a:extLst>
            <a:ext uri="{FF2B5EF4-FFF2-40B4-BE49-F238E27FC236}">
              <a16:creationId xmlns:a16="http://schemas.microsoft.com/office/drawing/2014/main" id="{62C35F8F-8B4E-4DE8-B6B4-FF4EC8AFF641}"/>
            </a:ext>
          </a:extLst>
        </xdr:cNvPr>
        <xdr:cNvSpPr/>
      </xdr:nvSpPr>
      <xdr:spPr>
        <a:xfrm>
          <a:off x="6686550" y="26853832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1943</xdr:row>
      <xdr:rowOff>133350</xdr:rowOff>
    </xdr:from>
    <xdr:to>
      <xdr:col>6</xdr:col>
      <xdr:colOff>123826</xdr:colOff>
      <xdr:row>1949</xdr:row>
      <xdr:rowOff>128586</xdr:rowOff>
    </xdr:to>
    <xdr:sp macro="" textlink="">
      <xdr:nvSpPr>
        <xdr:cNvPr id="1942" name="Left Bracket 1941">
          <a:extLst>
            <a:ext uri="{FF2B5EF4-FFF2-40B4-BE49-F238E27FC236}">
              <a16:creationId xmlns:a16="http://schemas.microsoft.com/office/drawing/2014/main" id="{66BF9E5D-94CD-4DFE-A26E-52B45A44B6C4}"/>
            </a:ext>
          </a:extLst>
        </xdr:cNvPr>
        <xdr:cNvSpPr/>
      </xdr:nvSpPr>
      <xdr:spPr>
        <a:xfrm>
          <a:off x="981075" y="269519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1944</xdr:row>
      <xdr:rowOff>0</xdr:rowOff>
    </xdr:from>
    <xdr:to>
      <xdr:col>8</xdr:col>
      <xdr:colOff>152400</xdr:colOff>
      <xdr:row>1949</xdr:row>
      <xdr:rowOff>133350</xdr:rowOff>
    </xdr:to>
    <xdr:sp macro="" textlink="">
      <xdr:nvSpPr>
        <xdr:cNvPr id="1943" name="Right Bracket 1942">
          <a:extLst>
            <a:ext uri="{FF2B5EF4-FFF2-40B4-BE49-F238E27FC236}">
              <a16:creationId xmlns:a16="http://schemas.microsoft.com/office/drawing/2014/main" id="{86F2B888-280C-4CF6-8698-A0A287DCB4D4}"/>
            </a:ext>
          </a:extLst>
        </xdr:cNvPr>
        <xdr:cNvSpPr/>
      </xdr:nvSpPr>
      <xdr:spPr>
        <a:xfrm>
          <a:off x="1304925" y="26952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1944</xdr:row>
      <xdr:rowOff>9525</xdr:rowOff>
    </xdr:from>
    <xdr:to>
      <xdr:col>10</xdr:col>
      <xdr:colOff>85726</xdr:colOff>
      <xdr:row>1950</xdr:row>
      <xdr:rowOff>4761</xdr:rowOff>
    </xdr:to>
    <xdr:sp macro="" textlink="">
      <xdr:nvSpPr>
        <xdr:cNvPr id="1944" name="Left Bracket 1943">
          <a:extLst>
            <a:ext uri="{FF2B5EF4-FFF2-40B4-BE49-F238E27FC236}">
              <a16:creationId xmlns:a16="http://schemas.microsoft.com/office/drawing/2014/main" id="{85515A72-DAB3-48E8-AF96-349F4AF43EDB}"/>
            </a:ext>
          </a:extLst>
        </xdr:cNvPr>
        <xdr:cNvSpPr/>
      </xdr:nvSpPr>
      <xdr:spPr>
        <a:xfrm>
          <a:off x="1590675" y="26953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1944</xdr:row>
      <xdr:rowOff>9525</xdr:rowOff>
    </xdr:from>
    <xdr:to>
      <xdr:col>16</xdr:col>
      <xdr:colOff>28575</xdr:colOff>
      <xdr:row>1950</xdr:row>
      <xdr:rowOff>0</xdr:rowOff>
    </xdr:to>
    <xdr:sp macro="" textlink="">
      <xdr:nvSpPr>
        <xdr:cNvPr id="1945" name="Right Bracket 1944">
          <a:extLst>
            <a:ext uri="{FF2B5EF4-FFF2-40B4-BE49-F238E27FC236}">
              <a16:creationId xmlns:a16="http://schemas.microsoft.com/office/drawing/2014/main" id="{F50472EF-3D8A-4C68-BCEB-027DB19AAF8D}"/>
            </a:ext>
          </a:extLst>
        </xdr:cNvPr>
        <xdr:cNvSpPr/>
      </xdr:nvSpPr>
      <xdr:spPr>
        <a:xfrm>
          <a:off x="2476500" y="26953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1944</xdr:row>
      <xdr:rowOff>0</xdr:rowOff>
    </xdr:from>
    <xdr:to>
      <xdr:col>18</xdr:col>
      <xdr:colOff>114301</xdr:colOff>
      <xdr:row>1949</xdr:row>
      <xdr:rowOff>138111</xdr:rowOff>
    </xdr:to>
    <xdr:sp macro="" textlink="">
      <xdr:nvSpPr>
        <xdr:cNvPr id="1946" name="Left Bracket 1945">
          <a:extLst>
            <a:ext uri="{FF2B5EF4-FFF2-40B4-BE49-F238E27FC236}">
              <a16:creationId xmlns:a16="http://schemas.microsoft.com/office/drawing/2014/main" id="{43F74C1E-743D-4F84-979C-46DAA719190E}"/>
            </a:ext>
          </a:extLst>
        </xdr:cNvPr>
        <xdr:cNvSpPr/>
      </xdr:nvSpPr>
      <xdr:spPr>
        <a:xfrm>
          <a:off x="2914650" y="269528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1944</xdr:row>
      <xdr:rowOff>0</xdr:rowOff>
    </xdr:from>
    <xdr:to>
      <xdr:col>19</xdr:col>
      <xdr:colOff>114300</xdr:colOff>
      <xdr:row>1949</xdr:row>
      <xdr:rowOff>133350</xdr:rowOff>
    </xdr:to>
    <xdr:sp macro="" textlink="">
      <xdr:nvSpPr>
        <xdr:cNvPr id="1947" name="Right Bracket 1946">
          <a:extLst>
            <a:ext uri="{FF2B5EF4-FFF2-40B4-BE49-F238E27FC236}">
              <a16:creationId xmlns:a16="http://schemas.microsoft.com/office/drawing/2014/main" id="{0A29306C-765A-4190-BD60-1A361CA49293}"/>
            </a:ext>
          </a:extLst>
        </xdr:cNvPr>
        <xdr:cNvSpPr/>
      </xdr:nvSpPr>
      <xdr:spPr>
        <a:xfrm>
          <a:off x="3048000" y="26952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1944</xdr:row>
      <xdr:rowOff>9525</xdr:rowOff>
    </xdr:from>
    <xdr:to>
      <xdr:col>26</xdr:col>
      <xdr:colOff>85726</xdr:colOff>
      <xdr:row>1950</xdr:row>
      <xdr:rowOff>4761</xdr:rowOff>
    </xdr:to>
    <xdr:sp macro="" textlink="">
      <xdr:nvSpPr>
        <xdr:cNvPr id="1948" name="Left Bracket 1947">
          <a:extLst>
            <a:ext uri="{FF2B5EF4-FFF2-40B4-BE49-F238E27FC236}">
              <a16:creationId xmlns:a16="http://schemas.microsoft.com/office/drawing/2014/main" id="{DEDE04DD-5D87-436B-A05D-169C9D834BD2}"/>
            </a:ext>
          </a:extLst>
        </xdr:cNvPr>
        <xdr:cNvSpPr/>
      </xdr:nvSpPr>
      <xdr:spPr>
        <a:xfrm>
          <a:off x="4181475" y="26953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1944</xdr:row>
      <xdr:rowOff>9525</xdr:rowOff>
    </xdr:from>
    <xdr:to>
      <xdr:col>32</xdr:col>
      <xdr:colOff>38100</xdr:colOff>
      <xdr:row>1950</xdr:row>
      <xdr:rowOff>0</xdr:rowOff>
    </xdr:to>
    <xdr:sp macro="" textlink="">
      <xdr:nvSpPr>
        <xdr:cNvPr id="1949" name="Right Bracket 1948">
          <a:extLst>
            <a:ext uri="{FF2B5EF4-FFF2-40B4-BE49-F238E27FC236}">
              <a16:creationId xmlns:a16="http://schemas.microsoft.com/office/drawing/2014/main" id="{7D035E66-D35B-4DE0-A499-1514231D839F}"/>
            </a:ext>
          </a:extLst>
        </xdr:cNvPr>
        <xdr:cNvSpPr/>
      </xdr:nvSpPr>
      <xdr:spPr>
        <a:xfrm>
          <a:off x="5076825" y="26953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1944</xdr:row>
      <xdr:rowOff>0</xdr:rowOff>
    </xdr:from>
    <xdr:to>
      <xdr:col>33</xdr:col>
      <xdr:colOff>114301</xdr:colOff>
      <xdr:row>1949</xdr:row>
      <xdr:rowOff>138111</xdr:rowOff>
    </xdr:to>
    <xdr:sp macro="" textlink="">
      <xdr:nvSpPr>
        <xdr:cNvPr id="1950" name="Left Bracket 1949">
          <a:extLst>
            <a:ext uri="{FF2B5EF4-FFF2-40B4-BE49-F238E27FC236}">
              <a16:creationId xmlns:a16="http://schemas.microsoft.com/office/drawing/2014/main" id="{B26E0569-1FA2-44FD-B154-807424FD3A7C}"/>
            </a:ext>
          </a:extLst>
        </xdr:cNvPr>
        <xdr:cNvSpPr/>
      </xdr:nvSpPr>
      <xdr:spPr>
        <a:xfrm>
          <a:off x="5343525" y="269528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1944</xdr:row>
      <xdr:rowOff>0</xdr:rowOff>
    </xdr:from>
    <xdr:to>
      <xdr:col>34</xdr:col>
      <xdr:colOff>114300</xdr:colOff>
      <xdr:row>1949</xdr:row>
      <xdr:rowOff>133350</xdr:rowOff>
    </xdr:to>
    <xdr:sp macro="" textlink="">
      <xdr:nvSpPr>
        <xdr:cNvPr id="1951" name="Right Bracket 1950">
          <a:extLst>
            <a:ext uri="{FF2B5EF4-FFF2-40B4-BE49-F238E27FC236}">
              <a16:creationId xmlns:a16="http://schemas.microsoft.com/office/drawing/2014/main" id="{AC40146C-405A-4DDE-9CA6-B0D5ECA4B7FD}"/>
            </a:ext>
          </a:extLst>
        </xdr:cNvPr>
        <xdr:cNvSpPr/>
      </xdr:nvSpPr>
      <xdr:spPr>
        <a:xfrm>
          <a:off x="5476875" y="26952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1944</xdr:row>
      <xdr:rowOff>0</xdr:rowOff>
    </xdr:from>
    <xdr:to>
      <xdr:col>41</xdr:col>
      <xdr:colOff>104775</xdr:colOff>
      <xdr:row>1950</xdr:row>
      <xdr:rowOff>0</xdr:rowOff>
    </xdr:to>
    <xdr:sp macro="" textlink="">
      <xdr:nvSpPr>
        <xdr:cNvPr id="1952" name="Left Bracket 1951">
          <a:extLst>
            <a:ext uri="{FF2B5EF4-FFF2-40B4-BE49-F238E27FC236}">
              <a16:creationId xmlns:a16="http://schemas.microsoft.com/office/drawing/2014/main" id="{3996ED4E-A341-4858-8F50-AFBE534A1676}"/>
            </a:ext>
          </a:extLst>
        </xdr:cNvPr>
        <xdr:cNvSpPr/>
      </xdr:nvSpPr>
      <xdr:spPr>
        <a:xfrm>
          <a:off x="6638925" y="26952892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1944</xdr:row>
      <xdr:rowOff>9524</xdr:rowOff>
    </xdr:from>
    <xdr:to>
      <xdr:col>42</xdr:col>
      <xdr:colOff>28575</xdr:colOff>
      <xdr:row>1949</xdr:row>
      <xdr:rowOff>142874</xdr:rowOff>
    </xdr:to>
    <xdr:sp macro="" textlink="">
      <xdr:nvSpPr>
        <xdr:cNvPr id="1953" name="Right Bracket 1952">
          <a:extLst>
            <a:ext uri="{FF2B5EF4-FFF2-40B4-BE49-F238E27FC236}">
              <a16:creationId xmlns:a16="http://schemas.microsoft.com/office/drawing/2014/main" id="{131CAC54-227F-4C3B-BEDB-778C90E47CBB}"/>
            </a:ext>
          </a:extLst>
        </xdr:cNvPr>
        <xdr:cNvSpPr/>
      </xdr:nvSpPr>
      <xdr:spPr>
        <a:xfrm>
          <a:off x="6686550" y="26953844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1950</xdr:row>
      <xdr:rowOff>133350</xdr:rowOff>
    </xdr:from>
    <xdr:to>
      <xdr:col>6</xdr:col>
      <xdr:colOff>123826</xdr:colOff>
      <xdr:row>1956</xdr:row>
      <xdr:rowOff>128586</xdr:rowOff>
    </xdr:to>
    <xdr:sp macro="" textlink="">
      <xdr:nvSpPr>
        <xdr:cNvPr id="1954" name="Left Bracket 1953">
          <a:extLst>
            <a:ext uri="{FF2B5EF4-FFF2-40B4-BE49-F238E27FC236}">
              <a16:creationId xmlns:a16="http://schemas.microsoft.com/office/drawing/2014/main" id="{49974021-8DCC-4439-8AE0-C66F17F3A8B5}"/>
            </a:ext>
          </a:extLst>
        </xdr:cNvPr>
        <xdr:cNvSpPr/>
      </xdr:nvSpPr>
      <xdr:spPr>
        <a:xfrm>
          <a:off x="981075" y="270519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1951</xdr:row>
      <xdr:rowOff>0</xdr:rowOff>
    </xdr:from>
    <xdr:to>
      <xdr:col>8</xdr:col>
      <xdr:colOff>152400</xdr:colOff>
      <xdr:row>1956</xdr:row>
      <xdr:rowOff>133350</xdr:rowOff>
    </xdr:to>
    <xdr:sp macro="" textlink="">
      <xdr:nvSpPr>
        <xdr:cNvPr id="1955" name="Right Bracket 1954">
          <a:extLst>
            <a:ext uri="{FF2B5EF4-FFF2-40B4-BE49-F238E27FC236}">
              <a16:creationId xmlns:a16="http://schemas.microsoft.com/office/drawing/2014/main" id="{35991DA1-9E2C-4B0D-84FC-F63AFF0C592A}"/>
            </a:ext>
          </a:extLst>
        </xdr:cNvPr>
        <xdr:cNvSpPr/>
      </xdr:nvSpPr>
      <xdr:spPr>
        <a:xfrm>
          <a:off x="1304925" y="270529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1951</xdr:row>
      <xdr:rowOff>9525</xdr:rowOff>
    </xdr:from>
    <xdr:to>
      <xdr:col>10</xdr:col>
      <xdr:colOff>85726</xdr:colOff>
      <xdr:row>1957</xdr:row>
      <xdr:rowOff>4761</xdr:rowOff>
    </xdr:to>
    <xdr:sp macro="" textlink="">
      <xdr:nvSpPr>
        <xdr:cNvPr id="1956" name="Left Bracket 1955">
          <a:extLst>
            <a:ext uri="{FF2B5EF4-FFF2-40B4-BE49-F238E27FC236}">
              <a16:creationId xmlns:a16="http://schemas.microsoft.com/office/drawing/2014/main" id="{1EAB02CE-1456-4D4F-B2FE-F84B882BD7AF}"/>
            </a:ext>
          </a:extLst>
        </xdr:cNvPr>
        <xdr:cNvSpPr/>
      </xdr:nvSpPr>
      <xdr:spPr>
        <a:xfrm>
          <a:off x="1590675" y="270538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1951</xdr:row>
      <xdr:rowOff>9525</xdr:rowOff>
    </xdr:from>
    <xdr:to>
      <xdr:col>16</xdr:col>
      <xdr:colOff>28575</xdr:colOff>
      <xdr:row>1957</xdr:row>
      <xdr:rowOff>0</xdr:rowOff>
    </xdr:to>
    <xdr:sp macro="" textlink="">
      <xdr:nvSpPr>
        <xdr:cNvPr id="1957" name="Right Bracket 1956">
          <a:extLst>
            <a:ext uri="{FF2B5EF4-FFF2-40B4-BE49-F238E27FC236}">
              <a16:creationId xmlns:a16="http://schemas.microsoft.com/office/drawing/2014/main" id="{C502F566-64F8-4750-8E1D-7C8D93E69EDD}"/>
            </a:ext>
          </a:extLst>
        </xdr:cNvPr>
        <xdr:cNvSpPr/>
      </xdr:nvSpPr>
      <xdr:spPr>
        <a:xfrm>
          <a:off x="2476500" y="270538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1951</xdr:row>
      <xdr:rowOff>0</xdr:rowOff>
    </xdr:from>
    <xdr:to>
      <xdr:col>18</xdr:col>
      <xdr:colOff>114301</xdr:colOff>
      <xdr:row>1956</xdr:row>
      <xdr:rowOff>138111</xdr:rowOff>
    </xdr:to>
    <xdr:sp macro="" textlink="">
      <xdr:nvSpPr>
        <xdr:cNvPr id="1958" name="Left Bracket 1957">
          <a:extLst>
            <a:ext uri="{FF2B5EF4-FFF2-40B4-BE49-F238E27FC236}">
              <a16:creationId xmlns:a16="http://schemas.microsoft.com/office/drawing/2014/main" id="{E2DEC5FC-7767-411A-87EB-57EF61B3FE06}"/>
            </a:ext>
          </a:extLst>
        </xdr:cNvPr>
        <xdr:cNvSpPr/>
      </xdr:nvSpPr>
      <xdr:spPr>
        <a:xfrm>
          <a:off x="2914650" y="270529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1951</xdr:row>
      <xdr:rowOff>0</xdr:rowOff>
    </xdr:from>
    <xdr:to>
      <xdr:col>19</xdr:col>
      <xdr:colOff>114300</xdr:colOff>
      <xdr:row>1956</xdr:row>
      <xdr:rowOff>133350</xdr:rowOff>
    </xdr:to>
    <xdr:sp macro="" textlink="">
      <xdr:nvSpPr>
        <xdr:cNvPr id="1959" name="Right Bracket 1958">
          <a:extLst>
            <a:ext uri="{FF2B5EF4-FFF2-40B4-BE49-F238E27FC236}">
              <a16:creationId xmlns:a16="http://schemas.microsoft.com/office/drawing/2014/main" id="{D0317A19-103D-4775-91E1-4515019A02AE}"/>
            </a:ext>
          </a:extLst>
        </xdr:cNvPr>
        <xdr:cNvSpPr/>
      </xdr:nvSpPr>
      <xdr:spPr>
        <a:xfrm>
          <a:off x="3048000" y="270529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1951</xdr:row>
      <xdr:rowOff>9525</xdr:rowOff>
    </xdr:from>
    <xdr:to>
      <xdr:col>26</xdr:col>
      <xdr:colOff>85726</xdr:colOff>
      <xdr:row>1957</xdr:row>
      <xdr:rowOff>4761</xdr:rowOff>
    </xdr:to>
    <xdr:sp macro="" textlink="">
      <xdr:nvSpPr>
        <xdr:cNvPr id="1960" name="Left Bracket 1959">
          <a:extLst>
            <a:ext uri="{FF2B5EF4-FFF2-40B4-BE49-F238E27FC236}">
              <a16:creationId xmlns:a16="http://schemas.microsoft.com/office/drawing/2014/main" id="{D8850C00-A782-476C-B121-971A07F3E6E3}"/>
            </a:ext>
          </a:extLst>
        </xdr:cNvPr>
        <xdr:cNvSpPr/>
      </xdr:nvSpPr>
      <xdr:spPr>
        <a:xfrm>
          <a:off x="4181475" y="270538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1951</xdr:row>
      <xdr:rowOff>9525</xdr:rowOff>
    </xdr:from>
    <xdr:to>
      <xdr:col>32</xdr:col>
      <xdr:colOff>38100</xdr:colOff>
      <xdr:row>1957</xdr:row>
      <xdr:rowOff>0</xdr:rowOff>
    </xdr:to>
    <xdr:sp macro="" textlink="">
      <xdr:nvSpPr>
        <xdr:cNvPr id="1961" name="Right Bracket 1960">
          <a:extLst>
            <a:ext uri="{FF2B5EF4-FFF2-40B4-BE49-F238E27FC236}">
              <a16:creationId xmlns:a16="http://schemas.microsoft.com/office/drawing/2014/main" id="{BB33E0D5-332D-421F-BBE7-0ABAE6DFB849}"/>
            </a:ext>
          </a:extLst>
        </xdr:cNvPr>
        <xdr:cNvSpPr/>
      </xdr:nvSpPr>
      <xdr:spPr>
        <a:xfrm>
          <a:off x="5076825" y="270538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1951</xdr:row>
      <xdr:rowOff>0</xdr:rowOff>
    </xdr:from>
    <xdr:to>
      <xdr:col>33</xdr:col>
      <xdr:colOff>114301</xdr:colOff>
      <xdr:row>1956</xdr:row>
      <xdr:rowOff>138111</xdr:rowOff>
    </xdr:to>
    <xdr:sp macro="" textlink="">
      <xdr:nvSpPr>
        <xdr:cNvPr id="1962" name="Left Bracket 1961">
          <a:extLst>
            <a:ext uri="{FF2B5EF4-FFF2-40B4-BE49-F238E27FC236}">
              <a16:creationId xmlns:a16="http://schemas.microsoft.com/office/drawing/2014/main" id="{AEA09C8E-E537-4EAD-951E-D009F2B33072}"/>
            </a:ext>
          </a:extLst>
        </xdr:cNvPr>
        <xdr:cNvSpPr/>
      </xdr:nvSpPr>
      <xdr:spPr>
        <a:xfrm>
          <a:off x="5343525" y="270529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1951</xdr:row>
      <xdr:rowOff>0</xdr:rowOff>
    </xdr:from>
    <xdr:to>
      <xdr:col>34</xdr:col>
      <xdr:colOff>114300</xdr:colOff>
      <xdr:row>1956</xdr:row>
      <xdr:rowOff>133350</xdr:rowOff>
    </xdr:to>
    <xdr:sp macro="" textlink="">
      <xdr:nvSpPr>
        <xdr:cNvPr id="1963" name="Right Bracket 1962">
          <a:extLst>
            <a:ext uri="{FF2B5EF4-FFF2-40B4-BE49-F238E27FC236}">
              <a16:creationId xmlns:a16="http://schemas.microsoft.com/office/drawing/2014/main" id="{F5A00282-9168-4F96-8E7D-82182BCD1CAE}"/>
            </a:ext>
          </a:extLst>
        </xdr:cNvPr>
        <xdr:cNvSpPr/>
      </xdr:nvSpPr>
      <xdr:spPr>
        <a:xfrm>
          <a:off x="5476875" y="270529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1951</xdr:row>
      <xdr:rowOff>0</xdr:rowOff>
    </xdr:from>
    <xdr:to>
      <xdr:col>41</xdr:col>
      <xdr:colOff>104775</xdr:colOff>
      <xdr:row>1957</xdr:row>
      <xdr:rowOff>0</xdr:rowOff>
    </xdr:to>
    <xdr:sp macro="" textlink="">
      <xdr:nvSpPr>
        <xdr:cNvPr id="1964" name="Left Bracket 1963">
          <a:extLst>
            <a:ext uri="{FF2B5EF4-FFF2-40B4-BE49-F238E27FC236}">
              <a16:creationId xmlns:a16="http://schemas.microsoft.com/office/drawing/2014/main" id="{63852A3D-9DF6-453B-9EB2-0AD17223C2A7}"/>
            </a:ext>
          </a:extLst>
        </xdr:cNvPr>
        <xdr:cNvSpPr/>
      </xdr:nvSpPr>
      <xdr:spPr>
        <a:xfrm>
          <a:off x="6638925" y="27052905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1951</xdr:row>
      <xdr:rowOff>9524</xdr:rowOff>
    </xdr:from>
    <xdr:to>
      <xdr:col>42</xdr:col>
      <xdr:colOff>28575</xdr:colOff>
      <xdr:row>1956</xdr:row>
      <xdr:rowOff>142874</xdr:rowOff>
    </xdr:to>
    <xdr:sp macro="" textlink="">
      <xdr:nvSpPr>
        <xdr:cNvPr id="1965" name="Right Bracket 1964">
          <a:extLst>
            <a:ext uri="{FF2B5EF4-FFF2-40B4-BE49-F238E27FC236}">
              <a16:creationId xmlns:a16="http://schemas.microsoft.com/office/drawing/2014/main" id="{AE0FE3BA-B5F0-40C1-B425-193E47277643}"/>
            </a:ext>
          </a:extLst>
        </xdr:cNvPr>
        <xdr:cNvSpPr/>
      </xdr:nvSpPr>
      <xdr:spPr>
        <a:xfrm>
          <a:off x="6686550" y="27053857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1957</xdr:row>
      <xdr:rowOff>133350</xdr:rowOff>
    </xdr:from>
    <xdr:to>
      <xdr:col>6</xdr:col>
      <xdr:colOff>123826</xdr:colOff>
      <xdr:row>1963</xdr:row>
      <xdr:rowOff>128586</xdr:rowOff>
    </xdr:to>
    <xdr:sp macro="" textlink="">
      <xdr:nvSpPr>
        <xdr:cNvPr id="1966" name="Left Bracket 1965">
          <a:extLst>
            <a:ext uri="{FF2B5EF4-FFF2-40B4-BE49-F238E27FC236}">
              <a16:creationId xmlns:a16="http://schemas.microsoft.com/office/drawing/2014/main" id="{68D8D461-174A-4DDE-B346-15B0E68307E4}"/>
            </a:ext>
          </a:extLst>
        </xdr:cNvPr>
        <xdr:cNvSpPr/>
      </xdr:nvSpPr>
      <xdr:spPr>
        <a:xfrm>
          <a:off x="981075" y="271519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1958</xdr:row>
      <xdr:rowOff>0</xdr:rowOff>
    </xdr:from>
    <xdr:to>
      <xdr:col>8</xdr:col>
      <xdr:colOff>152400</xdr:colOff>
      <xdr:row>1963</xdr:row>
      <xdr:rowOff>133350</xdr:rowOff>
    </xdr:to>
    <xdr:sp macro="" textlink="">
      <xdr:nvSpPr>
        <xdr:cNvPr id="1967" name="Right Bracket 1966">
          <a:extLst>
            <a:ext uri="{FF2B5EF4-FFF2-40B4-BE49-F238E27FC236}">
              <a16:creationId xmlns:a16="http://schemas.microsoft.com/office/drawing/2014/main" id="{994C08E1-7054-47D4-B8D8-F84695AFDD74}"/>
            </a:ext>
          </a:extLst>
        </xdr:cNvPr>
        <xdr:cNvSpPr/>
      </xdr:nvSpPr>
      <xdr:spPr>
        <a:xfrm>
          <a:off x="1304925" y="271529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1958</xdr:row>
      <xdr:rowOff>9525</xdr:rowOff>
    </xdr:from>
    <xdr:to>
      <xdr:col>10</xdr:col>
      <xdr:colOff>85726</xdr:colOff>
      <xdr:row>1964</xdr:row>
      <xdr:rowOff>4761</xdr:rowOff>
    </xdr:to>
    <xdr:sp macro="" textlink="">
      <xdr:nvSpPr>
        <xdr:cNvPr id="1968" name="Left Bracket 1967">
          <a:extLst>
            <a:ext uri="{FF2B5EF4-FFF2-40B4-BE49-F238E27FC236}">
              <a16:creationId xmlns:a16="http://schemas.microsoft.com/office/drawing/2014/main" id="{935C14D3-A248-4751-8109-F36C57CD2A74}"/>
            </a:ext>
          </a:extLst>
        </xdr:cNvPr>
        <xdr:cNvSpPr/>
      </xdr:nvSpPr>
      <xdr:spPr>
        <a:xfrm>
          <a:off x="1590675" y="271538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1958</xdr:row>
      <xdr:rowOff>9525</xdr:rowOff>
    </xdr:from>
    <xdr:to>
      <xdr:col>16</xdr:col>
      <xdr:colOff>28575</xdr:colOff>
      <xdr:row>1964</xdr:row>
      <xdr:rowOff>0</xdr:rowOff>
    </xdr:to>
    <xdr:sp macro="" textlink="">
      <xdr:nvSpPr>
        <xdr:cNvPr id="1969" name="Right Bracket 1968">
          <a:extLst>
            <a:ext uri="{FF2B5EF4-FFF2-40B4-BE49-F238E27FC236}">
              <a16:creationId xmlns:a16="http://schemas.microsoft.com/office/drawing/2014/main" id="{1250F8BD-E402-43CA-B531-1D99530DFF64}"/>
            </a:ext>
          </a:extLst>
        </xdr:cNvPr>
        <xdr:cNvSpPr/>
      </xdr:nvSpPr>
      <xdr:spPr>
        <a:xfrm>
          <a:off x="2476500" y="271538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1958</xdr:row>
      <xdr:rowOff>0</xdr:rowOff>
    </xdr:from>
    <xdr:to>
      <xdr:col>18</xdr:col>
      <xdr:colOff>114301</xdr:colOff>
      <xdr:row>1963</xdr:row>
      <xdr:rowOff>138111</xdr:rowOff>
    </xdr:to>
    <xdr:sp macro="" textlink="">
      <xdr:nvSpPr>
        <xdr:cNvPr id="1970" name="Left Bracket 1969">
          <a:extLst>
            <a:ext uri="{FF2B5EF4-FFF2-40B4-BE49-F238E27FC236}">
              <a16:creationId xmlns:a16="http://schemas.microsoft.com/office/drawing/2014/main" id="{E106DFDB-B12C-45DE-A992-E80969E8ABDC}"/>
            </a:ext>
          </a:extLst>
        </xdr:cNvPr>
        <xdr:cNvSpPr/>
      </xdr:nvSpPr>
      <xdr:spPr>
        <a:xfrm>
          <a:off x="2914650" y="271529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1958</xdr:row>
      <xdr:rowOff>0</xdr:rowOff>
    </xdr:from>
    <xdr:to>
      <xdr:col>19</xdr:col>
      <xdr:colOff>114300</xdr:colOff>
      <xdr:row>1963</xdr:row>
      <xdr:rowOff>133350</xdr:rowOff>
    </xdr:to>
    <xdr:sp macro="" textlink="">
      <xdr:nvSpPr>
        <xdr:cNvPr id="1971" name="Right Bracket 1970">
          <a:extLst>
            <a:ext uri="{FF2B5EF4-FFF2-40B4-BE49-F238E27FC236}">
              <a16:creationId xmlns:a16="http://schemas.microsoft.com/office/drawing/2014/main" id="{B10A7045-457E-4F18-A9B4-EAF9EABC90CB}"/>
            </a:ext>
          </a:extLst>
        </xdr:cNvPr>
        <xdr:cNvSpPr/>
      </xdr:nvSpPr>
      <xdr:spPr>
        <a:xfrm>
          <a:off x="3048000" y="271529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1958</xdr:row>
      <xdr:rowOff>9525</xdr:rowOff>
    </xdr:from>
    <xdr:to>
      <xdr:col>26</xdr:col>
      <xdr:colOff>85726</xdr:colOff>
      <xdr:row>1964</xdr:row>
      <xdr:rowOff>4761</xdr:rowOff>
    </xdr:to>
    <xdr:sp macro="" textlink="">
      <xdr:nvSpPr>
        <xdr:cNvPr id="1972" name="Left Bracket 1971">
          <a:extLst>
            <a:ext uri="{FF2B5EF4-FFF2-40B4-BE49-F238E27FC236}">
              <a16:creationId xmlns:a16="http://schemas.microsoft.com/office/drawing/2014/main" id="{6C9B5552-3AEE-4E7E-AD5B-A8668E9B32DC}"/>
            </a:ext>
          </a:extLst>
        </xdr:cNvPr>
        <xdr:cNvSpPr/>
      </xdr:nvSpPr>
      <xdr:spPr>
        <a:xfrm>
          <a:off x="4181475" y="271538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1958</xdr:row>
      <xdr:rowOff>9525</xdr:rowOff>
    </xdr:from>
    <xdr:to>
      <xdr:col>32</xdr:col>
      <xdr:colOff>38100</xdr:colOff>
      <xdr:row>1964</xdr:row>
      <xdr:rowOff>0</xdr:rowOff>
    </xdr:to>
    <xdr:sp macro="" textlink="">
      <xdr:nvSpPr>
        <xdr:cNvPr id="1973" name="Right Bracket 1972">
          <a:extLst>
            <a:ext uri="{FF2B5EF4-FFF2-40B4-BE49-F238E27FC236}">
              <a16:creationId xmlns:a16="http://schemas.microsoft.com/office/drawing/2014/main" id="{943D83D1-2E92-48F2-83F8-59B2C9CE46E0}"/>
            </a:ext>
          </a:extLst>
        </xdr:cNvPr>
        <xdr:cNvSpPr/>
      </xdr:nvSpPr>
      <xdr:spPr>
        <a:xfrm>
          <a:off x="5076825" y="271538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1958</xdr:row>
      <xdr:rowOff>0</xdr:rowOff>
    </xdr:from>
    <xdr:to>
      <xdr:col>33</xdr:col>
      <xdr:colOff>114301</xdr:colOff>
      <xdr:row>1963</xdr:row>
      <xdr:rowOff>138111</xdr:rowOff>
    </xdr:to>
    <xdr:sp macro="" textlink="">
      <xdr:nvSpPr>
        <xdr:cNvPr id="1974" name="Left Bracket 1973">
          <a:extLst>
            <a:ext uri="{FF2B5EF4-FFF2-40B4-BE49-F238E27FC236}">
              <a16:creationId xmlns:a16="http://schemas.microsoft.com/office/drawing/2014/main" id="{35BBAD71-292E-4A12-A21C-AF7F58476264}"/>
            </a:ext>
          </a:extLst>
        </xdr:cNvPr>
        <xdr:cNvSpPr/>
      </xdr:nvSpPr>
      <xdr:spPr>
        <a:xfrm>
          <a:off x="5343525" y="271529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1958</xdr:row>
      <xdr:rowOff>0</xdr:rowOff>
    </xdr:from>
    <xdr:to>
      <xdr:col>34</xdr:col>
      <xdr:colOff>114300</xdr:colOff>
      <xdr:row>1963</xdr:row>
      <xdr:rowOff>133350</xdr:rowOff>
    </xdr:to>
    <xdr:sp macro="" textlink="">
      <xdr:nvSpPr>
        <xdr:cNvPr id="1975" name="Right Bracket 1974">
          <a:extLst>
            <a:ext uri="{FF2B5EF4-FFF2-40B4-BE49-F238E27FC236}">
              <a16:creationId xmlns:a16="http://schemas.microsoft.com/office/drawing/2014/main" id="{74489E24-5E84-49FC-9794-F30A833D9913}"/>
            </a:ext>
          </a:extLst>
        </xdr:cNvPr>
        <xdr:cNvSpPr/>
      </xdr:nvSpPr>
      <xdr:spPr>
        <a:xfrm>
          <a:off x="5476875" y="271529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1958</xdr:row>
      <xdr:rowOff>0</xdr:rowOff>
    </xdr:from>
    <xdr:to>
      <xdr:col>41</xdr:col>
      <xdr:colOff>104775</xdr:colOff>
      <xdr:row>1964</xdr:row>
      <xdr:rowOff>0</xdr:rowOff>
    </xdr:to>
    <xdr:sp macro="" textlink="">
      <xdr:nvSpPr>
        <xdr:cNvPr id="1976" name="Left Bracket 1975">
          <a:extLst>
            <a:ext uri="{FF2B5EF4-FFF2-40B4-BE49-F238E27FC236}">
              <a16:creationId xmlns:a16="http://schemas.microsoft.com/office/drawing/2014/main" id="{E2B177FA-6F88-49DC-8952-F16AFE9CC920}"/>
            </a:ext>
          </a:extLst>
        </xdr:cNvPr>
        <xdr:cNvSpPr/>
      </xdr:nvSpPr>
      <xdr:spPr>
        <a:xfrm>
          <a:off x="6638925" y="2715291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1958</xdr:row>
      <xdr:rowOff>9524</xdr:rowOff>
    </xdr:from>
    <xdr:to>
      <xdr:col>42</xdr:col>
      <xdr:colOff>28575</xdr:colOff>
      <xdr:row>1963</xdr:row>
      <xdr:rowOff>142874</xdr:rowOff>
    </xdr:to>
    <xdr:sp macro="" textlink="">
      <xdr:nvSpPr>
        <xdr:cNvPr id="1977" name="Right Bracket 1976">
          <a:extLst>
            <a:ext uri="{FF2B5EF4-FFF2-40B4-BE49-F238E27FC236}">
              <a16:creationId xmlns:a16="http://schemas.microsoft.com/office/drawing/2014/main" id="{2787ADC2-AC90-417B-9DBB-1F39E9A84C0A}"/>
            </a:ext>
          </a:extLst>
        </xdr:cNvPr>
        <xdr:cNvSpPr/>
      </xdr:nvSpPr>
      <xdr:spPr>
        <a:xfrm>
          <a:off x="6686550" y="2715386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1964</xdr:row>
      <xdr:rowOff>133350</xdr:rowOff>
    </xdr:from>
    <xdr:to>
      <xdr:col>6</xdr:col>
      <xdr:colOff>123826</xdr:colOff>
      <xdr:row>1970</xdr:row>
      <xdr:rowOff>128586</xdr:rowOff>
    </xdr:to>
    <xdr:sp macro="" textlink="">
      <xdr:nvSpPr>
        <xdr:cNvPr id="1978" name="Left Bracket 1977">
          <a:extLst>
            <a:ext uri="{FF2B5EF4-FFF2-40B4-BE49-F238E27FC236}">
              <a16:creationId xmlns:a16="http://schemas.microsoft.com/office/drawing/2014/main" id="{592B38D2-6F5A-4189-9D7D-35AEB8E9869E}"/>
            </a:ext>
          </a:extLst>
        </xdr:cNvPr>
        <xdr:cNvSpPr/>
      </xdr:nvSpPr>
      <xdr:spPr>
        <a:xfrm>
          <a:off x="981075" y="272519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1965</xdr:row>
      <xdr:rowOff>0</xdr:rowOff>
    </xdr:from>
    <xdr:to>
      <xdr:col>8</xdr:col>
      <xdr:colOff>152400</xdr:colOff>
      <xdr:row>1970</xdr:row>
      <xdr:rowOff>133350</xdr:rowOff>
    </xdr:to>
    <xdr:sp macro="" textlink="">
      <xdr:nvSpPr>
        <xdr:cNvPr id="1979" name="Right Bracket 1978">
          <a:extLst>
            <a:ext uri="{FF2B5EF4-FFF2-40B4-BE49-F238E27FC236}">
              <a16:creationId xmlns:a16="http://schemas.microsoft.com/office/drawing/2014/main" id="{7849A461-1FB4-4A38-B44B-94B0DCD5611B}"/>
            </a:ext>
          </a:extLst>
        </xdr:cNvPr>
        <xdr:cNvSpPr/>
      </xdr:nvSpPr>
      <xdr:spPr>
        <a:xfrm>
          <a:off x="1304925" y="272529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1965</xdr:row>
      <xdr:rowOff>9525</xdr:rowOff>
    </xdr:from>
    <xdr:to>
      <xdr:col>10</xdr:col>
      <xdr:colOff>85726</xdr:colOff>
      <xdr:row>1971</xdr:row>
      <xdr:rowOff>4761</xdr:rowOff>
    </xdr:to>
    <xdr:sp macro="" textlink="">
      <xdr:nvSpPr>
        <xdr:cNvPr id="1980" name="Left Bracket 1979">
          <a:extLst>
            <a:ext uri="{FF2B5EF4-FFF2-40B4-BE49-F238E27FC236}">
              <a16:creationId xmlns:a16="http://schemas.microsoft.com/office/drawing/2014/main" id="{FDD92FEA-9584-4459-B72B-77C4541EDD14}"/>
            </a:ext>
          </a:extLst>
        </xdr:cNvPr>
        <xdr:cNvSpPr/>
      </xdr:nvSpPr>
      <xdr:spPr>
        <a:xfrm>
          <a:off x="1590675" y="272538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1965</xdr:row>
      <xdr:rowOff>9525</xdr:rowOff>
    </xdr:from>
    <xdr:to>
      <xdr:col>16</xdr:col>
      <xdr:colOff>28575</xdr:colOff>
      <xdr:row>1971</xdr:row>
      <xdr:rowOff>0</xdr:rowOff>
    </xdr:to>
    <xdr:sp macro="" textlink="">
      <xdr:nvSpPr>
        <xdr:cNvPr id="1981" name="Right Bracket 1980">
          <a:extLst>
            <a:ext uri="{FF2B5EF4-FFF2-40B4-BE49-F238E27FC236}">
              <a16:creationId xmlns:a16="http://schemas.microsoft.com/office/drawing/2014/main" id="{DEFD6B01-3DA6-49B0-BC7C-4E858DBF6F5A}"/>
            </a:ext>
          </a:extLst>
        </xdr:cNvPr>
        <xdr:cNvSpPr/>
      </xdr:nvSpPr>
      <xdr:spPr>
        <a:xfrm>
          <a:off x="2476500" y="272538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1965</xdr:row>
      <xdr:rowOff>0</xdr:rowOff>
    </xdr:from>
    <xdr:to>
      <xdr:col>18</xdr:col>
      <xdr:colOff>114301</xdr:colOff>
      <xdr:row>1970</xdr:row>
      <xdr:rowOff>138111</xdr:rowOff>
    </xdr:to>
    <xdr:sp macro="" textlink="">
      <xdr:nvSpPr>
        <xdr:cNvPr id="1982" name="Left Bracket 1981">
          <a:extLst>
            <a:ext uri="{FF2B5EF4-FFF2-40B4-BE49-F238E27FC236}">
              <a16:creationId xmlns:a16="http://schemas.microsoft.com/office/drawing/2014/main" id="{54CB3F10-DAA9-4A05-9E90-938F1DDFC1AD}"/>
            </a:ext>
          </a:extLst>
        </xdr:cNvPr>
        <xdr:cNvSpPr/>
      </xdr:nvSpPr>
      <xdr:spPr>
        <a:xfrm>
          <a:off x="2914650" y="272529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1965</xdr:row>
      <xdr:rowOff>0</xdr:rowOff>
    </xdr:from>
    <xdr:to>
      <xdr:col>19</xdr:col>
      <xdr:colOff>114300</xdr:colOff>
      <xdr:row>1970</xdr:row>
      <xdr:rowOff>133350</xdr:rowOff>
    </xdr:to>
    <xdr:sp macro="" textlink="">
      <xdr:nvSpPr>
        <xdr:cNvPr id="1983" name="Right Bracket 1982">
          <a:extLst>
            <a:ext uri="{FF2B5EF4-FFF2-40B4-BE49-F238E27FC236}">
              <a16:creationId xmlns:a16="http://schemas.microsoft.com/office/drawing/2014/main" id="{23CC23DD-DF97-4434-AD62-1A747E6511AA}"/>
            </a:ext>
          </a:extLst>
        </xdr:cNvPr>
        <xdr:cNvSpPr/>
      </xdr:nvSpPr>
      <xdr:spPr>
        <a:xfrm>
          <a:off x="3048000" y="272529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1965</xdr:row>
      <xdr:rowOff>9525</xdr:rowOff>
    </xdr:from>
    <xdr:to>
      <xdr:col>26</xdr:col>
      <xdr:colOff>85726</xdr:colOff>
      <xdr:row>1971</xdr:row>
      <xdr:rowOff>4761</xdr:rowOff>
    </xdr:to>
    <xdr:sp macro="" textlink="">
      <xdr:nvSpPr>
        <xdr:cNvPr id="1984" name="Left Bracket 1983">
          <a:extLst>
            <a:ext uri="{FF2B5EF4-FFF2-40B4-BE49-F238E27FC236}">
              <a16:creationId xmlns:a16="http://schemas.microsoft.com/office/drawing/2014/main" id="{8DF4DA57-B88D-44BC-AB3B-7AEDA7F01FEC}"/>
            </a:ext>
          </a:extLst>
        </xdr:cNvPr>
        <xdr:cNvSpPr/>
      </xdr:nvSpPr>
      <xdr:spPr>
        <a:xfrm>
          <a:off x="4181475" y="272538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1965</xdr:row>
      <xdr:rowOff>9525</xdr:rowOff>
    </xdr:from>
    <xdr:to>
      <xdr:col>32</xdr:col>
      <xdr:colOff>38100</xdr:colOff>
      <xdr:row>1971</xdr:row>
      <xdr:rowOff>0</xdr:rowOff>
    </xdr:to>
    <xdr:sp macro="" textlink="">
      <xdr:nvSpPr>
        <xdr:cNvPr id="1985" name="Right Bracket 1984">
          <a:extLst>
            <a:ext uri="{FF2B5EF4-FFF2-40B4-BE49-F238E27FC236}">
              <a16:creationId xmlns:a16="http://schemas.microsoft.com/office/drawing/2014/main" id="{B037B11A-44F7-4651-8456-74928035E354}"/>
            </a:ext>
          </a:extLst>
        </xdr:cNvPr>
        <xdr:cNvSpPr/>
      </xdr:nvSpPr>
      <xdr:spPr>
        <a:xfrm>
          <a:off x="5076825" y="272538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1965</xdr:row>
      <xdr:rowOff>0</xdr:rowOff>
    </xdr:from>
    <xdr:to>
      <xdr:col>33</xdr:col>
      <xdr:colOff>114301</xdr:colOff>
      <xdr:row>1970</xdr:row>
      <xdr:rowOff>138111</xdr:rowOff>
    </xdr:to>
    <xdr:sp macro="" textlink="">
      <xdr:nvSpPr>
        <xdr:cNvPr id="1986" name="Left Bracket 1985">
          <a:extLst>
            <a:ext uri="{FF2B5EF4-FFF2-40B4-BE49-F238E27FC236}">
              <a16:creationId xmlns:a16="http://schemas.microsoft.com/office/drawing/2014/main" id="{F1F2AEA4-CCE2-45C5-8E17-AADC77DA4F5C}"/>
            </a:ext>
          </a:extLst>
        </xdr:cNvPr>
        <xdr:cNvSpPr/>
      </xdr:nvSpPr>
      <xdr:spPr>
        <a:xfrm>
          <a:off x="5343525" y="272529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1965</xdr:row>
      <xdr:rowOff>0</xdr:rowOff>
    </xdr:from>
    <xdr:to>
      <xdr:col>34</xdr:col>
      <xdr:colOff>114300</xdr:colOff>
      <xdr:row>1970</xdr:row>
      <xdr:rowOff>133350</xdr:rowOff>
    </xdr:to>
    <xdr:sp macro="" textlink="">
      <xdr:nvSpPr>
        <xdr:cNvPr id="1987" name="Right Bracket 1986">
          <a:extLst>
            <a:ext uri="{FF2B5EF4-FFF2-40B4-BE49-F238E27FC236}">
              <a16:creationId xmlns:a16="http://schemas.microsoft.com/office/drawing/2014/main" id="{33BFC7B4-E604-4BB1-B940-386DC8CF28A0}"/>
            </a:ext>
          </a:extLst>
        </xdr:cNvPr>
        <xdr:cNvSpPr/>
      </xdr:nvSpPr>
      <xdr:spPr>
        <a:xfrm>
          <a:off x="5476875" y="272529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1965</xdr:row>
      <xdr:rowOff>0</xdr:rowOff>
    </xdr:from>
    <xdr:to>
      <xdr:col>41</xdr:col>
      <xdr:colOff>104775</xdr:colOff>
      <xdr:row>1971</xdr:row>
      <xdr:rowOff>0</xdr:rowOff>
    </xdr:to>
    <xdr:sp macro="" textlink="">
      <xdr:nvSpPr>
        <xdr:cNvPr id="1988" name="Left Bracket 1987">
          <a:extLst>
            <a:ext uri="{FF2B5EF4-FFF2-40B4-BE49-F238E27FC236}">
              <a16:creationId xmlns:a16="http://schemas.microsoft.com/office/drawing/2014/main" id="{B63D1F7C-0B89-4EDD-8D34-4AD910486939}"/>
            </a:ext>
          </a:extLst>
        </xdr:cNvPr>
        <xdr:cNvSpPr/>
      </xdr:nvSpPr>
      <xdr:spPr>
        <a:xfrm>
          <a:off x="6638925" y="27252930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1965</xdr:row>
      <xdr:rowOff>9524</xdr:rowOff>
    </xdr:from>
    <xdr:to>
      <xdr:col>42</xdr:col>
      <xdr:colOff>28575</xdr:colOff>
      <xdr:row>1970</xdr:row>
      <xdr:rowOff>142874</xdr:rowOff>
    </xdr:to>
    <xdr:sp macro="" textlink="">
      <xdr:nvSpPr>
        <xdr:cNvPr id="1989" name="Right Bracket 1988">
          <a:extLst>
            <a:ext uri="{FF2B5EF4-FFF2-40B4-BE49-F238E27FC236}">
              <a16:creationId xmlns:a16="http://schemas.microsoft.com/office/drawing/2014/main" id="{FCFFDDBD-6790-4B6B-8A7B-D98C7B899AE1}"/>
            </a:ext>
          </a:extLst>
        </xdr:cNvPr>
        <xdr:cNvSpPr/>
      </xdr:nvSpPr>
      <xdr:spPr>
        <a:xfrm>
          <a:off x="6686550" y="27253882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1971</xdr:row>
      <xdr:rowOff>133350</xdr:rowOff>
    </xdr:from>
    <xdr:to>
      <xdr:col>6</xdr:col>
      <xdr:colOff>123826</xdr:colOff>
      <xdr:row>1977</xdr:row>
      <xdr:rowOff>128586</xdr:rowOff>
    </xdr:to>
    <xdr:sp macro="" textlink="">
      <xdr:nvSpPr>
        <xdr:cNvPr id="1990" name="Left Bracket 1989">
          <a:extLst>
            <a:ext uri="{FF2B5EF4-FFF2-40B4-BE49-F238E27FC236}">
              <a16:creationId xmlns:a16="http://schemas.microsoft.com/office/drawing/2014/main" id="{DA393062-7A2B-4701-B38A-78B290F417EF}"/>
            </a:ext>
          </a:extLst>
        </xdr:cNvPr>
        <xdr:cNvSpPr/>
      </xdr:nvSpPr>
      <xdr:spPr>
        <a:xfrm>
          <a:off x="981075" y="273519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1972</xdr:row>
      <xdr:rowOff>0</xdr:rowOff>
    </xdr:from>
    <xdr:to>
      <xdr:col>8</xdr:col>
      <xdr:colOff>152400</xdr:colOff>
      <xdr:row>1977</xdr:row>
      <xdr:rowOff>133350</xdr:rowOff>
    </xdr:to>
    <xdr:sp macro="" textlink="">
      <xdr:nvSpPr>
        <xdr:cNvPr id="1991" name="Right Bracket 1990">
          <a:extLst>
            <a:ext uri="{FF2B5EF4-FFF2-40B4-BE49-F238E27FC236}">
              <a16:creationId xmlns:a16="http://schemas.microsoft.com/office/drawing/2014/main" id="{A9581106-36BD-4EB3-9056-B583FF792749}"/>
            </a:ext>
          </a:extLst>
        </xdr:cNvPr>
        <xdr:cNvSpPr/>
      </xdr:nvSpPr>
      <xdr:spPr>
        <a:xfrm>
          <a:off x="1304925" y="27352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1972</xdr:row>
      <xdr:rowOff>9525</xdr:rowOff>
    </xdr:from>
    <xdr:to>
      <xdr:col>10</xdr:col>
      <xdr:colOff>85726</xdr:colOff>
      <xdr:row>1978</xdr:row>
      <xdr:rowOff>4761</xdr:rowOff>
    </xdr:to>
    <xdr:sp macro="" textlink="">
      <xdr:nvSpPr>
        <xdr:cNvPr id="1992" name="Left Bracket 1991">
          <a:extLst>
            <a:ext uri="{FF2B5EF4-FFF2-40B4-BE49-F238E27FC236}">
              <a16:creationId xmlns:a16="http://schemas.microsoft.com/office/drawing/2014/main" id="{0E50360D-9954-4670-A9CD-A7D92EC0DF3A}"/>
            </a:ext>
          </a:extLst>
        </xdr:cNvPr>
        <xdr:cNvSpPr/>
      </xdr:nvSpPr>
      <xdr:spPr>
        <a:xfrm>
          <a:off x="1590675" y="27353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1972</xdr:row>
      <xdr:rowOff>9525</xdr:rowOff>
    </xdr:from>
    <xdr:to>
      <xdr:col>16</xdr:col>
      <xdr:colOff>28575</xdr:colOff>
      <xdr:row>1978</xdr:row>
      <xdr:rowOff>0</xdr:rowOff>
    </xdr:to>
    <xdr:sp macro="" textlink="">
      <xdr:nvSpPr>
        <xdr:cNvPr id="1993" name="Right Bracket 1992">
          <a:extLst>
            <a:ext uri="{FF2B5EF4-FFF2-40B4-BE49-F238E27FC236}">
              <a16:creationId xmlns:a16="http://schemas.microsoft.com/office/drawing/2014/main" id="{A247064A-9D46-4003-B542-63EE8DB2AA7D}"/>
            </a:ext>
          </a:extLst>
        </xdr:cNvPr>
        <xdr:cNvSpPr/>
      </xdr:nvSpPr>
      <xdr:spPr>
        <a:xfrm>
          <a:off x="2476500" y="273538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1972</xdr:row>
      <xdr:rowOff>0</xdr:rowOff>
    </xdr:from>
    <xdr:to>
      <xdr:col>18</xdr:col>
      <xdr:colOff>114301</xdr:colOff>
      <xdr:row>1977</xdr:row>
      <xdr:rowOff>138111</xdr:rowOff>
    </xdr:to>
    <xdr:sp macro="" textlink="">
      <xdr:nvSpPr>
        <xdr:cNvPr id="1994" name="Left Bracket 1993">
          <a:extLst>
            <a:ext uri="{FF2B5EF4-FFF2-40B4-BE49-F238E27FC236}">
              <a16:creationId xmlns:a16="http://schemas.microsoft.com/office/drawing/2014/main" id="{B6A780C0-3DD0-40B8-BD45-06C10CEDEBDC}"/>
            </a:ext>
          </a:extLst>
        </xdr:cNvPr>
        <xdr:cNvSpPr/>
      </xdr:nvSpPr>
      <xdr:spPr>
        <a:xfrm>
          <a:off x="2914650" y="273529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1972</xdr:row>
      <xdr:rowOff>0</xdr:rowOff>
    </xdr:from>
    <xdr:to>
      <xdr:col>19</xdr:col>
      <xdr:colOff>114300</xdr:colOff>
      <xdr:row>1977</xdr:row>
      <xdr:rowOff>133350</xdr:rowOff>
    </xdr:to>
    <xdr:sp macro="" textlink="">
      <xdr:nvSpPr>
        <xdr:cNvPr id="1995" name="Right Bracket 1994">
          <a:extLst>
            <a:ext uri="{FF2B5EF4-FFF2-40B4-BE49-F238E27FC236}">
              <a16:creationId xmlns:a16="http://schemas.microsoft.com/office/drawing/2014/main" id="{A0333192-3F82-415E-A0E1-BBA8E36936D1}"/>
            </a:ext>
          </a:extLst>
        </xdr:cNvPr>
        <xdr:cNvSpPr/>
      </xdr:nvSpPr>
      <xdr:spPr>
        <a:xfrm>
          <a:off x="3048000" y="27352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1972</xdr:row>
      <xdr:rowOff>9525</xdr:rowOff>
    </xdr:from>
    <xdr:to>
      <xdr:col>26</xdr:col>
      <xdr:colOff>85726</xdr:colOff>
      <xdr:row>1978</xdr:row>
      <xdr:rowOff>4761</xdr:rowOff>
    </xdr:to>
    <xdr:sp macro="" textlink="">
      <xdr:nvSpPr>
        <xdr:cNvPr id="1996" name="Left Bracket 1995">
          <a:extLst>
            <a:ext uri="{FF2B5EF4-FFF2-40B4-BE49-F238E27FC236}">
              <a16:creationId xmlns:a16="http://schemas.microsoft.com/office/drawing/2014/main" id="{E73B8E41-6561-447A-805D-C2306EFFB5C7}"/>
            </a:ext>
          </a:extLst>
        </xdr:cNvPr>
        <xdr:cNvSpPr/>
      </xdr:nvSpPr>
      <xdr:spPr>
        <a:xfrm>
          <a:off x="4181475" y="27353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1972</xdr:row>
      <xdr:rowOff>9525</xdr:rowOff>
    </xdr:from>
    <xdr:to>
      <xdr:col>32</xdr:col>
      <xdr:colOff>38100</xdr:colOff>
      <xdr:row>1978</xdr:row>
      <xdr:rowOff>0</xdr:rowOff>
    </xdr:to>
    <xdr:sp macro="" textlink="">
      <xdr:nvSpPr>
        <xdr:cNvPr id="1997" name="Right Bracket 1996">
          <a:extLst>
            <a:ext uri="{FF2B5EF4-FFF2-40B4-BE49-F238E27FC236}">
              <a16:creationId xmlns:a16="http://schemas.microsoft.com/office/drawing/2014/main" id="{87E524D7-192A-449F-89BE-D6E7B0C48D24}"/>
            </a:ext>
          </a:extLst>
        </xdr:cNvPr>
        <xdr:cNvSpPr/>
      </xdr:nvSpPr>
      <xdr:spPr>
        <a:xfrm>
          <a:off x="5076825" y="273538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1972</xdr:row>
      <xdr:rowOff>0</xdr:rowOff>
    </xdr:from>
    <xdr:to>
      <xdr:col>33</xdr:col>
      <xdr:colOff>114301</xdr:colOff>
      <xdr:row>1977</xdr:row>
      <xdr:rowOff>138111</xdr:rowOff>
    </xdr:to>
    <xdr:sp macro="" textlink="">
      <xdr:nvSpPr>
        <xdr:cNvPr id="1998" name="Left Bracket 1997">
          <a:extLst>
            <a:ext uri="{FF2B5EF4-FFF2-40B4-BE49-F238E27FC236}">
              <a16:creationId xmlns:a16="http://schemas.microsoft.com/office/drawing/2014/main" id="{9825DE09-67AC-42F9-B3F1-27897A45866B}"/>
            </a:ext>
          </a:extLst>
        </xdr:cNvPr>
        <xdr:cNvSpPr/>
      </xdr:nvSpPr>
      <xdr:spPr>
        <a:xfrm>
          <a:off x="5343525" y="273529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1972</xdr:row>
      <xdr:rowOff>0</xdr:rowOff>
    </xdr:from>
    <xdr:to>
      <xdr:col>34</xdr:col>
      <xdr:colOff>114300</xdr:colOff>
      <xdr:row>1977</xdr:row>
      <xdr:rowOff>133350</xdr:rowOff>
    </xdr:to>
    <xdr:sp macro="" textlink="">
      <xdr:nvSpPr>
        <xdr:cNvPr id="1999" name="Right Bracket 1998">
          <a:extLst>
            <a:ext uri="{FF2B5EF4-FFF2-40B4-BE49-F238E27FC236}">
              <a16:creationId xmlns:a16="http://schemas.microsoft.com/office/drawing/2014/main" id="{B94BB3B5-ED18-4876-9D2D-A44DC0E4AB8D}"/>
            </a:ext>
          </a:extLst>
        </xdr:cNvPr>
        <xdr:cNvSpPr/>
      </xdr:nvSpPr>
      <xdr:spPr>
        <a:xfrm>
          <a:off x="5476875" y="27352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1972</xdr:row>
      <xdr:rowOff>0</xdr:rowOff>
    </xdr:from>
    <xdr:to>
      <xdr:col>41</xdr:col>
      <xdr:colOff>104775</xdr:colOff>
      <xdr:row>1978</xdr:row>
      <xdr:rowOff>0</xdr:rowOff>
    </xdr:to>
    <xdr:sp macro="" textlink="">
      <xdr:nvSpPr>
        <xdr:cNvPr id="2000" name="Left Bracket 1999">
          <a:extLst>
            <a:ext uri="{FF2B5EF4-FFF2-40B4-BE49-F238E27FC236}">
              <a16:creationId xmlns:a16="http://schemas.microsoft.com/office/drawing/2014/main" id="{89D51C0F-6CE6-4ACA-8417-3E78161409C2}"/>
            </a:ext>
          </a:extLst>
        </xdr:cNvPr>
        <xdr:cNvSpPr/>
      </xdr:nvSpPr>
      <xdr:spPr>
        <a:xfrm>
          <a:off x="6638925" y="27352942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1972</xdr:row>
      <xdr:rowOff>9524</xdr:rowOff>
    </xdr:from>
    <xdr:to>
      <xdr:col>42</xdr:col>
      <xdr:colOff>28575</xdr:colOff>
      <xdr:row>1977</xdr:row>
      <xdr:rowOff>142874</xdr:rowOff>
    </xdr:to>
    <xdr:sp macro="" textlink="">
      <xdr:nvSpPr>
        <xdr:cNvPr id="2001" name="Right Bracket 2000">
          <a:extLst>
            <a:ext uri="{FF2B5EF4-FFF2-40B4-BE49-F238E27FC236}">
              <a16:creationId xmlns:a16="http://schemas.microsoft.com/office/drawing/2014/main" id="{5EE1F97A-D91F-4874-A547-5A6494573306}"/>
            </a:ext>
          </a:extLst>
        </xdr:cNvPr>
        <xdr:cNvSpPr/>
      </xdr:nvSpPr>
      <xdr:spPr>
        <a:xfrm>
          <a:off x="6686550" y="27353894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1978</xdr:row>
      <xdr:rowOff>133350</xdr:rowOff>
    </xdr:from>
    <xdr:to>
      <xdr:col>6</xdr:col>
      <xdr:colOff>123826</xdr:colOff>
      <xdr:row>1984</xdr:row>
      <xdr:rowOff>128586</xdr:rowOff>
    </xdr:to>
    <xdr:sp macro="" textlink="">
      <xdr:nvSpPr>
        <xdr:cNvPr id="2002" name="Left Bracket 2001">
          <a:extLst>
            <a:ext uri="{FF2B5EF4-FFF2-40B4-BE49-F238E27FC236}">
              <a16:creationId xmlns:a16="http://schemas.microsoft.com/office/drawing/2014/main" id="{14C3B016-8F4B-4152-9C1F-BE95544F8FD8}"/>
            </a:ext>
          </a:extLst>
        </xdr:cNvPr>
        <xdr:cNvSpPr/>
      </xdr:nvSpPr>
      <xdr:spPr>
        <a:xfrm>
          <a:off x="981075" y="274520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1979</xdr:row>
      <xdr:rowOff>0</xdr:rowOff>
    </xdr:from>
    <xdr:to>
      <xdr:col>8</xdr:col>
      <xdr:colOff>152400</xdr:colOff>
      <xdr:row>1984</xdr:row>
      <xdr:rowOff>133350</xdr:rowOff>
    </xdr:to>
    <xdr:sp macro="" textlink="">
      <xdr:nvSpPr>
        <xdr:cNvPr id="2003" name="Right Bracket 2002">
          <a:extLst>
            <a:ext uri="{FF2B5EF4-FFF2-40B4-BE49-F238E27FC236}">
              <a16:creationId xmlns:a16="http://schemas.microsoft.com/office/drawing/2014/main" id="{F4DC36AE-7036-4B76-A282-005E54A5E8CB}"/>
            </a:ext>
          </a:extLst>
        </xdr:cNvPr>
        <xdr:cNvSpPr/>
      </xdr:nvSpPr>
      <xdr:spPr>
        <a:xfrm>
          <a:off x="1304925" y="274529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1979</xdr:row>
      <xdr:rowOff>9525</xdr:rowOff>
    </xdr:from>
    <xdr:to>
      <xdr:col>10</xdr:col>
      <xdr:colOff>85726</xdr:colOff>
      <xdr:row>1985</xdr:row>
      <xdr:rowOff>4761</xdr:rowOff>
    </xdr:to>
    <xdr:sp macro="" textlink="">
      <xdr:nvSpPr>
        <xdr:cNvPr id="2004" name="Left Bracket 2003">
          <a:extLst>
            <a:ext uri="{FF2B5EF4-FFF2-40B4-BE49-F238E27FC236}">
              <a16:creationId xmlns:a16="http://schemas.microsoft.com/office/drawing/2014/main" id="{3932AAB6-6B71-465B-9DF5-8B61E6F37D82}"/>
            </a:ext>
          </a:extLst>
        </xdr:cNvPr>
        <xdr:cNvSpPr/>
      </xdr:nvSpPr>
      <xdr:spPr>
        <a:xfrm>
          <a:off x="1590675" y="274539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1979</xdr:row>
      <xdr:rowOff>9525</xdr:rowOff>
    </xdr:from>
    <xdr:to>
      <xdr:col>16</xdr:col>
      <xdr:colOff>28575</xdr:colOff>
      <xdr:row>1985</xdr:row>
      <xdr:rowOff>0</xdr:rowOff>
    </xdr:to>
    <xdr:sp macro="" textlink="">
      <xdr:nvSpPr>
        <xdr:cNvPr id="2005" name="Right Bracket 2004">
          <a:extLst>
            <a:ext uri="{FF2B5EF4-FFF2-40B4-BE49-F238E27FC236}">
              <a16:creationId xmlns:a16="http://schemas.microsoft.com/office/drawing/2014/main" id="{89F2BEDC-22EE-4464-8969-A42E97B0C5ED}"/>
            </a:ext>
          </a:extLst>
        </xdr:cNvPr>
        <xdr:cNvSpPr/>
      </xdr:nvSpPr>
      <xdr:spPr>
        <a:xfrm>
          <a:off x="2476500" y="274539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1979</xdr:row>
      <xdr:rowOff>0</xdr:rowOff>
    </xdr:from>
    <xdr:to>
      <xdr:col>18</xdr:col>
      <xdr:colOff>114301</xdr:colOff>
      <xdr:row>1984</xdr:row>
      <xdr:rowOff>138111</xdr:rowOff>
    </xdr:to>
    <xdr:sp macro="" textlink="">
      <xdr:nvSpPr>
        <xdr:cNvPr id="2006" name="Left Bracket 2005">
          <a:extLst>
            <a:ext uri="{FF2B5EF4-FFF2-40B4-BE49-F238E27FC236}">
              <a16:creationId xmlns:a16="http://schemas.microsoft.com/office/drawing/2014/main" id="{E90A6739-C60C-4E66-A660-9D1BA90A316F}"/>
            </a:ext>
          </a:extLst>
        </xdr:cNvPr>
        <xdr:cNvSpPr/>
      </xdr:nvSpPr>
      <xdr:spPr>
        <a:xfrm>
          <a:off x="2914650" y="274529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1979</xdr:row>
      <xdr:rowOff>0</xdr:rowOff>
    </xdr:from>
    <xdr:to>
      <xdr:col>19</xdr:col>
      <xdr:colOff>114300</xdr:colOff>
      <xdr:row>1984</xdr:row>
      <xdr:rowOff>133350</xdr:rowOff>
    </xdr:to>
    <xdr:sp macro="" textlink="">
      <xdr:nvSpPr>
        <xdr:cNvPr id="2007" name="Right Bracket 2006">
          <a:extLst>
            <a:ext uri="{FF2B5EF4-FFF2-40B4-BE49-F238E27FC236}">
              <a16:creationId xmlns:a16="http://schemas.microsoft.com/office/drawing/2014/main" id="{E82A2349-932E-44BD-89EC-17D652B3DC4F}"/>
            </a:ext>
          </a:extLst>
        </xdr:cNvPr>
        <xdr:cNvSpPr/>
      </xdr:nvSpPr>
      <xdr:spPr>
        <a:xfrm>
          <a:off x="3048000" y="274529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1979</xdr:row>
      <xdr:rowOff>9525</xdr:rowOff>
    </xdr:from>
    <xdr:to>
      <xdr:col>26</xdr:col>
      <xdr:colOff>85726</xdr:colOff>
      <xdr:row>1985</xdr:row>
      <xdr:rowOff>4761</xdr:rowOff>
    </xdr:to>
    <xdr:sp macro="" textlink="">
      <xdr:nvSpPr>
        <xdr:cNvPr id="2008" name="Left Bracket 2007">
          <a:extLst>
            <a:ext uri="{FF2B5EF4-FFF2-40B4-BE49-F238E27FC236}">
              <a16:creationId xmlns:a16="http://schemas.microsoft.com/office/drawing/2014/main" id="{F07A1769-FCC1-4A2B-8C0F-AD13E286AE29}"/>
            </a:ext>
          </a:extLst>
        </xdr:cNvPr>
        <xdr:cNvSpPr/>
      </xdr:nvSpPr>
      <xdr:spPr>
        <a:xfrm>
          <a:off x="4181475" y="274539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1979</xdr:row>
      <xdr:rowOff>9525</xdr:rowOff>
    </xdr:from>
    <xdr:to>
      <xdr:col>32</xdr:col>
      <xdr:colOff>38100</xdr:colOff>
      <xdr:row>1985</xdr:row>
      <xdr:rowOff>0</xdr:rowOff>
    </xdr:to>
    <xdr:sp macro="" textlink="">
      <xdr:nvSpPr>
        <xdr:cNvPr id="2009" name="Right Bracket 2008">
          <a:extLst>
            <a:ext uri="{FF2B5EF4-FFF2-40B4-BE49-F238E27FC236}">
              <a16:creationId xmlns:a16="http://schemas.microsoft.com/office/drawing/2014/main" id="{4768F3D5-9793-4D03-9BCC-D2E795C272A2}"/>
            </a:ext>
          </a:extLst>
        </xdr:cNvPr>
        <xdr:cNvSpPr/>
      </xdr:nvSpPr>
      <xdr:spPr>
        <a:xfrm>
          <a:off x="5076825" y="274539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1979</xdr:row>
      <xdr:rowOff>0</xdr:rowOff>
    </xdr:from>
    <xdr:to>
      <xdr:col>33</xdr:col>
      <xdr:colOff>114301</xdr:colOff>
      <xdr:row>1984</xdr:row>
      <xdr:rowOff>138111</xdr:rowOff>
    </xdr:to>
    <xdr:sp macro="" textlink="">
      <xdr:nvSpPr>
        <xdr:cNvPr id="2010" name="Left Bracket 2009">
          <a:extLst>
            <a:ext uri="{FF2B5EF4-FFF2-40B4-BE49-F238E27FC236}">
              <a16:creationId xmlns:a16="http://schemas.microsoft.com/office/drawing/2014/main" id="{946A93CF-CD00-4CE7-8953-6F60B72876AE}"/>
            </a:ext>
          </a:extLst>
        </xdr:cNvPr>
        <xdr:cNvSpPr/>
      </xdr:nvSpPr>
      <xdr:spPr>
        <a:xfrm>
          <a:off x="5343525" y="274529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1979</xdr:row>
      <xdr:rowOff>0</xdr:rowOff>
    </xdr:from>
    <xdr:to>
      <xdr:col>34</xdr:col>
      <xdr:colOff>114300</xdr:colOff>
      <xdr:row>1984</xdr:row>
      <xdr:rowOff>133350</xdr:rowOff>
    </xdr:to>
    <xdr:sp macro="" textlink="">
      <xdr:nvSpPr>
        <xdr:cNvPr id="2011" name="Right Bracket 2010">
          <a:extLst>
            <a:ext uri="{FF2B5EF4-FFF2-40B4-BE49-F238E27FC236}">
              <a16:creationId xmlns:a16="http://schemas.microsoft.com/office/drawing/2014/main" id="{BFF21AB9-9FD3-47E7-834D-F518AFA8FDE6}"/>
            </a:ext>
          </a:extLst>
        </xdr:cNvPr>
        <xdr:cNvSpPr/>
      </xdr:nvSpPr>
      <xdr:spPr>
        <a:xfrm>
          <a:off x="5476875" y="274529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1979</xdr:row>
      <xdr:rowOff>0</xdr:rowOff>
    </xdr:from>
    <xdr:to>
      <xdr:col>41</xdr:col>
      <xdr:colOff>104775</xdr:colOff>
      <xdr:row>1985</xdr:row>
      <xdr:rowOff>0</xdr:rowOff>
    </xdr:to>
    <xdr:sp macro="" textlink="">
      <xdr:nvSpPr>
        <xdr:cNvPr id="2012" name="Left Bracket 2011">
          <a:extLst>
            <a:ext uri="{FF2B5EF4-FFF2-40B4-BE49-F238E27FC236}">
              <a16:creationId xmlns:a16="http://schemas.microsoft.com/office/drawing/2014/main" id="{517576F1-3366-4843-BC1D-069963793DCC}"/>
            </a:ext>
          </a:extLst>
        </xdr:cNvPr>
        <xdr:cNvSpPr/>
      </xdr:nvSpPr>
      <xdr:spPr>
        <a:xfrm>
          <a:off x="6638925" y="274529550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1979</xdr:row>
      <xdr:rowOff>9524</xdr:rowOff>
    </xdr:from>
    <xdr:to>
      <xdr:col>42</xdr:col>
      <xdr:colOff>28575</xdr:colOff>
      <xdr:row>1984</xdr:row>
      <xdr:rowOff>142874</xdr:rowOff>
    </xdr:to>
    <xdr:sp macro="" textlink="">
      <xdr:nvSpPr>
        <xdr:cNvPr id="2013" name="Right Bracket 2012">
          <a:extLst>
            <a:ext uri="{FF2B5EF4-FFF2-40B4-BE49-F238E27FC236}">
              <a16:creationId xmlns:a16="http://schemas.microsoft.com/office/drawing/2014/main" id="{8AF21E02-1E64-47ED-BE9D-7A343D79AB3C}"/>
            </a:ext>
          </a:extLst>
        </xdr:cNvPr>
        <xdr:cNvSpPr/>
      </xdr:nvSpPr>
      <xdr:spPr>
        <a:xfrm>
          <a:off x="6686550" y="274539074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9525</xdr:colOff>
      <xdr:row>1985</xdr:row>
      <xdr:rowOff>133350</xdr:rowOff>
    </xdr:from>
    <xdr:to>
      <xdr:col>6</xdr:col>
      <xdr:colOff>123826</xdr:colOff>
      <xdr:row>1991</xdr:row>
      <xdr:rowOff>128586</xdr:rowOff>
    </xdr:to>
    <xdr:sp macro="" textlink="">
      <xdr:nvSpPr>
        <xdr:cNvPr id="2014" name="Left Bracket 2013">
          <a:extLst>
            <a:ext uri="{FF2B5EF4-FFF2-40B4-BE49-F238E27FC236}">
              <a16:creationId xmlns:a16="http://schemas.microsoft.com/office/drawing/2014/main" id="{16C15329-5321-4694-B4F8-2B167E2204B5}"/>
            </a:ext>
          </a:extLst>
        </xdr:cNvPr>
        <xdr:cNvSpPr/>
      </xdr:nvSpPr>
      <xdr:spPr>
        <a:xfrm>
          <a:off x="981075" y="275520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9525</xdr:colOff>
      <xdr:row>1986</xdr:row>
      <xdr:rowOff>0</xdr:rowOff>
    </xdr:from>
    <xdr:to>
      <xdr:col>8</xdr:col>
      <xdr:colOff>152400</xdr:colOff>
      <xdr:row>1991</xdr:row>
      <xdr:rowOff>133350</xdr:rowOff>
    </xdr:to>
    <xdr:sp macro="" textlink="">
      <xdr:nvSpPr>
        <xdr:cNvPr id="2015" name="Right Bracket 2014">
          <a:extLst>
            <a:ext uri="{FF2B5EF4-FFF2-40B4-BE49-F238E27FC236}">
              <a16:creationId xmlns:a16="http://schemas.microsoft.com/office/drawing/2014/main" id="{56F62E3B-7A19-4D45-B457-884F6940C10E}"/>
            </a:ext>
          </a:extLst>
        </xdr:cNvPr>
        <xdr:cNvSpPr/>
      </xdr:nvSpPr>
      <xdr:spPr>
        <a:xfrm>
          <a:off x="1304925" y="275529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133350</xdr:colOff>
      <xdr:row>1986</xdr:row>
      <xdr:rowOff>9525</xdr:rowOff>
    </xdr:from>
    <xdr:to>
      <xdr:col>10</xdr:col>
      <xdr:colOff>85726</xdr:colOff>
      <xdr:row>1992</xdr:row>
      <xdr:rowOff>4761</xdr:rowOff>
    </xdr:to>
    <xdr:sp macro="" textlink="">
      <xdr:nvSpPr>
        <xdr:cNvPr id="2016" name="Left Bracket 2015">
          <a:extLst>
            <a:ext uri="{FF2B5EF4-FFF2-40B4-BE49-F238E27FC236}">
              <a16:creationId xmlns:a16="http://schemas.microsoft.com/office/drawing/2014/main" id="{01C4E307-B22E-4502-BBE5-4B406AC663B0}"/>
            </a:ext>
          </a:extLst>
        </xdr:cNvPr>
        <xdr:cNvSpPr/>
      </xdr:nvSpPr>
      <xdr:spPr>
        <a:xfrm>
          <a:off x="1590675" y="275539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47625</xdr:colOff>
      <xdr:row>1986</xdr:row>
      <xdr:rowOff>9525</xdr:rowOff>
    </xdr:from>
    <xdr:to>
      <xdr:col>16</xdr:col>
      <xdr:colOff>28575</xdr:colOff>
      <xdr:row>1992</xdr:row>
      <xdr:rowOff>0</xdr:rowOff>
    </xdr:to>
    <xdr:sp macro="" textlink="">
      <xdr:nvSpPr>
        <xdr:cNvPr id="2017" name="Right Bracket 2016">
          <a:extLst>
            <a:ext uri="{FF2B5EF4-FFF2-40B4-BE49-F238E27FC236}">
              <a16:creationId xmlns:a16="http://schemas.microsoft.com/office/drawing/2014/main" id="{5C89D477-D480-4E30-9BD8-84F76F79F01B}"/>
            </a:ext>
          </a:extLst>
        </xdr:cNvPr>
        <xdr:cNvSpPr/>
      </xdr:nvSpPr>
      <xdr:spPr>
        <a:xfrm>
          <a:off x="2476500" y="275539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0</xdr:colOff>
      <xdr:row>1986</xdr:row>
      <xdr:rowOff>0</xdr:rowOff>
    </xdr:from>
    <xdr:to>
      <xdr:col>18</xdr:col>
      <xdr:colOff>114301</xdr:colOff>
      <xdr:row>1991</xdr:row>
      <xdr:rowOff>138111</xdr:rowOff>
    </xdr:to>
    <xdr:sp macro="" textlink="">
      <xdr:nvSpPr>
        <xdr:cNvPr id="2018" name="Left Bracket 2017">
          <a:extLst>
            <a:ext uri="{FF2B5EF4-FFF2-40B4-BE49-F238E27FC236}">
              <a16:creationId xmlns:a16="http://schemas.microsoft.com/office/drawing/2014/main" id="{38E26443-26E2-40DA-986C-8F33C126F957}"/>
            </a:ext>
          </a:extLst>
        </xdr:cNvPr>
        <xdr:cNvSpPr/>
      </xdr:nvSpPr>
      <xdr:spPr>
        <a:xfrm>
          <a:off x="2914650" y="275529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133350</xdr:colOff>
      <xdr:row>1986</xdr:row>
      <xdr:rowOff>0</xdr:rowOff>
    </xdr:from>
    <xdr:to>
      <xdr:col>19</xdr:col>
      <xdr:colOff>114300</xdr:colOff>
      <xdr:row>1991</xdr:row>
      <xdr:rowOff>133350</xdr:rowOff>
    </xdr:to>
    <xdr:sp macro="" textlink="">
      <xdr:nvSpPr>
        <xdr:cNvPr id="2019" name="Right Bracket 2018">
          <a:extLst>
            <a:ext uri="{FF2B5EF4-FFF2-40B4-BE49-F238E27FC236}">
              <a16:creationId xmlns:a16="http://schemas.microsoft.com/office/drawing/2014/main" id="{99E5303E-9585-4410-8A7C-C8C036527E53}"/>
            </a:ext>
          </a:extLst>
        </xdr:cNvPr>
        <xdr:cNvSpPr/>
      </xdr:nvSpPr>
      <xdr:spPr>
        <a:xfrm>
          <a:off x="3048000" y="275529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133350</xdr:colOff>
      <xdr:row>1986</xdr:row>
      <xdr:rowOff>9525</xdr:rowOff>
    </xdr:from>
    <xdr:to>
      <xdr:col>26</xdr:col>
      <xdr:colOff>85726</xdr:colOff>
      <xdr:row>1992</xdr:row>
      <xdr:rowOff>4761</xdr:rowOff>
    </xdr:to>
    <xdr:sp macro="" textlink="">
      <xdr:nvSpPr>
        <xdr:cNvPr id="2020" name="Left Bracket 2019">
          <a:extLst>
            <a:ext uri="{FF2B5EF4-FFF2-40B4-BE49-F238E27FC236}">
              <a16:creationId xmlns:a16="http://schemas.microsoft.com/office/drawing/2014/main" id="{A22C2E3E-1A2F-47D1-8AEC-95C82DE28837}"/>
            </a:ext>
          </a:extLst>
        </xdr:cNvPr>
        <xdr:cNvSpPr/>
      </xdr:nvSpPr>
      <xdr:spPr>
        <a:xfrm>
          <a:off x="4181475" y="275539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57150</xdr:colOff>
      <xdr:row>1986</xdr:row>
      <xdr:rowOff>9525</xdr:rowOff>
    </xdr:from>
    <xdr:to>
      <xdr:col>32</xdr:col>
      <xdr:colOff>38100</xdr:colOff>
      <xdr:row>1992</xdr:row>
      <xdr:rowOff>0</xdr:rowOff>
    </xdr:to>
    <xdr:sp macro="" textlink="">
      <xdr:nvSpPr>
        <xdr:cNvPr id="2021" name="Right Bracket 2020">
          <a:extLst>
            <a:ext uri="{FF2B5EF4-FFF2-40B4-BE49-F238E27FC236}">
              <a16:creationId xmlns:a16="http://schemas.microsoft.com/office/drawing/2014/main" id="{E3891ACD-AA52-4B56-B24F-CF2DFFB4D36A}"/>
            </a:ext>
          </a:extLst>
        </xdr:cNvPr>
        <xdr:cNvSpPr/>
      </xdr:nvSpPr>
      <xdr:spPr>
        <a:xfrm>
          <a:off x="5076825" y="275539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0</xdr:colOff>
      <xdr:row>1986</xdr:row>
      <xdr:rowOff>0</xdr:rowOff>
    </xdr:from>
    <xdr:to>
      <xdr:col>33</xdr:col>
      <xdr:colOff>114301</xdr:colOff>
      <xdr:row>1991</xdr:row>
      <xdr:rowOff>138111</xdr:rowOff>
    </xdr:to>
    <xdr:sp macro="" textlink="">
      <xdr:nvSpPr>
        <xdr:cNvPr id="2022" name="Left Bracket 2021">
          <a:extLst>
            <a:ext uri="{FF2B5EF4-FFF2-40B4-BE49-F238E27FC236}">
              <a16:creationId xmlns:a16="http://schemas.microsoft.com/office/drawing/2014/main" id="{603D00BB-C1BF-4680-BD6F-F73E9D8A9752}"/>
            </a:ext>
          </a:extLst>
        </xdr:cNvPr>
        <xdr:cNvSpPr/>
      </xdr:nvSpPr>
      <xdr:spPr>
        <a:xfrm>
          <a:off x="5343525" y="275529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33</xdr:col>
      <xdr:colOff>133350</xdr:colOff>
      <xdr:row>1986</xdr:row>
      <xdr:rowOff>0</xdr:rowOff>
    </xdr:from>
    <xdr:to>
      <xdr:col>34</xdr:col>
      <xdr:colOff>114300</xdr:colOff>
      <xdr:row>1991</xdr:row>
      <xdr:rowOff>133350</xdr:rowOff>
    </xdr:to>
    <xdr:sp macro="" textlink="">
      <xdr:nvSpPr>
        <xdr:cNvPr id="2023" name="Right Bracket 2022">
          <a:extLst>
            <a:ext uri="{FF2B5EF4-FFF2-40B4-BE49-F238E27FC236}">
              <a16:creationId xmlns:a16="http://schemas.microsoft.com/office/drawing/2014/main" id="{214D2677-0ECA-4A85-8F2F-EA39AB4748C5}"/>
            </a:ext>
          </a:extLst>
        </xdr:cNvPr>
        <xdr:cNvSpPr/>
      </xdr:nvSpPr>
      <xdr:spPr>
        <a:xfrm>
          <a:off x="5476875" y="275529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0</xdr:colOff>
      <xdr:row>1986</xdr:row>
      <xdr:rowOff>0</xdr:rowOff>
    </xdr:from>
    <xdr:to>
      <xdr:col>41</xdr:col>
      <xdr:colOff>104775</xdr:colOff>
      <xdr:row>1992</xdr:row>
      <xdr:rowOff>0</xdr:rowOff>
    </xdr:to>
    <xdr:sp macro="" textlink="">
      <xdr:nvSpPr>
        <xdr:cNvPr id="2024" name="Left Bracket 2023">
          <a:extLst>
            <a:ext uri="{FF2B5EF4-FFF2-40B4-BE49-F238E27FC236}">
              <a16:creationId xmlns:a16="http://schemas.microsoft.com/office/drawing/2014/main" id="{6D37BE74-233C-48C6-9A1A-802403BA7915}"/>
            </a:ext>
          </a:extLst>
        </xdr:cNvPr>
        <xdr:cNvSpPr/>
      </xdr:nvSpPr>
      <xdr:spPr>
        <a:xfrm>
          <a:off x="6638925" y="275529675"/>
          <a:ext cx="104775" cy="8572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47625</xdr:colOff>
      <xdr:row>1986</xdr:row>
      <xdr:rowOff>9524</xdr:rowOff>
    </xdr:from>
    <xdr:to>
      <xdr:col>42</xdr:col>
      <xdr:colOff>28575</xdr:colOff>
      <xdr:row>1991</xdr:row>
      <xdr:rowOff>142874</xdr:rowOff>
    </xdr:to>
    <xdr:sp macro="" textlink="">
      <xdr:nvSpPr>
        <xdr:cNvPr id="2025" name="Right Bracket 2024">
          <a:extLst>
            <a:ext uri="{FF2B5EF4-FFF2-40B4-BE49-F238E27FC236}">
              <a16:creationId xmlns:a16="http://schemas.microsoft.com/office/drawing/2014/main" id="{92D79F34-763D-43F0-BEEB-DB22DA5D3BD5}"/>
            </a:ext>
          </a:extLst>
        </xdr:cNvPr>
        <xdr:cNvSpPr/>
      </xdr:nvSpPr>
      <xdr:spPr>
        <a:xfrm>
          <a:off x="6686550" y="275539199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47</xdr:col>
      <xdr:colOff>0</xdr:colOff>
      <xdr:row>122</xdr:row>
      <xdr:rowOff>0</xdr:rowOff>
    </xdr:from>
    <xdr:to>
      <xdr:col>52</xdr:col>
      <xdr:colOff>95250</xdr:colOff>
      <xdr:row>128</xdr:row>
      <xdr:rowOff>66675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A49C3CFC-F855-4347-8A61-00D8A7A552A1}"/>
            </a:ext>
          </a:extLst>
        </xdr:cNvPr>
        <xdr:cNvGrpSpPr/>
      </xdr:nvGrpSpPr>
      <xdr:grpSpPr>
        <a:xfrm>
          <a:off x="7610475" y="17868900"/>
          <a:ext cx="904875" cy="942975"/>
          <a:chOff x="8829675" y="8067675"/>
          <a:chExt cx="904875" cy="942975"/>
        </a:xfrm>
      </xdr:grpSpPr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F86125D5-2F01-4257-7AD8-9EC15FEB7DDB}"/>
              </a:ext>
            </a:extLst>
          </xdr:cNvPr>
          <xdr:cNvCxnSpPr/>
        </xdr:nvCxnSpPr>
        <xdr:spPr>
          <a:xfrm flipV="1">
            <a:off x="8905875" y="8315325"/>
            <a:ext cx="0" cy="561975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Arrow Connector 13">
            <a:extLst>
              <a:ext uri="{FF2B5EF4-FFF2-40B4-BE49-F238E27FC236}">
                <a16:creationId xmlns:a16="http://schemas.microsoft.com/office/drawing/2014/main" id="{7E0595E4-A9CA-67EE-42D0-DFA14CFA3BB5}"/>
              </a:ext>
            </a:extLst>
          </xdr:cNvPr>
          <xdr:cNvCxnSpPr/>
        </xdr:nvCxnSpPr>
        <xdr:spPr>
          <a:xfrm>
            <a:off x="8905875" y="8877300"/>
            <a:ext cx="533400" cy="0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3BAC0250-4185-8CC5-4247-A1EFEB9A693B}"/>
              </a:ext>
            </a:extLst>
          </xdr:cNvPr>
          <xdr:cNvSpPr txBox="1"/>
        </xdr:nvSpPr>
        <xdr:spPr>
          <a:xfrm>
            <a:off x="9410700" y="8705850"/>
            <a:ext cx="3238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1"/>
          <a:lstStyle/>
          <a:p>
            <a:r>
              <a:rPr lang="tr-TR" sz="800">
                <a:latin typeface="Arial" panose="020B0604020202020204" pitchFamily="34" charset="0"/>
                <a:cs typeface="Arial" panose="020B0604020202020204" pitchFamily="34" charset="0"/>
              </a:rPr>
              <a:t>x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77ECF106-6B93-A44D-493C-C39B998F93EC}"/>
              </a:ext>
            </a:extLst>
          </xdr:cNvPr>
          <xdr:cNvSpPr txBox="1"/>
        </xdr:nvSpPr>
        <xdr:spPr>
          <a:xfrm>
            <a:off x="8829675" y="8067675"/>
            <a:ext cx="3238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1"/>
          <a:lstStyle/>
          <a:p>
            <a:r>
              <a:rPr lang="tr-TR" sz="800">
                <a:latin typeface="Arial" panose="020B0604020202020204" pitchFamily="34" charset="0"/>
                <a:cs typeface="Arial" panose="020B0604020202020204" pitchFamily="34" charset="0"/>
              </a:rPr>
              <a:t>y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13CAE-382A-43F3-979B-788CDF9992F6}">
  <dimension ref="A1:ER2126"/>
  <sheetViews>
    <sheetView showGridLines="0" tabSelected="1" zoomScaleNormal="100" workbookViewId="0">
      <selection activeCell="AY3" sqref="AY3"/>
    </sheetView>
  </sheetViews>
  <sheetFormatPr defaultRowHeight="11.25"/>
  <cols>
    <col min="1" max="1163" width="2.83203125" style="1" customWidth="1"/>
    <col min="1164" max="16384" width="9.33203125" style="1"/>
  </cols>
  <sheetData>
    <row r="1" spans="2:96" ht="12" thickBot="1"/>
    <row r="2" spans="2:96" ht="38.25" customHeight="1" thickBot="1">
      <c r="B2" s="40" t="s">
        <v>141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2"/>
      <c r="CC2" s="3"/>
      <c r="CD2" s="33" t="s">
        <v>3</v>
      </c>
      <c r="CE2" s="33"/>
      <c r="CF2" s="33"/>
      <c r="CG2" s="33"/>
      <c r="CH2" s="33"/>
      <c r="CI2" s="33"/>
      <c r="CJ2" s="33"/>
      <c r="CK2" s="33"/>
      <c r="CL2" s="33" t="s">
        <v>4</v>
      </c>
      <c r="CM2" s="33"/>
      <c r="CN2" s="33"/>
      <c r="CO2" s="33" t="s">
        <v>5</v>
      </c>
      <c r="CP2" s="33"/>
      <c r="CQ2" s="33"/>
      <c r="CR2" s="33"/>
    </row>
    <row r="3" spans="2:96" ht="12" thickTop="1">
      <c r="B3" s="8"/>
      <c r="C3" s="10"/>
      <c r="D3" s="10" t="s">
        <v>144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W3" s="6"/>
      <c r="X3" s="6"/>
      <c r="Y3" s="6"/>
      <c r="Z3" s="6"/>
      <c r="AB3" s="6"/>
      <c r="AC3" s="6"/>
      <c r="AD3" s="6"/>
      <c r="AE3" s="6"/>
      <c r="AF3" s="6"/>
      <c r="AH3" s="11" t="s">
        <v>139</v>
      </c>
      <c r="AI3" s="6"/>
      <c r="AJ3" s="6"/>
      <c r="AL3" s="6"/>
      <c r="AM3" s="6"/>
      <c r="AN3" s="6"/>
      <c r="AO3" s="6"/>
      <c r="AP3" s="6"/>
      <c r="AQ3" s="6"/>
      <c r="AR3" s="6"/>
      <c r="AS3" s="6"/>
      <c r="BH3" s="5" t="s">
        <v>140</v>
      </c>
      <c r="BO3" s="9"/>
      <c r="CC3" s="34" t="s">
        <v>6</v>
      </c>
      <c r="CD3" s="35" t="s">
        <v>7</v>
      </c>
      <c r="CE3" s="35"/>
      <c r="CF3" s="35"/>
      <c r="CG3" s="35"/>
      <c r="CH3" s="35"/>
      <c r="CI3" s="35"/>
      <c r="CJ3" s="35"/>
      <c r="CK3" s="35"/>
      <c r="CL3" s="36">
        <v>7.57</v>
      </c>
      <c r="CM3" s="36"/>
      <c r="CN3" s="36"/>
      <c r="CO3" s="36">
        <v>77.8</v>
      </c>
      <c r="CP3" s="36"/>
      <c r="CQ3" s="36"/>
      <c r="CR3" s="36"/>
    </row>
    <row r="4" spans="2:96">
      <c r="B4" s="12"/>
      <c r="J4" s="27">
        <v>35</v>
      </c>
      <c r="K4" s="27"/>
      <c r="L4" s="1" t="s">
        <v>0</v>
      </c>
      <c r="S4" s="27">
        <v>3</v>
      </c>
      <c r="T4" s="27"/>
      <c r="U4" s="1" t="s">
        <v>0</v>
      </c>
      <c r="AB4" s="27">
        <v>38</v>
      </c>
      <c r="AC4" s="27"/>
      <c r="AD4" s="1" t="s">
        <v>0</v>
      </c>
      <c r="AK4" s="27">
        <v>25</v>
      </c>
      <c r="AL4" s="27"/>
      <c r="AM4" s="1" t="s">
        <v>0</v>
      </c>
      <c r="AT4" s="27">
        <v>63</v>
      </c>
      <c r="AU4" s="27"/>
      <c r="AV4" s="1" t="s">
        <v>0</v>
      </c>
      <c r="BC4" s="27">
        <v>55</v>
      </c>
      <c r="BD4" s="27"/>
      <c r="BE4" s="1" t="s">
        <v>0</v>
      </c>
      <c r="BH4" s="1" t="s">
        <v>142</v>
      </c>
      <c r="BJ4" s="27">
        <v>200000</v>
      </c>
      <c r="BK4" s="27"/>
      <c r="BL4" s="27"/>
      <c r="BM4" s="1" t="s">
        <v>143</v>
      </c>
      <c r="BO4" s="9"/>
      <c r="CC4" s="34"/>
      <c r="CD4" s="30" t="s">
        <v>8</v>
      </c>
      <c r="CE4" s="30"/>
      <c r="CF4" s="30"/>
      <c r="CG4" s="30"/>
      <c r="CH4" s="30"/>
      <c r="CI4" s="30"/>
      <c r="CJ4" s="30"/>
      <c r="CK4" s="30"/>
      <c r="CL4" s="31">
        <v>10.6</v>
      </c>
      <c r="CM4" s="31"/>
      <c r="CN4" s="31"/>
      <c r="CO4" s="31">
        <v>171</v>
      </c>
      <c r="CP4" s="31"/>
      <c r="CQ4" s="31"/>
      <c r="CR4" s="31"/>
    </row>
    <row r="5" spans="2:96">
      <c r="B5" s="12"/>
      <c r="BO5" s="9"/>
      <c r="CC5" s="34"/>
      <c r="CD5" s="30" t="s">
        <v>9</v>
      </c>
      <c r="CE5" s="30"/>
      <c r="CF5" s="30"/>
      <c r="CG5" s="30"/>
      <c r="CH5" s="30"/>
      <c r="CI5" s="30"/>
      <c r="CJ5" s="30"/>
      <c r="CK5" s="30"/>
      <c r="CL5" s="31">
        <v>14.2</v>
      </c>
      <c r="CM5" s="31"/>
      <c r="CN5" s="31"/>
      <c r="CO5" s="31">
        <v>328</v>
      </c>
      <c r="CP5" s="31"/>
      <c r="CQ5" s="31"/>
      <c r="CR5" s="31"/>
    </row>
    <row r="6" spans="2:96">
      <c r="B6" s="12"/>
      <c r="C6" s="27">
        <v>115</v>
      </c>
      <c r="D6" s="27"/>
      <c r="E6" s="1" t="s">
        <v>2</v>
      </c>
      <c r="G6" s="1">
        <v>36</v>
      </c>
      <c r="P6" s="1">
        <v>37</v>
      </c>
      <c r="Y6" s="1">
        <v>38</v>
      </c>
      <c r="AH6" s="1">
        <v>39</v>
      </c>
      <c r="AQ6" s="1">
        <v>40</v>
      </c>
      <c r="AZ6" s="1">
        <v>41</v>
      </c>
      <c r="BI6" s="1">
        <v>42</v>
      </c>
      <c r="BO6" s="9"/>
      <c r="BT6" s="32" t="s">
        <v>10</v>
      </c>
      <c r="BU6" s="32"/>
      <c r="BV6" s="32"/>
      <c r="BW6" s="32"/>
      <c r="BX6" s="32"/>
      <c r="BY6" s="32"/>
      <c r="BZ6" s="32"/>
      <c r="CC6" s="34"/>
      <c r="CD6" s="30" t="s">
        <v>11</v>
      </c>
      <c r="CE6" s="30"/>
      <c r="CF6" s="30"/>
      <c r="CG6" s="30"/>
      <c r="CH6" s="30"/>
      <c r="CI6" s="30"/>
      <c r="CJ6" s="30"/>
      <c r="CK6" s="30"/>
      <c r="CL6" s="31">
        <v>18.2</v>
      </c>
      <c r="CM6" s="31"/>
      <c r="CN6" s="31"/>
      <c r="CO6" s="31">
        <v>573</v>
      </c>
      <c r="CP6" s="31"/>
      <c r="CQ6" s="31"/>
      <c r="CR6" s="31"/>
    </row>
    <row r="7" spans="2:96">
      <c r="B7" s="12"/>
      <c r="G7" s="28" t="s">
        <v>207</v>
      </c>
      <c r="H7" s="28"/>
      <c r="I7" s="7" t="s">
        <v>132</v>
      </c>
      <c r="K7" s="28" cm="1">
        <f t="array" ref="K7">INDEX($CO$3:$CO$144,MATCH(I56,$CD$3:$CD$144,0),0)</f>
        <v>1940</v>
      </c>
      <c r="L7" s="28"/>
      <c r="M7" s="28"/>
      <c r="N7" s="1" t="s">
        <v>136</v>
      </c>
      <c r="P7" s="28" t="s">
        <v>208</v>
      </c>
      <c r="Q7" s="28"/>
      <c r="R7" s="7" t="s">
        <v>132</v>
      </c>
      <c r="T7" s="28" cm="1">
        <f t="array" ref="T7">INDEX($CO$3:$CO$144,MATCH(R56,$CD$3:$CD$144,0),0)</f>
        <v>1940</v>
      </c>
      <c r="U7" s="28"/>
      <c r="V7" s="28"/>
      <c r="W7" s="1" t="s">
        <v>136</v>
      </c>
      <c r="Y7" s="28" t="s">
        <v>209</v>
      </c>
      <c r="Z7" s="28"/>
      <c r="AA7" s="7" t="s">
        <v>132</v>
      </c>
      <c r="AC7" s="28" cm="1">
        <f t="array" ref="AC7">INDEX($CO$3:$CO$144,MATCH(AA56,$CD$3:$CD$144,0),0)</f>
        <v>1940</v>
      </c>
      <c r="AD7" s="28"/>
      <c r="AE7" s="28"/>
      <c r="AF7" s="1" t="s">
        <v>136</v>
      </c>
      <c r="AH7" s="28" t="s">
        <v>210</v>
      </c>
      <c r="AI7" s="28"/>
      <c r="AJ7" s="7" t="s">
        <v>132</v>
      </c>
      <c r="AL7" s="28" cm="1">
        <f t="array" ref="AL7">INDEX($CO$3:$CO$144,MATCH(AJ56,$CD$3:$CD$144,0),0)</f>
        <v>1940</v>
      </c>
      <c r="AM7" s="28"/>
      <c r="AN7" s="28"/>
      <c r="AO7" s="1" t="s">
        <v>136</v>
      </c>
      <c r="AQ7" s="28" t="s">
        <v>211</v>
      </c>
      <c r="AR7" s="28"/>
      <c r="AS7" s="7" t="s">
        <v>132</v>
      </c>
      <c r="AU7" s="28" cm="1">
        <f t="array" ref="AU7">INDEX($CO$3:$CO$144,MATCH(AS56,$CD$3:$CD$144,0),0)</f>
        <v>1940</v>
      </c>
      <c r="AV7" s="28"/>
      <c r="AW7" s="28"/>
      <c r="AX7" s="1" t="s">
        <v>136</v>
      </c>
      <c r="AZ7" s="28" t="s">
        <v>212</v>
      </c>
      <c r="BA7" s="28"/>
      <c r="BB7" s="7" t="s">
        <v>132</v>
      </c>
      <c r="BD7" s="28" cm="1">
        <f t="array" ref="BD7">INDEX($CO$3:$CO$144,MATCH(BB56,$CD$3:$CD$144,0),0)</f>
        <v>1940</v>
      </c>
      <c r="BE7" s="28"/>
      <c r="BF7" s="28"/>
      <c r="BG7" s="1" t="s">
        <v>136</v>
      </c>
      <c r="BO7" s="9"/>
      <c r="BT7" s="32"/>
      <c r="BU7" s="32"/>
      <c r="BV7" s="32"/>
      <c r="BW7" s="32"/>
      <c r="BX7" s="32"/>
      <c r="BY7" s="32"/>
      <c r="BZ7" s="32"/>
      <c r="CC7" s="34"/>
      <c r="CD7" s="30" t="s">
        <v>12</v>
      </c>
      <c r="CE7" s="30"/>
      <c r="CF7" s="30"/>
      <c r="CG7" s="30"/>
      <c r="CH7" s="30"/>
      <c r="CI7" s="30"/>
      <c r="CJ7" s="30"/>
      <c r="CK7" s="30"/>
      <c r="CL7" s="31">
        <v>22.8</v>
      </c>
      <c r="CM7" s="31"/>
      <c r="CN7" s="31"/>
      <c r="CO7" s="31">
        <v>935</v>
      </c>
      <c r="CP7" s="31"/>
      <c r="CQ7" s="31"/>
      <c r="CR7" s="31"/>
    </row>
    <row r="8" spans="2:96" ht="11.25" customHeight="1">
      <c r="B8" s="12"/>
      <c r="F8" s="26" t="s">
        <v>136</v>
      </c>
      <c r="G8" s="26" t="s">
        <v>138</v>
      </c>
      <c r="J8" s="1" t="s">
        <v>146</v>
      </c>
      <c r="K8" s="28" cm="1">
        <f t="array" ref="K8">INDEX($CL$3:$CL$144,MATCH(I56,$CD$3:$CD$144,0),0)</f>
        <v>28.5</v>
      </c>
      <c r="L8" s="28"/>
      <c r="M8" s="28"/>
      <c r="N8" s="1" t="s">
        <v>138</v>
      </c>
      <c r="O8" s="26" t="s">
        <v>136</v>
      </c>
      <c r="P8" s="26" t="s">
        <v>138</v>
      </c>
      <c r="S8" s="1" t="s">
        <v>146</v>
      </c>
      <c r="T8" s="28" cm="1">
        <f t="array" ref="T8">INDEX($CL$3:$CL$144,MATCH(R56,$CD$3:$CD$144,0),0)</f>
        <v>28.5</v>
      </c>
      <c r="U8" s="28"/>
      <c r="V8" s="28"/>
      <c r="W8" s="1" t="s">
        <v>138</v>
      </c>
      <c r="X8" s="26" t="s">
        <v>136</v>
      </c>
      <c r="Y8" s="26" t="s">
        <v>138</v>
      </c>
      <c r="AB8" s="1" t="s">
        <v>146</v>
      </c>
      <c r="AC8" s="28" cm="1">
        <f t="array" ref="AC8">INDEX($CL$3:$CL$144,MATCH(AA56,$CD$3:$CD$144,0),0)</f>
        <v>28.5</v>
      </c>
      <c r="AD8" s="28"/>
      <c r="AE8" s="28"/>
      <c r="AF8" s="1" t="s">
        <v>138</v>
      </c>
      <c r="AG8" s="26" t="s">
        <v>136</v>
      </c>
      <c r="AH8" s="26" t="s">
        <v>138</v>
      </c>
      <c r="AK8" s="1" t="s">
        <v>146</v>
      </c>
      <c r="AL8" s="28" cm="1">
        <f t="array" ref="AL8">INDEX($CL$3:$CL$144,MATCH(AJ56,$CD$3:$CD$144,0),0)</f>
        <v>28.5</v>
      </c>
      <c r="AM8" s="28"/>
      <c r="AN8" s="28"/>
      <c r="AO8" s="1" t="s">
        <v>138</v>
      </c>
      <c r="AP8" s="26" t="s">
        <v>136</v>
      </c>
      <c r="AQ8" s="26" t="s">
        <v>138</v>
      </c>
      <c r="AT8" s="1" t="s">
        <v>146</v>
      </c>
      <c r="AU8" s="28" cm="1">
        <f t="array" ref="AU8">INDEX($CL$3:$CL$144,MATCH(AS56,$CD$3:$CD$144,0),0)</f>
        <v>28.5</v>
      </c>
      <c r="AV8" s="28"/>
      <c r="AW8" s="28"/>
      <c r="AX8" s="1" t="s">
        <v>138</v>
      </c>
      <c r="AY8" s="26" t="s">
        <v>136</v>
      </c>
      <c r="AZ8" s="26" t="s">
        <v>138</v>
      </c>
      <c r="BC8" s="1" t="s">
        <v>146</v>
      </c>
      <c r="BD8" s="28" cm="1">
        <f t="array" ref="BD8">INDEX($CL$3:$CL$144,MATCH(BB56,$CD$3:$CD$144,0),0)</f>
        <v>28.5</v>
      </c>
      <c r="BE8" s="28"/>
      <c r="BF8" s="28"/>
      <c r="BG8" s="1" t="s">
        <v>138</v>
      </c>
      <c r="BH8" s="26" t="s">
        <v>136</v>
      </c>
      <c r="BI8" s="26" t="s">
        <v>138</v>
      </c>
      <c r="BO8" s="9"/>
      <c r="BT8" s="32"/>
      <c r="BU8" s="32"/>
      <c r="BV8" s="32"/>
      <c r="BW8" s="32"/>
      <c r="BX8" s="32"/>
      <c r="BY8" s="32"/>
      <c r="BZ8" s="32"/>
      <c r="CC8" s="34"/>
      <c r="CD8" s="30" t="s">
        <v>13</v>
      </c>
      <c r="CE8" s="30"/>
      <c r="CF8" s="30"/>
      <c r="CG8" s="30"/>
      <c r="CH8" s="30"/>
      <c r="CI8" s="30"/>
      <c r="CJ8" s="30"/>
      <c r="CK8" s="30"/>
      <c r="CL8" s="31">
        <v>27.9</v>
      </c>
      <c r="CM8" s="31"/>
      <c r="CN8" s="31"/>
      <c r="CO8" s="31">
        <v>1450</v>
      </c>
      <c r="CP8" s="31"/>
      <c r="CQ8" s="31"/>
      <c r="CR8" s="31"/>
    </row>
    <row r="9" spans="2:96">
      <c r="B9" s="12"/>
      <c r="F9" s="26"/>
      <c r="G9" s="26"/>
      <c r="O9" s="26"/>
      <c r="P9" s="26"/>
      <c r="X9" s="26"/>
      <c r="Y9" s="26"/>
      <c r="AG9" s="26"/>
      <c r="AH9" s="26"/>
      <c r="AP9" s="26"/>
      <c r="AQ9" s="26"/>
      <c r="AY9" s="26"/>
      <c r="AZ9" s="26"/>
      <c r="BH9" s="26"/>
      <c r="BI9" s="26"/>
      <c r="BL9" s="13" t="s">
        <v>1</v>
      </c>
      <c r="BO9" s="9"/>
      <c r="BT9" s="32"/>
      <c r="BU9" s="32"/>
      <c r="BV9" s="32"/>
      <c r="BW9" s="32"/>
      <c r="BX9" s="32"/>
      <c r="BY9" s="32"/>
      <c r="BZ9" s="32"/>
      <c r="CC9" s="34"/>
      <c r="CD9" s="30" t="s">
        <v>14</v>
      </c>
      <c r="CE9" s="30"/>
      <c r="CF9" s="30"/>
      <c r="CG9" s="30"/>
      <c r="CH9" s="30"/>
      <c r="CI9" s="30"/>
      <c r="CJ9" s="30"/>
      <c r="CK9" s="30"/>
      <c r="CL9" s="31">
        <v>33.4</v>
      </c>
      <c r="CM9" s="31"/>
      <c r="CN9" s="31"/>
      <c r="CO9" s="31">
        <v>2140</v>
      </c>
      <c r="CP9" s="31"/>
      <c r="CQ9" s="31"/>
      <c r="CR9" s="31"/>
    </row>
    <row r="10" spans="2:96" ht="11.25" customHeight="1">
      <c r="B10" s="12"/>
      <c r="F10" s="26" cm="1">
        <f t="array" ref="F10">INDEX($CO$3:$CO$144,MATCH(G62,$CD$3:$CD$144,0),0)</f>
        <v>23130</v>
      </c>
      <c r="G10" s="26" cm="1">
        <f t="array" ref="G10">INDEX($CL$3:$CL$144,MATCH(G62,$CD$3:$CD$144,0),0)</f>
        <v>84.5</v>
      </c>
      <c r="O10" s="26" cm="1">
        <f t="array" ref="O10">INDEX($CO$3:$CO$144,MATCH(P62,$CD$3:$CD$144,0),0)</f>
        <v>23130</v>
      </c>
      <c r="P10" s="26" cm="1">
        <f t="array" ref="P10">INDEX($CL$3:$CL$144,MATCH(P62,$CD$3:$CD$144,0),0)</f>
        <v>84.5</v>
      </c>
      <c r="X10" s="26" cm="1">
        <f t="array" ref="X10">INDEX($CO$3:$CO$144,MATCH(Y62,$CD$3:$CD$144,0),0)</f>
        <v>23130</v>
      </c>
      <c r="Y10" s="26" cm="1">
        <f t="array" ref="Y10">INDEX($CL$3:$CL$144,MATCH(Y62,$CD$3:$CD$144,0),0)</f>
        <v>84.5</v>
      </c>
      <c r="AG10" s="26" cm="1">
        <f t="array" ref="AG10">INDEX($CO$3:$CO$144,MATCH(AH62,$CD$3:$CD$144,0),0)</f>
        <v>23130</v>
      </c>
      <c r="AH10" s="26" cm="1">
        <f t="array" ref="AH10">INDEX($CL$3:$CL$144,MATCH(AH62,$CD$3:$CD$144,0),0)</f>
        <v>84.5</v>
      </c>
      <c r="AP10" s="26" cm="1">
        <f t="array" ref="AP10">INDEX($CO$3:$CO$144,MATCH(AQ62,$CD$3:$CD$144,0),0)</f>
        <v>23130</v>
      </c>
      <c r="AQ10" s="26" cm="1">
        <f t="array" ref="AQ10">INDEX($CL$3:$CL$144,MATCH(AQ62,$CD$3:$CD$144,0),0)</f>
        <v>84.5</v>
      </c>
      <c r="AY10" s="26" cm="1">
        <f t="array" ref="AY10">INDEX($CO$3:$CO$144,MATCH(AZ62,$CD$3:$CD$144,0),0)</f>
        <v>23130</v>
      </c>
      <c r="AZ10" s="26" cm="1">
        <f t="array" ref="AZ10">INDEX($CL$3:$CL$144,MATCH(AZ62,$CD$3:$CD$144,0),0)</f>
        <v>84.5</v>
      </c>
      <c r="BH10" s="26" cm="1">
        <f t="array" ref="BH10">INDEX($CO$3:$CO$144,MATCH(BI62,$CD$3:$CD$144,0),0)</f>
        <v>23130</v>
      </c>
      <c r="BI10" s="26" cm="1">
        <f t="array" ref="BI10">INDEX($CL$3:$CL$144,MATCH(BI62,$CD$3:$CD$144,0),0)</f>
        <v>84.5</v>
      </c>
      <c r="BL10" s="25">
        <v>2.5</v>
      </c>
      <c r="BO10" s="9"/>
      <c r="BT10" s="32"/>
      <c r="BU10" s="32"/>
      <c r="BV10" s="32"/>
      <c r="BW10" s="32"/>
      <c r="BX10" s="32"/>
      <c r="BY10" s="32"/>
      <c r="BZ10" s="32"/>
      <c r="CC10" s="34"/>
      <c r="CD10" s="30" t="s">
        <v>15</v>
      </c>
      <c r="CE10" s="30"/>
      <c r="CF10" s="30"/>
      <c r="CG10" s="30"/>
      <c r="CH10" s="30"/>
      <c r="CI10" s="30"/>
      <c r="CJ10" s="30"/>
      <c r="CK10" s="30"/>
      <c r="CL10" s="31">
        <v>39.5</v>
      </c>
      <c r="CM10" s="31"/>
      <c r="CN10" s="31"/>
      <c r="CO10" s="31">
        <v>3060</v>
      </c>
      <c r="CP10" s="31"/>
      <c r="CQ10" s="31"/>
      <c r="CR10" s="31"/>
    </row>
    <row r="11" spans="2:96">
      <c r="B11" s="12"/>
      <c r="D11" s="28" t="s">
        <v>175</v>
      </c>
      <c r="E11" s="28"/>
      <c r="F11" s="26"/>
      <c r="G11" s="26"/>
      <c r="O11" s="26"/>
      <c r="P11" s="26"/>
      <c r="Q11" s="1" t="s">
        <v>176</v>
      </c>
      <c r="X11" s="26"/>
      <c r="Y11" s="26"/>
      <c r="Z11" s="1" t="s">
        <v>177</v>
      </c>
      <c r="AG11" s="26"/>
      <c r="AH11" s="26"/>
      <c r="AI11" s="1" t="s">
        <v>178</v>
      </c>
      <c r="AP11" s="26"/>
      <c r="AQ11" s="26"/>
      <c r="AR11" s="1" t="s">
        <v>179</v>
      </c>
      <c r="AY11" s="26"/>
      <c r="AZ11" s="26"/>
      <c r="BA11" s="1" t="s">
        <v>180</v>
      </c>
      <c r="BH11" s="26"/>
      <c r="BI11" s="26"/>
      <c r="BJ11" s="1" t="s">
        <v>181</v>
      </c>
      <c r="BL11" s="25"/>
      <c r="BO11" s="9"/>
      <c r="BT11" s="32"/>
      <c r="BU11" s="32"/>
      <c r="BV11" s="32"/>
      <c r="BW11" s="32"/>
      <c r="BX11" s="32"/>
      <c r="BY11" s="32"/>
      <c r="BZ11" s="32"/>
      <c r="CC11" s="34"/>
      <c r="CD11" s="30" t="s">
        <v>16</v>
      </c>
      <c r="CE11" s="30"/>
      <c r="CF11" s="30"/>
      <c r="CG11" s="30"/>
      <c r="CH11" s="30"/>
      <c r="CI11" s="30"/>
      <c r="CJ11" s="30"/>
      <c r="CK11" s="30"/>
      <c r="CL11" s="31">
        <v>46.1</v>
      </c>
      <c r="CM11" s="31"/>
      <c r="CN11" s="31"/>
      <c r="CO11" s="31">
        <v>4250</v>
      </c>
      <c r="CP11" s="31"/>
      <c r="CQ11" s="31"/>
      <c r="CR11" s="31"/>
    </row>
    <row r="12" spans="2:96">
      <c r="B12" s="12"/>
      <c r="F12" s="26"/>
      <c r="G12" s="26"/>
      <c r="O12" s="26"/>
      <c r="P12" s="26"/>
      <c r="X12" s="26"/>
      <c r="Y12" s="26"/>
      <c r="AG12" s="26"/>
      <c r="AH12" s="26"/>
      <c r="AP12" s="26"/>
      <c r="AQ12" s="26"/>
      <c r="AY12" s="26"/>
      <c r="AZ12" s="26"/>
      <c r="BH12" s="26"/>
      <c r="BI12" s="26"/>
      <c r="BL12" s="25"/>
      <c r="BO12" s="9"/>
      <c r="BT12" s="32"/>
      <c r="BU12" s="32"/>
      <c r="BV12" s="32"/>
      <c r="BW12" s="32"/>
      <c r="BX12" s="32"/>
      <c r="BY12" s="32"/>
      <c r="BZ12" s="32"/>
      <c r="CC12" s="34"/>
      <c r="CD12" s="30" t="s">
        <v>17</v>
      </c>
      <c r="CE12" s="30"/>
      <c r="CF12" s="30"/>
      <c r="CG12" s="30"/>
      <c r="CH12" s="30"/>
      <c r="CI12" s="30"/>
      <c r="CJ12" s="30"/>
      <c r="CK12" s="30"/>
      <c r="CL12" s="31">
        <v>53.3</v>
      </c>
      <c r="CM12" s="31"/>
      <c r="CN12" s="31"/>
      <c r="CO12" s="31">
        <v>5740</v>
      </c>
      <c r="CP12" s="31"/>
      <c r="CQ12" s="31"/>
      <c r="CR12" s="31"/>
    </row>
    <row r="13" spans="2:96" ht="11.25" customHeight="1">
      <c r="B13" s="12"/>
      <c r="F13" s="29" t="s">
        <v>132</v>
      </c>
      <c r="G13" s="26" t="s">
        <v>146</v>
      </c>
      <c r="J13" s="27">
        <v>40</v>
      </c>
      <c r="K13" s="27"/>
      <c r="L13" s="1" t="s">
        <v>0</v>
      </c>
      <c r="O13" s="29" t="s">
        <v>132</v>
      </c>
      <c r="P13" s="26" t="s">
        <v>146</v>
      </c>
      <c r="S13" s="27">
        <v>13</v>
      </c>
      <c r="T13" s="27"/>
      <c r="U13" s="1" t="s">
        <v>0</v>
      </c>
      <c r="X13" s="29" t="s">
        <v>132</v>
      </c>
      <c r="Y13" s="26" t="s">
        <v>146</v>
      </c>
      <c r="AB13" s="27">
        <v>48</v>
      </c>
      <c r="AC13" s="27"/>
      <c r="AD13" s="1" t="s">
        <v>0</v>
      </c>
      <c r="AG13" s="29" t="s">
        <v>132</v>
      </c>
      <c r="AH13" s="26" t="s">
        <v>146</v>
      </c>
      <c r="AK13" s="27">
        <v>15</v>
      </c>
      <c r="AL13" s="27"/>
      <c r="AM13" s="1" t="s">
        <v>0</v>
      </c>
      <c r="AP13" s="29" t="s">
        <v>132</v>
      </c>
      <c r="AQ13" s="26" t="s">
        <v>146</v>
      </c>
      <c r="AT13" s="27">
        <v>53</v>
      </c>
      <c r="AU13" s="27"/>
      <c r="AV13" s="1" t="s">
        <v>0</v>
      </c>
      <c r="AY13" s="29" t="s">
        <v>132</v>
      </c>
      <c r="AZ13" s="26" t="s">
        <v>146</v>
      </c>
      <c r="BC13" s="27">
        <v>45</v>
      </c>
      <c r="BD13" s="27"/>
      <c r="BE13" s="1" t="s">
        <v>0</v>
      </c>
      <c r="BH13" s="29" t="s">
        <v>132</v>
      </c>
      <c r="BI13" s="26" t="s">
        <v>146</v>
      </c>
      <c r="BO13" s="9"/>
      <c r="BT13" s="32"/>
      <c r="BU13" s="32"/>
      <c r="BV13" s="32"/>
      <c r="BW13" s="32"/>
      <c r="BX13" s="32"/>
      <c r="BY13" s="32"/>
      <c r="BZ13" s="32"/>
      <c r="CC13" s="34"/>
      <c r="CD13" s="30" t="s">
        <v>18</v>
      </c>
      <c r="CE13" s="30"/>
      <c r="CF13" s="30"/>
      <c r="CG13" s="30"/>
      <c r="CH13" s="30"/>
      <c r="CI13" s="30"/>
      <c r="CJ13" s="30"/>
      <c r="CK13" s="30"/>
      <c r="CL13" s="31">
        <v>61</v>
      </c>
      <c r="CM13" s="31"/>
      <c r="CN13" s="31"/>
      <c r="CO13" s="31">
        <v>7590</v>
      </c>
      <c r="CP13" s="31"/>
      <c r="CQ13" s="31"/>
      <c r="CR13" s="31"/>
    </row>
    <row r="14" spans="2:96">
      <c r="B14" s="12"/>
      <c r="F14" s="26"/>
      <c r="G14" s="26"/>
      <c r="O14" s="26"/>
      <c r="P14" s="26"/>
      <c r="X14" s="26"/>
      <c r="Y14" s="26"/>
      <c r="AG14" s="26"/>
      <c r="AH14" s="26"/>
      <c r="AP14" s="26"/>
      <c r="AQ14" s="26"/>
      <c r="AY14" s="26"/>
      <c r="AZ14" s="26"/>
      <c r="BH14" s="26"/>
      <c r="BI14" s="26"/>
      <c r="BO14" s="9"/>
      <c r="BT14" s="32"/>
      <c r="BU14" s="32"/>
      <c r="BV14" s="32"/>
      <c r="BW14" s="32"/>
      <c r="BX14" s="32"/>
      <c r="BY14" s="32"/>
      <c r="BZ14" s="32"/>
      <c r="CC14" s="34"/>
      <c r="CD14" s="30" t="s">
        <v>19</v>
      </c>
      <c r="CE14" s="30"/>
      <c r="CF14" s="30"/>
      <c r="CG14" s="30"/>
      <c r="CH14" s="30"/>
      <c r="CI14" s="30"/>
      <c r="CJ14" s="30"/>
      <c r="CK14" s="30"/>
      <c r="CL14" s="31">
        <v>69</v>
      </c>
      <c r="CM14" s="31"/>
      <c r="CN14" s="31"/>
      <c r="CO14" s="31">
        <v>9800</v>
      </c>
      <c r="CP14" s="31"/>
      <c r="CQ14" s="31"/>
      <c r="CR14" s="31"/>
    </row>
    <row r="15" spans="2:96">
      <c r="B15" s="12"/>
      <c r="C15" s="27">
        <v>125</v>
      </c>
      <c r="D15" s="27"/>
      <c r="E15" s="1" t="s">
        <v>2</v>
      </c>
      <c r="G15" s="1">
        <v>29</v>
      </c>
      <c r="P15" s="1">
        <v>30</v>
      </c>
      <c r="Y15" s="1">
        <v>31</v>
      </c>
      <c r="AH15" s="1">
        <v>32</v>
      </c>
      <c r="AQ15" s="1">
        <v>33</v>
      </c>
      <c r="AZ15" s="1">
        <v>34</v>
      </c>
      <c r="BI15" s="1">
        <v>35</v>
      </c>
      <c r="BO15" s="9"/>
      <c r="BT15" s="32"/>
      <c r="BU15" s="32"/>
      <c r="BV15" s="32"/>
      <c r="BW15" s="32"/>
      <c r="BX15" s="32"/>
      <c r="BY15" s="32"/>
      <c r="BZ15" s="32"/>
      <c r="CC15" s="34"/>
      <c r="CD15" s="30" t="s">
        <v>20</v>
      </c>
      <c r="CE15" s="30"/>
      <c r="CF15" s="30"/>
      <c r="CG15" s="30"/>
      <c r="CH15" s="30"/>
      <c r="CI15" s="30"/>
      <c r="CJ15" s="30"/>
      <c r="CK15" s="30"/>
      <c r="CL15" s="31">
        <v>77.7</v>
      </c>
      <c r="CM15" s="31"/>
      <c r="CN15" s="31"/>
      <c r="CO15" s="31">
        <v>12510</v>
      </c>
      <c r="CP15" s="31"/>
      <c r="CQ15" s="31"/>
      <c r="CR15" s="31"/>
    </row>
    <row r="16" spans="2:96">
      <c r="B16" s="12"/>
      <c r="G16" s="28" t="s">
        <v>201</v>
      </c>
      <c r="H16" s="28"/>
      <c r="I16" s="7" t="s">
        <v>132</v>
      </c>
      <c r="K16" s="28" cm="1">
        <f t="array" ref="K16">INDEX($CO$3:$CO$144,MATCH(I65,$CD$3:$CD$144,0),0)</f>
        <v>1940</v>
      </c>
      <c r="L16" s="28"/>
      <c r="M16" s="28"/>
      <c r="N16" s="1" t="s">
        <v>136</v>
      </c>
      <c r="P16" s="28" t="s">
        <v>202</v>
      </c>
      <c r="Q16" s="28"/>
      <c r="R16" s="7" t="s">
        <v>132</v>
      </c>
      <c r="T16" s="28" cm="1">
        <f t="array" ref="T16">INDEX($CO$3:$CO$144,MATCH(R65,$CD$3:$CD$144,0),0)</f>
        <v>1940</v>
      </c>
      <c r="U16" s="28"/>
      <c r="V16" s="28"/>
      <c r="W16" s="1" t="s">
        <v>136</v>
      </c>
      <c r="Y16" s="28" t="s">
        <v>203</v>
      </c>
      <c r="Z16" s="28"/>
      <c r="AA16" s="7" t="s">
        <v>132</v>
      </c>
      <c r="AC16" s="28" cm="1">
        <f t="array" ref="AC16">INDEX($CO$3:$CO$144,MATCH(AA65,$CD$3:$CD$144,0),0)</f>
        <v>1940</v>
      </c>
      <c r="AD16" s="28"/>
      <c r="AE16" s="28"/>
      <c r="AF16" s="1" t="s">
        <v>136</v>
      </c>
      <c r="AH16" s="28" t="s">
        <v>204</v>
      </c>
      <c r="AI16" s="28"/>
      <c r="AJ16" s="7" t="s">
        <v>132</v>
      </c>
      <c r="AL16" s="28" cm="1">
        <f t="array" ref="AL16">INDEX($CO$3:$CO$144,MATCH(AJ65,$CD$3:$CD$144,0),0)</f>
        <v>1940</v>
      </c>
      <c r="AM16" s="28"/>
      <c r="AN16" s="28"/>
      <c r="AO16" s="1" t="s">
        <v>136</v>
      </c>
      <c r="AQ16" s="28" t="s">
        <v>205</v>
      </c>
      <c r="AR16" s="28"/>
      <c r="AS16" s="7" t="s">
        <v>132</v>
      </c>
      <c r="AU16" s="28" cm="1">
        <f t="array" ref="AU16">INDEX($CO$3:$CO$144,MATCH(AS65,$CD$3:$CD$144,0),0)</f>
        <v>1940</v>
      </c>
      <c r="AV16" s="28"/>
      <c r="AW16" s="28"/>
      <c r="AX16" s="1" t="s">
        <v>136</v>
      </c>
      <c r="AZ16" s="28" t="s">
        <v>206</v>
      </c>
      <c r="BA16" s="28"/>
      <c r="BB16" s="7" t="s">
        <v>132</v>
      </c>
      <c r="BD16" s="28" cm="1">
        <f t="array" ref="BD16">INDEX($CO$3:$CO$144,MATCH(BB65,$CD$3:$CD$144,0),0)</f>
        <v>1940</v>
      </c>
      <c r="BE16" s="28"/>
      <c r="BF16" s="28"/>
      <c r="BG16" s="1" t="s">
        <v>136</v>
      </c>
      <c r="BO16" s="9"/>
      <c r="BT16" s="32"/>
      <c r="BU16" s="32"/>
      <c r="BV16" s="32"/>
      <c r="BW16" s="32"/>
      <c r="BX16" s="32"/>
      <c r="BY16" s="32"/>
      <c r="BZ16" s="32"/>
      <c r="CC16" s="34"/>
      <c r="CD16" s="30" t="s">
        <v>21</v>
      </c>
      <c r="CE16" s="30"/>
      <c r="CF16" s="30"/>
      <c r="CG16" s="30"/>
      <c r="CH16" s="30"/>
      <c r="CI16" s="30"/>
      <c r="CJ16" s="30"/>
      <c r="CK16" s="30"/>
      <c r="CL16" s="31">
        <v>86.7</v>
      </c>
      <c r="CM16" s="31"/>
      <c r="CN16" s="31"/>
      <c r="CO16" s="31">
        <v>15700</v>
      </c>
      <c r="CP16" s="31"/>
      <c r="CQ16" s="31"/>
      <c r="CR16" s="31"/>
    </row>
    <row r="17" spans="2:96" ht="11.25" customHeight="1">
      <c r="B17" s="12"/>
      <c r="F17" s="26" t="s">
        <v>136</v>
      </c>
      <c r="G17" s="26" t="s">
        <v>138</v>
      </c>
      <c r="J17" s="1" t="s">
        <v>146</v>
      </c>
      <c r="K17" s="28" cm="1">
        <f t="array" ref="K17">INDEX($CL$3:$CL$144,MATCH(I65,$CD$3:$CD$144,0),0)</f>
        <v>28.5</v>
      </c>
      <c r="L17" s="28"/>
      <c r="M17" s="28"/>
      <c r="N17" s="1" t="s">
        <v>138</v>
      </c>
      <c r="O17" s="26" t="s">
        <v>136</v>
      </c>
      <c r="P17" s="26" t="s">
        <v>138</v>
      </c>
      <c r="S17" s="1" t="s">
        <v>146</v>
      </c>
      <c r="T17" s="28" cm="1">
        <f t="array" ref="T17">INDEX($CL$3:$CL$144,MATCH(R65,$CD$3:$CD$144,0),0)</f>
        <v>28.5</v>
      </c>
      <c r="U17" s="28"/>
      <c r="V17" s="28"/>
      <c r="W17" s="1" t="s">
        <v>138</v>
      </c>
      <c r="X17" s="26" t="s">
        <v>136</v>
      </c>
      <c r="Y17" s="26" t="s">
        <v>138</v>
      </c>
      <c r="AB17" s="1" t="s">
        <v>146</v>
      </c>
      <c r="AC17" s="28" cm="1">
        <f t="array" ref="AC17">INDEX($CL$3:$CL$144,MATCH(AA65,$CD$3:$CD$144,0),0)</f>
        <v>28.5</v>
      </c>
      <c r="AD17" s="28"/>
      <c r="AE17" s="28"/>
      <c r="AF17" s="1" t="s">
        <v>138</v>
      </c>
      <c r="AG17" s="26" t="s">
        <v>136</v>
      </c>
      <c r="AH17" s="26" t="s">
        <v>138</v>
      </c>
      <c r="AK17" s="1" t="s">
        <v>146</v>
      </c>
      <c r="AL17" s="28" cm="1">
        <f t="array" ref="AL17">INDEX($CL$3:$CL$144,MATCH(AJ65,$CD$3:$CD$144,0),0)</f>
        <v>28.5</v>
      </c>
      <c r="AM17" s="28"/>
      <c r="AN17" s="28"/>
      <c r="AO17" s="1" t="s">
        <v>138</v>
      </c>
      <c r="AP17" s="26" t="s">
        <v>136</v>
      </c>
      <c r="AQ17" s="26" t="s">
        <v>138</v>
      </c>
      <c r="AT17" s="1" t="s">
        <v>146</v>
      </c>
      <c r="AU17" s="28" cm="1">
        <f t="array" ref="AU17">INDEX($CL$3:$CL$144,MATCH(AS65,$CD$3:$CD$144,0),0)</f>
        <v>28.5</v>
      </c>
      <c r="AV17" s="28"/>
      <c r="AW17" s="28"/>
      <c r="AX17" s="1" t="s">
        <v>138</v>
      </c>
      <c r="AY17" s="26" t="s">
        <v>136</v>
      </c>
      <c r="AZ17" s="26" t="s">
        <v>138</v>
      </c>
      <c r="BC17" s="1" t="s">
        <v>146</v>
      </c>
      <c r="BD17" s="28" cm="1">
        <f t="array" ref="BD17">INDEX($CL$3:$CL$144,MATCH(BB65,$CD$3:$CD$144,0),0)</f>
        <v>28.5</v>
      </c>
      <c r="BE17" s="28"/>
      <c r="BF17" s="28"/>
      <c r="BG17" s="1" t="s">
        <v>138</v>
      </c>
      <c r="BH17" s="26" t="s">
        <v>136</v>
      </c>
      <c r="BI17" s="26" t="s">
        <v>138</v>
      </c>
      <c r="BO17" s="9"/>
      <c r="CC17" s="34"/>
      <c r="CD17" s="30" t="s">
        <v>22</v>
      </c>
      <c r="CE17" s="30"/>
      <c r="CF17" s="30"/>
      <c r="CG17" s="30"/>
      <c r="CH17" s="30"/>
      <c r="CI17" s="30"/>
      <c r="CJ17" s="30"/>
      <c r="CK17" s="30"/>
      <c r="CL17" s="31">
        <v>97</v>
      </c>
      <c r="CM17" s="31"/>
      <c r="CN17" s="31"/>
      <c r="CO17" s="31">
        <v>19610</v>
      </c>
      <c r="CP17" s="31"/>
      <c r="CQ17" s="31"/>
      <c r="CR17" s="31"/>
    </row>
    <row r="18" spans="2:96">
      <c r="B18" s="12"/>
      <c r="F18" s="26"/>
      <c r="G18" s="26"/>
      <c r="O18" s="26"/>
      <c r="P18" s="26"/>
      <c r="X18" s="26"/>
      <c r="Y18" s="26"/>
      <c r="AG18" s="26"/>
      <c r="AH18" s="26"/>
      <c r="AP18" s="26"/>
      <c r="AQ18" s="26"/>
      <c r="AY18" s="26"/>
      <c r="AZ18" s="26"/>
      <c r="BH18" s="26"/>
      <c r="BI18" s="26"/>
      <c r="BL18" s="13" t="s">
        <v>1</v>
      </c>
      <c r="BO18" s="9"/>
      <c r="CC18" s="34"/>
      <c r="CD18" s="30" t="s">
        <v>23</v>
      </c>
      <c r="CE18" s="30"/>
      <c r="CF18" s="30"/>
      <c r="CG18" s="30"/>
      <c r="CH18" s="30"/>
      <c r="CI18" s="30"/>
      <c r="CJ18" s="30"/>
      <c r="CK18" s="30"/>
      <c r="CL18" s="31">
        <v>107</v>
      </c>
      <c r="CM18" s="31"/>
      <c r="CN18" s="31"/>
      <c r="CO18" s="31">
        <v>24010</v>
      </c>
      <c r="CP18" s="31"/>
      <c r="CQ18" s="31"/>
      <c r="CR18" s="31"/>
    </row>
    <row r="19" spans="2:96" ht="11.25" customHeight="1">
      <c r="B19" s="12"/>
      <c r="F19" s="26" cm="1">
        <f t="array" ref="F19">INDEX($CO$3:$CO$144,MATCH(G71,$CD$3:$CD$144,0),0)</f>
        <v>23130</v>
      </c>
      <c r="G19" s="26" cm="1">
        <f t="array" ref="G19">INDEX($CL$3:$CL$144,MATCH(G71,$CD$3:$CD$144,0),0)</f>
        <v>84.5</v>
      </c>
      <c r="O19" s="26" cm="1">
        <f t="array" ref="O19">INDEX($CO$3:$CO$144,MATCH(P71,$CD$3:$CD$144,0),0)</f>
        <v>23130</v>
      </c>
      <c r="P19" s="26" cm="1">
        <f t="array" ref="P19">INDEX($CL$3:$CL$144,MATCH(P71,$CD$3:$CD$144,0),0)</f>
        <v>84.5</v>
      </c>
      <c r="X19" s="26" cm="1">
        <f t="array" ref="X19">INDEX($CO$3:$CO$144,MATCH(Y71,$CD$3:$CD$144,0),0)</f>
        <v>23130</v>
      </c>
      <c r="Y19" s="26" cm="1">
        <f t="array" ref="Y19">INDEX($CL$3:$CL$144,MATCH(Y71,$CD$3:$CD$144,0),0)</f>
        <v>84.5</v>
      </c>
      <c r="AG19" s="26" cm="1">
        <f t="array" ref="AG19">INDEX($CO$3:$CO$144,MATCH(AH71,$CD$3:$CD$144,0),0)</f>
        <v>23130</v>
      </c>
      <c r="AH19" s="26" cm="1">
        <f t="array" ref="AH19">INDEX($CL$3:$CL$144,MATCH(AH71,$CD$3:$CD$144,0),0)</f>
        <v>84.5</v>
      </c>
      <c r="AP19" s="26" cm="1">
        <f t="array" ref="AP19">INDEX($CO$3:$CO$144,MATCH(AQ71,$CD$3:$CD$144,0),0)</f>
        <v>23130</v>
      </c>
      <c r="AQ19" s="26" cm="1">
        <f t="array" ref="AQ19">INDEX($CL$3:$CL$144,MATCH(AQ71,$CD$3:$CD$144,0),0)</f>
        <v>84.5</v>
      </c>
      <c r="AY19" s="26" cm="1">
        <f t="array" ref="AY19">INDEX($CO$3:$CO$144,MATCH(AZ71,$CD$3:$CD$144,0),0)</f>
        <v>23130</v>
      </c>
      <c r="AZ19" s="26" cm="1">
        <f t="array" ref="AZ19">INDEX($CL$3:$CL$144,MATCH(AZ71,$CD$3:$CD$144,0),0)</f>
        <v>84.5</v>
      </c>
      <c r="BH19" s="26" cm="1">
        <f t="array" ref="BH19">INDEX($CO$3:$CO$144,MATCH(BI71,$CD$3:$CD$144,0),0)</f>
        <v>23130</v>
      </c>
      <c r="BI19" s="26" cm="1">
        <f t="array" ref="BI19">INDEX($CL$3:$CL$144,MATCH(BI71,$CD$3:$CD$144,0),0)</f>
        <v>84.5</v>
      </c>
      <c r="BL19" s="25">
        <v>3.7</v>
      </c>
      <c r="BO19" s="9"/>
      <c r="BT19" s="5" t="s">
        <v>24</v>
      </c>
      <c r="CC19" s="34"/>
      <c r="CD19" s="30" t="s">
        <v>25</v>
      </c>
      <c r="CE19" s="30"/>
      <c r="CF19" s="30"/>
      <c r="CG19" s="30"/>
      <c r="CH19" s="30"/>
      <c r="CI19" s="30"/>
      <c r="CJ19" s="30"/>
      <c r="CK19" s="30"/>
      <c r="CL19" s="31">
        <v>118</v>
      </c>
      <c r="CM19" s="31"/>
      <c r="CN19" s="31"/>
      <c r="CO19" s="31">
        <v>29210</v>
      </c>
      <c r="CP19" s="31"/>
      <c r="CQ19" s="31"/>
      <c r="CR19" s="31"/>
    </row>
    <row r="20" spans="2:96">
      <c r="B20" s="12"/>
      <c r="D20" s="28" t="s">
        <v>169</v>
      </c>
      <c r="E20" s="28"/>
      <c r="F20" s="26"/>
      <c r="G20" s="26"/>
      <c r="O20" s="26"/>
      <c r="P20" s="26"/>
      <c r="Q20" s="1" t="s">
        <v>170</v>
      </c>
      <c r="X20" s="26"/>
      <c r="Y20" s="26"/>
      <c r="Z20" s="1" t="s">
        <v>171</v>
      </c>
      <c r="AG20" s="26"/>
      <c r="AH20" s="26"/>
      <c r="AI20" s="1" t="s">
        <v>145</v>
      </c>
      <c r="AP20" s="26"/>
      <c r="AQ20" s="26"/>
      <c r="AR20" s="1" t="s">
        <v>172</v>
      </c>
      <c r="AY20" s="26"/>
      <c r="AZ20" s="26"/>
      <c r="BA20" s="1" t="s">
        <v>173</v>
      </c>
      <c r="BH20" s="26"/>
      <c r="BI20" s="26"/>
      <c r="BJ20" s="1" t="s">
        <v>174</v>
      </c>
      <c r="BL20" s="25"/>
      <c r="BO20" s="9"/>
      <c r="CC20" s="34"/>
      <c r="CD20" s="30" t="s">
        <v>26</v>
      </c>
      <c r="CE20" s="30"/>
      <c r="CF20" s="30"/>
      <c r="CG20" s="30"/>
      <c r="CH20" s="30"/>
      <c r="CI20" s="30"/>
      <c r="CJ20" s="30"/>
      <c r="CK20" s="30"/>
      <c r="CL20" s="31">
        <v>132</v>
      </c>
      <c r="CM20" s="31"/>
      <c r="CN20" s="31"/>
      <c r="CO20" s="31">
        <v>36970</v>
      </c>
      <c r="CP20" s="31"/>
      <c r="CQ20" s="31"/>
      <c r="CR20" s="31"/>
    </row>
    <row r="21" spans="2:96">
      <c r="B21" s="12"/>
      <c r="F21" s="26"/>
      <c r="G21" s="26"/>
      <c r="O21" s="26"/>
      <c r="P21" s="26"/>
      <c r="X21" s="26"/>
      <c r="Y21" s="26"/>
      <c r="AG21" s="26"/>
      <c r="AH21" s="26"/>
      <c r="AP21" s="26"/>
      <c r="AQ21" s="26"/>
      <c r="AY21" s="26"/>
      <c r="AZ21" s="26"/>
      <c r="BH21" s="26"/>
      <c r="BI21" s="26"/>
      <c r="BL21" s="25"/>
      <c r="BO21" s="9"/>
      <c r="CC21" s="34"/>
      <c r="CD21" s="30" t="s">
        <v>27</v>
      </c>
      <c r="CE21" s="30"/>
      <c r="CF21" s="30"/>
      <c r="CG21" s="30"/>
      <c r="CH21" s="30"/>
      <c r="CI21" s="30"/>
      <c r="CJ21" s="30"/>
      <c r="CK21" s="30"/>
      <c r="CL21" s="31">
        <v>147</v>
      </c>
      <c r="CM21" s="31"/>
      <c r="CN21" s="31"/>
      <c r="CO21" s="31">
        <v>45850</v>
      </c>
      <c r="CP21" s="31"/>
      <c r="CQ21" s="31"/>
      <c r="CR21" s="31"/>
    </row>
    <row r="22" spans="2:96" ht="11.25" customHeight="1">
      <c r="B22" s="12"/>
      <c r="F22" s="29" t="s">
        <v>132</v>
      </c>
      <c r="G22" s="26" t="s">
        <v>146</v>
      </c>
      <c r="J22" s="27">
        <v>45</v>
      </c>
      <c r="K22" s="27"/>
      <c r="L22" s="1" t="s">
        <v>0</v>
      </c>
      <c r="O22" s="29" t="s">
        <v>132</v>
      </c>
      <c r="P22" s="26" t="s">
        <v>146</v>
      </c>
      <c r="S22" s="27">
        <v>23</v>
      </c>
      <c r="T22" s="27"/>
      <c r="U22" s="1" t="s">
        <v>0</v>
      </c>
      <c r="X22" s="29" t="s">
        <v>132</v>
      </c>
      <c r="Y22" s="26" t="s">
        <v>146</v>
      </c>
      <c r="AB22" s="27">
        <v>58</v>
      </c>
      <c r="AC22" s="27"/>
      <c r="AD22" s="1" t="s">
        <v>0</v>
      </c>
      <c r="AG22" s="29" t="s">
        <v>132</v>
      </c>
      <c r="AH22" s="26" t="s">
        <v>146</v>
      </c>
      <c r="AK22" s="27">
        <v>35</v>
      </c>
      <c r="AL22" s="27"/>
      <c r="AM22" s="1" t="s">
        <v>0</v>
      </c>
      <c r="AP22" s="29" t="s">
        <v>132</v>
      </c>
      <c r="AQ22" s="26" t="s">
        <v>146</v>
      </c>
      <c r="AT22" s="27">
        <v>43</v>
      </c>
      <c r="AU22" s="27"/>
      <c r="AV22" s="1" t="s">
        <v>0</v>
      </c>
      <c r="AY22" s="29" t="s">
        <v>132</v>
      </c>
      <c r="AZ22" s="26" t="s">
        <v>146</v>
      </c>
      <c r="BC22" s="27">
        <v>35</v>
      </c>
      <c r="BD22" s="27"/>
      <c r="BE22" s="1" t="s">
        <v>0</v>
      </c>
      <c r="BH22" s="29" t="s">
        <v>132</v>
      </c>
      <c r="BI22" s="26" t="s">
        <v>146</v>
      </c>
      <c r="BO22" s="9"/>
      <c r="BW22" s="1" t="s">
        <v>28</v>
      </c>
      <c r="CC22" s="34"/>
      <c r="CD22" s="30" t="s">
        <v>29</v>
      </c>
      <c r="CE22" s="30"/>
      <c r="CF22" s="30"/>
      <c r="CG22" s="30"/>
      <c r="CH22" s="30"/>
      <c r="CI22" s="30"/>
      <c r="CJ22" s="30"/>
      <c r="CK22" s="30"/>
      <c r="CL22" s="31">
        <v>163</v>
      </c>
      <c r="CM22" s="31"/>
      <c r="CN22" s="31"/>
      <c r="CO22" s="31">
        <v>46480</v>
      </c>
      <c r="CP22" s="31"/>
      <c r="CQ22" s="31"/>
      <c r="CR22" s="31"/>
    </row>
    <row r="23" spans="2:96">
      <c r="B23" s="12"/>
      <c r="F23" s="26"/>
      <c r="G23" s="26"/>
      <c r="O23" s="26"/>
      <c r="P23" s="26"/>
      <c r="X23" s="26"/>
      <c r="Y23" s="26"/>
      <c r="AG23" s="26"/>
      <c r="AH23" s="26"/>
      <c r="AP23" s="26"/>
      <c r="AQ23" s="26"/>
      <c r="AY23" s="26"/>
      <c r="AZ23" s="26"/>
      <c r="BH23" s="26"/>
      <c r="BI23" s="26"/>
      <c r="BO23" s="9"/>
      <c r="CC23" s="34"/>
      <c r="CD23" s="30" t="s">
        <v>30</v>
      </c>
      <c r="CE23" s="30"/>
      <c r="CF23" s="30"/>
      <c r="CG23" s="30"/>
      <c r="CH23" s="30"/>
      <c r="CI23" s="30"/>
      <c r="CJ23" s="30"/>
      <c r="CK23" s="30"/>
      <c r="CL23" s="31">
        <v>179</v>
      </c>
      <c r="CM23" s="31"/>
      <c r="CN23" s="31"/>
      <c r="CO23" s="31">
        <v>68740</v>
      </c>
      <c r="CP23" s="31"/>
      <c r="CQ23" s="31"/>
      <c r="CR23" s="31"/>
    </row>
    <row r="24" spans="2:96">
      <c r="B24" s="12"/>
      <c r="C24" s="27">
        <v>130</v>
      </c>
      <c r="D24" s="27"/>
      <c r="E24" s="1" t="s">
        <v>2</v>
      </c>
      <c r="G24" s="1">
        <v>22</v>
      </c>
      <c r="P24" s="1">
        <v>23</v>
      </c>
      <c r="Y24" s="1">
        <v>24</v>
      </c>
      <c r="AH24" s="1">
        <v>25</v>
      </c>
      <c r="AQ24" s="1">
        <v>26</v>
      </c>
      <c r="AZ24" s="1">
        <v>27</v>
      </c>
      <c r="BI24" s="1">
        <v>28</v>
      </c>
      <c r="BO24" s="9"/>
      <c r="CC24" s="34"/>
      <c r="CD24" s="30" t="s">
        <v>31</v>
      </c>
      <c r="CE24" s="30"/>
      <c r="CF24" s="30"/>
      <c r="CG24" s="30"/>
      <c r="CH24" s="30"/>
      <c r="CI24" s="30"/>
      <c r="CJ24" s="30"/>
      <c r="CK24" s="30"/>
      <c r="CL24" s="31">
        <v>212</v>
      </c>
      <c r="CM24" s="31"/>
      <c r="CN24" s="31"/>
      <c r="CO24" s="31">
        <v>99180</v>
      </c>
      <c r="CP24" s="31"/>
      <c r="CQ24" s="31"/>
      <c r="CR24" s="31"/>
    </row>
    <row r="25" spans="2:96">
      <c r="B25" s="12"/>
      <c r="G25" s="28" t="s">
        <v>196</v>
      </c>
      <c r="H25" s="28"/>
      <c r="I25" s="7" t="s">
        <v>132</v>
      </c>
      <c r="K25" s="28" cm="1">
        <f t="array" ref="K25">INDEX($CO$3:$CO$144,MATCH(I74,$CD$3:$CD$144,0),0)</f>
        <v>1940</v>
      </c>
      <c r="L25" s="28"/>
      <c r="M25" s="28"/>
      <c r="N25" s="1" t="s">
        <v>136</v>
      </c>
      <c r="P25" s="28" t="s">
        <v>197</v>
      </c>
      <c r="Q25" s="28"/>
      <c r="R25" s="7" t="s">
        <v>132</v>
      </c>
      <c r="T25" s="28" cm="1">
        <f t="array" ref="T25">INDEX($CO$3:$CO$144,MATCH(R74,$CD$3:$CD$144,0),0)</f>
        <v>1940</v>
      </c>
      <c r="U25" s="28"/>
      <c r="V25" s="28"/>
      <c r="W25" s="1" t="s">
        <v>136</v>
      </c>
      <c r="Y25" s="28" t="s">
        <v>198</v>
      </c>
      <c r="Z25" s="28"/>
      <c r="AA25" s="7" t="s">
        <v>132</v>
      </c>
      <c r="AC25" s="28" cm="1">
        <f t="array" ref="AC25">INDEX($CO$3:$CO$144,MATCH(AA74,$CD$3:$CD$144,0),0)</f>
        <v>1940</v>
      </c>
      <c r="AD25" s="28"/>
      <c r="AE25" s="28"/>
      <c r="AF25" s="1" t="s">
        <v>136</v>
      </c>
      <c r="AH25" s="28" t="s">
        <v>183</v>
      </c>
      <c r="AI25" s="28"/>
      <c r="AJ25" s="7" t="s">
        <v>132</v>
      </c>
      <c r="AL25" s="28" cm="1">
        <f t="array" ref="AL25">INDEX($CO$3:$CO$144,MATCH(AJ74,$CD$3:$CD$144,0),0)</f>
        <v>1940</v>
      </c>
      <c r="AM25" s="28"/>
      <c r="AN25" s="28"/>
      <c r="AO25" s="1" t="s">
        <v>136</v>
      </c>
      <c r="AQ25" s="28" t="s">
        <v>199</v>
      </c>
      <c r="AR25" s="28"/>
      <c r="AS25" s="7" t="s">
        <v>132</v>
      </c>
      <c r="AU25" s="28" cm="1">
        <f t="array" ref="AU25">INDEX($CO$3:$CO$144,MATCH(AS74,$CD$3:$CD$144,0),0)</f>
        <v>1940</v>
      </c>
      <c r="AV25" s="28"/>
      <c r="AW25" s="28"/>
      <c r="AX25" s="1" t="s">
        <v>136</v>
      </c>
      <c r="AZ25" s="28" t="s">
        <v>200</v>
      </c>
      <c r="BA25" s="28"/>
      <c r="BB25" s="7" t="s">
        <v>132</v>
      </c>
      <c r="BD25" s="28" cm="1">
        <f t="array" ref="BD25">INDEX($CO$3:$CO$144,MATCH(BB74,$CD$3:$CD$144,0),0)</f>
        <v>1940</v>
      </c>
      <c r="BE25" s="28"/>
      <c r="BF25" s="28"/>
      <c r="BG25" s="1" t="s">
        <v>136</v>
      </c>
      <c r="BO25" s="9"/>
      <c r="CC25" s="34"/>
      <c r="CD25" s="30" t="s">
        <v>32</v>
      </c>
      <c r="CE25" s="30"/>
      <c r="CF25" s="30"/>
      <c r="CG25" s="30"/>
      <c r="CH25" s="30"/>
      <c r="CI25" s="30"/>
      <c r="CJ25" s="30"/>
      <c r="CK25" s="30"/>
      <c r="CL25" s="31">
        <v>254</v>
      </c>
      <c r="CM25" s="31"/>
      <c r="CN25" s="31"/>
      <c r="CO25" s="31">
        <v>139000</v>
      </c>
      <c r="CP25" s="31"/>
      <c r="CQ25" s="31"/>
      <c r="CR25" s="31"/>
    </row>
    <row r="26" spans="2:96" ht="11.25" customHeight="1">
      <c r="B26" s="12"/>
      <c r="F26" s="26" t="s">
        <v>136</v>
      </c>
      <c r="G26" s="26" t="s">
        <v>138</v>
      </c>
      <c r="J26" s="1" t="s">
        <v>146</v>
      </c>
      <c r="K26" s="28" cm="1">
        <f t="array" ref="K26">INDEX($CL$3:$CL$144,MATCH(I74,$CD$3:$CD$144,0),0)</f>
        <v>28.5</v>
      </c>
      <c r="L26" s="28"/>
      <c r="M26" s="28"/>
      <c r="N26" s="1" t="s">
        <v>138</v>
      </c>
      <c r="O26" s="26" t="s">
        <v>136</v>
      </c>
      <c r="P26" s="26" t="s">
        <v>138</v>
      </c>
      <c r="S26" s="1" t="s">
        <v>146</v>
      </c>
      <c r="T26" s="28" cm="1">
        <f t="array" ref="T26">INDEX($CL$3:$CL$144,MATCH(R74,$CD$3:$CD$144,0),0)</f>
        <v>28.5</v>
      </c>
      <c r="U26" s="28"/>
      <c r="V26" s="28"/>
      <c r="W26" s="1" t="s">
        <v>138</v>
      </c>
      <c r="X26" s="26" t="s">
        <v>136</v>
      </c>
      <c r="Y26" s="26" t="s">
        <v>138</v>
      </c>
      <c r="AB26" s="1" t="s">
        <v>146</v>
      </c>
      <c r="AC26" s="28" cm="1">
        <f t="array" ref="AC26">INDEX($CL$3:$CL$144,MATCH(AA74,$CD$3:$CD$144,0),0)</f>
        <v>28.5</v>
      </c>
      <c r="AD26" s="28"/>
      <c r="AE26" s="28"/>
      <c r="AF26" s="1" t="s">
        <v>138</v>
      </c>
      <c r="AG26" s="26" t="s">
        <v>136</v>
      </c>
      <c r="AH26" s="26" t="s">
        <v>138</v>
      </c>
      <c r="AK26" s="1" t="s">
        <v>146</v>
      </c>
      <c r="AL26" s="28" cm="1">
        <f t="array" ref="AL26">INDEX($CL$3:$CL$144,MATCH(AJ74,$CD$3:$CD$144,0),0)</f>
        <v>28.5</v>
      </c>
      <c r="AM26" s="28"/>
      <c r="AN26" s="28"/>
      <c r="AO26" s="1" t="s">
        <v>138</v>
      </c>
      <c r="AP26" s="26" t="s">
        <v>136</v>
      </c>
      <c r="AQ26" s="26" t="s">
        <v>138</v>
      </c>
      <c r="AT26" s="1" t="s">
        <v>146</v>
      </c>
      <c r="AU26" s="28" cm="1">
        <f t="array" ref="AU26">INDEX($CL$3:$CL$144,MATCH(AS74,$CD$3:$CD$144,0),0)</f>
        <v>28.5</v>
      </c>
      <c r="AV26" s="28"/>
      <c r="AW26" s="28"/>
      <c r="AX26" s="1" t="s">
        <v>138</v>
      </c>
      <c r="AY26" s="26" t="s">
        <v>136</v>
      </c>
      <c r="AZ26" s="26" t="s">
        <v>138</v>
      </c>
      <c r="BC26" s="1" t="s">
        <v>146</v>
      </c>
      <c r="BD26" s="28" cm="1">
        <f t="array" ref="BD26">INDEX($CL$3:$CL$144,MATCH(BB74,$CD$3:$CD$144,0),0)</f>
        <v>28.5</v>
      </c>
      <c r="BE26" s="28"/>
      <c r="BF26" s="28"/>
      <c r="BG26" s="1" t="s">
        <v>138</v>
      </c>
      <c r="BH26" s="26" t="s">
        <v>136</v>
      </c>
      <c r="BI26" s="26" t="s">
        <v>138</v>
      </c>
      <c r="BO26" s="9"/>
      <c r="CC26" s="38" t="s">
        <v>33</v>
      </c>
      <c r="CD26" s="37" t="s">
        <v>34</v>
      </c>
      <c r="CE26" s="37"/>
      <c r="CF26" s="37"/>
      <c r="CG26" s="37"/>
      <c r="CH26" s="37"/>
      <c r="CI26" s="37"/>
      <c r="CJ26" s="37"/>
      <c r="CK26" s="37"/>
      <c r="CL26" s="31">
        <v>7.64</v>
      </c>
      <c r="CM26" s="31"/>
      <c r="CN26" s="31"/>
      <c r="CO26" s="31">
        <v>80.099999999999994</v>
      </c>
      <c r="CP26" s="31"/>
      <c r="CQ26" s="31"/>
      <c r="CR26" s="31"/>
    </row>
    <row r="27" spans="2:96">
      <c r="B27" s="12"/>
      <c r="F27" s="26"/>
      <c r="G27" s="26"/>
      <c r="O27" s="26"/>
      <c r="P27" s="26"/>
      <c r="X27" s="26"/>
      <c r="Y27" s="26"/>
      <c r="AG27" s="26"/>
      <c r="AH27" s="26"/>
      <c r="AP27" s="26"/>
      <c r="AQ27" s="26"/>
      <c r="AY27" s="26"/>
      <c r="AZ27" s="26"/>
      <c r="BH27" s="26"/>
      <c r="BI27" s="26"/>
      <c r="BL27" s="13" t="s">
        <v>1</v>
      </c>
      <c r="BN27" s="13" t="s">
        <v>1</v>
      </c>
      <c r="BO27" s="9"/>
      <c r="CC27" s="38"/>
      <c r="CD27" s="37" t="s">
        <v>35</v>
      </c>
      <c r="CE27" s="37"/>
      <c r="CF27" s="37"/>
      <c r="CG27" s="37"/>
      <c r="CH27" s="37"/>
      <c r="CI27" s="37"/>
      <c r="CJ27" s="37"/>
      <c r="CK27" s="37"/>
      <c r="CL27" s="31">
        <v>10.3</v>
      </c>
      <c r="CM27" s="31"/>
      <c r="CN27" s="31"/>
      <c r="CO27" s="31">
        <v>171</v>
      </c>
      <c r="CP27" s="31"/>
      <c r="CQ27" s="31"/>
      <c r="CR27" s="31"/>
    </row>
    <row r="28" spans="2:96" ht="11.25" customHeight="1">
      <c r="B28" s="12"/>
      <c r="F28" s="26" cm="1">
        <f t="array" ref="F28">INDEX($CO$3:$CO$144,MATCH(G80,$CD$3:$CD$144,0),0)</f>
        <v>23130</v>
      </c>
      <c r="G28" s="26" cm="1">
        <f t="array" ref="G28">INDEX($CL$3:$CL$144,MATCH(G80,$CD$3:$CD$144,0),0)</f>
        <v>84.5</v>
      </c>
      <c r="O28" s="26" cm="1">
        <f t="array" ref="O28">INDEX($CO$3:$CO$144,MATCH(P80,$CD$3:$CD$144,0),0)</f>
        <v>23130</v>
      </c>
      <c r="P28" s="26" cm="1">
        <f t="array" ref="P28">INDEX($CL$3:$CL$144,MATCH(P80,$CD$3:$CD$144,0),0)</f>
        <v>84.5</v>
      </c>
      <c r="X28" s="26" cm="1">
        <f t="array" ref="X28">INDEX($CO$3:$CO$144,MATCH(Y80,$CD$3:$CD$144,0),0)</f>
        <v>23130</v>
      </c>
      <c r="Y28" s="26" cm="1">
        <f t="array" ref="Y28">INDEX($CL$3:$CL$144,MATCH(Y80,$CD$3:$CD$144,0),0)</f>
        <v>84.5</v>
      </c>
      <c r="AG28" s="26" cm="1">
        <f t="array" ref="AG28">INDEX($CO$3:$CO$144,MATCH(AH80,$CD$3:$CD$144,0),0)</f>
        <v>23130</v>
      </c>
      <c r="AH28" s="26" cm="1">
        <f t="array" ref="AH28">INDEX($CL$3:$CL$144,MATCH(AH80,$CD$3:$CD$144,0),0)</f>
        <v>84.5</v>
      </c>
      <c r="AP28" s="26" cm="1">
        <f t="array" ref="AP28">INDEX($CO$3:$CO$144,MATCH(AQ80,$CD$3:$CD$144,0),0)</f>
        <v>23130</v>
      </c>
      <c r="AQ28" s="26" cm="1">
        <f t="array" ref="AQ28">INDEX($CL$3:$CL$144,MATCH(AQ80,$CD$3:$CD$144,0),0)</f>
        <v>84.5</v>
      </c>
      <c r="AY28" s="26" cm="1">
        <f t="array" ref="AY28">INDEX($CO$3:$CO$144,MATCH(AZ80,$CD$3:$CD$144,0),0)</f>
        <v>23130</v>
      </c>
      <c r="AZ28" s="26" cm="1">
        <f t="array" ref="AZ28">INDEX($CL$3:$CL$144,MATCH(AZ80,$CD$3:$CD$144,0),0)</f>
        <v>84.5</v>
      </c>
      <c r="BH28" s="26" cm="1">
        <f t="array" ref="BH28">INDEX($CO$3:$CO$144,MATCH(BI80,$CD$3:$CD$144,0),0)</f>
        <v>23130</v>
      </c>
      <c r="BI28" s="26" cm="1">
        <f t="array" ref="BI28">INDEX($CL$3:$CL$144,MATCH(BI80,$CD$3:$CD$144,0),0)</f>
        <v>84.5</v>
      </c>
      <c r="BL28" s="25">
        <v>3.8</v>
      </c>
      <c r="BN28" s="26">
        <f>+BL10+BL19+BL28+BL37+BL46</f>
        <v>18.5</v>
      </c>
      <c r="BO28" s="9"/>
      <c r="CC28" s="38"/>
      <c r="CD28" s="37" t="s">
        <v>36</v>
      </c>
      <c r="CE28" s="37"/>
      <c r="CF28" s="37"/>
      <c r="CG28" s="37"/>
      <c r="CH28" s="37"/>
      <c r="CI28" s="37"/>
      <c r="CJ28" s="37"/>
      <c r="CK28" s="37"/>
      <c r="CL28" s="31">
        <v>13.2</v>
      </c>
      <c r="CM28" s="31"/>
      <c r="CN28" s="31"/>
      <c r="CO28" s="31">
        <v>318</v>
      </c>
      <c r="CP28" s="31"/>
      <c r="CQ28" s="31"/>
      <c r="CR28" s="31"/>
    </row>
    <row r="29" spans="2:96">
      <c r="B29" s="12"/>
      <c r="D29" s="28" t="s">
        <v>162</v>
      </c>
      <c r="E29" s="28"/>
      <c r="F29" s="26"/>
      <c r="G29" s="26"/>
      <c r="O29" s="26"/>
      <c r="P29" s="26"/>
      <c r="Q29" s="1" t="s">
        <v>163</v>
      </c>
      <c r="X29" s="26"/>
      <c r="Y29" s="26"/>
      <c r="Z29" s="1" t="s">
        <v>164</v>
      </c>
      <c r="AG29" s="26"/>
      <c r="AH29" s="26"/>
      <c r="AI29" s="1" t="s">
        <v>165</v>
      </c>
      <c r="AP29" s="26"/>
      <c r="AQ29" s="26"/>
      <c r="AR29" s="1" t="s">
        <v>166</v>
      </c>
      <c r="AY29" s="26"/>
      <c r="AZ29" s="26"/>
      <c r="BA29" s="1" t="s">
        <v>167</v>
      </c>
      <c r="BH29" s="26"/>
      <c r="BI29" s="26"/>
      <c r="BJ29" s="1" t="s">
        <v>168</v>
      </c>
      <c r="BL29" s="25"/>
      <c r="BN29" s="26"/>
      <c r="BO29" s="9"/>
      <c r="CC29" s="38"/>
      <c r="CD29" s="37" t="s">
        <v>37</v>
      </c>
      <c r="CE29" s="37"/>
      <c r="CF29" s="37"/>
      <c r="CG29" s="37"/>
      <c r="CH29" s="37"/>
      <c r="CI29" s="37"/>
      <c r="CJ29" s="37"/>
      <c r="CK29" s="37"/>
      <c r="CL29" s="31">
        <v>16.399999999999999</v>
      </c>
      <c r="CM29" s="31"/>
      <c r="CN29" s="31"/>
      <c r="CO29" s="31">
        <v>541</v>
      </c>
      <c r="CP29" s="31"/>
      <c r="CQ29" s="31"/>
      <c r="CR29" s="31"/>
    </row>
    <row r="30" spans="2:96">
      <c r="B30" s="12"/>
      <c r="F30" s="26"/>
      <c r="G30" s="26"/>
      <c r="O30" s="26"/>
      <c r="P30" s="26"/>
      <c r="X30" s="26"/>
      <c r="Y30" s="26"/>
      <c r="AG30" s="26"/>
      <c r="AH30" s="26"/>
      <c r="AP30" s="26"/>
      <c r="AQ30" s="26"/>
      <c r="AY30" s="26"/>
      <c r="AZ30" s="26"/>
      <c r="BH30" s="26"/>
      <c r="BI30" s="26"/>
      <c r="BL30" s="25"/>
      <c r="BN30" s="26"/>
      <c r="BO30" s="9"/>
      <c r="CC30" s="38"/>
      <c r="CD30" s="37" t="s">
        <v>38</v>
      </c>
      <c r="CE30" s="37"/>
      <c r="CF30" s="37"/>
      <c r="CG30" s="37"/>
      <c r="CH30" s="37"/>
      <c r="CI30" s="37"/>
      <c r="CJ30" s="37"/>
      <c r="CK30" s="37"/>
      <c r="CL30" s="31">
        <v>20.100000000000001</v>
      </c>
      <c r="CM30" s="31"/>
      <c r="CN30" s="31"/>
      <c r="CO30" s="31">
        <v>869</v>
      </c>
      <c r="CP30" s="31"/>
      <c r="CQ30" s="31"/>
      <c r="CR30" s="31"/>
    </row>
    <row r="31" spans="2:96" ht="11.25" customHeight="1">
      <c r="B31" s="12"/>
      <c r="F31" s="29" t="s">
        <v>132</v>
      </c>
      <c r="G31" s="26" t="s">
        <v>146</v>
      </c>
      <c r="J31" s="27">
        <v>50</v>
      </c>
      <c r="K31" s="27"/>
      <c r="L31" s="1" t="s">
        <v>0</v>
      </c>
      <c r="O31" s="29" t="s">
        <v>132</v>
      </c>
      <c r="P31" s="26" t="s">
        <v>146</v>
      </c>
      <c r="S31" s="27">
        <v>33</v>
      </c>
      <c r="T31" s="27"/>
      <c r="U31" s="1" t="s">
        <v>0</v>
      </c>
      <c r="X31" s="29" t="s">
        <v>132</v>
      </c>
      <c r="Y31" s="26" t="s">
        <v>146</v>
      </c>
      <c r="AB31" s="27">
        <v>68</v>
      </c>
      <c r="AC31" s="27"/>
      <c r="AD31" s="1" t="s">
        <v>0</v>
      </c>
      <c r="AG31" s="29" t="s">
        <v>132</v>
      </c>
      <c r="AH31" s="26" t="s">
        <v>146</v>
      </c>
      <c r="AK31" s="27">
        <v>22</v>
      </c>
      <c r="AL31" s="27"/>
      <c r="AM31" s="1" t="s">
        <v>0</v>
      </c>
      <c r="AP31" s="29" t="s">
        <v>132</v>
      </c>
      <c r="AQ31" s="26" t="s">
        <v>146</v>
      </c>
      <c r="AT31" s="27">
        <v>33</v>
      </c>
      <c r="AU31" s="27"/>
      <c r="AV31" s="1" t="s">
        <v>0</v>
      </c>
      <c r="AY31" s="29" t="s">
        <v>132</v>
      </c>
      <c r="AZ31" s="26" t="s">
        <v>146</v>
      </c>
      <c r="BC31" s="27">
        <v>25</v>
      </c>
      <c r="BD31" s="27"/>
      <c r="BE31" s="1" t="s">
        <v>0</v>
      </c>
      <c r="BH31" s="29" t="s">
        <v>132</v>
      </c>
      <c r="BI31" s="26" t="s">
        <v>146</v>
      </c>
      <c r="BO31" s="9"/>
      <c r="CC31" s="38"/>
      <c r="CD31" s="37" t="s">
        <v>39</v>
      </c>
      <c r="CE31" s="37"/>
      <c r="CF31" s="37"/>
      <c r="CG31" s="37"/>
      <c r="CH31" s="37"/>
      <c r="CI31" s="37"/>
      <c r="CJ31" s="37"/>
      <c r="CK31" s="37"/>
      <c r="CL31" s="31">
        <v>23.9</v>
      </c>
      <c r="CM31" s="31"/>
      <c r="CN31" s="31"/>
      <c r="CO31" s="31">
        <v>1320</v>
      </c>
      <c r="CP31" s="31"/>
      <c r="CQ31" s="31"/>
      <c r="CR31" s="31"/>
    </row>
    <row r="32" spans="2:96">
      <c r="B32" s="12"/>
      <c r="F32" s="26"/>
      <c r="G32" s="26"/>
      <c r="O32" s="26"/>
      <c r="P32" s="26"/>
      <c r="X32" s="26"/>
      <c r="Y32" s="26"/>
      <c r="AG32" s="26"/>
      <c r="AH32" s="26"/>
      <c r="AP32" s="26"/>
      <c r="AQ32" s="26"/>
      <c r="AY32" s="26"/>
      <c r="AZ32" s="26"/>
      <c r="BH32" s="26"/>
      <c r="BI32" s="26"/>
      <c r="BO32" s="9"/>
      <c r="CC32" s="38"/>
      <c r="CD32" s="37" t="s">
        <v>40</v>
      </c>
      <c r="CE32" s="37"/>
      <c r="CF32" s="37"/>
      <c r="CG32" s="37"/>
      <c r="CH32" s="37"/>
      <c r="CI32" s="37"/>
      <c r="CJ32" s="37"/>
      <c r="CK32" s="37"/>
      <c r="CL32" s="31">
        <v>28.5</v>
      </c>
      <c r="CM32" s="31"/>
      <c r="CN32" s="31"/>
      <c r="CO32" s="31">
        <v>1940</v>
      </c>
      <c r="CP32" s="31"/>
      <c r="CQ32" s="31"/>
      <c r="CR32" s="31"/>
    </row>
    <row r="33" spans="2:96">
      <c r="B33" s="12"/>
      <c r="C33" s="27">
        <v>140</v>
      </c>
      <c r="D33" s="27"/>
      <c r="E33" s="1" t="s">
        <v>2</v>
      </c>
      <c r="G33" s="1">
        <v>15</v>
      </c>
      <c r="P33" s="1">
        <v>16</v>
      </c>
      <c r="Y33" s="1">
        <v>17</v>
      </c>
      <c r="AH33" s="1">
        <v>18</v>
      </c>
      <c r="AQ33" s="1">
        <v>19</v>
      </c>
      <c r="AZ33" s="1">
        <v>20</v>
      </c>
      <c r="BI33" s="1">
        <v>21</v>
      </c>
      <c r="BO33" s="9"/>
      <c r="BU33" s="5" t="s">
        <v>41</v>
      </c>
      <c r="CC33" s="38"/>
      <c r="CD33" s="37" t="s">
        <v>42</v>
      </c>
      <c r="CE33" s="37"/>
      <c r="CF33" s="37"/>
      <c r="CG33" s="37"/>
      <c r="CH33" s="37"/>
      <c r="CI33" s="37"/>
      <c r="CJ33" s="37"/>
      <c r="CK33" s="37"/>
      <c r="CL33" s="31">
        <v>33.4</v>
      </c>
      <c r="CM33" s="31"/>
      <c r="CN33" s="31"/>
      <c r="CO33" s="31">
        <v>2770</v>
      </c>
      <c r="CP33" s="31"/>
      <c r="CQ33" s="31"/>
      <c r="CR33" s="31"/>
    </row>
    <row r="34" spans="2:96">
      <c r="B34" s="12"/>
      <c r="G34" s="28" t="s">
        <v>190</v>
      </c>
      <c r="H34" s="28"/>
      <c r="I34" s="7" t="s">
        <v>132</v>
      </c>
      <c r="K34" s="28" cm="1">
        <f t="array" ref="K34">INDEX($CO$3:$CO$144,MATCH(I83,$CD$3:$CD$144,0),0)</f>
        <v>1940</v>
      </c>
      <c r="L34" s="28"/>
      <c r="M34" s="28"/>
      <c r="N34" s="1" t="s">
        <v>136</v>
      </c>
      <c r="P34" s="28" t="s">
        <v>191</v>
      </c>
      <c r="Q34" s="28"/>
      <c r="R34" s="7" t="s">
        <v>132</v>
      </c>
      <c r="T34" s="28" cm="1">
        <f t="array" ref="T34">INDEX($CO$3:$CO$144,MATCH(R83,$CD$3:$CD$144,0),0)</f>
        <v>1940</v>
      </c>
      <c r="U34" s="28"/>
      <c r="V34" s="28"/>
      <c r="W34" s="1" t="s">
        <v>136</v>
      </c>
      <c r="Y34" s="28" t="s">
        <v>192</v>
      </c>
      <c r="Z34" s="28"/>
      <c r="AA34" s="7" t="s">
        <v>132</v>
      </c>
      <c r="AC34" s="28" cm="1">
        <f t="array" ref="AC34">INDEX($CO$3:$CO$144,MATCH(AA83,$CD$3:$CD$144,0),0)</f>
        <v>1940</v>
      </c>
      <c r="AD34" s="28"/>
      <c r="AE34" s="28"/>
      <c r="AF34" s="1" t="s">
        <v>136</v>
      </c>
      <c r="AH34" s="28" t="s">
        <v>193</v>
      </c>
      <c r="AI34" s="28"/>
      <c r="AJ34" s="7" t="s">
        <v>132</v>
      </c>
      <c r="AL34" s="28" cm="1">
        <f t="array" ref="AL34">INDEX($CO$3:$CO$144,MATCH(AJ83,$CD$3:$CD$144,0),0)</f>
        <v>1940</v>
      </c>
      <c r="AM34" s="28"/>
      <c r="AN34" s="28"/>
      <c r="AO34" s="1" t="s">
        <v>136</v>
      </c>
      <c r="AQ34" s="28" t="s">
        <v>194</v>
      </c>
      <c r="AR34" s="28"/>
      <c r="AS34" s="7" t="s">
        <v>132</v>
      </c>
      <c r="AU34" s="28" cm="1">
        <f t="array" ref="AU34">INDEX($CO$3:$CO$144,MATCH(AS83,$CD$3:$CD$144,0),0)</f>
        <v>1940</v>
      </c>
      <c r="AV34" s="28"/>
      <c r="AW34" s="28"/>
      <c r="AX34" s="1" t="s">
        <v>136</v>
      </c>
      <c r="AZ34" s="28" t="s">
        <v>195</v>
      </c>
      <c r="BA34" s="28"/>
      <c r="BB34" s="7" t="s">
        <v>132</v>
      </c>
      <c r="BD34" s="28" cm="1">
        <f t="array" ref="BD34">INDEX($CO$3:$CO$144,MATCH(BB83,$CD$3:$CD$144,0),0)</f>
        <v>1940</v>
      </c>
      <c r="BE34" s="28"/>
      <c r="BF34" s="28"/>
      <c r="BG34" s="1" t="s">
        <v>136</v>
      </c>
      <c r="BO34" s="9"/>
      <c r="BW34" s="1" t="s">
        <v>43</v>
      </c>
      <c r="CC34" s="38"/>
      <c r="CD34" s="37" t="s">
        <v>44</v>
      </c>
      <c r="CE34" s="37"/>
      <c r="CF34" s="37"/>
      <c r="CG34" s="37"/>
      <c r="CH34" s="37"/>
      <c r="CI34" s="37"/>
      <c r="CJ34" s="37"/>
      <c r="CK34" s="37"/>
      <c r="CL34" s="31">
        <v>39.1</v>
      </c>
      <c r="CM34" s="31"/>
      <c r="CN34" s="31"/>
      <c r="CO34" s="31">
        <v>3890</v>
      </c>
      <c r="CP34" s="31"/>
      <c r="CQ34" s="31"/>
      <c r="CR34" s="31"/>
    </row>
    <row r="35" spans="2:96" ht="11.25" customHeight="1">
      <c r="B35" s="12"/>
      <c r="F35" s="26" t="s">
        <v>136</v>
      </c>
      <c r="G35" s="26" t="s">
        <v>138</v>
      </c>
      <c r="J35" s="1" t="s">
        <v>146</v>
      </c>
      <c r="K35" s="28" cm="1">
        <f t="array" ref="K35">INDEX($CL$3:$CL$144,MATCH(I83,$CD$3:$CD$144,0),0)</f>
        <v>28.5</v>
      </c>
      <c r="L35" s="28"/>
      <c r="M35" s="28"/>
      <c r="N35" s="1" t="s">
        <v>138</v>
      </c>
      <c r="O35" s="26" t="s">
        <v>136</v>
      </c>
      <c r="P35" s="26" t="s">
        <v>138</v>
      </c>
      <c r="S35" s="1" t="s">
        <v>146</v>
      </c>
      <c r="T35" s="28" cm="1">
        <f t="array" ref="T35">INDEX($CL$3:$CL$144,MATCH(R83,$CD$3:$CD$144,0),0)</f>
        <v>28.5</v>
      </c>
      <c r="U35" s="28"/>
      <c r="V35" s="28"/>
      <c r="W35" s="1" t="s">
        <v>138</v>
      </c>
      <c r="X35" s="26" t="s">
        <v>136</v>
      </c>
      <c r="Y35" s="26" t="s">
        <v>138</v>
      </c>
      <c r="AB35" s="1" t="s">
        <v>146</v>
      </c>
      <c r="AC35" s="28" cm="1">
        <f t="array" ref="AC35">INDEX($CL$3:$CL$144,MATCH(AA83,$CD$3:$CD$144,0),0)</f>
        <v>28.5</v>
      </c>
      <c r="AD35" s="28"/>
      <c r="AE35" s="28"/>
      <c r="AF35" s="1" t="s">
        <v>138</v>
      </c>
      <c r="AG35" s="26" t="s">
        <v>136</v>
      </c>
      <c r="AH35" s="26" t="s">
        <v>138</v>
      </c>
      <c r="AK35" s="1" t="s">
        <v>146</v>
      </c>
      <c r="AL35" s="28" cm="1">
        <f t="array" ref="AL35">INDEX($CL$3:$CL$144,MATCH(AJ83,$CD$3:$CD$144,0),0)</f>
        <v>28.5</v>
      </c>
      <c r="AM35" s="28"/>
      <c r="AN35" s="28"/>
      <c r="AO35" s="1" t="s">
        <v>138</v>
      </c>
      <c r="AP35" s="26" t="s">
        <v>136</v>
      </c>
      <c r="AQ35" s="26" t="s">
        <v>138</v>
      </c>
      <c r="AT35" s="1" t="s">
        <v>146</v>
      </c>
      <c r="AU35" s="28" cm="1">
        <f t="array" ref="AU35">INDEX($CL$3:$CL$144,MATCH(AS83,$CD$3:$CD$144,0),0)</f>
        <v>28.5</v>
      </c>
      <c r="AV35" s="28"/>
      <c r="AW35" s="28"/>
      <c r="AX35" s="1" t="s">
        <v>138</v>
      </c>
      <c r="AY35" s="26" t="s">
        <v>136</v>
      </c>
      <c r="AZ35" s="26" t="s">
        <v>138</v>
      </c>
      <c r="BC35" s="1" t="s">
        <v>146</v>
      </c>
      <c r="BD35" s="28" cm="1">
        <f t="array" ref="BD35">INDEX($CL$3:$CL$144,MATCH(BB83,$CD$3:$CD$144,0),0)</f>
        <v>28.5</v>
      </c>
      <c r="BE35" s="28"/>
      <c r="BF35" s="28"/>
      <c r="BG35" s="1" t="s">
        <v>138</v>
      </c>
      <c r="BH35" s="26" t="s">
        <v>136</v>
      </c>
      <c r="BI35" s="26" t="s">
        <v>138</v>
      </c>
      <c r="BO35" s="9"/>
      <c r="CC35" s="38"/>
      <c r="CD35" s="37" t="s">
        <v>45</v>
      </c>
      <c r="CE35" s="37"/>
      <c r="CF35" s="37"/>
      <c r="CG35" s="37"/>
      <c r="CH35" s="37"/>
      <c r="CI35" s="37"/>
      <c r="CJ35" s="37"/>
      <c r="CK35" s="37"/>
      <c r="CL35" s="31">
        <v>45.9</v>
      </c>
      <c r="CM35" s="31"/>
      <c r="CN35" s="31"/>
      <c r="CO35" s="31">
        <v>5790</v>
      </c>
      <c r="CP35" s="31"/>
      <c r="CQ35" s="31"/>
      <c r="CR35" s="31"/>
    </row>
    <row r="36" spans="2:96">
      <c r="B36" s="12"/>
      <c r="F36" s="26"/>
      <c r="G36" s="26"/>
      <c r="O36" s="26"/>
      <c r="P36" s="26"/>
      <c r="X36" s="26"/>
      <c r="Y36" s="26"/>
      <c r="AG36" s="26"/>
      <c r="AH36" s="26"/>
      <c r="AP36" s="26"/>
      <c r="AQ36" s="26"/>
      <c r="AY36" s="26"/>
      <c r="AZ36" s="26"/>
      <c r="BH36" s="26"/>
      <c r="BI36" s="26"/>
      <c r="BL36" s="13" t="s">
        <v>1</v>
      </c>
      <c r="BO36" s="9"/>
      <c r="CC36" s="38"/>
      <c r="CD36" s="37" t="s">
        <v>46</v>
      </c>
      <c r="CE36" s="37"/>
      <c r="CF36" s="37"/>
      <c r="CG36" s="37"/>
      <c r="CH36" s="37"/>
      <c r="CI36" s="37"/>
      <c r="CJ36" s="37"/>
      <c r="CK36" s="37"/>
      <c r="CL36" s="31">
        <v>53.8</v>
      </c>
      <c r="CM36" s="31"/>
      <c r="CN36" s="31"/>
      <c r="CO36" s="31">
        <v>8360</v>
      </c>
      <c r="CP36" s="31"/>
      <c r="CQ36" s="31"/>
      <c r="CR36" s="31"/>
    </row>
    <row r="37" spans="2:96" ht="11.25" customHeight="1">
      <c r="B37" s="12"/>
      <c r="F37" s="26" cm="1">
        <f t="array" ref="F37">INDEX($CO$3:$CO$144,MATCH(G89,$CD$3:$CD$144,0),0)</f>
        <v>23130</v>
      </c>
      <c r="G37" s="26" cm="1">
        <f t="array" ref="G37">INDEX($CL$3:$CL$144,MATCH(G89,$CD$3:$CD$144,0),0)</f>
        <v>84.5</v>
      </c>
      <c r="O37" s="26" cm="1">
        <f t="array" ref="O37">INDEX($CO$3:$CO$144,MATCH(P89,$CD$3:$CD$144,0),0)</f>
        <v>23130</v>
      </c>
      <c r="P37" s="26" cm="1">
        <f t="array" ref="P37">INDEX($CL$3:$CL$144,MATCH(P89,$CD$3:$CD$144,0),0)</f>
        <v>84.5</v>
      </c>
      <c r="X37" s="26" cm="1">
        <f t="array" ref="X37">INDEX($CO$3:$CO$144,MATCH(Y89,$CD$3:$CD$144,0),0)</f>
        <v>23130</v>
      </c>
      <c r="Y37" s="26" cm="1">
        <f t="array" ref="Y37">INDEX($CL$3:$CL$144,MATCH(Y89,$CD$3:$CD$144,0),0)</f>
        <v>84.5</v>
      </c>
      <c r="AG37" s="26" cm="1">
        <f t="array" ref="AG37">INDEX($CO$3:$CO$144,MATCH(AH89,$CD$3:$CD$144,0),0)</f>
        <v>23130</v>
      </c>
      <c r="AH37" s="26" cm="1">
        <f t="array" ref="AH37">INDEX($CL$3:$CL$144,MATCH(AH89,$CD$3:$CD$144,0),0)</f>
        <v>84.5</v>
      </c>
      <c r="AP37" s="26" cm="1">
        <f t="array" ref="AP37">INDEX($CO$3:$CO$144,MATCH(AQ89,$CD$3:$CD$144,0),0)</f>
        <v>23130</v>
      </c>
      <c r="AQ37" s="26" cm="1">
        <f t="array" ref="AQ37">INDEX($CL$3:$CL$144,MATCH(AQ89,$CD$3:$CD$144,0),0)</f>
        <v>84.5</v>
      </c>
      <c r="AY37" s="26" cm="1">
        <f t="array" ref="AY37">INDEX($CO$3:$CO$144,MATCH(AZ89,$CD$3:$CD$144,0),0)</f>
        <v>23130</v>
      </c>
      <c r="AZ37" s="26" cm="1">
        <f t="array" ref="AZ37">INDEX($CL$3:$CL$144,MATCH(AZ89,$CD$3:$CD$144,0),0)</f>
        <v>84.5</v>
      </c>
      <c r="BH37" s="26" cm="1">
        <f t="array" ref="BH37">INDEX($CO$3:$CO$144,MATCH(BI89,$CD$3:$CD$144,0),0)</f>
        <v>23130</v>
      </c>
      <c r="BI37" s="26" cm="1">
        <f t="array" ref="BI37">INDEX($CL$3:$CL$144,MATCH(BI89,$CD$3:$CD$144,0),0)</f>
        <v>84.5</v>
      </c>
      <c r="BL37" s="25">
        <v>4</v>
      </c>
      <c r="BO37" s="9"/>
      <c r="CC37" s="38"/>
      <c r="CD37" s="37" t="s">
        <v>47</v>
      </c>
      <c r="CE37" s="37"/>
      <c r="CF37" s="37"/>
      <c r="CG37" s="37"/>
      <c r="CH37" s="37"/>
      <c r="CI37" s="37"/>
      <c r="CJ37" s="37"/>
      <c r="CK37" s="37"/>
      <c r="CL37" s="31">
        <v>62.6</v>
      </c>
      <c r="CM37" s="31"/>
      <c r="CN37" s="31"/>
      <c r="CO37" s="31">
        <v>11770</v>
      </c>
      <c r="CP37" s="31"/>
      <c r="CQ37" s="31"/>
      <c r="CR37" s="31"/>
    </row>
    <row r="38" spans="2:96">
      <c r="B38" s="12"/>
      <c r="E38" s="1" t="s">
        <v>155</v>
      </c>
      <c r="F38" s="26"/>
      <c r="G38" s="26"/>
      <c r="O38" s="26"/>
      <c r="P38" s="26"/>
      <c r="Q38" s="1" t="s">
        <v>156</v>
      </c>
      <c r="X38" s="26"/>
      <c r="Y38" s="26"/>
      <c r="Z38" s="1" t="s">
        <v>157</v>
      </c>
      <c r="AG38" s="26"/>
      <c r="AH38" s="26"/>
      <c r="AI38" s="1" t="s">
        <v>158</v>
      </c>
      <c r="AP38" s="26"/>
      <c r="AQ38" s="26"/>
      <c r="AR38" s="1" t="s">
        <v>159</v>
      </c>
      <c r="AY38" s="26"/>
      <c r="AZ38" s="26"/>
      <c r="BA38" s="1" t="s">
        <v>160</v>
      </c>
      <c r="BH38" s="26"/>
      <c r="BI38" s="26"/>
      <c r="BJ38" s="1" t="s">
        <v>161</v>
      </c>
      <c r="BL38" s="25"/>
      <c r="BO38" s="9"/>
      <c r="CC38" s="38"/>
      <c r="CD38" s="37" t="s">
        <v>48</v>
      </c>
      <c r="CE38" s="37"/>
      <c r="CF38" s="37"/>
      <c r="CG38" s="37"/>
      <c r="CH38" s="37"/>
      <c r="CI38" s="37"/>
      <c r="CJ38" s="37"/>
      <c r="CK38" s="37"/>
      <c r="CL38" s="31">
        <v>72.7</v>
      </c>
      <c r="CM38" s="31"/>
      <c r="CN38" s="31"/>
      <c r="CO38" s="31">
        <v>16270</v>
      </c>
      <c r="CP38" s="31"/>
      <c r="CQ38" s="31"/>
      <c r="CR38" s="31"/>
    </row>
    <row r="39" spans="2:96">
      <c r="B39" s="12"/>
      <c r="F39" s="26"/>
      <c r="G39" s="26"/>
      <c r="O39" s="26"/>
      <c r="P39" s="26"/>
      <c r="X39" s="26"/>
      <c r="Y39" s="26"/>
      <c r="AG39" s="26"/>
      <c r="AH39" s="26"/>
      <c r="AP39" s="26"/>
      <c r="AQ39" s="26"/>
      <c r="AY39" s="26"/>
      <c r="AZ39" s="26"/>
      <c r="BH39" s="26"/>
      <c r="BI39" s="26"/>
      <c r="BL39" s="25"/>
      <c r="BO39" s="9"/>
      <c r="CC39" s="38"/>
      <c r="CD39" s="37" t="s">
        <v>49</v>
      </c>
      <c r="CE39" s="37"/>
      <c r="CF39" s="37"/>
      <c r="CG39" s="37"/>
      <c r="CH39" s="37"/>
      <c r="CI39" s="37"/>
      <c r="CJ39" s="37"/>
      <c r="CK39" s="37"/>
      <c r="CL39" s="31">
        <v>84.5</v>
      </c>
      <c r="CM39" s="31"/>
      <c r="CN39" s="31"/>
      <c r="CO39" s="31">
        <v>23130</v>
      </c>
      <c r="CP39" s="31"/>
      <c r="CQ39" s="31"/>
      <c r="CR39" s="31"/>
    </row>
    <row r="40" spans="2:96" ht="11.25" customHeight="1">
      <c r="B40" s="12"/>
      <c r="F40" s="29" t="s">
        <v>132</v>
      </c>
      <c r="G40" s="26" t="s">
        <v>146</v>
      </c>
      <c r="J40" s="27">
        <v>55</v>
      </c>
      <c r="K40" s="27"/>
      <c r="L40" s="1" t="s">
        <v>0</v>
      </c>
      <c r="O40" s="29" t="s">
        <v>132</v>
      </c>
      <c r="P40" s="26" t="s">
        <v>146</v>
      </c>
      <c r="S40" s="27">
        <v>43</v>
      </c>
      <c r="T40" s="27"/>
      <c r="U40" s="1" t="s">
        <v>0</v>
      </c>
      <c r="X40" s="29" t="s">
        <v>132</v>
      </c>
      <c r="Y40" s="26" t="s">
        <v>146</v>
      </c>
      <c r="AB40" s="27">
        <v>78</v>
      </c>
      <c r="AC40" s="27"/>
      <c r="AD40" s="1" t="s">
        <v>0</v>
      </c>
      <c r="AG40" s="29" t="s">
        <v>132</v>
      </c>
      <c r="AH40" s="26" t="s">
        <v>146</v>
      </c>
      <c r="AK40" s="27">
        <v>18</v>
      </c>
      <c r="AL40" s="27"/>
      <c r="AM40" s="1" t="s">
        <v>0</v>
      </c>
      <c r="AP40" s="29" t="s">
        <v>132</v>
      </c>
      <c r="AQ40" s="26" t="s">
        <v>146</v>
      </c>
      <c r="AT40" s="27">
        <v>23</v>
      </c>
      <c r="AU40" s="27"/>
      <c r="AV40" s="1" t="s">
        <v>0</v>
      </c>
      <c r="AY40" s="29" t="s">
        <v>132</v>
      </c>
      <c r="AZ40" s="26" t="s">
        <v>146</v>
      </c>
      <c r="BC40" s="27">
        <v>15</v>
      </c>
      <c r="BD40" s="27"/>
      <c r="BE40" s="1" t="s">
        <v>0</v>
      </c>
      <c r="BH40" s="29" t="s">
        <v>132</v>
      </c>
      <c r="BI40" s="26" t="s">
        <v>146</v>
      </c>
      <c r="BO40" s="9"/>
      <c r="CC40" s="38"/>
      <c r="CD40" s="37" t="s">
        <v>50</v>
      </c>
      <c r="CE40" s="37"/>
      <c r="CF40" s="37"/>
      <c r="CG40" s="37"/>
      <c r="CH40" s="37"/>
      <c r="CI40" s="37"/>
      <c r="CJ40" s="37"/>
      <c r="CK40" s="37"/>
      <c r="CL40" s="31">
        <v>98.8</v>
      </c>
      <c r="CM40" s="31"/>
      <c r="CN40" s="31"/>
      <c r="CO40" s="31">
        <v>33740</v>
      </c>
      <c r="CP40" s="31"/>
      <c r="CQ40" s="31"/>
      <c r="CR40" s="31"/>
    </row>
    <row r="41" spans="2:96">
      <c r="B41" s="12"/>
      <c r="F41" s="26"/>
      <c r="G41" s="26"/>
      <c r="O41" s="26"/>
      <c r="P41" s="26"/>
      <c r="X41" s="26"/>
      <c r="Y41" s="26"/>
      <c r="AG41" s="26"/>
      <c r="AH41" s="26"/>
      <c r="AP41" s="26"/>
      <c r="AQ41" s="26"/>
      <c r="AY41" s="26"/>
      <c r="AZ41" s="26"/>
      <c r="BH41" s="26"/>
      <c r="BI41" s="26"/>
      <c r="BO41" s="9"/>
      <c r="CC41" s="38"/>
      <c r="CD41" s="37" t="s">
        <v>51</v>
      </c>
      <c r="CE41" s="37"/>
      <c r="CF41" s="37"/>
      <c r="CG41" s="37"/>
      <c r="CH41" s="37"/>
      <c r="CI41" s="37"/>
      <c r="CJ41" s="37"/>
      <c r="CK41" s="37"/>
      <c r="CL41" s="31">
        <v>116</v>
      </c>
      <c r="CM41" s="31"/>
      <c r="CN41" s="31"/>
      <c r="CO41" s="31">
        <v>48200</v>
      </c>
      <c r="CP41" s="31"/>
      <c r="CQ41" s="31"/>
      <c r="CR41" s="31"/>
    </row>
    <row r="42" spans="2:96">
      <c r="B42" s="12"/>
      <c r="C42" s="27">
        <v>150</v>
      </c>
      <c r="D42" s="27"/>
      <c r="E42" s="1" t="s">
        <v>2</v>
      </c>
      <c r="G42" s="1">
        <v>8</v>
      </c>
      <c r="P42" s="1">
        <v>9</v>
      </c>
      <c r="Y42" s="1">
        <v>10</v>
      </c>
      <c r="AH42" s="1">
        <v>11</v>
      </c>
      <c r="AQ42" s="1">
        <v>12</v>
      </c>
      <c r="AZ42" s="1">
        <v>13</v>
      </c>
      <c r="BI42" s="1">
        <v>14</v>
      </c>
      <c r="BO42" s="9"/>
      <c r="CC42" s="38"/>
      <c r="CD42" s="37" t="s">
        <v>52</v>
      </c>
      <c r="CE42" s="37"/>
      <c r="CF42" s="37"/>
      <c r="CG42" s="37"/>
      <c r="CH42" s="37"/>
      <c r="CI42" s="37"/>
      <c r="CJ42" s="37"/>
      <c r="CK42" s="37"/>
      <c r="CL42" s="31">
        <v>134</v>
      </c>
      <c r="CM42" s="31"/>
      <c r="CN42" s="31"/>
      <c r="CO42" s="31">
        <v>67120</v>
      </c>
      <c r="CP42" s="31"/>
      <c r="CQ42" s="31"/>
      <c r="CR42" s="31"/>
    </row>
    <row r="43" spans="2:96">
      <c r="B43" s="12"/>
      <c r="G43" s="28" t="s">
        <v>184</v>
      </c>
      <c r="H43" s="28"/>
      <c r="I43" s="7" t="s">
        <v>132</v>
      </c>
      <c r="K43" s="28" cm="1">
        <f t="array" ref="K43">INDEX($CO$3:$CO$144,MATCH(I92,$CD$3:$CD$144,0),0)</f>
        <v>1940</v>
      </c>
      <c r="L43" s="28"/>
      <c r="M43" s="28"/>
      <c r="N43" s="1" t="s">
        <v>136</v>
      </c>
      <c r="P43" s="28" t="s">
        <v>185</v>
      </c>
      <c r="Q43" s="28"/>
      <c r="R43" s="7" t="s">
        <v>132</v>
      </c>
      <c r="T43" s="28" cm="1">
        <f t="array" ref="T43">INDEX($CO$3:$CO$144,MATCH(R92,$CD$3:$CD$144,0),0)</f>
        <v>1940</v>
      </c>
      <c r="U43" s="28"/>
      <c r="V43" s="28"/>
      <c r="W43" s="1" t="s">
        <v>136</v>
      </c>
      <c r="Y43" s="28" t="s">
        <v>186</v>
      </c>
      <c r="Z43" s="28"/>
      <c r="AA43" s="7" t="s">
        <v>132</v>
      </c>
      <c r="AC43" s="28" cm="1">
        <f t="array" ref="AC43">INDEX($CO$3:$CO$144,MATCH(AA92,$CD$3:$CD$144,0),0)</f>
        <v>1940</v>
      </c>
      <c r="AD43" s="28"/>
      <c r="AE43" s="28"/>
      <c r="AF43" s="1" t="s">
        <v>136</v>
      </c>
      <c r="AH43" s="28" t="s">
        <v>187</v>
      </c>
      <c r="AI43" s="28"/>
      <c r="AJ43" s="7" t="s">
        <v>132</v>
      </c>
      <c r="AL43" s="28" cm="1">
        <f t="array" ref="AL43">INDEX($CO$3:$CO$144,MATCH(AJ92,$CD$3:$CD$144,0),0)</f>
        <v>1940</v>
      </c>
      <c r="AM43" s="28"/>
      <c r="AN43" s="28"/>
      <c r="AO43" s="1" t="s">
        <v>136</v>
      </c>
      <c r="AQ43" s="28" t="s">
        <v>188</v>
      </c>
      <c r="AR43" s="28"/>
      <c r="AS43" s="7" t="s">
        <v>132</v>
      </c>
      <c r="AU43" s="28" cm="1">
        <f t="array" ref="AU43">INDEX($CO$3:$CO$144,MATCH(AS92,$CD$3:$CD$144,0),0)</f>
        <v>1940</v>
      </c>
      <c r="AV43" s="28"/>
      <c r="AW43" s="28"/>
      <c r="AX43" s="1" t="s">
        <v>136</v>
      </c>
      <c r="AZ43" s="28" t="s">
        <v>189</v>
      </c>
      <c r="BA43" s="28"/>
      <c r="BB43" s="7" t="s">
        <v>132</v>
      </c>
      <c r="BD43" s="28" cm="1">
        <f t="array" ref="BD43">INDEX($CO$3:$CO$144,MATCH(BB92,$CD$3:$CD$144,0),0)</f>
        <v>1940</v>
      </c>
      <c r="BE43" s="28"/>
      <c r="BF43" s="28"/>
      <c r="BG43" s="1" t="s">
        <v>136</v>
      </c>
      <c r="BO43" s="9"/>
      <c r="CC43" s="38"/>
      <c r="CD43" s="37" t="s">
        <v>53</v>
      </c>
      <c r="CE43" s="37"/>
      <c r="CF43" s="37"/>
      <c r="CG43" s="37"/>
      <c r="CH43" s="37"/>
      <c r="CI43" s="37"/>
      <c r="CJ43" s="37"/>
      <c r="CK43" s="37"/>
      <c r="CL43" s="31">
        <v>156</v>
      </c>
      <c r="CM43" s="31"/>
      <c r="CN43" s="31"/>
      <c r="CO43" s="31">
        <v>92080</v>
      </c>
      <c r="CP43" s="31"/>
      <c r="CQ43" s="31"/>
      <c r="CR43" s="31"/>
    </row>
    <row r="44" spans="2:96" ht="11.25" customHeight="1">
      <c r="B44" s="12"/>
      <c r="F44" s="26" t="s">
        <v>136</v>
      </c>
      <c r="G44" s="26" t="s">
        <v>138</v>
      </c>
      <c r="J44" s="1" t="s">
        <v>146</v>
      </c>
      <c r="K44" s="28" cm="1">
        <f t="array" ref="K44">INDEX($CL$3:$CL$144,MATCH(I92,$CD$3:$CD$144,0),0)</f>
        <v>28.5</v>
      </c>
      <c r="L44" s="28"/>
      <c r="M44" s="28"/>
      <c r="N44" s="1" t="s">
        <v>138</v>
      </c>
      <c r="O44" s="26" t="s">
        <v>136</v>
      </c>
      <c r="P44" s="26" t="s">
        <v>138</v>
      </c>
      <c r="S44" s="1" t="s">
        <v>146</v>
      </c>
      <c r="T44" s="28" cm="1">
        <f t="array" ref="T44">INDEX($CL$3:$CL$144,MATCH(R92,$CD$3:$CD$144,0),0)</f>
        <v>28.5</v>
      </c>
      <c r="U44" s="28"/>
      <c r="V44" s="28"/>
      <c r="W44" s="1" t="s">
        <v>138</v>
      </c>
      <c r="X44" s="26" t="s">
        <v>136</v>
      </c>
      <c r="Y44" s="26" t="s">
        <v>138</v>
      </c>
      <c r="AB44" s="1" t="s">
        <v>146</v>
      </c>
      <c r="AC44" s="28" cm="1">
        <f t="array" ref="AC44">INDEX($CL$3:$CL$144,MATCH(AA92,$CD$3:$CD$144,0),0)</f>
        <v>28.5</v>
      </c>
      <c r="AD44" s="28"/>
      <c r="AE44" s="28"/>
      <c r="AF44" s="1" t="s">
        <v>138</v>
      </c>
      <c r="AG44" s="26" t="s">
        <v>136</v>
      </c>
      <c r="AH44" s="26" t="s">
        <v>138</v>
      </c>
      <c r="AK44" s="1" t="s">
        <v>146</v>
      </c>
      <c r="AL44" s="28" cm="1">
        <f t="array" ref="AL44">INDEX($CL$3:$CL$144,MATCH(AJ92,$CD$3:$CD$144,0),0)</f>
        <v>28.5</v>
      </c>
      <c r="AM44" s="28"/>
      <c r="AN44" s="28"/>
      <c r="AO44" s="1" t="s">
        <v>138</v>
      </c>
      <c r="AP44" s="26" t="s">
        <v>136</v>
      </c>
      <c r="AQ44" s="26" t="s">
        <v>138</v>
      </c>
      <c r="AT44" s="1" t="s">
        <v>146</v>
      </c>
      <c r="AU44" s="28" cm="1">
        <f t="array" ref="AU44">INDEX($CL$3:$CL$144,MATCH(AS92,$CD$3:$CD$144,0),0)</f>
        <v>28.5</v>
      </c>
      <c r="AV44" s="28"/>
      <c r="AW44" s="28"/>
      <c r="AX44" s="1" t="s">
        <v>138</v>
      </c>
      <c r="AY44" s="26" t="s">
        <v>136</v>
      </c>
      <c r="AZ44" s="26" t="s">
        <v>138</v>
      </c>
      <c r="BC44" s="1" t="s">
        <v>146</v>
      </c>
      <c r="BD44" s="28" cm="1">
        <f t="array" ref="BD44">INDEX($CL$3:$CL$144,MATCH(BB92,$CD$3:$CD$144,0),0)</f>
        <v>28.5</v>
      </c>
      <c r="BE44" s="28"/>
      <c r="BF44" s="28"/>
      <c r="BG44" s="1" t="s">
        <v>138</v>
      </c>
      <c r="BH44" s="26" t="s">
        <v>136</v>
      </c>
      <c r="BI44" s="26" t="s">
        <v>138</v>
      </c>
      <c r="BO44" s="9"/>
      <c r="CC44" s="38" t="s">
        <v>54</v>
      </c>
      <c r="CD44" s="37" t="s">
        <v>55</v>
      </c>
      <c r="CE44" s="37"/>
      <c r="CF44" s="37"/>
      <c r="CG44" s="37"/>
      <c r="CH44" s="37"/>
      <c r="CI44" s="37"/>
      <c r="CJ44" s="37"/>
      <c r="CK44" s="37"/>
      <c r="CL44" s="31">
        <v>21.2</v>
      </c>
      <c r="CM44" s="31"/>
      <c r="CN44" s="31"/>
      <c r="CO44" s="31">
        <v>349</v>
      </c>
      <c r="CP44" s="31"/>
      <c r="CQ44" s="31"/>
      <c r="CR44" s="31"/>
    </row>
    <row r="45" spans="2:96">
      <c r="B45" s="12"/>
      <c r="F45" s="26"/>
      <c r="G45" s="26"/>
      <c r="O45" s="26"/>
      <c r="P45" s="26"/>
      <c r="X45" s="26"/>
      <c r="Y45" s="26"/>
      <c r="AG45" s="26"/>
      <c r="AH45" s="26"/>
      <c r="AP45" s="26"/>
      <c r="AQ45" s="26"/>
      <c r="AY45" s="26"/>
      <c r="AZ45" s="26"/>
      <c r="BH45" s="26"/>
      <c r="BI45" s="26"/>
      <c r="BL45" s="13" t="s">
        <v>1</v>
      </c>
      <c r="BO45" s="9"/>
      <c r="CC45" s="38"/>
      <c r="CD45" s="37" t="s">
        <v>56</v>
      </c>
      <c r="CE45" s="37"/>
      <c r="CF45" s="37"/>
      <c r="CG45" s="37"/>
      <c r="CH45" s="37"/>
      <c r="CI45" s="37"/>
      <c r="CJ45" s="37"/>
      <c r="CK45" s="37"/>
      <c r="CL45" s="31">
        <v>25.3</v>
      </c>
      <c r="CM45" s="31"/>
      <c r="CN45" s="31"/>
      <c r="CO45" s="31">
        <v>606</v>
      </c>
      <c r="CP45" s="31"/>
      <c r="CQ45" s="31"/>
      <c r="CR45" s="31"/>
    </row>
    <row r="46" spans="2:96">
      <c r="B46" s="12"/>
      <c r="F46" s="26" cm="1">
        <f t="array" ref="F46">INDEX($CO$3:$CO$144,MATCH(G98,$CD$3:$CD$144,0),0)</f>
        <v>23130</v>
      </c>
      <c r="G46" s="26" cm="1">
        <f t="array" ref="G46">INDEX($CL$3:$CL$144,MATCH(G98,$CD$3:$CD$144,0),0)</f>
        <v>84.5</v>
      </c>
      <c r="O46" s="26" cm="1">
        <f t="array" ref="O46">INDEX($CO$3:$CO$144,MATCH(P98,$CD$3:$CD$144,0),0)</f>
        <v>23130</v>
      </c>
      <c r="P46" s="26" cm="1">
        <f t="array" ref="P46">INDEX($CL$3:$CL$144,MATCH(P98,$CD$3:$CD$144,0),0)</f>
        <v>84.5</v>
      </c>
      <c r="X46" s="26" cm="1">
        <f t="array" ref="X46">INDEX($CO$3:$CO$144,MATCH(Y98,$CD$3:$CD$144,0),0)</f>
        <v>23130</v>
      </c>
      <c r="Y46" s="26" cm="1">
        <f t="array" ref="Y46">INDEX($CL$3:$CL$144,MATCH(Y98,$CD$3:$CD$144,0),0)</f>
        <v>84.5</v>
      </c>
      <c r="AG46" s="26" cm="1">
        <f t="array" ref="AG46">INDEX($CO$3:$CO$144,MATCH(AH98,$CD$3:$CD$144,0),0)</f>
        <v>23130</v>
      </c>
      <c r="AH46" s="26" cm="1">
        <f t="array" ref="AH46">INDEX($CL$3:$CL$144,MATCH(AH98,$CD$3:$CD$144,0),0)</f>
        <v>84.5</v>
      </c>
      <c r="AP46" s="26" cm="1">
        <f t="array" ref="AP46">INDEX($CO$3:$CO$144,MATCH(AQ98,$CD$3:$CD$144,0),0)</f>
        <v>23130</v>
      </c>
      <c r="AQ46" s="26" cm="1">
        <f t="array" ref="AQ46">INDEX($CL$3:$CL$144,MATCH(AQ98,$CD$3:$CD$144,0),0)</f>
        <v>84.5</v>
      </c>
      <c r="AY46" s="26" cm="1">
        <f t="array" ref="AY46">INDEX($CO$3:$CO$144,MATCH(AZ98,$CD$3:$CD$144,0),0)</f>
        <v>23130</v>
      </c>
      <c r="AZ46" s="26" cm="1">
        <f t="array" ref="AZ46">INDEX($CL$3:$CL$144,MATCH(AZ98,$CD$3:$CD$144,0),0)</f>
        <v>84.5</v>
      </c>
      <c r="BH46" s="26" cm="1">
        <f t="array" ref="BH46">INDEX($CO$3:$CO$144,MATCH(BI98,$CD$3:$CD$144,0),0)</f>
        <v>23130</v>
      </c>
      <c r="BI46" s="26" cm="1">
        <f t="array" ref="BI46">INDEX($CL$3:$CL$144,MATCH(BI98,$CD$3:$CD$144,0),0)</f>
        <v>84.5</v>
      </c>
      <c r="BL46" s="25">
        <v>4.5</v>
      </c>
      <c r="BO46" s="9"/>
      <c r="CC46" s="38"/>
      <c r="CD46" s="37" t="s">
        <v>57</v>
      </c>
      <c r="CE46" s="37"/>
      <c r="CF46" s="37"/>
      <c r="CG46" s="37"/>
      <c r="CH46" s="37"/>
      <c r="CI46" s="37"/>
      <c r="CJ46" s="37"/>
      <c r="CK46" s="37"/>
      <c r="CL46" s="31">
        <v>31.4</v>
      </c>
      <c r="CM46" s="31"/>
      <c r="CN46" s="31"/>
      <c r="CO46" s="31">
        <v>1030</v>
      </c>
      <c r="CP46" s="31"/>
      <c r="CQ46" s="31"/>
      <c r="CR46" s="31"/>
    </row>
    <row r="47" spans="2:96">
      <c r="B47" s="12"/>
      <c r="E47" s="1" t="s">
        <v>147</v>
      </c>
      <c r="F47" s="26"/>
      <c r="G47" s="26"/>
      <c r="O47" s="26"/>
      <c r="P47" s="26"/>
      <c r="Q47" s="1" t="s">
        <v>148</v>
      </c>
      <c r="X47" s="26"/>
      <c r="Y47" s="26"/>
      <c r="Z47" s="1" t="s">
        <v>149</v>
      </c>
      <c r="AG47" s="26"/>
      <c r="AH47" s="26"/>
      <c r="AI47" s="1" t="s">
        <v>150</v>
      </c>
      <c r="AP47" s="26"/>
      <c r="AQ47" s="26"/>
      <c r="AR47" s="1" t="s">
        <v>151</v>
      </c>
      <c r="AY47" s="26"/>
      <c r="AZ47" s="26"/>
      <c r="BA47" s="1" t="s">
        <v>152</v>
      </c>
      <c r="BH47" s="26"/>
      <c r="BI47" s="26"/>
      <c r="BJ47" s="1" t="s">
        <v>153</v>
      </c>
      <c r="BL47" s="25"/>
      <c r="BO47" s="9"/>
      <c r="CC47" s="38"/>
      <c r="CD47" s="37" t="s">
        <v>58</v>
      </c>
      <c r="CE47" s="37"/>
      <c r="CF47" s="37"/>
      <c r="CG47" s="37"/>
      <c r="CH47" s="37"/>
      <c r="CI47" s="37"/>
      <c r="CJ47" s="37"/>
      <c r="CK47" s="37"/>
      <c r="CL47" s="31">
        <v>38.799999999999997</v>
      </c>
      <c r="CM47" s="31"/>
      <c r="CN47" s="31"/>
      <c r="CO47" s="31">
        <v>1670</v>
      </c>
      <c r="CP47" s="31"/>
      <c r="CQ47" s="31"/>
      <c r="CR47" s="31"/>
    </row>
    <row r="48" spans="2:96">
      <c r="B48" s="12"/>
      <c r="F48" s="26"/>
      <c r="G48" s="26"/>
      <c r="O48" s="26"/>
      <c r="P48" s="26"/>
      <c r="X48" s="26"/>
      <c r="Y48" s="26"/>
      <c r="AG48" s="26"/>
      <c r="AH48" s="26"/>
      <c r="AP48" s="26"/>
      <c r="AQ48" s="26"/>
      <c r="AY48" s="26"/>
      <c r="AZ48" s="26"/>
      <c r="BH48" s="26"/>
      <c r="BI48" s="26"/>
      <c r="BL48" s="25"/>
      <c r="BO48" s="9"/>
      <c r="CC48" s="38"/>
      <c r="CD48" s="37" t="s">
        <v>59</v>
      </c>
      <c r="CE48" s="37"/>
      <c r="CF48" s="37"/>
      <c r="CG48" s="37"/>
      <c r="CH48" s="37"/>
      <c r="CI48" s="37"/>
      <c r="CJ48" s="37"/>
      <c r="CK48" s="37"/>
      <c r="CL48" s="31">
        <v>45.3</v>
      </c>
      <c r="CM48" s="31"/>
      <c r="CN48" s="31"/>
      <c r="CO48" s="31">
        <v>2510</v>
      </c>
      <c r="CP48" s="31"/>
      <c r="CQ48" s="31"/>
      <c r="CR48" s="31"/>
    </row>
    <row r="49" spans="2:96">
      <c r="B49" s="12"/>
      <c r="F49" s="29" t="s">
        <v>132</v>
      </c>
      <c r="G49" s="26" t="s">
        <v>146</v>
      </c>
      <c r="O49" s="29" t="s">
        <v>132</v>
      </c>
      <c r="P49" s="26" t="s">
        <v>146</v>
      </c>
      <c r="X49" s="29" t="s">
        <v>132</v>
      </c>
      <c r="Y49" s="26" t="s">
        <v>146</v>
      </c>
      <c r="AG49" s="29" t="s">
        <v>132</v>
      </c>
      <c r="AH49" s="26" t="s">
        <v>146</v>
      </c>
      <c r="AP49" s="29" t="s">
        <v>132</v>
      </c>
      <c r="AQ49" s="26" t="s">
        <v>146</v>
      </c>
      <c r="AY49" s="29" t="s">
        <v>132</v>
      </c>
      <c r="AZ49" s="26" t="s">
        <v>146</v>
      </c>
      <c r="BH49" s="29" t="s">
        <v>132</v>
      </c>
      <c r="BI49" s="26" t="s">
        <v>146</v>
      </c>
      <c r="BO49" s="9"/>
      <c r="CC49" s="38"/>
      <c r="CD49" s="37" t="s">
        <v>60</v>
      </c>
      <c r="CE49" s="37"/>
      <c r="CF49" s="37"/>
      <c r="CG49" s="37"/>
      <c r="CH49" s="37"/>
      <c r="CI49" s="37"/>
      <c r="CJ49" s="37"/>
      <c r="CK49" s="37"/>
      <c r="CL49" s="31">
        <v>53.8</v>
      </c>
      <c r="CM49" s="31"/>
      <c r="CN49" s="31"/>
      <c r="CO49" s="31">
        <v>3690</v>
      </c>
      <c r="CP49" s="31"/>
      <c r="CQ49" s="31"/>
      <c r="CR49" s="31"/>
    </row>
    <row r="50" spans="2:96">
      <c r="B50" s="12"/>
      <c r="F50" s="26"/>
      <c r="G50" s="26"/>
      <c r="O50" s="26"/>
      <c r="P50" s="26"/>
      <c r="X50" s="26"/>
      <c r="Y50" s="26"/>
      <c r="AG50" s="26"/>
      <c r="AH50" s="26"/>
      <c r="AP50" s="26"/>
      <c r="AQ50" s="26"/>
      <c r="AY50" s="26"/>
      <c r="AZ50" s="26"/>
      <c r="BH50" s="26"/>
      <c r="BI50" s="26"/>
      <c r="BO50" s="9"/>
      <c r="CC50" s="38"/>
      <c r="CD50" s="37" t="s">
        <v>61</v>
      </c>
      <c r="CE50" s="37"/>
      <c r="CF50" s="37"/>
      <c r="CG50" s="37"/>
      <c r="CH50" s="37"/>
      <c r="CI50" s="37"/>
      <c r="CJ50" s="37"/>
      <c r="CK50" s="37"/>
      <c r="CL50" s="31">
        <v>64.3</v>
      </c>
      <c r="CM50" s="31"/>
      <c r="CN50" s="31"/>
      <c r="CO50" s="31">
        <v>5410</v>
      </c>
      <c r="CP50" s="31"/>
      <c r="CQ50" s="31"/>
      <c r="CR50" s="31"/>
    </row>
    <row r="51" spans="2:96">
      <c r="B51" s="12"/>
      <c r="F51" s="1">
        <v>1</v>
      </c>
      <c r="P51" s="1">
        <v>2</v>
      </c>
      <c r="Y51" s="1">
        <v>3</v>
      </c>
      <c r="AH51" s="1">
        <v>4</v>
      </c>
      <c r="AQ51" s="1">
        <v>5</v>
      </c>
      <c r="AZ51" s="1">
        <v>6</v>
      </c>
      <c r="BI51" s="1">
        <v>7</v>
      </c>
      <c r="BO51" s="9"/>
      <c r="CC51" s="38"/>
      <c r="CD51" s="37" t="s">
        <v>62</v>
      </c>
      <c r="CE51" s="37"/>
      <c r="CF51" s="37"/>
      <c r="CG51" s="37"/>
      <c r="CH51" s="37"/>
      <c r="CI51" s="37"/>
      <c r="CJ51" s="37"/>
      <c r="CK51" s="37"/>
      <c r="CL51" s="31">
        <v>76.8</v>
      </c>
      <c r="CM51" s="31"/>
      <c r="CN51" s="31"/>
      <c r="CO51" s="31">
        <v>7760</v>
      </c>
      <c r="CP51" s="31"/>
      <c r="CQ51" s="31"/>
      <c r="CR51" s="31"/>
    </row>
    <row r="52" spans="2:96">
      <c r="B52" s="12"/>
      <c r="BO52" s="9"/>
      <c r="CC52" s="38"/>
      <c r="CD52" s="37" t="s">
        <v>63</v>
      </c>
      <c r="CE52" s="37"/>
      <c r="CF52" s="37"/>
      <c r="CG52" s="37"/>
      <c r="CH52" s="37"/>
      <c r="CI52" s="37"/>
      <c r="CJ52" s="37"/>
      <c r="CK52" s="37"/>
      <c r="CL52" s="31">
        <v>86.8</v>
      </c>
      <c r="CM52" s="31"/>
      <c r="CN52" s="31"/>
      <c r="CO52" s="31">
        <v>10450</v>
      </c>
      <c r="CP52" s="31"/>
      <c r="CQ52" s="31"/>
      <c r="CR52" s="31"/>
    </row>
    <row r="53" spans="2:96">
      <c r="B53" s="12"/>
      <c r="J53" s="27">
        <v>7</v>
      </c>
      <c r="K53" s="27"/>
      <c r="L53" s="1" t="s">
        <v>1</v>
      </c>
      <c r="S53" s="27">
        <v>8</v>
      </c>
      <c r="T53" s="27"/>
      <c r="U53" s="1" t="s">
        <v>1</v>
      </c>
      <c r="AB53" s="27">
        <v>6</v>
      </c>
      <c r="AC53" s="27"/>
      <c r="AD53" s="1" t="s">
        <v>1</v>
      </c>
      <c r="AK53" s="27">
        <v>5</v>
      </c>
      <c r="AL53" s="27"/>
      <c r="AM53" s="1" t="s">
        <v>1</v>
      </c>
      <c r="AT53" s="27">
        <v>4</v>
      </c>
      <c r="AU53" s="27"/>
      <c r="AV53" s="1" t="s">
        <v>1</v>
      </c>
      <c r="BC53" s="27">
        <v>6.5</v>
      </c>
      <c r="BD53" s="27"/>
      <c r="BE53" s="1" t="s">
        <v>1</v>
      </c>
      <c r="BO53" s="9"/>
      <c r="CC53" s="38"/>
      <c r="CD53" s="37" t="s">
        <v>64</v>
      </c>
      <c r="CE53" s="37"/>
      <c r="CF53" s="37"/>
      <c r="CG53" s="37"/>
      <c r="CH53" s="37"/>
      <c r="CI53" s="37"/>
      <c r="CJ53" s="37"/>
      <c r="CK53" s="37"/>
      <c r="CL53" s="31">
        <v>97.3</v>
      </c>
      <c r="CM53" s="31"/>
      <c r="CN53" s="31"/>
      <c r="CO53" s="31">
        <v>13670</v>
      </c>
      <c r="CP53" s="31"/>
      <c r="CQ53" s="31"/>
      <c r="CR53" s="31"/>
    </row>
    <row r="54" spans="2:96">
      <c r="B54" s="12"/>
      <c r="BO54" s="9"/>
      <c r="CC54" s="38"/>
      <c r="CD54" s="37" t="s">
        <v>65</v>
      </c>
      <c r="CE54" s="37"/>
      <c r="CF54" s="37"/>
      <c r="CG54" s="37"/>
      <c r="CH54" s="37"/>
      <c r="CI54" s="37"/>
      <c r="CJ54" s="37"/>
      <c r="CK54" s="37"/>
      <c r="CL54" s="31">
        <v>113</v>
      </c>
      <c r="CM54" s="31"/>
      <c r="CN54" s="31"/>
      <c r="CO54" s="31">
        <v>18260</v>
      </c>
      <c r="CP54" s="31"/>
      <c r="CQ54" s="31"/>
      <c r="CR54" s="31"/>
    </row>
    <row r="55" spans="2:96">
      <c r="B55" s="12"/>
      <c r="BO55" s="9"/>
      <c r="CC55" s="38"/>
      <c r="CD55" s="37" t="s">
        <v>66</v>
      </c>
      <c r="CE55" s="37"/>
      <c r="CF55" s="37"/>
      <c r="CG55" s="37"/>
      <c r="CH55" s="37"/>
      <c r="CI55" s="37"/>
      <c r="CJ55" s="37"/>
      <c r="CK55" s="37"/>
      <c r="CL55" s="31">
        <v>124</v>
      </c>
      <c r="CM55" s="31"/>
      <c r="CN55" s="31"/>
      <c r="CO55" s="31">
        <v>22930</v>
      </c>
      <c r="CP55" s="31"/>
      <c r="CQ55" s="31"/>
      <c r="CR55" s="31"/>
    </row>
    <row r="56" spans="2:96">
      <c r="B56" s="12"/>
      <c r="G56" s="1">
        <v>36</v>
      </c>
      <c r="I56" s="27" t="s">
        <v>182</v>
      </c>
      <c r="J56" s="27"/>
      <c r="K56" s="27"/>
      <c r="L56" s="27"/>
      <c r="M56" s="27"/>
      <c r="N56" s="27"/>
      <c r="P56" s="1">
        <v>37</v>
      </c>
      <c r="R56" s="27" t="s">
        <v>182</v>
      </c>
      <c r="S56" s="27"/>
      <c r="T56" s="27"/>
      <c r="U56" s="27"/>
      <c r="V56" s="27"/>
      <c r="W56" s="27"/>
      <c r="Y56" s="1">
        <v>38</v>
      </c>
      <c r="AA56" s="27" t="s">
        <v>182</v>
      </c>
      <c r="AB56" s="27"/>
      <c r="AC56" s="27"/>
      <c r="AD56" s="27"/>
      <c r="AE56" s="27"/>
      <c r="AF56" s="27"/>
      <c r="AH56" s="1">
        <v>39</v>
      </c>
      <c r="AJ56" s="27" t="s">
        <v>182</v>
      </c>
      <c r="AK56" s="27"/>
      <c r="AL56" s="27"/>
      <c r="AM56" s="27"/>
      <c r="AN56" s="27"/>
      <c r="AO56" s="27"/>
      <c r="AQ56" s="1">
        <v>40</v>
      </c>
      <c r="AS56" s="27" t="s">
        <v>182</v>
      </c>
      <c r="AT56" s="27"/>
      <c r="AU56" s="27"/>
      <c r="AV56" s="27"/>
      <c r="AW56" s="27"/>
      <c r="AX56" s="27"/>
      <c r="AZ56" s="1">
        <v>41</v>
      </c>
      <c r="BB56" s="27" t="s">
        <v>182</v>
      </c>
      <c r="BC56" s="27"/>
      <c r="BD56" s="27"/>
      <c r="BE56" s="27"/>
      <c r="BF56" s="27"/>
      <c r="BG56" s="27"/>
      <c r="BI56" s="1">
        <v>42</v>
      </c>
      <c r="BO56" s="9"/>
      <c r="CC56" s="38"/>
      <c r="CD56" s="37" t="s">
        <v>67</v>
      </c>
      <c r="CE56" s="37"/>
      <c r="CF56" s="37"/>
      <c r="CG56" s="37"/>
      <c r="CH56" s="37"/>
      <c r="CI56" s="37"/>
      <c r="CJ56" s="37"/>
      <c r="CK56" s="37"/>
      <c r="CL56" s="31">
        <v>133</v>
      </c>
      <c r="CM56" s="31"/>
      <c r="CN56" s="31"/>
      <c r="CO56" s="31">
        <v>27690</v>
      </c>
      <c r="CP56" s="31"/>
      <c r="CQ56" s="31"/>
      <c r="CR56" s="31"/>
    </row>
    <row r="57" spans="2:96">
      <c r="B57" s="12"/>
      <c r="K57" s="1" t="s">
        <v>207</v>
      </c>
      <c r="T57" s="1" t="s">
        <v>208</v>
      </c>
      <c r="AC57" s="1" t="s">
        <v>209</v>
      </c>
      <c r="AL57" s="1" t="s">
        <v>210</v>
      </c>
      <c r="AU57" s="1" t="s">
        <v>211</v>
      </c>
      <c r="BD57" s="1" t="s">
        <v>212</v>
      </c>
      <c r="BO57" s="9"/>
      <c r="CC57" s="38"/>
      <c r="CD57" s="37" t="s">
        <v>68</v>
      </c>
      <c r="CE57" s="37"/>
      <c r="CF57" s="37"/>
      <c r="CG57" s="37"/>
      <c r="CH57" s="37"/>
      <c r="CI57" s="37"/>
      <c r="CJ57" s="37"/>
      <c r="CK57" s="37"/>
      <c r="CL57" s="31">
        <v>143</v>
      </c>
      <c r="CM57" s="31"/>
      <c r="CN57" s="31"/>
      <c r="CO57" s="31">
        <v>33090</v>
      </c>
      <c r="CP57" s="31"/>
      <c r="CQ57" s="31"/>
      <c r="CR57" s="31"/>
    </row>
    <row r="58" spans="2:96">
      <c r="B58" s="12"/>
      <c r="BO58" s="9"/>
      <c r="CC58" s="38"/>
      <c r="CD58" s="37" t="s">
        <v>69</v>
      </c>
      <c r="CE58" s="37"/>
      <c r="CF58" s="37"/>
      <c r="CG58" s="37"/>
      <c r="CH58" s="37"/>
      <c r="CI58" s="37"/>
      <c r="CJ58" s="37"/>
      <c r="CK58" s="37"/>
      <c r="CL58" s="31">
        <v>159</v>
      </c>
      <c r="CM58" s="31"/>
      <c r="CN58" s="31"/>
      <c r="CO58" s="31">
        <v>45070</v>
      </c>
      <c r="CP58" s="31"/>
      <c r="CQ58" s="31"/>
      <c r="CR58" s="31"/>
    </row>
    <row r="59" spans="2:96">
      <c r="B59" s="12"/>
      <c r="BO59" s="9"/>
      <c r="CC59" s="38"/>
      <c r="CD59" s="37" t="s">
        <v>70</v>
      </c>
      <c r="CE59" s="37"/>
      <c r="CF59" s="37"/>
      <c r="CG59" s="37"/>
      <c r="CH59" s="37"/>
      <c r="CI59" s="37"/>
      <c r="CJ59" s="37"/>
      <c r="CK59" s="37"/>
      <c r="CL59" s="31">
        <v>178</v>
      </c>
      <c r="CM59" s="31"/>
      <c r="CN59" s="31"/>
      <c r="CO59" s="31">
        <v>63720</v>
      </c>
      <c r="CP59" s="31"/>
      <c r="CQ59" s="31"/>
      <c r="CR59" s="31"/>
    </row>
    <row r="60" spans="2:96">
      <c r="B60" s="12"/>
      <c r="G60" s="1" t="s">
        <v>175</v>
      </c>
      <c r="P60" s="1" t="s">
        <v>176</v>
      </c>
      <c r="Y60" s="1" t="s">
        <v>177</v>
      </c>
      <c r="AH60" s="1" t="s">
        <v>178</v>
      </c>
      <c r="AQ60" s="1" t="s">
        <v>179</v>
      </c>
      <c r="AZ60" s="1" t="s">
        <v>180</v>
      </c>
      <c r="BI60" s="1" t="s">
        <v>181</v>
      </c>
      <c r="BO60" s="9"/>
      <c r="CC60" s="38"/>
      <c r="CD60" s="37" t="s">
        <v>71</v>
      </c>
      <c r="CE60" s="37"/>
      <c r="CF60" s="37"/>
      <c r="CG60" s="37"/>
      <c r="CH60" s="37"/>
      <c r="CI60" s="37"/>
      <c r="CJ60" s="37"/>
      <c r="CK60" s="37"/>
      <c r="CL60" s="31">
        <v>198</v>
      </c>
      <c r="CM60" s="31"/>
      <c r="CN60" s="31"/>
      <c r="CO60" s="31">
        <v>86970</v>
      </c>
      <c r="CP60" s="31"/>
      <c r="CQ60" s="31"/>
      <c r="CR60" s="31"/>
    </row>
    <row r="61" spans="2:96">
      <c r="B61" s="12"/>
      <c r="BO61" s="9"/>
      <c r="CC61" s="38"/>
      <c r="CD61" s="37" t="s">
        <v>72</v>
      </c>
      <c r="CE61" s="37"/>
      <c r="CF61" s="37"/>
      <c r="CG61" s="37"/>
      <c r="CH61" s="37"/>
      <c r="CI61" s="37"/>
      <c r="CJ61" s="37"/>
      <c r="CK61" s="37"/>
      <c r="CL61" s="31">
        <v>212</v>
      </c>
      <c r="CM61" s="31"/>
      <c r="CN61" s="31"/>
      <c r="CO61" s="31">
        <v>111900</v>
      </c>
      <c r="CP61" s="31"/>
      <c r="CQ61" s="31"/>
      <c r="CR61" s="31"/>
    </row>
    <row r="62" spans="2:96">
      <c r="B62" s="12"/>
      <c r="G62" s="27" t="s">
        <v>154</v>
      </c>
      <c r="H62" s="27"/>
      <c r="I62" s="27"/>
      <c r="J62" s="27"/>
      <c r="K62" s="27"/>
      <c r="L62" s="27"/>
      <c r="P62" s="27" t="s">
        <v>154</v>
      </c>
      <c r="Q62" s="27"/>
      <c r="R62" s="27"/>
      <c r="S62" s="27"/>
      <c r="T62" s="27"/>
      <c r="U62" s="27"/>
      <c r="Y62" s="27" t="s">
        <v>154</v>
      </c>
      <c r="Z62" s="27"/>
      <c r="AA62" s="27"/>
      <c r="AB62" s="27"/>
      <c r="AC62" s="27"/>
      <c r="AD62" s="27"/>
      <c r="AH62" s="27" t="s">
        <v>154</v>
      </c>
      <c r="AI62" s="27"/>
      <c r="AJ62" s="27"/>
      <c r="AK62" s="27"/>
      <c r="AL62" s="27"/>
      <c r="AM62" s="27"/>
      <c r="AQ62" s="27" t="s">
        <v>154</v>
      </c>
      <c r="AR62" s="27"/>
      <c r="AS62" s="27"/>
      <c r="AT62" s="27"/>
      <c r="AU62" s="27"/>
      <c r="AV62" s="27"/>
      <c r="AZ62" s="27" t="s">
        <v>154</v>
      </c>
      <c r="BA62" s="27"/>
      <c r="BB62" s="27"/>
      <c r="BC62" s="27"/>
      <c r="BD62" s="27"/>
      <c r="BE62" s="27"/>
      <c r="BI62" s="27" t="s">
        <v>154</v>
      </c>
      <c r="BJ62" s="27"/>
      <c r="BK62" s="27"/>
      <c r="BL62" s="27"/>
      <c r="BM62" s="27"/>
      <c r="BN62" s="27"/>
      <c r="BO62" s="9"/>
      <c r="CC62" s="38"/>
      <c r="CD62" s="37" t="s">
        <v>73</v>
      </c>
      <c r="CE62" s="37"/>
      <c r="CF62" s="37"/>
      <c r="CG62" s="37"/>
      <c r="CH62" s="37"/>
      <c r="CI62" s="37"/>
      <c r="CJ62" s="37"/>
      <c r="CK62" s="37"/>
      <c r="CL62" s="31">
        <v>226</v>
      </c>
      <c r="CM62" s="31"/>
      <c r="CN62" s="31"/>
      <c r="CO62" s="31">
        <v>141200</v>
      </c>
      <c r="CP62" s="31"/>
      <c r="CQ62" s="31"/>
      <c r="CR62" s="31"/>
    </row>
    <row r="63" spans="2:96">
      <c r="B63" s="12"/>
      <c r="BO63" s="9"/>
      <c r="CC63" s="38"/>
      <c r="CD63" s="37" t="s">
        <v>74</v>
      </c>
      <c r="CE63" s="37"/>
      <c r="CF63" s="37"/>
      <c r="CG63" s="37"/>
      <c r="CH63" s="37"/>
      <c r="CI63" s="37"/>
      <c r="CJ63" s="37"/>
      <c r="CK63" s="37"/>
      <c r="CL63" s="31">
        <v>242</v>
      </c>
      <c r="CM63" s="31"/>
      <c r="CN63" s="31"/>
      <c r="CO63" s="31">
        <v>175200</v>
      </c>
      <c r="CP63" s="31"/>
      <c r="CQ63" s="31"/>
      <c r="CR63" s="31"/>
    </row>
    <row r="64" spans="2:96">
      <c r="B64" s="12"/>
      <c r="BO64" s="9"/>
      <c r="CC64" s="38"/>
      <c r="CD64" s="37" t="s">
        <v>75</v>
      </c>
      <c r="CE64" s="37"/>
      <c r="CF64" s="37"/>
      <c r="CG64" s="37"/>
      <c r="CH64" s="37"/>
      <c r="CI64" s="37"/>
      <c r="CJ64" s="37"/>
      <c r="CK64" s="37"/>
      <c r="CL64" s="31">
        <v>260</v>
      </c>
      <c r="CM64" s="31"/>
      <c r="CN64" s="31"/>
      <c r="CO64" s="31">
        <v>215300</v>
      </c>
      <c r="CP64" s="31"/>
      <c r="CQ64" s="31"/>
      <c r="CR64" s="31"/>
    </row>
    <row r="65" spans="2:96">
      <c r="B65" s="12"/>
      <c r="G65" s="1">
        <v>29</v>
      </c>
      <c r="I65" s="27" t="s">
        <v>182</v>
      </c>
      <c r="J65" s="27"/>
      <c r="K65" s="27"/>
      <c r="L65" s="27"/>
      <c r="M65" s="27"/>
      <c r="N65" s="27"/>
      <c r="P65" s="1">
        <v>30</v>
      </c>
      <c r="R65" s="27" t="s">
        <v>182</v>
      </c>
      <c r="S65" s="27"/>
      <c r="T65" s="27"/>
      <c r="U65" s="27"/>
      <c r="V65" s="27"/>
      <c r="W65" s="27"/>
      <c r="Y65" s="1">
        <v>31</v>
      </c>
      <c r="AA65" s="27" t="s">
        <v>182</v>
      </c>
      <c r="AB65" s="27"/>
      <c r="AC65" s="27"/>
      <c r="AD65" s="27"/>
      <c r="AE65" s="27"/>
      <c r="AF65" s="27"/>
      <c r="AH65" s="1">
        <v>32</v>
      </c>
      <c r="AJ65" s="27" t="s">
        <v>182</v>
      </c>
      <c r="AK65" s="27"/>
      <c r="AL65" s="27"/>
      <c r="AM65" s="27"/>
      <c r="AN65" s="27"/>
      <c r="AO65" s="27"/>
      <c r="AQ65" s="1">
        <v>33</v>
      </c>
      <c r="AS65" s="27" t="s">
        <v>182</v>
      </c>
      <c r="AT65" s="27"/>
      <c r="AU65" s="27"/>
      <c r="AV65" s="27"/>
      <c r="AW65" s="27"/>
      <c r="AX65" s="27"/>
      <c r="AZ65" s="1">
        <v>34</v>
      </c>
      <c r="BB65" s="27" t="s">
        <v>182</v>
      </c>
      <c r="BC65" s="27"/>
      <c r="BD65" s="27"/>
      <c r="BE65" s="27"/>
      <c r="BF65" s="27"/>
      <c r="BG65" s="27"/>
      <c r="BI65" s="1">
        <v>35</v>
      </c>
      <c r="BO65" s="9"/>
      <c r="CC65" s="38"/>
      <c r="CD65" s="37" t="s">
        <v>76</v>
      </c>
      <c r="CE65" s="37"/>
      <c r="CF65" s="37"/>
      <c r="CG65" s="37"/>
      <c r="CH65" s="37"/>
      <c r="CI65" s="37"/>
      <c r="CJ65" s="37"/>
      <c r="CK65" s="37"/>
      <c r="CL65" s="31">
        <v>286</v>
      </c>
      <c r="CM65" s="31"/>
      <c r="CN65" s="31"/>
      <c r="CO65" s="31">
        <v>303400</v>
      </c>
      <c r="CP65" s="31"/>
      <c r="CQ65" s="31"/>
      <c r="CR65" s="31"/>
    </row>
    <row r="66" spans="2:96">
      <c r="B66" s="12"/>
      <c r="K66" s="1" t="s">
        <v>201</v>
      </c>
      <c r="T66" s="1" t="s">
        <v>202</v>
      </c>
      <c r="AC66" s="1" t="s">
        <v>203</v>
      </c>
      <c r="AL66" s="1" t="s">
        <v>204</v>
      </c>
      <c r="AU66" s="1" t="s">
        <v>205</v>
      </c>
      <c r="BD66" s="1" t="s">
        <v>206</v>
      </c>
      <c r="BO66" s="9"/>
      <c r="CC66" s="38"/>
      <c r="CD66" s="37" t="s">
        <v>77</v>
      </c>
      <c r="CE66" s="37"/>
      <c r="CF66" s="37"/>
      <c r="CG66" s="37"/>
      <c r="CH66" s="37"/>
      <c r="CI66" s="37"/>
      <c r="CJ66" s="37"/>
      <c r="CK66" s="37"/>
      <c r="CL66" s="31">
        <v>321</v>
      </c>
      <c r="CM66" s="31"/>
      <c r="CN66" s="31"/>
      <c r="CO66" s="31">
        <v>422100</v>
      </c>
      <c r="CP66" s="31"/>
      <c r="CQ66" s="31"/>
      <c r="CR66" s="31"/>
    </row>
    <row r="67" spans="2:96">
      <c r="B67" s="12"/>
      <c r="BO67" s="9"/>
      <c r="CC67" s="38"/>
      <c r="CD67" s="37" t="s">
        <v>78</v>
      </c>
      <c r="CE67" s="37"/>
      <c r="CF67" s="37"/>
      <c r="CG67" s="37"/>
      <c r="CH67" s="37"/>
      <c r="CI67" s="37"/>
      <c r="CJ67" s="37"/>
      <c r="CK67" s="37"/>
      <c r="CL67" s="31">
        <v>347</v>
      </c>
      <c r="CM67" s="31"/>
      <c r="CN67" s="31"/>
      <c r="CO67" s="31">
        <v>553800</v>
      </c>
      <c r="CP67" s="31"/>
      <c r="CQ67" s="31"/>
      <c r="CR67" s="31"/>
    </row>
    <row r="68" spans="2:96">
      <c r="B68" s="12"/>
      <c r="BO68" s="9"/>
      <c r="CC68" s="38" t="s">
        <v>79</v>
      </c>
      <c r="CD68" s="37" t="s">
        <v>80</v>
      </c>
      <c r="CE68" s="37"/>
      <c r="CF68" s="37"/>
      <c r="CG68" s="37"/>
      <c r="CH68" s="37"/>
      <c r="CI68" s="37"/>
      <c r="CJ68" s="37"/>
      <c r="CK68" s="37"/>
      <c r="CL68" s="31">
        <v>26</v>
      </c>
      <c r="CM68" s="31"/>
      <c r="CN68" s="31"/>
      <c r="CO68" s="31">
        <v>450</v>
      </c>
      <c r="CP68" s="31"/>
      <c r="CQ68" s="31"/>
      <c r="CR68" s="31"/>
    </row>
    <row r="69" spans="2:96">
      <c r="B69" s="12"/>
      <c r="G69" s="1" t="s">
        <v>169</v>
      </c>
      <c r="P69" s="1" t="s">
        <v>170</v>
      </c>
      <c r="Y69" s="1" t="s">
        <v>171</v>
      </c>
      <c r="AH69" s="1" t="s">
        <v>145</v>
      </c>
      <c r="AQ69" s="1" t="s">
        <v>172</v>
      </c>
      <c r="AZ69" s="1" t="s">
        <v>173</v>
      </c>
      <c r="BI69" s="1" t="s">
        <v>174</v>
      </c>
      <c r="BO69" s="9"/>
      <c r="CC69" s="38"/>
      <c r="CD69" s="37" t="s">
        <v>81</v>
      </c>
      <c r="CE69" s="37"/>
      <c r="CF69" s="37"/>
      <c r="CG69" s="37"/>
      <c r="CH69" s="37"/>
      <c r="CI69" s="37"/>
      <c r="CJ69" s="37"/>
      <c r="CK69" s="37"/>
      <c r="CL69" s="31">
        <v>34</v>
      </c>
      <c r="CM69" s="31"/>
      <c r="CN69" s="31"/>
      <c r="CO69" s="31">
        <v>864</v>
      </c>
      <c r="CP69" s="31"/>
      <c r="CQ69" s="31"/>
      <c r="CR69" s="31"/>
    </row>
    <row r="70" spans="2:96">
      <c r="B70" s="12"/>
      <c r="BO70" s="9"/>
      <c r="CC70" s="38"/>
      <c r="CD70" s="37" t="s">
        <v>82</v>
      </c>
      <c r="CE70" s="37"/>
      <c r="CF70" s="37"/>
      <c r="CG70" s="37"/>
      <c r="CH70" s="37"/>
      <c r="CI70" s="37"/>
      <c r="CJ70" s="37"/>
      <c r="CK70" s="37"/>
      <c r="CL70" s="31">
        <v>43</v>
      </c>
      <c r="CM70" s="31"/>
      <c r="CN70" s="31"/>
      <c r="CO70" s="31">
        <v>1510</v>
      </c>
      <c r="CP70" s="31"/>
      <c r="CQ70" s="31"/>
      <c r="CR70" s="31"/>
    </row>
    <row r="71" spans="2:96">
      <c r="B71" s="12"/>
      <c r="G71" s="27" t="s">
        <v>154</v>
      </c>
      <c r="H71" s="27"/>
      <c r="I71" s="27"/>
      <c r="J71" s="27"/>
      <c r="K71" s="27"/>
      <c r="L71" s="27"/>
      <c r="P71" s="27" t="s">
        <v>154</v>
      </c>
      <c r="Q71" s="27"/>
      <c r="R71" s="27"/>
      <c r="S71" s="27"/>
      <c r="T71" s="27"/>
      <c r="U71" s="27"/>
      <c r="Y71" s="27" t="s">
        <v>154</v>
      </c>
      <c r="Z71" s="27"/>
      <c r="AA71" s="27"/>
      <c r="AB71" s="27"/>
      <c r="AC71" s="27"/>
      <c r="AD71" s="27"/>
      <c r="AH71" s="27" t="s">
        <v>154</v>
      </c>
      <c r="AI71" s="27"/>
      <c r="AJ71" s="27"/>
      <c r="AK71" s="27"/>
      <c r="AL71" s="27"/>
      <c r="AM71" s="27"/>
      <c r="AQ71" s="27" t="s">
        <v>154</v>
      </c>
      <c r="AR71" s="27"/>
      <c r="AS71" s="27"/>
      <c r="AT71" s="27"/>
      <c r="AU71" s="27"/>
      <c r="AV71" s="27"/>
      <c r="AZ71" s="27" t="s">
        <v>154</v>
      </c>
      <c r="BA71" s="27"/>
      <c r="BB71" s="27"/>
      <c r="BC71" s="27"/>
      <c r="BD71" s="27"/>
      <c r="BE71" s="27"/>
      <c r="BI71" s="27" t="s">
        <v>154</v>
      </c>
      <c r="BJ71" s="27"/>
      <c r="BK71" s="27"/>
      <c r="BL71" s="27"/>
      <c r="BM71" s="27"/>
      <c r="BN71" s="27"/>
      <c r="BO71" s="9"/>
      <c r="CC71" s="38"/>
      <c r="CD71" s="37" t="s">
        <v>83</v>
      </c>
      <c r="CE71" s="37"/>
      <c r="CF71" s="37"/>
      <c r="CG71" s="37"/>
      <c r="CH71" s="37"/>
      <c r="CI71" s="37"/>
      <c r="CJ71" s="37"/>
      <c r="CK71" s="37"/>
      <c r="CL71" s="31">
        <v>54.3</v>
      </c>
      <c r="CM71" s="31"/>
      <c r="CN71" s="31"/>
      <c r="CO71" s="31">
        <v>2490</v>
      </c>
      <c r="CP71" s="31"/>
      <c r="CQ71" s="31"/>
      <c r="CR71" s="31"/>
    </row>
    <row r="72" spans="2:96">
      <c r="B72" s="12"/>
      <c r="BO72" s="9"/>
      <c r="CC72" s="38"/>
      <c r="CD72" s="37" t="s">
        <v>84</v>
      </c>
      <c r="CE72" s="37"/>
      <c r="CF72" s="37"/>
      <c r="CG72" s="37"/>
      <c r="CH72" s="37"/>
      <c r="CI72" s="37"/>
      <c r="CJ72" s="37"/>
      <c r="CK72" s="37"/>
      <c r="CL72" s="31">
        <v>65.3</v>
      </c>
      <c r="CM72" s="31"/>
      <c r="CN72" s="31"/>
      <c r="CO72" s="31">
        <v>3830</v>
      </c>
      <c r="CP72" s="31"/>
      <c r="CQ72" s="31"/>
      <c r="CR72" s="31"/>
    </row>
    <row r="73" spans="2:96">
      <c r="B73" s="12"/>
      <c r="BO73" s="9"/>
      <c r="CC73" s="38"/>
      <c r="CD73" s="37" t="s">
        <v>85</v>
      </c>
      <c r="CE73" s="37"/>
      <c r="CF73" s="37"/>
      <c r="CG73" s="37"/>
      <c r="CH73" s="37"/>
      <c r="CI73" s="37"/>
      <c r="CJ73" s="37"/>
      <c r="CK73" s="37"/>
      <c r="CL73" s="31">
        <v>78.099999999999994</v>
      </c>
      <c r="CM73" s="31"/>
      <c r="CN73" s="31"/>
      <c r="CO73" s="31">
        <v>5700</v>
      </c>
      <c r="CP73" s="31"/>
      <c r="CQ73" s="31"/>
      <c r="CR73" s="31"/>
    </row>
    <row r="74" spans="2:96">
      <c r="B74" s="12"/>
      <c r="G74" s="1">
        <v>22</v>
      </c>
      <c r="I74" s="27" t="s">
        <v>182</v>
      </c>
      <c r="J74" s="27"/>
      <c r="K74" s="27"/>
      <c r="L74" s="27"/>
      <c r="M74" s="27"/>
      <c r="N74" s="27"/>
      <c r="P74" s="1">
        <v>23</v>
      </c>
      <c r="R74" s="27" t="s">
        <v>182</v>
      </c>
      <c r="S74" s="27"/>
      <c r="T74" s="27"/>
      <c r="U74" s="27"/>
      <c r="V74" s="27"/>
      <c r="W74" s="27"/>
      <c r="Y74" s="1">
        <v>24</v>
      </c>
      <c r="AA74" s="27" t="s">
        <v>182</v>
      </c>
      <c r="AB74" s="27"/>
      <c r="AC74" s="27"/>
      <c r="AD74" s="27"/>
      <c r="AE74" s="27"/>
      <c r="AF74" s="27"/>
      <c r="AH74" s="1">
        <v>25</v>
      </c>
      <c r="AJ74" s="27" t="s">
        <v>182</v>
      </c>
      <c r="AK74" s="27"/>
      <c r="AL74" s="27"/>
      <c r="AM74" s="27"/>
      <c r="AN74" s="27"/>
      <c r="AO74" s="27"/>
      <c r="AQ74" s="1">
        <v>26</v>
      </c>
      <c r="AS74" s="27" t="s">
        <v>182</v>
      </c>
      <c r="AT74" s="27"/>
      <c r="AU74" s="27"/>
      <c r="AV74" s="27"/>
      <c r="AW74" s="27"/>
      <c r="AX74" s="27"/>
      <c r="AZ74" s="1">
        <v>27</v>
      </c>
      <c r="BB74" s="27" t="s">
        <v>182</v>
      </c>
      <c r="BC74" s="27"/>
      <c r="BD74" s="27"/>
      <c r="BE74" s="27"/>
      <c r="BF74" s="27"/>
      <c r="BG74" s="27"/>
      <c r="BI74" s="1">
        <v>28</v>
      </c>
      <c r="BO74" s="9"/>
      <c r="CC74" s="38"/>
      <c r="CD74" s="37" t="s">
        <v>86</v>
      </c>
      <c r="CE74" s="37"/>
      <c r="CF74" s="37"/>
      <c r="CG74" s="37"/>
      <c r="CH74" s="37"/>
      <c r="CI74" s="37"/>
      <c r="CJ74" s="37"/>
      <c r="CK74" s="37"/>
      <c r="CL74" s="31">
        <v>91</v>
      </c>
      <c r="CM74" s="31"/>
      <c r="CN74" s="31"/>
      <c r="CO74" s="31">
        <v>8090</v>
      </c>
      <c r="CP74" s="31"/>
      <c r="CQ74" s="31"/>
      <c r="CR74" s="31"/>
    </row>
    <row r="75" spans="2:96">
      <c r="B75" s="12"/>
      <c r="K75" s="1" t="s">
        <v>196</v>
      </c>
      <c r="T75" s="1" t="s">
        <v>197</v>
      </c>
      <c r="AC75" s="1" t="s">
        <v>198</v>
      </c>
      <c r="AL75" s="1" t="s">
        <v>183</v>
      </c>
      <c r="AU75" s="1" t="s">
        <v>199</v>
      </c>
      <c r="BD75" s="1" t="s">
        <v>200</v>
      </c>
      <c r="BO75" s="9"/>
      <c r="CC75" s="38"/>
      <c r="CD75" s="37" t="s">
        <v>87</v>
      </c>
      <c r="CE75" s="37"/>
      <c r="CF75" s="37"/>
      <c r="CG75" s="37"/>
      <c r="CH75" s="37"/>
      <c r="CI75" s="37"/>
      <c r="CJ75" s="37"/>
      <c r="CK75" s="37"/>
      <c r="CL75" s="31">
        <v>106</v>
      </c>
      <c r="CM75" s="31"/>
      <c r="CN75" s="31"/>
      <c r="CO75" s="31">
        <v>11260</v>
      </c>
      <c r="CP75" s="31"/>
      <c r="CQ75" s="31"/>
      <c r="CR75" s="31"/>
    </row>
    <row r="76" spans="2:96">
      <c r="B76" s="12"/>
      <c r="BO76" s="9"/>
      <c r="CC76" s="38"/>
      <c r="CD76" s="37" t="s">
        <v>88</v>
      </c>
      <c r="CE76" s="37"/>
      <c r="CF76" s="37"/>
      <c r="CG76" s="37"/>
      <c r="CH76" s="37"/>
      <c r="CI76" s="37"/>
      <c r="CJ76" s="37"/>
      <c r="CK76" s="37"/>
      <c r="CL76" s="31">
        <v>118</v>
      </c>
      <c r="CM76" s="31"/>
      <c r="CN76" s="31"/>
      <c r="CO76" s="31">
        <v>14920</v>
      </c>
      <c r="CP76" s="31"/>
      <c r="CQ76" s="31"/>
      <c r="CR76" s="31"/>
    </row>
    <row r="77" spans="2:96">
      <c r="B77" s="12"/>
      <c r="BO77" s="9"/>
      <c r="CC77" s="38"/>
      <c r="CD77" s="37" t="s">
        <v>89</v>
      </c>
      <c r="CE77" s="37"/>
      <c r="CF77" s="37"/>
      <c r="CG77" s="37"/>
      <c r="CH77" s="37"/>
      <c r="CI77" s="37"/>
      <c r="CJ77" s="37"/>
      <c r="CK77" s="37"/>
      <c r="CL77" s="31">
        <v>131</v>
      </c>
      <c r="CM77" s="31"/>
      <c r="CN77" s="31"/>
      <c r="CO77" s="31">
        <v>19270</v>
      </c>
      <c r="CP77" s="31"/>
      <c r="CQ77" s="31"/>
      <c r="CR77" s="31"/>
    </row>
    <row r="78" spans="2:96">
      <c r="B78" s="12"/>
      <c r="G78" s="1" t="s">
        <v>162</v>
      </c>
      <c r="P78" s="1" t="s">
        <v>163</v>
      </c>
      <c r="Y78" s="1" t="s">
        <v>164</v>
      </c>
      <c r="AH78" s="1" t="s">
        <v>165</v>
      </c>
      <c r="AQ78" s="1" t="s">
        <v>166</v>
      </c>
      <c r="AZ78" s="1" t="s">
        <v>167</v>
      </c>
      <c r="BI78" s="1" t="s">
        <v>168</v>
      </c>
      <c r="BO78" s="9"/>
      <c r="CC78" s="38"/>
      <c r="CD78" s="37" t="s">
        <v>90</v>
      </c>
      <c r="CE78" s="37"/>
      <c r="CF78" s="37"/>
      <c r="CG78" s="37"/>
      <c r="CH78" s="37"/>
      <c r="CI78" s="37"/>
      <c r="CJ78" s="37"/>
      <c r="CK78" s="37"/>
      <c r="CL78" s="31">
        <v>149</v>
      </c>
      <c r="CM78" s="31"/>
      <c r="CN78" s="31"/>
      <c r="CO78" s="31">
        <v>25170</v>
      </c>
      <c r="CP78" s="31"/>
      <c r="CQ78" s="31"/>
      <c r="CR78" s="31"/>
    </row>
    <row r="79" spans="2:96">
      <c r="B79" s="12"/>
      <c r="BO79" s="9"/>
      <c r="CC79" s="38"/>
      <c r="CD79" s="37" t="s">
        <v>91</v>
      </c>
      <c r="CE79" s="37"/>
      <c r="CF79" s="37"/>
      <c r="CG79" s="37"/>
      <c r="CH79" s="37"/>
      <c r="CI79" s="37"/>
      <c r="CJ79" s="37"/>
      <c r="CK79" s="37"/>
      <c r="CL79" s="31">
        <v>161</v>
      </c>
      <c r="CM79" s="31"/>
      <c r="CN79" s="31"/>
      <c r="CO79" s="31">
        <v>30820</v>
      </c>
      <c r="CP79" s="31"/>
      <c r="CQ79" s="31"/>
      <c r="CR79" s="31"/>
    </row>
    <row r="80" spans="2:96">
      <c r="B80" s="12"/>
      <c r="G80" s="27" t="s">
        <v>154</v>
      </c>
      <c r="H80" s="27"/>
      <c r="I80" s="27"/>
      <c r="J80" s="27"/>
      <c r="K80" s="27"/>
      <c r="L80" s="27"/>
      <c r="P80" s="27" t="s">
        <v>154</v>
      </c>
      <c r="Q80" s="27"/>
      <c r="R80" s="27"/>
      <c r="S80" s="27"/>
      <c r="T80" s="27"/>
      <c r="U80" s="27"/>
      <c r="Y80" s="27" t="s">
        <v>154</v>
      </c>
      <c r="Z80" s="27"/>
      <c r="AA80" s="27"/>
      <c r="AB80" s="27"/>
      <c r="AC80" s="27"/>
      <c r="AD80" s="27"/>
      <c r="AH80" s="27" t="s">
        <v>154</v>
      </c>
      <c r="AI80" s="27"/>
      <c r="AJ80" s="27"/>
      <c r="AK80" s="27"/>
      <c r="AL80" s="27"/>
      <c r="AM80" s="27"/>
      <c r="AQ80" s="27" t="s">
        <v>154</v>
      </c>
      <c r="AR80" s="27"/>
      <c r="AS80" s="27"/>
      <c r="AT80" s="27"/>
      <c r="AU80" s="27"/>
      <c r="AV80" s="27"/>
      <c r="AZ80" s="27" t="s">
        <v>154</v>
      </c>
      <c r="BA80" s="27"/>
      <c r="BB80" s="27"/>
      <c r="BC80" s="27"/>
      <c r="BD80" s="27"/>
      <c r="BE80" s="27"/>
      <c r="BI80" s="27" t="s">
        <v>154</v>
      </c>
      <c r="BJ80" s="27"/>
      <c r="BK80" s="27"/>
      <c r="BL80" s="27"/>
      <c r="BM80" s="27"/>
      <c r="BN80" s="27"/>
      <c r="BO80" s="9"/>
      <c r="CC80" s="38"/>
      <c r="CD80" s="37" t="s">
        <v>92</v>
      </c>
      <c r="CE80" s="37"/>
      <c r="CF80" s="37"/>
      <c r="CG80" s="37"/>
      <c r="CH80" s="37"/>
      <c r="CI80" s="37"/>
      <c r="CJ80" s="37"/>
      <c r="CK80" s="37"/>
      <c r="CL80" s="31">
        <v>171</v>
      </c>
      <c r="CM80" s="31"/>
      <c r="CN80" s="31"/>
      <c r="CO80" s="31">
        <v>36660</v>
      </c>
      <c r="CP80" s="31"/>
      <c r="CQ80" s="31"/>
      <c r="CR80" s="31"/>
    </row>
    <row r="81" spans="2:96">
      <c r="B81" s="12"/>
      <c r="BO81" s="9"/>
      <c r="CC81" s="38"/>
      <c r="CD81" s="37" t="s">
        <v>93</v>
      </c>
      <c r="CE81" s="37"/>
      <c r="CF81" s="37"/>
      <c r="CG81" s="37"/>
      <c r="CH81" s="37"/>
      <c r="CI81" s="37"/>
      <c r="CJ81" s="37"/>
      <c r="CK81" s="37"/>
      <c r="CL81" s="31">
        <v>181</v>
      </c>
      <c r="CM81" s="31"/>
      <c r="CN81" s="31"/>
      <c r="CO81" s="31">
        <v>43190</v>
      </c>
      <c r="CP81" s="31"/>
      <c r="CQ81" s="31"/>
      <c r="CR81" s="31"/>
    </row>
    <row r="82" spans="2:96">
      <c r="B82" s="12"/>
      <c r="BO82" s="9"/>
      <c r="CC82" s="38"/>
      <c r="CD82" s="37" t="s">
        <v>94</v>
      </c>
      <c r="CE82" s="37"/>
      <c r="CF82" s="37"/>
      <c r="CG82" s="37"/>
      <c r="CH82" s="37"/>
      <c r="CI82" s="37"/>
      <c r="CJ82" s="37"/>
      <c r="CK82" s="37"/>
      <c r="CL82" s="31">
        <v>198</v>
      </c>
      <c r="CM82" s="31"/>
      <c r="CN82" s="31"/>
      <c r="CO82" s="31">
        <v>57680</v>
      </c>
      <c r="CP82" s="31"/>
      <c r="CQ82" s="31"/>
      <c r="CR82" s="31"/>
    </row>
    <row r="83" spans="2:96">
      <c r="B83" s="12"/>
      <c r="G83" s="1">
        <v>15</v>
      </c>
      <c r="I83" s="27" t="s">
        <v>182</v>
      </c>
      <c r="J83" s="27"/>
      <c r="K83" s="27"/>
      <c r="L83" s="27"/>
      <c r="M83" s="27"/>
      <c r="N83" s="27"/>
      <c r="P83" s="1">
        <v>16</v>
      </c>
      <c r="R83" s="27" t="s">
        <v>182</v>
      </c>
      <c r="S83" s="27"/>
      <c r="T83" s="27"/>
      <c r="U83" s="27"/>
      <c r="V83" s="27"/>
      <c r="W83" s="27"/>
      <c r="Y83" s="1">
        <v>17</v>
      </c>
      <c r="AA83" s="27" t="s">
        <v>182</v>
      </c>
      <c r="AB83" s="27"/>
      <c r="AC83" s="27"/>
      <c r="AD83" s="27"/>
      <c r="AE83" s="27"/>
      <c r="AF83" s="27"/>
      <c r="AH83" s="1">
        <v>18</v>
      </c>
      <c r="AJ83" s="27" t="s">
        <v>182</v>
      </c>
      <c r="AK83" s="27"/>
      <c r="AL83" s="27"/>
      <c r="AM83" s="27"/>
      <c r="AN83" s="27"/>
      <c r="AO83" s="27"/>
      <c r="AQ83" s="1">
        <v>19</v>
      </c>
      <c r="AS83" s="27" t="s">
        <v>182</v>
      </c>
      <c r="AT83" s="27"/>
      <c r="AU83" s="27"/>
      <c r="AV83" s="27"/>
      <c r="AW83" s="27"/>
      <c r="AX83" s="27"/>
      <c r="AZ83" s="1">
        <v>20</v>
      </c>
      <c r="BB83" s="27" t="s">
        <v>182</v>
      </c>
      <c r="BC83" s="27"/>
      <c r="BD83" s="27"/>
      <c r="BE83" s="27"/>
      <c r="BF83" s="27"/>
      <c r="BG83" s="27"/>
      <c r="BI83" s="1">
        <v>21</v>
      </c>
      <c r="BO83" s="9"/>
      <c r="CC83" s="38"/>
      <c r="CD83" s="37" t="s">
        <v>95</v>
      </c>
      <c r="CE83" s="37"/>
      <c r="CF83" s="37"/>
      <c r="CG83" s="37"/>
      <c r="CH83" s="37"/>
      <c r="CI83" s="37"/>
      <c r="CJ83" s="37"/>
      <c r="CK83" s="37"/>
      <c r="CL83" s="31">
        <v>218</v>
      </c>
      <c r="CM83" s="31"/>
      <c r="CN83" s="31"/>
      <c r="CO83" s="31">
        <v>79890</v>
      </c>
      <c r="CP83" s="31"/>
      <c r="CQ83" s="31"/>
      <c r="CR83" s="31"/>
    </row>
    <row r="84" spans="2:96">
      <c r="B84" s="12"/>
      <c r="K84" s="1" t="s">
        <v>190</v>
      </c>
      <c r="T84" s="1" t="s">
        <v>191</v>
      </c>
      <c r="AC84" s="1" t="s">
        <v>192</v>
      </c>
      <c r="AL84" s="1" t="s">
        <v>193</v>
      </c>
      <c r="AU84" s="1" t="s">
        <v>194</v>
      </c>
      <c r="BD84" s="1" t="s">
        <v>195</v>
      </c>
      <c r="BO84" s="9"/>
      <c r="CC84" s="38"/>
      <c r="CD84" s="37" t="s">
        <v>96</v>
      </c>
      <c r="CE84" s="37"/>
      <c r="CF84" s="37"/>
      <c r="CG84" s="37"/>
      <c r="CH84" s="37"/>
      <c r="CI84" s="37"/>
      <c r="CJ84" s="37"/>
      <c r="CK84" s="37"/>
      <c r="CL84" s="31">
        <v>239</v>
      </c>
      <c r="CM84" s="31"/>
      <c r="CN84" s="31"/>
      <c r="CO84" s="31">
        <v>107200</v>
      </c>
      <c r="CP84" s="31"/>
      <c r="CQ84" s="31"/>
      <c r="CR84" s="31"/>
    </row>
    <row r="85" spans="2:96">
      <c r="B85" s="12"/>
      <c r="BO85" s="9"/>
      <c r="CC85" s="38"/>
      <c r="CD85" s="37" t="s">
        <v>97</v>
      </c>
      <c r="CE85" s="37"/>
      <c r="CF85" s="37"/>
      <c r="CG85" s="37"/>
      <c r="CH85" s="37"/>
      <c r="CI85" s="37"/>
      <c r="CJ85" s="37"/>
      <c r="CK85" s="37"/>
      <c r="CL85" s="31">
        <v>254</v>
      </c>
      <c r="CM85" s="31"/>
      <c r="CN85" s="31"/>
      <c r="CO85" s="31">
        <v>136700</v>
      </c>
      <c r="CP85" s="31"/>
      <c r="CQ85" s="31"/>
      <c r="CR85" s="31"/>
    </row>
    <row r="86" spans="2:96">
      <c r="B86" s="12"/>
      <c r="BO86" s="9"/>
      <c r="CC86" s="38"/>
      <c r="CD86" s="37" t="s">
        <v>98</v>
      </c>
      <c r="CE86" s="37"/>
      <c r="CF86" s="37"/>
      <c r="CG86" s="37"/>
      <c r="CH86" s="37"/>
      <c r="CI86" s="37"/>
      <c r="CJ86" s="37"/>
      <c r="CK86" s="37"/>
      <c r="CL86" s="31">
        <v>270</v>
      </c>
      <c r="CM86" s="31"/>
      <c r="CN86" s="31"/>
      <c r="CO86" s="31">
        <v>171000</v>
      </c>
      <c r="CP86" s="31"/>
      <c r="CQ86" s="31"/>
      <c r="CR86" s="31"/>
    </row>
    <row r="87" spans="2:96">
      <c r="B87" s="12"/>
      <c r="G87" s="1" t="s">
        <v>155</v>
      </c>
      <c r="P87" s="1" t="s">
        <v>156</v>
      </c>
      <c r="Y87" s="1" t="s">
        <v>157</v>
      </c>
      <c r="AH87" s="1" t="s">
        <v>158</v>
      </c>
      <c r="AQ87" s="1" t="s">
        <v>159</v>
      </c>
      <c r="AZ87" s="1" t="s">
        <v>160</v>
      </c>
      <c r="BI87" s="1" t="s">
        <v>161</v>
      </c>
      <c r="BO87" s="9"/>
      <c r="CC87" s="38"/>
      <c r="CD87" s="37" t="s">
        <v>99</v>
      </c>
      <c r="CE87" s="37"/>
      <c r="CF87" s="37"/>
      <c r="CG87" s="37"/>
      <c r="CH87" s="37"/>
      <c r="CI87" s="37"/>
      <c r="CJ87" s="37"/>
      <c r="CK87" s="37"/>
      <c r="CL87" s="31">
        <v>286</v>
      </c>
      <c r="CM87" s="31"/>
      <c r="CN87" s="31"/>
      <c r="CO87" s="31">
        <v>210600</v>
      </c>
      <c r="CP87" s="31"/>
      <c r="CQ87" s="31"/>
      <c r="CR87" s="31"/>
    </row>
    <row r="88" spans="2:96">
      <c r="B88" s="12"/>
      <c r="BO88" s="9"/>
      <c r="CC88" s="38"/>
      <c r="CD88" s="37" t="s">
        <v>100</v>
      </c>
      <c r="CE88" s="37"/>
      <c r="CF88" s="37"/>
      <c r="CG88" s="37"/>
      <c r="CH88" s="37"/>
      <c r="CI88" s="37"/>
      <c r="CJ88" s="37"/>
      <c r="CK88" s="37"/>
      <c r="CL88" s="31">
        <v>306</v>
      </c>
      <c r="CM88" s="31"/>
      <c r="CN88" s="31"/>
      <c r="CO88" s="31">
        <v>256900</v>
      </c>
      <c r="CP88" s="31"/>
      <c r="CQ88" s="31"/>
      <c r="CR88" s="31"/>
    </row>
    <row r="89" spans="2:96">
      <c r="B89" s="12"/>
      <c r="G89" s="27" t="s">
        <v>154</v>
      </c>
      <c r="H89" s="27"/>
      <c r="I89" s="27"/>
      <c r="J89" s="27"/>
      <c r="K89" s="27"/>
      <c r="L89" s="27"/>
      <c r="P89" s="27" t="s">
        <v>154</v>
      </c>
      <c r="Q89" s="27"/>
      <c r="R89" s="27"/>
      <c r="S89" s="27"/>
      <c r="T89" s="27"/>
      <c r="U89" s="27"/>
      <c r="Y89" s="27" t="s">
        <v>154</v>
      </c>
      <c r="Z89" s="27"/>
      <c r="AA89" s="27"/>
      <c r="AB89" s="27"/>
      <c r="AC89" s="27"/>
      <c r="AD89" s="27"/>
      <c r="AH89" s="27" t="s">
        <v>154</v>
      </c>
      <c r="AI89" s="27"/>
      <c r="AJ89" s="27"/>
      <c r="AK89" s="27"/>
      <c r="AL89" s="27"/>
      <c r="AM89" s="27"/>
      <c r="AQ89" s="27" t="s">
        <v>154</v>
      </c>
      <c r="AR89" s="27"/>
      <c r="AS89" s="27"/>
      <c r="AT89" s="27"/>
      <c r="AU89" s="27"/>
      <c r="AV89" s="27"/>
      <c r="AZ89" s="27" t="s">
        <v>154</v>
      </c>
      <c r="BA89" s="27"/>
      <c r="BB89" s="27"/>
      <c r="BC89" s="27"/>
      <c r="BD89" s="27"/>
      <c r="BE89" s="27"/>
      <c r="BI89" s="27" t="s">
        <v>154</v>
      </c>
      <c r="BJ89" s="27"/>
      <c r="BK89" s="27"/>
      <c r="BL89" s="27"/>
      <c r="BM89" s="27"/>
      <c r="BN89" s="27"/>
      <c r="BO89" s="9"/>
      <c r="CC89" s="38"/>
      <c r="CD89" s="37" t="s">
        <v>101</v>
      </c>
      <c r="CE89" s="37"/>
      <c r="CF89" s="37"/>
      <c r="CG89" s="37"/>
      <c r="CH89" s="37"/>
      <c r="CI89" s="37"/>
      <c r="CJ89" s="37"/>
      <c r="CK89" s="37"/>
      <c r="CL89" s="31">
        <v>334</v>
      </c>
      <c r="CM89" s="31"/>
      <c r="CN89" s="31"/>
      <c r="CO89" s="31">
        <v>359100</v>
      </c>
      <c r="CP89" s="31"/>
      <c r="CQ89" s="31"/>
      <c r="CR89" s="31"/>
    </row>
    <row r="90" spans="2:96">
      <c r="B90" s="12"/>
      <c r="BO90" s="9"/>
      <c r="CC90" s="38"/>
      <c r="CD90" s="37" t="s">
        <v>102</v>
      </c>
      <c r="CE90" s="37"/>
      <c r="CF90" s="37"/>
      <c r="CG90" s="37"/>
      <c r="CH90" s="37"/>
      <c r="CI90" s="37"/>
      <c r="CJ90" s="37"/>
      <c r="CK90" s="37"/>
      <c r="CL90" s="31">
        <v>371</v>
      </c>
      <c r="CM90" s="31"/>
      <c r="CN90" s="31"/>
      <c r="CO90" s="31">
        <v>494100</v>
      </c>
      <c r="CP90" s="31"/>
      <c r="CQ90" s="31"/>
      <c r="CR90" s="31"/>
    </row>
    <row r="91" spans="2:96">
      <c r="B91" s="12"/>
      <c r="BO91" s="9"/>
      <c r="CC91" s="38"/>
      <c r="CD91" s="37" t="s">
        <v>103</v>
      </c>
      <c r="CE91" s="37"/>
      <c r="CF91" s="37"/>
      <c r="CG91" s="37"/>
      <c r="CH91" s="37"/>
      <c r="CI91" s="37"/>
      <c r="CJ91" s="37"/>
      <c r="CK91" s="37"/>
      <c r="CL91" s="31">
        <v>400</v>
      </c>
      <c r="CM91" s="31"/>
      <c r="CN91" s="31"/>
      <c r="CO91" s="31">
        <v>644700</v>
      </c>
      <c r="CP91" s="31"/>
      <c r="CQ91" s="31"/>
      <c r="CR91" s="31"/>
    </row>
    <row r="92" spans="2:96">
      <c r="B92" s="12"/>
      <c r="G92" s="1">
        <v>8</v>
      </c>
      <c r="I92" s="27" t="s">
        <v>182</v>
      </c>
      <c r="J92" s="27"/>
      <c r="K92" s="27"/>
      <c r="L92" s="27"/>
      <c r="M92" s="27"/>
      <c r="N92" s="27"/>
      <c r="P92" s="1">
        <v>9</v>
      </c>
      <c r="R92" s="27" t="s">
        <v>182</v>
      </c>
      <c r="S92" s="27"/>
      <c r="T92" s="27"/>
      <c r="U92" s="27"/>
      <c r="V92" s="27"/>
      <c r="W92" s="27"/>
      <c r="Y92" s="1">
        <v>10</v>
      </c>
      <c r="AA92" s="27" t="s">
        <v>182</v>
      </c>
      <c r="AB92" s="27"/>
      <c r="AC92" s="27"/>
      <c r="AD92" s="27"/>
      <c r="AE92" s="27"/>
      <c r="AF92" s="27"/>
      <c r="AH92" s="1">
        <v>11</v>
      </c>
      <c r="AJ92" s="27" t="s">
        <v>182</v>
      </c>
      <c r="AK92" s="27"/>
      <c r="AL92" s="27"/>
      <c r="AM92" s="27"/>
      <c r="AN92" s="27"/>
      <c r="AO92" s="27"/>
      <c r="AQ92" s="1">
        <v>12</v>
      </c>
      <c r="AS92" s="27" t="s">
        <v>182</v>
      </c>
      <c r="AT92" s="27"/>
      <c r="AU92" s="27"/>
      <c r="AV92" s="27"/>
      <c r="AW92" s="27"/>
      <c r="AX92" s="27"/>
      <c r="AZ92" s="1">
        <v>13</v>
      </c>
      <c r="BB92" s="27" t="s">
        <v>182</v>
      </c>
      <c r="BC92" s="27"/>
      <c r="BD92" s="27"/>
      <c r="BE92" s="27"/>
      <c r="BF92" s="27"/>
      <c r="BG92" s="27"/>
      <c r="BI92" s="1">
        <v>14</v>
      </c>
      <c r="BO92" s="9"/>
      <c r="CC92" s="38" t="s">
        <v>104</v>
      </c>
      <c r="CD92" s="37" t="s">
        <v>105</v>
      </c>
      <c r="CE92" s="37"/>
      <c r="CF92" s="37"/>
      <c r="CG92" s="37"/>
      <c r="CH92" s="37"/>
      <c r="CI92" s="37"/>
      <c r="CJ92" s="37"/>
      <c r="CK92" s="37"/>
      <c r="CL92" s="31">
        <v>53.2</v>
      </c>
      <c r="CM92" s="31"/>
      <c r="CN92" s="31"/>
      <c r="CO92" s="31">
        <v>1140</v>
      </c>
      <c r="CP92" s="31"/>
      <c r="CQ92" s="31"/>
      <c r="CR92" s="31"/>
    </row>
    <row r="93" spans="2:96">
      <c r="B93" s="12"/>
      <c r="K93" s="1" t="s">
        <v>184</v>
      </c>
      <c r="T93" s="1" t="s">
        <v>185</v>
      </c>
      <c r="AC93" s="1" t="s">
        <v>186</v>
      </c>
      <c r="AL93" s="1" t="s">
        <v>187</v>
      </c>
      <c r="AU93" s="1" t="s">
        <v>188</v>
      </c>
      <c r="BD93" s="1" t="s">
        <v>189</v>
      </c>
      <c r="BO93" s="9"/>
      <c r="CC93" s="38"/>
      <c r="CD93" s="37" t="s">
        <v>106</v>
      </c>
      <c r="CE93" s="37"/>
      <c r="CF93" s="37"/>
      <c r="CG93" s="37"/>
      <c r="CH93" s="37"/>
      <c r="CI93" s="37"/>
      <c r="CJ93" s="37"/>
      <c r="CK93" s="37"/>
      <c r="CL93" s="31">
        <v>66.400000000000006</v>
      </c>
      <c r="CM93" s="31"/>
      <c r="CN93" s="31"/>
      <c r="CO93" s="31">
        <v>2020</v>
      </c>
      <c r="CP93" s="31"/>
      <c r="CQ93" s="31"/>
      <c r="CR93" s="31"/>
    </row>
    <row r="94" spans="2:96">
      <c r="B94" s="12"/>
      <c r="BO94" s="9"/>
      <c r="CC94" s="38"/>
      <c r="CD94" s="37" t="s">
        <v>107</v>
      </c>
      <c r="CE94" s="37"/>
      <c r="CF94" s="37"/>
      <c r="CG94" s="37"/>
      <c r="CH94" s="37"/>
      <c r="CI94" s="37"/>
      <c r="CJ94" s="37"/>
      <c r="CK94" s="37"/>
      <c r="CL94" s="31">
        <v>80.599999999999994</v>
      </c>
      <c r="CM94" s="31"/>
      <c r="CN94" s="31"/>
      <c r="CO94" s="31">
        <v>3290</v>
      </c>
      <c r="CP94" s="31"/>
      <c r="CQ94" s="31"/>
      <c r="CR94" s="31"/>
    </row>
    <row r="95" spans="2:96">
      <c r="B95" s="12"/>
      <c r="BO95" s="9"/>
      <c r="CC95" s="38"/>
      <c r="CD95" s="37" t="s">
        <v>108</v>
      </c>
      <c r="CE95" s="37"/>
      <c r="CF95" s="37"/>
      <c r="CG95" s="37"/>
      <c r="CH95" s="37"/>
      <c r="CI95" s="37"/>
      <c r="CJ95" s="37"/>
      <c r="CK95" s="37"/>
      <c r="CL95" s="31">
        <v>97.1</v>
      </c>
      <c r="CM95" s="31"/>
      <c r="CN95" s="31"/>
      <c r="CO95" s="31">
        <v>5100</v>
      </c>
      <c r="CP95" s="31"/>
      <c r="CQ95" s="31"/>
      <c r="CR95" s="31"/>
    </row>
    <row r="96" spans="2:96">
      <c r="B96" s="12"/>
      <c r="G96" s="1" t="s">
        <v>147</v>
      </c>
      <c r="P96" s="1" t="s">
        <v>148</v>
      </c>
      <c r="Y96" s="1" t="s">
        <v>149</v>
      </c>
      <c r="AH96" s="1" t="s">
        <v>150</v>
      </c>
      <c r="AQ96" s="1" t="s">
        <v>151</v>
      </c>
      <c r="AZ96" s="1" t="s">
        <v>152</v>
      </c>
      <c r="BI96" s="1" t="s">
        <v>153</v>
      </c>
      <c r="BO96" s="9"/>
      <c r="CC96" s="38"/>
      <c r="CD96" s="37" t="s">
        <v>109</v>
      </c>
      <c r="CE96" s="37"/>
      <c r="CF96" s="37"/>
      <c r="CG96" s="37"/>
      <c r="CH96" s="37"/>
      <c r="CI96" s="37"/>
      <c r="CJ96" s="37"/>
      <c r="CK96" s="37"/>
      <c r="CL96" s="31">
        <v>113</v>
      </c>
      <c r="CM96" s="31"/>
      <c r="CN96" s="31"/>
      <c r="CO96" s="31">
        <v>7480</v>
      </c>
      <c r="CP96" s="31"/>
      <c r="CQ96" s="31"/>
      <c r="CR96" s="31"/>
    </row>
    <row r="97" spans="2:143">
      <c r="B97" s="12"/>
      <c r="BO97" s="9"/>
      <c r="CC97" s="38"/>
      <c r="CD97" s="37" t="s">
        <v>110</v>
      </c>
      <c r="CE97" s="37"/>
      <c r="CF97" s="37"/>
      <c r="CG97" s="37"/>
      <c r="CH97" s="37"/>
      <c r="CI97" s="37"/>
      <c r="CJ97" s="37"/>
      <c r="CK97" s="37"/>
      <c r="CL97" s="31">
        <v>131</v>
      </c>
      <c r="CM97" s="31"/>
      <c r="CN97" s="31"/>
      <c r="CO97" s="31">
        <v>10640</v>
      </c>
      <c r="CP97" s="31"/>
      <c r="CQ97" s="31"/>
      <c r="CR97" s="31"/>
    </row>
    <row r="98" spans="2:143">
      <c r="B98" s="12"/>
      <c r="G98" s="27" t="s">
        <v>154</v>
      </c>
      <c r="H98" s="27"/>
      <c r="I98" s="27"/>
      <c r="J98" s="27"/>
      <c r="K98" s="27"/>
      <c r="L98" s="27"/>
      <c r="P98" s="27" t="s">
        <v>154</v>
      </c>
      <c r="Q98" s="27"/>
      <c r="R98" s="27"/>
      <c r="S98" s="27"/>
      <c r="T98" s="27"/>
      <c r="U98" s="27"/>
      <c r="Y98" s="27" t="s">
        <v>154</v>
      </c>
      <c r="Z98" s="27"/>
      <c r="AA98" s="27"/>
      <c r="AB98" s="27"/>
      <c r="AC98" s="27"/>
      <c r="AD98" s="27"/>
      <c r="AH98" s="27" t="s">
        <v>154</v>
      </c>
      <c r="AI98" s="27"/>
      <c r="AJ98" s="27"/>
      <c r="AK98" s="27"/>
      <c r="AL98" s="27"/>
      <c r="AM98" s="27"/>
      <c r="AQ98" s="27" t="s">
        <v>154</v>
      </c>
      <c r="AR98" s="27"/>
      <c r="AS98" s="27"/>
      <c r="AT98" s="27"/>
      <c r="AU98" s="27"/>
      <c r="AV98" s="27"/>
      <c r="AZ98" s="27" t="s">
        <v>154</v>
      </c>
      <c r="BA98" s="27"/>
      <c r="BB98" s="27"/>
      <c r="BC98" s="27"/>
      <c r="BD98" s="27"/>
      <c r="BE98" s="27"/>
      <c r="BI98" s="27" t="s">
        <v>154</v>
      </c>
      <c r="BJ98" s="27"/>
      <c r="BK98" s="27"/>
      <c r="BL98" s="27"/>
      <c r="BM98" s="27"/>
      <c r="BN98" s="27"/>
      <c r="BO98" s="9"/>
      <c r="CC98" s="38"/>
      <c r="CD98" s="37" t="s">
        <v>111</v>
      </c>
      <c r="CE98" s="37"/>
      <c r="CF98" s="37"/>
      <c r="CG98" s="37"/>
      <c r="CH98" s="37"/>
      <c r="CI98" s="37"/>
      <c r="CJ98" s="37"/>
      <c r="CK98" s="37"/>
      <c r="CL98" s="31">
        <v>149</v>
      </c>
      <c r="CM98" s="31"/>
      <c r="CN98" s="31"/>
      <c r="CO98" s="31">
        <v>14600</v>
      </c>
      <c r="CP98" s="31"/>
      <c r="CQ98" s="31"/>
      <c r="CR98" s="31"/>
    </row>
    <row r="99" spans="2:143">
      <c r="B99" s="12"/>
      <c r="BO99" s="9"/>
      <c r="CC99" s="38"/>
      <c r="CD99" s="37" t="s">
        <v>112</v>
      </c>
      <c r="CE99" s="37"/>
      <c r="CF99" s="37"/>
      <c r="CG99" s="37"/>
      <c r="CH99" s="37"/>
      <c r="CI99" s="37"/>
      <c r="CJ99" s="37"/>
      <c r="CK99" s="37"/>
      <c r="CL99" s="31">
        <v>200</v>
      </c>
      <c r="CM99" s="31"/>
      <c r="CN99" s="31"/>
      <c r="CO99" s="31">
        <v>24290</v>
      </c>
      <c r="CP99" s="31"/>
      <c r="CQ99" s="31"/>
      <c r="CR99" s="31"/>
    </row>
    <row r="100" spans="2:143">
      <c r="B100" s="12"/>
      <c r="BO100" s="9"/>
      <c r="CC100" s="38"/>
      <c r="CD100" s="37" t="s">
        <v>113</v>
      </c>
      <c r="CE100" s="37"/>
      <c r="CF100" s="37"/>
      <c r="CG100" s="37"/>
      <c r="CH100" s="37"/>
      <c r="CI100" s="37"/>
      <c r="CJ100" s="37"/>
      <c r="CK100" s="37"/>
      <c r="CL100" s="31">
        <v>220</v>
      </c>
      <c r="CM100" s="31"/>
      <c r="CN100" s="31"/>
      <c r="CO100" s="31">
        <v>31310</v>
      </c>
      <c r="CP100" s="31"/>
      <c r="CQ100" s="31"/>
      <c r="CR100" s="31"/>
    </row>
    <row r="101" spans="2:143">
      <c r="B101" s="12"/>
      <c r="F101" s="1">
        <v>1</v>
      </c>
      <c r="P101" s="1">
        <v>2</v>
      </c>
      <c r="Y101" s="1">
        <v>3</v>
      </c>
      <c r="AH101" s="1">
        <v>4</v>
      </c>
      <c r="AQ101" s="1">
        <v>5</v>
      </c>
      <c r="AZ101" s="1">
        <v>6</v>
      </c>
      <c r="BI101" s="1">
        <v>7</v>
      </c>
      <c r="BO101" s="9"/>
      <c r="CC101" s="38"/>
      <c r="CD101" s="37" t="s">
        <v>114</v>
      </c>
      <c r="CE101" s="37"/>
      <c r="CF101" s="37"/>
      <c r="CG101" s="37"/>
      <c r="CH101" s="37"/>
      <c r="CI101" s="37"/>
      <c r="CJ101" s="37"/>
      <c r="CK101" s="37"/>
      <c r="CL101" s="31">
        <v>240</v>
      </c>
      <c r="CM101" s="31"/>
      <c r="CN101" s="31"/>
      <c r="CO101" s="31">
        <v>39550</v>
      </c>
      <c r="CP101" s="31"/>
      <c r="CQ101" s="31"/>
      <c r="CR101" s="31"/>
    </row>
    <row r="102" spans="2:143">
      <c r="B102" s="12"/>
      <c r="BO102" s="9"/>
      <c r="CC102" s="38"/>
      <c r="CD102" s="37" t="s">
        <v>115</v>
      </c>
      <c r="CE102" s="37"/>
      <c r="CF102" s="37"/>
      <c r="CG102" s="37"/>
      <c r="CH102" s="37"/>
      <c r="CI102" s="37"/>
      <c r="CJ102" s="37"/>
      <c r="CK102" s="37"/>
      <c r="CL102" s="31">
        <v>303</v>
      </c>
      <c r="CM102" s="31"/>
      <c r="CN102" s="31"/>
      <c r="CO102" s="31">
        <v>59200</v>
      </c>
      <c r="CP102" s="31"/>
      <c r="CQ102" s="31"/>
      <c r="CR102" s="31"/>
    </row>
    <row r="103" spans="2:143">
      <c r="B103" s="12"/>
      <c r="BO103" s="9"/>
      <c r="CC103" s="38"/>
      <c r="CD103" s="37" t="s">
        <v>116</v>
      </c>
      <c r="CE103" s="37"/>
      <c r="CF103" s="37"/>
      <c r="CG103" s="37"/>
      <c r="CH103" s="37"/>
      <c r="CI103" s="37"/>
      <c r="CJ103" s="37"/>
      <c r="CK103" s="37"/>
      <c r="CL103" s="31">
        <v>225</v>
      </c>
      <c r="CM103" s="31"/>
      <c r="CN103" s="31"/>
      <c r="CO103" s="31">
        <v>40950</v>
      </c>
      <c r="CP103" s="31"/>
      <c r="CQ103" s="31"/>
      <c r="CR103" s="31"/>
    </row>
    <row r="104" spans="2:143">
      <c r="B104" s="12"/>
      <c r="C104" s="48" t="s">
        <v>213</v>
      </c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0"/>
      <c r="S104" s="59" t="s">
        <v>220</v>
      </c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O104" s="9"/>
      <c r="CC104" s="38"/>
      <c r="CD104" s="37" t="s">
        <v>117</v>
      </c>
      <c r="CE104" s="37"/>
      <c r="CF104" s="37"/>
      <c r="CG104" s="37"/>
      <c r="CH104" s="37"/>
      <c r="CI104" s="37"/>
      <c r="CJ104" s="37"/>
      <c r="CK104" s="37"/>
      <c r="CL104" s="31">
        <v>312</v>
      </c>
      <c r="CM104" s="31"/>
      <c r="CN104" s="31"/>
      <c r="CO104" s="31">
        <v>68130</v>
      </c>
      <c r="CP104" s="31"/>
      <c r="CQ104" s="31"/>
      <c r="CR104" s="31"/>
    </row>
    <row r="105" spans="2:143">
      <c r="B105" s="12"/>
      <c r="C105" s="32" t="s">
        <v>214</v>
      </c>
      <c r="D105" s="32"/>
      <c r="E105" s="32"/>
      <c r="F105" s="46" t="s">
        <v>215</v>
      </c>
      <c r="G105" s="46"/>
      <c r="H105" s="46"/>
      <c r="I105" s="46"/>
      <c r="J105" s="46" t="s">
        <v>216</v>
      </c>
      <c r="K105" s="46"/>
      <c r="L105" s="46"/>
      <c r="M105" s="46"/>
      <c r="N105" s="52" t="s">
        <v>217</v>
      </c>
      <c r="O105" s="52"/>
      <c r="P105" s="52"/>
      <c r="Q105" s="52"/>
      <c r="S105" s="46" t="s">
        <v>221</v>
      </c>
      <c r="T105" s="46"/>
      <c r="U105" s="46"/>
      <c r="V105" s="46" t="s">
        <v>222</v>
      </c>
      <c r="W105" s="46"/>
      <c r="X105" s="46"/>
      <c r="Y105" s="46"/>
      <c r="Z105" s="46" t="s">
        <v>223</v>
      </c>
      <c r="AA105" s="46"/>
      <c r="AB105" s="46"/>
      <c r="AC105" s="46"/>
      <c r="AD105" s="46" t="s">
        <v>223</v>
      </c>
      <c r="AE105" s="46"/>
      <c r="AF105" s="46"/>
      <c r="AG105" s="46"/>
      <c r="AH105" s="46" t="s">
        <v>223</v>
      </c>
      <c r="AI105" s="46"/>
      <c r="AJ105" s="46"/>
      <c r="AK105" s="46"/>
      <c r="AL105" s="46" t="s">
        <v>223</v>
      </c>
      <c r="AM105" s="46"/>
      <c r="AN105" s="46"/>
      <c r="AO105" s="46"/>
      <c r="AP105" s="46" t="s">
        <v>223</v>
      </c>
      <c r="AQ105" s="46"/>
      <c r="AR105" s="46"/>
      <c r="AS105" s="46"/>
      <c r="AT105" s="46" t="s">
        <v>224</v>
      </c>
      <c r="AU105" s="46"/>
      <c r="AV105" s="46"/>
      <c r="AW105" s="46"/>
      <c r="AX105" s="46" t="s">
        <v>225</v>
      </c>
      <c r="AY105" s="46"/>
      <c r="AZ105" s="46"/>
      <c r="BA105" s="46"/>
      <c r="BB105" s="46" t="s">
        <v>226</v>
      </c>
      <c r="BC105" s="46"/>
      <c r="BD105" s="46"/>
      <c r="BE105" s="46"/>
      <c r="BO105" s="9"/>
      <c r="CC105" s="38"/>
      <c r="CD105" s="37" t="s">
        <v>118</v>
      </c>
      <c r="CE105" s="37"/>
      <c r="CF105" s="37"/>
      <c r="CG105" s="37"/>
      <c r="CH105" s="37"/>
      <c r="CI105" s="37"/>
      <c r="CJ105" s="37"/>
      <c r="CK105" s="37"/>
      <c r="CL105" s="31">
        <v>316</v>
      </c>
      <c r="CM105" s="31"/>
      <c r="CN105" s="31"/>
      <c r="CO105" s="31">
        <v>76770</v>
      </c>
      <c r="CP105" s="31"/>
      <c r="CQ105" s="31"/>
      <c r="CR105" s="31"/>
    </row>
    <row r="106" spans="2:143" ht="12" thickBot="1">
      <c r="B106" s="12"/>
      <c r="C106" s="32"/>
      <c r="D106" s="32"/>
      <c r="E106" s="32"/>
      <c r="F106" s="46"/>
      <c r="G106" s="46"/>
      <c r="H106" s="46"/>
      <c r="I106" s="46"/>
      <c r="J106" s="46"/>
      <c r="K106" s="46"/>
      <c r="L106" s="46"/>
      <c r="M106" s="46"/>
      <c r="N106" s="52"/>
      <c r="O106" s="52"/>
      <c r="P106" s="52"/>
      <c r="Q106" s="52"/>
      <c r="S106" s="43"/>
      <c r="T106" s="43"/>
      <c r="U106" s="43"/>
      <c r="V106" s="43" t="s">
        <v>218</v>
      </c>
      <c r="W106" s="43"/>
      <c r="X106" s="43"/>
      <c r="Y106" s="43"/>
      <c r="Z106" s="43" t="s">
        <v>218</v>
      </c>
      <c r="AA106" s="43"/>
      <c r="AB106" s="43"/>
      <c r="AC106" s="43"/>
      <c r="AD106" s="43" t="s">
        <v>218</v>
      </c>
      <c r="AE106" s="43"/>
      <c r="AF106" s="43"/>
      <c r="AG106" s="43"/>
      <c r="AH106" s="43" t="s">
        <v>218</v>
      </c>
      <c r="AI106" s="43"/>
      <c r="AJ106" s="43"/>
      <c r="AK106" s="43"/>
      <c r="AL106" s="43" t="s">
        <v>218</v>
      </c>
      <c r="AM106" s="43"/>
      <c r="AN106" s="43"/>
      <c r="AO106" s="43"/>
      <c r="AP106" s="43" t="s">
        <v>218</v>
      </c>
      <c r="AQ106" s="43"/>
      <c r="AR106" s="43"/>
      <c r="AS106" s="43"/>
      <c r="AT106" s="43" t="s">
        <v>218</v>
      </c>
      <c r="AU106" s="43"/>
      <c r="AV106" s="43"/>
      <c r="AW106" s="43"/>
      <c r="AX106" s="43" t="s">
        <v>218</v>
      </c>
      <c r="AY106" s="43"/>
      <c r="AZ106" s="43"/>
      <c r="BA106" s="43"/>
      <c r="BB106" s="43" t="s">
        <v>218</v>
      </c>
      <c r="BC106" s="43"/>
      <c r="BD106" s="43"/>
      <c r="BE106" s="43"/>
      <c r="BO106" s="9"/>
      <c r="CC106" s="38"/>
      <c r="CD106" s="37" t="s">
        <v>119</v>
      </c>
      <c r="CE106" s="37"/>
      <c r="CF106" s="37"/>
      <c r="CG106" s="37"/>
      <c r="CH106" s="37"/>
      <c r="CI106" s="37"/>
      <c r="CJ106" s="37"/>
      <c r="CK106" s="37"/>
      <c r="CL106" s="31">
        <v>319</v>
      </c>
      <c r="CM106" s="31"/>
      <c r="CN106" s="31"/>
      <c r="CO106" s="31">
        <v>84870</v>
      </c>
      <c r="CP106" s="31"/>
      <c r="CQ106" s="31"/>
      <c r="CR106" s="31"/>
    </row>
    <row r="107" spans="2:143" ht="12.75" thickTop="1" thickBot="1">
      <c r="B107" s="12"/>
      <c r="C107" s="51"/>
      <c r="D107" s="51"/>
      <c r="E107" s="51"/>
      <c r="F107" s="43" t="s">
        <v>218</v>
      </c>
      <c r="G107" s="43"/>
      <c r="H107" s="43"/>
      <c r="I107" s="43"/>
      <c r="J107" s="43" t="s">
        <v>218</v>
      </c>
      <c r="K107" s="43"/>
      <c r="L107" s="43"/>
      <c r="M107" s="43"/>
      <c r="N107" s="43" t="s">
        <v>219</v>
      </c>
      <c r="O107" s="43"/>
      <c r="P107" s="43"/>
      <c r="Q107" s="43"/>
      <c r="S107" s="44" t="s">
        <v>227</v>
      </c>
      <c r="T107" s="44"/>
      <c r="U107" s="44"/>
      <c r="V107" s="45">
        <f>+F108</f>
        <v>68.118562898782912</v>
      </c>
      <c r="W107" s="45"/>
      <c r="X107" s="45"/>
      <c r="Y107" s="45"/>
      <c r="Z107" s="45">
        <f>+F109</f>
        <v>67.108568559602048</v>
      </c>
      <c r="AA107" s="45"/>
      <c r="AB107" s="45"/>
      <c r="AC107" s="45"/>
      <c r="AD107" s="45">
        <f>+F110</f>
        <v>66.250336555400324</v>
      </c>
      <c r="AE107" s="45"/>
      <c r="AF107" s="45"/>
      <c r="AG107" s="45"/>
      <c r="AH107" s="45">
        <f>+F111</f>
        <v>65.87358313834973</v>
      </c>
      <c r="AI107" s="45"/>
      <c r="AJ107" s="45"/>
      <c r="AK107" s="45"/>
      <c r="AL107" s="45">
        <f>+F112</f>
        <v>65.491450149003697</v>
      </c>
      <c r="AM107" s="45"/>
      <c r="AN107" s="45"/>
      <c r="AO107" s="45"/>
      <c r="AP107" s="45">
        <f>+F113</f>
        <v>65.250553633395739</v>
      </c>
      <c r="AQ107" s="45"/>
      <c r="AR107" s="45"/>
      <c r="AS107" s="45"/>
      <c r="AT107" s="45">
        <f>+F114</f>
        <v>65.045623566431715</v>
      </c>
      <c r="AU107" s="45"/>
      <c r="AV107" s="45"/>
      <c r="AW107" s="45"/>
      <c r="AX107" s="45">
        <f>(V107+Z107+AD107+AH107+AL107+AP107+AT107)/7</f>
        <v>66.162668357280879</v>
      </c>
      <c r="AY107" s="45"/>
      <c r="AZ107" s="45"/>
      <c r="BA107" s="45"/>
      <c r="BB107" s="56">
        <f>+AX107</f>
        <v>66.162668357280879</v>
      </c>
      <c r="BC107" s="57"/>
      <c r="BD107" s="57"/>
      <c r="BE107" s="58"/>
      <c r="BO107" s="9"/>
      <c r="CC107" s="38"/>
      <c r="CD107" s="37" t="s">
        <v>120</v>
      </c>
      <c r="CE107" s="37"/>
      <c r="CF107" s="37"/>
      <c r="CG107" s="37"/>
      <c r="CH107" s="37"/>
      <c r="CI107" s="37"/>
      <c r="CJ107" s="37"/>
      <c r="CK107" s="37"/>
      <c r="CL107" s="31">
        <v>326</v>
      </c>
      <c r="CM107" s="31"/>
      <c r="CN107" s="31"/>
      <c r="CO107" s="31">
        <v>104100</v>
      </c>
      <c r="CP107" s="31"/>
      <c r="CQ107" s="31"/>
      <c r="CR107" s="31"/>
    </row>
    <row r="108" spans="2:143" ht="12" thickTop="1">
      <c r="B108" s="12"/>
      <c r="C108" s="44">
        <v>8</v>
      </c>
      <c r="D108" s="44"/>
      <c r="E108" s="44"/>
      <c r="F108" s="45">
        <f>+H1323</f>
        <v>68.118562898782912</v>
      </c>
      <c r="G108" s="45"/>
      <c r="H108" s="45"/>
      <c r="I108" s="45"/>
      <c r="J108" s="45">
        <f>+H1324</f>
        <v>-1.8503991192932165</v>
      </c>
      <c r="K108" s="45"/>
      <c r="L108" s="45"/>
      <c r="M108" s="45"/>
      <c r="N108" s="45">
        <f>+H1325</f>
        <v>-2.5966270362705365E-2</v>
      </c>
      <c r="O108" s="45"/>
      <c r="P108" s="45"/>
      <c r="Q108" s="45"/>
      <c r="S108" s="46" t="s">
        <v>228</v>
      </c>
      <c r="T108" s="46"/>
      <c r="U108" s="46"/>
      <c r="V108" s="47">
        <f>+F115</f>
        <v>172.57026300562697</v>
      </c>
      <c r="W108" s="47"/>
      <c r="X108" s="47"/>
      <c r="Y108" s="47"/>
      <c r="Z108" s="47">
        <f>+F116</f>
        <v>170.97644842460682</v>
      </c>
      <c r="AA108" s="47"/>
      <c r="AB108" s="47"/>
      <c r="AC108" s="47"/>
      <c r="AD108" s="47">
        <f>+F117</f>
        <v>169.31749760033455</v>
      </c>
      <c r="AE108" s="47"/>
      <c r="AF108" s="47"/>
      <c r="AG108" s="47"/>
      <c r="AH108" s="47">
        <f>+F118</f>
        <v>168.36085205834502</v>
      </c>
      <c r="AI108" s="47"/>
      <c r="AJ108" s="47"/>
      <c r="AK108" s="47"/>
      <c r="AL108" s="47">
        <f>+F119</f>
        <v>167.89465056667601</v>
      </c>
      <c r="AM108" s="47"/>
      <c r="AN108" s="47"/>
      <c r="AO108" s="47"/>
      <c r="AP108" s="47">
        <f>+F120</f>
        <v>167.63898112642269</v>
      </c>
      <c r="AQ108" s="47"/>
      <c r="AR108" s="47"/>
      <c r="AS108" s="47"/>
      <c r="AT108" s="47">
        <f>+F121</f>
        <v>167.53670219306218</v>
      </c>
      <c r="AU108" s="47"/>
      <c r="AV108" s="47"/>
      <c r="AW108" s="47"/>
      <c r="AX108" s="45">
        <f>(V108+Z108+AD108+AH108+AL108+AP108+AT108)/7</f>
        <v>169.1850564250106</v>
      </c>
      <c r="AY108" s="45"/>
      <c r="AZ108" s="45"/>
      <c r="BA108" s="45"/>
      <c r="BB108" s="53">
        <f>+AX108-AX107</f>
        <v>103.02238806772972</v>
      </c>
      <c r="BC108" s="54"/>
      <c r="BD108" s="54"/>
      <c r="BE108" s="55"/>
      <c r="BO108" s="9"/>
      <c r="CC108" s="38"/>
      <c r="CD108" s="37" t="s">
        <v>121</v>
      </c>
      <c r="CE108" s="37"/>
      <c r="CF108" s="37"/>
      <c r="CG108" s="37"/>
      <c r="CH108" s="37"/>
      <c r="CI108" s="37"/>
      <c r="CJ108" s="37"/>
      <c r="CK108" s="37"/>
      <c r="CL108" s="31">
        <v>335</v>
      </c>
      <c r="CM108" s="31"/>
      <c r="CN108" s="31"/>
      <c r="CO108" s="31">
        <v>131500</v>
      </c>
      <c r="CP108" s="31"/>
      <c r="CQ108" s="31"/>
      <c r="CR108" s="31"/>
    </row>
    <row r="109" spans="2:143">
      <c r="B109" s="12"/>
      <c r="C109" s="46">
        <v>9</v>
      </c>
      <c r="D109" s="46"/>
      <c r="E109" s="46"/>
      <c r="F109" s="47">
        <f>+H1326</f>
        <v>67.108568559602048</v>
      </c>
      <c r="G109" s="47"/>
      <c r="H109" s="47"/>
      <c r="I109" s="47"/>
      <c r="J109" s="47">
        <f>+H1327</f>
        <v>-3.3846256966161548</v>
      </c>
      <c r="K109" s="47"/>
      <c r="L109" s="47"/>
      <c r="M109" s="47"/>
      <c r="N109" s="47">
        <f>+H1328</f>
        <v>-2.298297873606556E-2</v>
      </c>
      <c r="O109" s="47"/>
      <c r="P109" s="47"/>
      <c r="Q109" s="47"/>
      <c r="S109" s="46" t="s">
        <v>229</v>
      </c>
      <c r="T109" s="46"/>
      <c r="U109" s="46"/>
      <c r="V109" s="47">
        <f>+F122</f>
        <v>263.65275023860477</v>
      </c>
      <c r="W109" s="47"/>
      <c r="X109" s="47"/>
      <c r="Y109" s="47"/>
      <c r="Z109" s="47">
        <f>+F123</f>
        <v>262.19175653535677</v>
      </c>
      <c r="AA109" s="47"/>
      <c r="AB109" s="47"/>
      <c r="AC109" s="47"/>
      <c r="AD109" s="47">
        <f>+F124</f>
        <v>260.75979059674154</v>
      </c>
      <c r="AE109" s="47"/>
      <c r="AF109" s="47"/>
      <c r="AG109" s="47"/>
      <c r="AH109" s="47">
        <f>+F125</f>
        <v>259.91987442806919</v>
      </c>
      <c r="AI109" s="47"/>
      <c r="AJ109" s="47"/>
      <c r="AK109" s="47"/>
      <c r="AL109" s="47">
        <f>+F126</f>
        <v>259.45828894132285</v>
      </c>
      <c r="AM109" s="47"/>
      <c r="AN109" s="47"/>
      <c r="AO109" s="47"/>
      <c r="AP109" s="47">
        <f>+F127</f>
        <v>259.29131662711296</v>
      </c>
      <c r="AQ109" s="47"/>
      <c r="AR109" s="47"/>
      <c r="AS109" s="47"/>
      <c r="AT109" s="47">
        <f>+F128</f>
        <v>259.26542058411502</v>
      </c>
      <c r="AU109" s="47"/>
      <c r="AV109" s="47"/>
      <c r="AW109" s="47"/>
      <c r="AX109" s="45">
        <f t="shared" ref="AX109:AX111" si="0">(V109+Z109+AD109+AH109+AL109+AP109+AT109)/7</f>
        <v>260.64845685018901</v>
      </c>
      <c r="AY109" s="45"/>
      <c r="AZ109" s="45"/>
      <c r="BA109" s="45"/>
      <c r="BB109" s="53">
        <f t="shared" ref="BB109:BB111" si="1">+AX109-AX108</f>
        <v>91.463400425178406</v>
      </c>
      <c r="BC109" s="54"/>
      <c r="BD109" s="54"/>
      <c r="BE109" s="55"/>
      <c r="BO109" s="9"/>
      <c r="CC109" s="38"/>
      <c r="CD109" s="37" t="s">
        <v>122</v>
      </c>
      <c r="CE109" s="37"/>
      <c r="CF109" s="37"/>
      <c r="CG109" s="37"/>
      <c r="CH109" s="37"/>
      <c r="CI109" s="37"/>
      <c r="CJ109" s="37"/>
      <c r="CK109" s="37"/>
      <c r="CL109" s="31">
        <v>344</v>
      </c>
      <c r="CM109" s="31"/>
      <c r="CN109" s="31"/>
      <c r="CO109" s="31">
        <v>161900</v>
      </c>
      <c r="CP109" s="31"/>
      <c r="CQ109" s="31"/>
      <c r="CR109" s="31"/>
    </row>
    <row r="110" spans="2:143">
      <c r="B110" s="12"/>
      <c r="C110" s="46">
        <v>10</v>
      </c>
      <c r="D110" s="46"/>
      <c r="E110" s="46"/>
      <c r="F110" s="47">
        <f>+H1329</f>
        <v>66.250336555400324</v>
      </c>
      <c r="G110" s="47"/>
      <c r="H110" s="47"/>
      <c r="I110" s="47"/>
      <c r="J110" s="47">
        <f>+H1330</f>
        <v>-3.4059818486324414</v>
      </c>
      <c r="K110" s="47"/>
      <c r="L110" s="47"/>
      <c r="M110" s="47"/>
      <c r="N110" s="47">
        <f>+H1331</f>
        <v>-2.2565140933276679E-2</v>
      </c>
      <c r="O110" s="47"/>
      <c r="P110" s="47"/>
      <c r="Q110" s="47"/>
      <c r="S110" s="46" t="s">
        <v>230</v>
      </c>
      <c r="T110" s="46"/>
      <c r="U110" s="46"/>
      <c r="V110" s="47">
        <f>+F129</f>
        <v>331.31763455241042</v>
      </c>
      <c r="W110" s="47"/>
      <c r="X110" s="47"/>
      <c r="Y110" s="47"/>
      <c r="Z110" s="47">
        <f>+F130</f>
        <v>330.57447394586552</v>
      </c>
      <c r="AA110" s="47"/>
      <c r="AB110" s="47"/>
      <c r="AC110" s="47"/>
      <c r="AD110" s="47">
        <f>+F131</f>
        <v>329.02554424983754</v>
      </c>
      <c r="AE110" s="47"/>
      <c r="AF110" s="47"/>
      <c r="AG110" s="47"/>
      <c r="AH110" s="47">
        <f>+F132</f>
        <v>328.48813841610206</v>
      </c>
      <c r="AI110" s="47"/>
      <c r="AJ110" s="47"/>
      <c r="AK110" s="47"/>
      <c r="AL110" s="47">
        <f>+F133</f>
        <v>327.94454503447781</v>
      </c>
      <c r="AM110" s="47"/>
      <c r="AN110" s="47"/>
      <c r="AO110" s="47"/>
      <c r="AP110" s="47">
        <f>+F134</f>
        <v>327.7513293860498</v>
      </c>
      <c r="AQ110" s="47"/>
      <c r="AR110" s="47"/>
      <c r="AS110" s="47"/>
      <c r="AT110" s="47">
        <f>+F135</f>
        <v>328.23349669044563</v>
      </c>
      <c r="AU110" s="47"/>
      <c r="AV110" s="47"/>
      <c r="AW110" s="47"/>
      <c r="AX110" s="45">
        <f t="shared" si="0"/>
        <v>329.04788032502699</v>
      </c>
      <c r="AY110" s="45"/>
      <c r="AZ110" s="45"/>
      <c r="BA110" s="45"/>
      <c r="BB110" s="53">
        <f t="shared" si="1"/>
        <v>68.399423474837988</v>
      </c>
      <c r="BC110" s="54"/>
      <c r="BD110" s="54"/>
      <c r="BE110" s="55"/>
      <c r="BO110" s="9"/>
      <c r="CC110" s="38"/>
      <c r="CD110" s="37" t="s">
        <v>123</v>
      </c>
      <c r="CE110" s="37"/>
      <c r="CF110" s="37"/>
      <c r="CG110" s="37"/>
      <c r="CH110" s="37"/>
      <c r="CI110" s="37"/>
      <c r="CJ110" s="37"/>
      <c r="CK110" s="37"/>
      <c r="CL110" s="31">
        <v>354</v>
      </c>
      <c r="CM110" s="31"/>
      <c r="CN110" s="31"/>
      <c r="CO110" s="31">
        <v>198000</v>
      </c>
      <c r="CP110" s="31"/>
      <c r="CQ110" s="31"/>
      <c r="CR110" s="31"/>
    </row>
    <row r="111" spans="2:143">
      <c r="B111" s="12"/>
      <c r="C111" s="46">
        <v>11</v>
      </c>
      <c r="D111" s="46"/>
      <c r="E111" s="46"/>
      <c r="F111" s="47">
        <f>+H1332</f>
        <v>65.87358313834973</v>
      </c>
      <c r="G111" s="47"/>
      <c r="H111" s="47"/>
      <c r="I111" s="47"/>
      <c r="J111" s="47">
        <f>+H1333</f>
        <v>-2.9461234024873875</v>
      </c>
      <c r="K111" s="47"/>
      <c r="L111" s="47"/>
      <c r="M111" s="47"/>
      <c r="N111" s="47">
        <f>+H1334</f>
        <v>-2.0181509480770934E-2</v>
      </c>
      <c r="O111" s="47"/>
      <c r="P111" s="47"/>
      <c r="Q111" s="47"/>
      <c r="S111" s="46" t="s">
        <v>231</v>
      </c>
      <c r="T111" s="46"/>
      <c r="U111" s="46"/>
      <c r="V111" s="47">
        <f>+F136</f>
        <v>367.15971270874081</v>
      </c>
      <c r="W111" s="47"/>
      <c r="X111" s="47"/>
      <c r="Y111" s="47"/>
      <c r="Z111" s="47">
        <f>+F137</f>
        <v>364.58767640841194</v>
      </c>
      <c r="AA111" s="47"/>
      <c r="AB111" s="47"/>
      <c r="AC111" s="47"/>
      <c r="AD111" s="47">
        <f>+F138</f>
        <v>362.96789676928205</v>
      </c>
      <c r="AE111" s="47"/>
      <c r="AF111" s="47"/>
      <c r="AG111" s="47"/>
      <c r="AH111" s="47">
        <f>+F139</f>
        <v>361.33279647375048</v>
      </c>
      <c r="AI111" s="47"/>
      <c r="AJ111" s="47"/>
      <c r="AK111" s="47"/>
      <c r="AL111" s="47">
        <f>+F140</f>
        <v>360.65839637342845</v>
      </c>
      <c r="AM111" s="47"/>
      <c r="AN111" s="47"/>
      <c r="AO111" s="47"/>
      <c r="AP111" s="47">
        <f>+F141</f>
        <v>360.21906208087199</v>
      </c>
      <c r="AQ111" s="47"/>
      <c r="AR111" s="47"/>
      <c r="AS111" s="47"/>
      <c r="AT111" s="47">
        <f>+F142</f>
        <v>359.06510237047229</v>
      </c>
      <c r="AU111" s="47"/>
      <c r="AV111" s="47"/>
      <c r="AW111" s="47"/>
      <c r="AX111" s="45">
        <f t="shared" si="0"/>
        <v>362.28437759785118</v>
      </c>
      <c r="AY111" s="45"/>
      <c r="AZ111" s="45"/>
      <c r="BA111" s="45"/>
      <c r="BB111" s="53">
        <f t="shared" si="1"/>
        <v>33.236497272824181</v>
      </c>
      <c r="BC111" s="54"/>
      <c r="BD111" s="54"/>
      <c r="BE111" s="55"/>
      <c r="BO111" s="9"/>
      <c r="CC111" s="38"/>
      <c r="CD111" s="37" t="s">
        <v>124</v>
      </c>
      <c r="CE111" s="37"/>
      <c r="CF111" s="37"/>
      <c r="CG111" s="37"/>
      <c r="CH111" s="37"/>
      <c r="CI111" s="37"/>
      <c r="CJ111" s="37"/>
      <c r="CK111" s="37"/>
      <c r="CL111" s="31">
        <v>364</v>
      </c>
      <c r="CM111" s="31"/>
      <c r="CN111" s="31"/>
      <c r="CO111" s="31">
        <v>237400</v>
      </c>
      <c r="CP111" s="31"/>
      <c r="CQ111" s="31"/>
      <c r="CR111" s="31"/>
    </row>
    <row r="112" spans="2:143">
      <c r="B112" s="12"/>
      <c r="C112" s="46">
        <v>12</v>
      </c>
      <c r="D112" s="46"/>
      <c r="E112" s="46"/>
      <c r="F112" s="47">
        <f>+H1335</f>
        <v>65.491450149003697</v>
      </c>
      <c r="G112" s="47"/>
      <c r="H112" s="47"/>
      <c r="I112" s="47"/>
      <c r="J112" s="47">
        <f>+H1336</f>
        <v>-1.675158697776967</v>
      </c>
      <c r="K112" s="47"/>
      <c r="L112" s="47"/>
      <c r="M112" s="47"/>
      <c r="N112" s="47">
        <f>+H1337</f>
        <v>-2.1557002578732495E-2</v>
      </c>
      <c r="O112" s="47"/>
      <c r="P112" s="47"/>
      <c r="Q112" s="47"/>
      <c r="BO112" s="9"/>
      <c r="CC112" s="38"/>
      <c r="CD112" s="37" t="s">
        <v>125</v>
      </c>
      <c r="CE112" s="37"/>
      <c r="CF112" s="37"/>
      <c r="CG112" s="37"/>
      <c r="CH112" s="37"/>
      <c r="CI112" s="37"/>
      <c r="CJ112" s="37"/>
      <c r="CK112" s="37"/>
      <c r="CL112" s="31">
        <v>374</v>
      </c>
      <c r="CM112" s="31"/>
      <c r="CN112" s="31"/>
      <c r="CO112" s="31">
        <v>281700</v>
      </c>
      <c r="CP112" s="31"/>
      <c r="CQ112" s="31"/>
      <c r="CR112" s="31"/>
      <c r="DV112" s="1" t="s">
        <v>43</v>
      </c>
      <c r="EM112" s="1" t="s">
        <v>43</v>
      </c>
    </row>
    <row r="113" spans="2:148">
      <c r="B113" s="12"/>
      <c r="C113" s="46">
        <v>13</v>
      </c>
      <c r="D113" s="46"/>
      <c r="E113" s="46"/>
      <c r="F113" s="47">
        <f>+H1338</f>
        <v>65.250553633395739</v>
      </c>
      <c r="G113" s="47"/>
      <c r="H113" s="47"/>
      <c r="I113" s="47"/>
      <c r="J113" s="47">
        <f>+H1339</f>
        <v>-3.0731170561014425</v>
      </c>
      <c r="K113" s="47"/>
      <c r="L113" s="47"/>
      <c r="M113" s="47"/>
      <c r="N113" s="47">
        <f>+H1340</f>
        <v>-2.195471149582371E-2</v>
      </c>
      <c r="O113" s="47"/>
      <c r="P113" s="47"/>
      <c r="Q113" s="47"/>
      <c r="AI113" s="59" t="s">
        <v>232</v>
      </c>
      <c r="AJ113" s="59"/>
      <c r="AK113" s="59"/>
      <c r="AL113" s="59"/>
      <c r="AM113" s="59"/>
      <c r="AN113" s="59"/>
      <c r="AO113" s="59"/>
      <c r="AP113" s="59"/>
      <c r="AQ113" s="59"/>
      <c r="BO113" s="9"/>
      <c r="CC113" s="38"/>
      <c r="CD113" s="37" t="s">
        <v>126</v>
      </c>
      <c r="CE113" s="37"/>
      <c r="CF113" s="37"/>
      <c r="CG113" s="37"/>
      <c r="CH113" s="37"/>
      <c r="CI113" s="37"/>
      <c r="CJ113" s="37"/>
      <c r="CK113" s="37"/>
      <c r="CL113" s="31">
        <v>383</v>
      </c>
      <c r="CM113" s="31"/>
      <c r="CN113" s="31"/>
      <c r="CO113" s="31">
        <v>329300</v>
      </c>
      <c r="CP113" s="31"/>
      <c r="CQ113" s="31"/>
      <c r="CR113" s="31"/>
      <c r="DA113" s="1" t="s">
        <v>28</v>
      </c>
    </row>
    <row r="114" spans="2:148" ht="12" thickBot="1">
      <c r="B114" s="12"/>
      <c r="C114" s="46">
        <v>14</v>
      </c>
      <c r="D114" s="46"/>
      <c r="E114" s="46"/>
      <c r="F114" s="47">
        <f>+H1341</f>
        <v>65.045623566431715</v>
      </c>
      <c r="G114" s="47"/>
      <c r="H114" s="47"/>
      <c r="I114" s="47"/>
      <c r="J114" s="47">
        <f>+H1342</f>
        <v>-1.7910734690323555</v>
      </c>
      <c r="K114" s="47"/>
      <c r="L114" s="47"/>
      <c r="M114" s="47"/>
      <c r="N114" s="47">
        <f>+H1343</f>
        <v>-2.2480048106939668E-2</v>
      </c>
      <c r="O114" s="47"/>
      <c r="P114" s="47"/>
      <c r="Q114" s="47"/>
      <c r="AI114" s="60"/>
      <c r="AJ114" s="60"/>
      <c r="AK114" s="60"/>
      <c r="AL114" s="60"/>
      <c r="AM114" s="60"/>
      <c r="AN114" s="60"/>
      <c r="AO114" s="60"/>
      <c r="AP114" s="60"/>
      <c r="AQ114" s="60"/>
      <c r="BO114" s="9"/>
      <c r="CC114" s="38"/>
      <c r="CD114" s="37" t="s">
        <v>127</v>
      </c>
      <c r="CE114" s="37"/>
      <c r="CF114" s="37"/>
      <c r="CG114" s="37"/>
      <c r="CH114" s="37"/>
      <c r="CI114" s="37"/>
      <c r="CJ114" s="37"/>
      <c r="CK114" s="37"/>
      <c r="CL114" s="31">
        <v>404</v>
      </c>
      <c r="CM114" s="31"/>
      <c r="CN114" s="31"/>
      <c r="CO114" s="31">
        <v>442600</v>
      </c>
      <c r="CP114" s="31"/>
      <c r="CQ114" s="31"/>
      <c r="CR114" s="31"/>
      <c r="EM114" s="27">
        <v>61.6</v>
      </c>
      <c r="EN114" s="27"/>
      <c r="EO114" s="1" t="s">
        <v>128</v>
      </c>
    </row>
    <row r="115" spans="2:148" ht="12" thickTop="1">
      <c r="B115" s="12"/>
      <c r="C115" s="46">
        <v>15</v>
      </c>
      <c r="D115" s="46"/>
      <c r="E115" s="46"/>
      <c r="F115" s="47">
        <f>+H1344</f>
        <v>172.57026300562697</v>
      </c>
      <c r="G115" s="47"/>
      <c r="H115" s="47"/>
      <c r="I115" s="47"/>
      <c r="J115" s="47">
        <f>+H1345</f>
        <v>-3.0941276309978898</v>
      </c>
      <c r="K115" s="47"/>
      <c r="L115" s="47"/>
      <c r="M115" s="47"/>
      <c r="N115" s="47">
        <f>+H1346</f>
        <v>-2.676111724409767E-2</v>
      </c>
      <c r="O115" s="47"/>
      <c r="P115" s="47"/>
      <c r="Q115" s="47"/>
      <c r="AI115" s="44" t="s">
        <v>233</v>
      </c>
      <c r="AJ115" s="44"/>
      <c r="AK115" s="45" t="s">
        <v>234</v>
      </c>
      <c r="AL115" s="45"/>
      <c r="AM115" s="45"/>
      <c r="AN115" s="45">
        <f>+E1998/1000</f>
        <v>-59.057181102289356</v>
      </c>
      <c r="AO115" s="45"/>
      <c r="AP115" s="45"/>
      <c r="AQ115" s="45"/>
      <c r="BO115" s="9"/>
      <c r="CC115" s="38"/>
      <c r="CD115" s="37" t="s">
        <v>129</v>
      </c>
      <c r="CE115" s="37"/>
      <c r="CF115" s="37"/>
      <c r="CG115" s="37"/>
      <c r="CH115" s="37"/>
      <c r="CI115" s="37"/>
      <c r="CJ115" s="37"/>
      <c r="CK115" s="37"/>
      <c r="CL115" s="31">
        <v>424</v>
      </c>
      <c r="CM115" s="31"/>
      <c r="CN115" s="31"/>
      <c r="CO115" s="31">
        <v>570400</v>
      </c>
      <c r="CP115" s="31"/>
      <c r="CQ115" s="31"/>
      <c r="CR115" s="31"/>
    </row>
    <row r="116" spans="2:148">
      <c r="B116" s="12"/>
      <c r="C116" s="46">
        <v>16</v>
      </c>
      <c r="D116" s="46"/>
      <c r="E116" s="46"/>
      <c r="F116" s="47">
        <f>+H1347</f>
        <v>170.97644842460682</v>
      </c>
      <c r="G116" s="47"/>
      <c r="H116" s="47"/>
      <c r="I116" s="47"/>
      <c r="J116" s="47">
        <f>+H1348</f>
        <v>-5.5151192903330513</v>
      </c>
      <c r="K116" s="47"/>
      <c r="L116" s="47"/>
      <c r="M116" s="47"/>
      <c r="N116" s="47">
        <f>+H1349</f>
        <v>-2.4760036670047354E-2</v>
      </c>
      <c r="O116" s="47"/>
      <c r="P116" s="47"/>
      <c r="Q116" s="47"/>
      <c r="W116" s="10" t="s">
        <v>235</v>
      </c>
      <c r="AI116" s="46" t="s">
        <v>236</v>
      </c>
      <c r="AJ116" s="46"/>
      <c r="AK116" s="47" t="s">
        <v>234</v>
      </c>
      <c r="AL116" s="47"/>
      <c r="AM116" s="47"/>
      <c r="AN116" s="45">
        <f t="shared" ref="AN116" si="2">+E1999/1000</f>
        <v>694.92766924567468</v>
      </c>
      <c r="AO116" s="45"/>
      <c r="AP116" s="45"/>
      <c r="AQ116" s="45"/>
      <c r="BO116" s="9"/>
      <c r="CC116" s="38"/>
      <c r="CD116" s="37" t="s">
        <v>130</v>
      </c>
      <c r="CE116" s="37"/>
      <c r="CF116" s="37"/>
      <c r="CG116" s="37"/>
      <c r="CH116" s="37"/>
      <c r="CI116" s="37"/>
      <c r="CJ116" s="37"/>
      <c r="CK116" s="37"/>
      <c r="CL116" s="31">
        <v>444</v>
      </c>
      <c r="CM116" s="31"/>
      <c r="CN116" s="31"/>
      <c r="CO116" s="31">
        <v>772300</v>
      </c>
      <c r="CP116" s="31"/>
      <c r="CQ116" s="31"/>
      <c r="CR116" s="31"/>
      <c r="EP116" s="27">
        <v>13</v>
      </c>
      <c r="EQ116" s="27"/>
      <c r="ER116" s="1" t="s">
        <v>128</v>
      </c>
    </row>
    <row r="117" spans="2:148" ht="12" thickBot="1">
      <c r="B117" s="12"/>
      <c r="C117" s="46">
        <v>17</v>
      </c>
      <c r="D117" s="46"/>
      <c r="E117" s="46"/>
      <c r="F117" s="47">
        <f>+H1350</f>
        <v>169.31749760033455</v>
      </c>
      <c r="G117" s="47"/>
      <c r="H117" s="47"/>
      <c r="I117" s="47"/>
      <c r="J117" s="47">
        <f>+H1351</f>
        <v>-5.4990260566748059</v>
      </c>
      <c r="K117" s="47"/>
      <c r="L117" s="47"/>
      <c r="M117" s="47"/>
      <c r="N117" s="47">
        <f>+H1352</f>
        <v>-2.4994557779565219E-2</v>
      </c>
      <c r="O117" s="47"/>
      <c r="P117" s="47"/>
      <c r="Q117" s="47"/>
      <c r="W117" s="10" t="s">
        <v>237</v>
      </c>
      <c r="AI117" s="65" t="s">
        <v>238</v>
      </c>
      <c r="AJ117" s="65"/>
      <c r="AK117" s="66" t="s">
        <v>239</v>
      </c>
      <c r="AL117" s="66"/>
      <c r="AM117" s="66"/>
      <c r="AN117" s="67">
        <f>+E2000/1000000</f>
        <v>399.81191680876202</v>
      </c>
      <c r="AO117" s="67"/>
      <c r="AP117" s="67"/>
      <c r="AQ117" s="67"/>
      <c r="BO117" s="9"/>
      <c r="CC117" s="6"/>
      <c r="CD117" s="39" t="s">
        <v>131</v>
      </c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DS117" s="27">
        <v>60</v>
      </c>
      <c r="DT117" s="27"/>
      <c r="DU117" s="1" t="s">
        <v>128</v>
      </c>
    </row>
    <row r="118" spans="2:148">
      <c r="B118" s="12"/>
      <c r="C118" s="46">
        <v>18</v>
      </c>
      <c r="D118" s="46"/>
      <c r="E118" s="46"/>
      <c r="F118" s="47">
        <f>+H1353</f>
        <v>168.36085205834502</v>
      </c>
      <c r="G118" s="47"/>
      <c r="H118" s="47"/>
      <c r="I118" s="47"/>
      <c r="J118" s="47">
        <f>+H1354</f>
        <v>-4.9319964522922017</v>
      </c>
      <c r="K118" s="47"/>
      <c r="L118" s="47"/>
      <c r="M118" s="47"/>
      <c r="N118" s="47">
        <f>+H1355</f>
        <v>-2.3427452991216138E-2</v>
      </c>
      <c r="O118" s="47"/>
      <c r="P118" s="47"/>
      <c r="Q118" s="47"/>
      <c r="W118" s="10" t="s">
        <v>240</v>
      </c>
      <c r="AI118" s="68" t="s">
        <v>241</v>
      </c>
      <c r="AJ118" s="68"/>
      <c r="AK118" s="61" t="s">
        <v>234</v>
      </c>
      <c r="AL118" s="61"/>
      <c r="AM118" s="61"/>
      <c r="AN118" s="61">
        <f>+E2001/1000</f>
        <v>-93.795429112600161</v>
      </c>
      <c r="AO118" s="61"/>
      <c r="AP118" s="61"/>
      <c r="AQ118" s="61"/>
      <c r="BO118" s="9"/>
      <c r="CC118" s="6"/>
      <c r="CD118" s="39" t="s">
        <v>131</v>
      </c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V118" s="27">
        <v>30</v>
      </c>
      <c r="CW118" s="27"/>
      <c r="CX118" s="28" t="s">
        <v>128</v>
      </c>
      <c r="EI118" s="27">
        <v>60</v>
      </c>
      <c r="EJ118" s="27"/>
      <c r="EK118" s="1" t="s">
        <v>128</v>
      </c>
    </row>
    <row r="119" spans="2:148">
      <c r="B119" s="12"/>
      <c r="C119" s="46">
        <v>19</v>
      </c>
      <c r="D119" s="46"/>
      <c r="E119" s="46"/>
      <c r="F119" s="47">
        <f>+H1356</f>
        <v>167.89465056667601</v>
      </c>
      <c r="G119" s="47"/>
      <c r="H119" s="47"/>
      <c r="I119" s="47"/>
      <c r="J119" s="47">
        <f>+H1357</f>
        <v>-3.0031288120900475</v>
      </c>
      <c r="K119" s="47"/>
      <c r="L119" s="47"/>
      <c r="M119" s="47"/>
      <c r="N119" s="47">
        <f>+H1358</f>
        <v>-2.4211298544920649E-2</v>
      </c>
      <c r="O119" s="47"/>
      <c r="P119" s="47"/>
      <c r="Q119" s="47"/>
      <c r="W119" s="10" t="s">
        <v>242</v>
      </c>
      <c r="AI119" s="46" t="s">
        <v>243</v>
      </c>
      <c r="AJ119" s="46"/>
      <c r="AK119" s="47" t="s">
        <v>234</v>
      </c>
      <c r="AL119" s="47"/>
      <c r="AM119" s="47"/>
      <c r="AN119" s="45">
        <f t="shared" ref="AN119" si="3">+E2002/1000</f>
        <v>1271.1149838402894</v>
      </c>
      <c r="AO119" s="45"/>
      <c r="AP119" s="45"/>
      <c r="AQ119" s="45"/>
      <c r="BO119" s="9"/>
      <c r="CC119" s="6"/>
      <c r="CD119" s="39" t="s">
        <v>131</v>
      </c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V119" s="27"/>
      <c r="CW119" s="27"/>
      <c r="CX119" s="28"/>
    </row>
    <row r="120" spans="2:148" ht="12" thickBot="1">
      <c r="B120" s="12"/>
      <c r="C120" s="46">
        <v>20</v>
      </c>
      <c r="D120" s="46"/>
      <c r="E120" s="46"/>
      <c r="F120" s="47">
        <f>+H1359</f>
        <v>167.63898112642269</v>
      </c>
      <c r="G120" s="47"/>
      <c r="H120" s="47"/>
      <c r="I120" s="47"/>
      <c r="J120" s="47">
        <f>+H1360</f>
        <v>-5.4915426833650534</v>
      </c>
      <c r="K120" s="47"/>
      <c r="L120" s="47"/>
      <c r="M120" s="47"/>
      <c r="N120" s="47">
        <f>+H1361</f>
        <v>-2.4615560428331983E-2</v>
      </c>
      <c r="O120" s="47"/>
      <c r="P120" s="47"/>
      <c r="Q120" s="47"/>
      <c r="AI120" s="62" t="s">
        <v>244</v>
      </c>
      <c r="AJ120" s="62"/>
      <c r="AK120" s="63" t="s">
        <v>239</v>
      </c>
      <c r="AL120" s="63"/>
      <c r="AM120" s="63"/>
      <c r="AN120" s="64">
        <f>+E2003/1000000</f>
        <v>447.30473691010417</v>
      </c>
      <c r="AO120" s="64"/>
      <c r="AP120" s="64"/>
      <c r="AQ120" s="64"/>
      <c r="BO120" s="9"/>
      <c r="CC120" s="6"/>
      <c r="CD120" s="39" t="s">
        <v>131</v>
      </c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DV120" s="27">
        <v>30</v>
      </c>
      <c r="DW120" s="27"/>
      <c r="DX120" s="1" t="s">
        <v>128</v>
      </c>
    </row>
    <row r="121" spans="2:148">
      <c r="B121" s="12"/>
      <c r="C121" s="46">
        <v>21</v>
      </c>
      <c r="D121" s="46"/>
      <c r="E121" s="46"/>
      <c r="F121" s="47">
        <f>+H1362</f>
        <v>167.53670219306218</v>
      </c>
      <c r="G121" s="47"/>
      <c r="H121" s="47"/>
      <c r="I121" s="47"/>
      <c r="J121" s="47">
        <f>+H1363</f>
        <v>-3.2092898434773725</v>
      </c>
      <c r="K121" s="47"/>
      <c r="L121" s="47"/>
      <c r="M121" s="47"/>
      <c r="N121" s="47">
        <f>+H1364</f>
        <v>-2.4721624030243246E-2</v>
      </c>
      <c r="O121" s="47"/>
      <c r="P121" s="47"/>
      <c r="Q121" s="47"/>
      <c r="AI121" s="44" t="s">
        <v>245</v>
      </c>
      <c r="AJ121" s="44"/>
      <c r="AK121" s="45" t="s">
        <v>234</v>
      </c>
      <c r="AL121" s="45"/>
      <c r="AM121" s="45"/>
      <c r="AN121" s="61">
        <f>+E2004/1000</f>
        <v>-94.294370372044909</v>
      </c>
      <c r="AO121" s="61"/>
      <c r="AP121" s="61"/>
      <c r="AQ121" s="61"/>
      <c r="BO121" s="9"/>
      <c r="CC121" s="6"/>
      <c r="CD121" s="39" t="s">
        <v>131</v>
      </c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Z121" s="27">
        <v>50</v>
      </c>
      <c r="DA121" s="27"/>
      <c r="DB121" s="1" t="s">
        <v>128</v>
      </c>
      <c r="EM121" s="27">
        <v>25</v>
      </c>
      <c r="EN121" s="27"/>
      <c r="EO121" s="1" t="s">
        <v>128</v>
      </c>
    </row>
    <row r="122" spans="2:148">
      <c r="B122" s="12"/>
      <c r="C122" s="46">
        <v>22</v>
      </c>
      <c r="D122" s="46"/>
      <c r="E122" s="46"/>
      <c r="F122" s="47">
        <f>+H1365</f>
        <v>263.65275023860477</v>
      </c>
      <c r="G122" s="47"/>
      <c r="H122" s="47"/>
      <c r="I122" s="47"/>
      <c r="J122" s="47">
        <f>+H1366</f>
        <v>-3.9364785054050166</v>
      </c>
      <c r="K122" s="47"/>
      <c r="L122" s="47"/>
      <c r="M122" s="47"/>
      <c r="N122" s="47">
        <f>+H1367</f>
        <v>-2.2161258538338967E-2</v>
      </c>
      <c r="O122" s="47"/>
      <c r="P122" s="47"/>
      <c r="Q122" s="47"/>
      <c r="AI122" s="46" t="s">
        <v>246</v>
      </c>
      <c r="AJ122" s="46"/>
      <c r="AK122" s="47" t="s">
        <v>234</v>
      </c>
      <c r="AL122" s="47"/>
      <c r="AM122" s="47"/>
      <c r="AN122" s="45">
        <f t="shared" ref="AN122" si="4">+E2005/1000</f>
        <v>1279.1354053752946</v>
      </c>
      <c r="AO122" s="45"/>
      <c r="AP122" s="45"/>
      <c r="AQ122" s="45"/>
      <c r="BO122" s="9"/>
      <c r="CC122" s="6"/>
      <c r="CD122" s="39" t="s">
        <v>131</v>
      </c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</row>
    <row r="123" spans="2:148" ht="12" thickBot="1">
      <c r="B123" s="12"/>
      <c r="C123" s="46">
        <v>23</v>
      </c>
      <c r="D123" s="46"/>
      <c r="E123" s="46"/>
      <c r="F123" s="47">
        <f>+H1368</f>
        <v>262.19175653535677</v>
      </c>
      <c r="G123" s="47"/>
      <c r="H123" s="47"/>
      <c r="I123" s="47"/>
      <c r="J123" s="47">
        <f>+H1369</f>
        <v>-6.8351899778492209</v>
      </c>
      <c r="K123" s="47"/>
      <c r="L123" s="47"/>
      <c r="M123" s="47"/>
      <c r="N123" s="47">
        <f>+H1370</f>
        <v>-2.0068251436037556E-2</v>
      </c>
      <c r="O123" s="47"/>
      <c r="P123" s="47"/>
      <c r="Q123" s="47"/>
      <c r="AI123" s="65" t="s">
        <v>247</v>
      </c>
      <c r="AJ123" s="65"/>
      <c r="AK123" s="66" t="s">
        <v>239</v>
      </c>
      <c r="AL123" s="66"/>
      <c r="AM123" s="66"/>
      <c r="AN123" s="64">
        <f>+E2006/1000000</f>
        <v>444.13198213118517</v>
      </c>
      <c r="AO123" s="64"/>
      <c r="AP123" s="64"/>
      <c r="AQ123" s="64"/>
      <c r="BO123" s="9"/>
      <c r="CC123" s="6"/>
      <c r="CD123" s="39" t="s">
        <v>131</v>
      </c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U123" s="7" t="s">
        <v>132</v>
      </c>
      <c r="CW123" s="28">
        <f>+CV118</f>
        <v>30</v>
      </c>
      <c r="CX123" s="28"/>
      <c r="CY123" s="4" t="s">
        <v>133</v>
      </c>
      <c r="CZ123" s="28">
        <f>+CZ121</f>
        <v>50</v>
      </c>
      <c r="DA123" s="28"/>
      <c r="DB123" s="1" t="s">
        <v>134</v>
      </c>
      <c r="DC123" s="28">
        <v>12</v>
      </c>
      <c r="DD123" s="28"/>
      <c r="DE123" s="4" t="s">
        <v>135</v>
      </c>
      <c r="DF123" s="28">
        <f>+CW123*CZ123^3/DC123</f>
        <v>312500</v>
      </c>
      <c r="DG123" s="28"/>
      <c r="DH123" s="28"/>
      <c r="DI123" s="1" t="s">
        <v>136</v>
      </c>
      <c r="DO123" s="7" t="s">
        <v>132</v>
      </c>
      <c r="DQ123" s="28">
        <f>+DV120</f>
        <v>30</v>
      </c>
      <c r="DR123" s="28"/>
      <c r="DS123" s="4" t="s">
        <v>133</v>
      </c>
      <c r="DT123" s="28">
        <f>+DS117</f>
        <v>60</v>
      </c>
      <c r="DU123" s="28"/>
      <c r="DV123" s="1" t="s">
        <v>134</v>
      </c>
      <c r="DW123" s="28">
        <v>12</v>
      </c>
      <c r="DX123" s="28"/>
      <c r="DY123" s="4" t="s">
        <v>135</v>
      </c>
      <c r="DZ123" s="28">
        <f>+DQ123*DT123^3/DW123</f>
        <v>540000</v>
      </c>
      <c r="EA123" s="28"/>
      <c r="EB123" s="28"/>
      <c r="EC123" s="1" t="s">
        <v>136</v>
      </c>
      <c r="EJ123" s="7" t="s">
        <v>132</v>
      </c>
      <c r="EL123" s="28">
        <f>(EM114*EP116^3/12+EP116*EM114*(((EP116*EM114*EP116/2+EM121*(EI118-EP116)*((EI118-EP116)/2+EP116))/(EM114*EP116+(EI118-EP116)*EM121))-EP116/2)^2+EM121*(EI118-EP116)^3/12+EM121*(EI118-EP116)*(EI118-((EP116*EM114*EP116/2+EM121*(EI118-EP116)*((EI118-EP116)/2+EP116))/(EM114*EP116+(EI118-EP116)*EM121))-(EI118-EP116)/2)^2)</f>
        <v>656185.02096872148</v>
      </c>
      <c r="EM123" s="28"/>
      <c r="EN123" s="28"/>
      <c r="EO123" s="28"/>
      <c r="EP123" s="1" t="s">
        <v>136</v>
      </c>
    </row>
    <row r="124" spans="2:148">
      <c r="B124" s="12"/>
      <c r="C124" s="46">
        <v>24</v>
      </c>
      <c r="D124" s="46"/>
      <c r="E124" s="46"/>
      <c r="F124" s="47">
        <f>+H1371</f>
        <v>260.75979059674154</v>
      </c>
      <c r="G124" s="47"/>
      <c r="H124" s="47"/>
      <c r="I124" s="47"/>
      <c r="J124" s="47">
        <f>+H1372</f>
        <v>-6.7619000850767748</v>
      </c>
      <c r="K124" s="47"/>
      <c r="L124" s="47"/>
      <c r="M124" s="47"/>
      <c r="N124" s="47">
        <f>+H1373</f>
        <v>-2.0967797509338998E-2</v>
      </c>
      <c r="O124" s="47"/>
      <c r="P124" s="47"/>
      <c r="Q124" s="47"/>
      <c r="AI124" s="68" t="s">
        <v>248</v>
      </c>
      <c r="AJ124" s="68"/>
      <c r="AK124" s="61" t="s">
        <v>234</v>
      </c>
      <c r="AL124" s="61"/>
      <c r="AM124" s="61"/>
      <c r="AN124" s="61">
        <f>+E2007/1000</f>
        <v>-124.67088614637254</v>
      </c>
      <c r="AO124" s="61"/>
      <c r="AP124" s="61"/>
      <c r="AQ124" s="61"/>
      <c r="BO124" s="9"/>
      <c r="CC124" s="6"/>
      <c r="CD124" s="39" t="s">
        <v>131</v>
      </c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U124" s="1" t="s">
        <v>137</v>
      </c>
      <c r="CW124" s="28">
        <f>+CW123</f>
        <v>30</v>
      </c>
      <c r="CX124" s="28"/>
      <c r="CY124" s="4" t="s">
        <v>133</v>
      </c>
      <c r="CZ124" s="28">
        <f>+CZ123</f>
        <v>50</v>
      </c>
      <c r="DA124" s="28"/>
      <c r="DB124" s="4" t="s">
        <v>135</v>
      </c>
      <c r="DC124" s="28">
        <f>+CW124*CZ124</f>
        <v>1500</v>
      </c>
      <c r="DD124" s="28"/>
      <c r="DE124" s="28"/>
      <c r="DF124" s="1" t="s">
        <v>138</v>
      </c>
      <c r="DO124" s="1" t="s">
        <v>137</v>
      </c>
      <c r="DQ124" s="28">
        <f>+DQ123</f>
        <v>30</v>
      </c>
      <c r="DR124" s="28"/>
      <c r="DS124" s="4" t="s">
        <v>133</v>
      </c>
      <c r="DT124" s="28">
        <f>+DT123</f>
        <v>60</v>
      </c>
      <c r="DU124" s="28"/>
      <c r="DV124" s="4" t="s">
        <v>135</v>
      </c>
      <c r="DW124" s="28">
        <f>+DQ124*DT124</f>
        <v>1800</v>
      </c>
      <c r="DX124" s="28"/>
      <c r="DY124" s="28"/>
      <c r="DZ124" s="1" t="s">
        <v>138</v>
      </c>
      <c r="EJ124" s="1" t="s">
        <v>137</v>
      </c>
      <c r="EL124" s="28">
        <f>EM114*EP116+(EI118-EP116)*EM121</f>
        <v>1975.8000000000002</v>
      </c>
      <c r="EM124" s="28"/>
      <c r="EN124" s="28"/>
      <c r="EO124" s="1" t="s">
        <v>138</v>
      </c>
    </row>
    <row r="125" spans="2:148">
      <c r="B125" s="12"/>
      <c r="C125" s="46">
        <v>25</v>
      </c>
      <c r="D125" s="46"/>
      <c r="E125" s="46"/>
      <c r="F125" s="47">
        <f>+H1374</f>
        <v>259.91987442806919</v>
      </c>
      <c r="G125" s="47"/>
      <c r="H125" s="47"/>
      <c r="I125" s="47"/>
      <c r="J125" s="47">
        <f>+H1375</f>
        <v>-6.2668890240463897</v>
      </c>
      <c r="K125" s="47"/>
      <c r="L125" s="47"/>
      <c r="M125" s="47"/>
      <c r="N125" s="47">
        <f>+H1376</f>
        <v>-1.9834336554223848E-2</v>
      </c>
      <c r="O125" s="47"/>
      <c r="P125" s="47"/>
      <c r="Q125" s="47"/>
      <c r="AI125" s="46" t="s">
        <v>249</v>
      </c>
      <c r="AJ125" s="46"/>
      <c r="AK125" s="47" t="s">
        <v>234</v>
      </c>
      <c r="AL125" s="47"/>
      <c r="AM125" s="47"/>
      <c r="AN125" s="45">
        <f t="shared" ref="AN125" si="5">+E2008/1000</f>
        <v>1106.4330111563743</v>
      </c>
      <c r="AO125" s="45"/>
      <c r="AP125" s="45"/>
      <c r="AQ125" s="45"/>
      <c r="BO125" s="9"/>
      <c r="CC125" s="6"/>
      <c r="CD125" s="39" t="s">
        <v>131</v>
      </c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W125" s="4"/>
      <c r="CX125" s="4"/>
      <c r="CY125" s="4"/>
      <c r="CZ125" s="4"/>
      <c r="DA125" s="4"/>
      <c r="DB125" s="4"/>
      <c r="DC125" s="4"/>
      <c r="DD125" s="4"/>
      <c r="DE125" s="4"/>
      <c r="DQ125" s="4"/>
      <c r="DR125" s="4"/>
      <c r="DS125" s="4"/>
      <c r="DT125" s="4"/>
      <c r="DU125" s="4"/>
      <c r="DV125" s="4"/>
      <c r="DW125" s="4"/>
      <c r="DX125" s="4"/>
      <c r="DY125" s="4"/>
    </row>
    <row r="126" spans="2:148" ht="12" thickBot="1">
      <c r="B126" s="12"/>
      <c r="C126" s="46">
        <v>26</v>
      </c>
      <c r="D126" s="46"/>
      <c r="E126" s="46"/>
      <c r="F126" s="47">
        <f>+H1377</f>
        <v>259.45828894132285</v>
      </c>
      <c r="G126" s="47"/>
      <c r="H126" s="47"/>
      <c r="I126" s="47"/>
      <c r="J126" s="47">
        <f>+H1378</f>
        <v>-4.0469381348465756</v>
      </c>
      <c r="K126" s="47"/>
      <c r="L126" s="47"/>
      <c r="M126" s="47"/>
      <c r="N126" s="47">
        <f>+H1379</f>
        <v>-1.9946083838292026E-2</v>
      </c>
      <c r="O126" s="47"/>
      <c r="P126" s="47"/>
      <c r="Q126" s="47"/>
      <c r="AI126" s="62" t="s">
        <v>250</v>
      </c>
      <c r="AJ126" s="62"/>
      <c r="AK126" s="63" t="s">
        <v>239</v>
      </c>
      <c r="AL126" s="63"/>
      <c r="AM126" s="63"/>
      <c r="AN126" s="64">
        <f>+E2009/1000000</f>
        <v>487.97541129166325</v>
      </c>
      <c r="AO126" s="64"/>
      <c r="AP126" s="64"/>
      <c r="AQ126" s="64"/>
      <c r="BO126" s="9"/>
      <c r="CC126" s="6"/>
      <c r="CD126" s="39" t="s">
        <v>131</v>
      </c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W126" s="4"/>
      <c r="CX126" s="4"/>
      <c r="CY126" s="4"/>
      <c r="CZ126" s="4"/>
      <c r="DA126" s="4"/>
      <c r="DB126" s="4"/>
      <c r="DC126" s="4"/>
      <c r="DD126" s="4"/>
      <c r="DE126" s="4"/>
      <c r="DQ126" s="4"/>
      <c r="DR126" s="4"/>
      <c r="DS126" s="4"/>
      <c r="DT126" s="4"/>
      <c r="DU126" s="4"/>
      <c r="DV126" s="4"/>
      <c r="DW126" s="4"/>
      <c r="DX126" s="4"/>
      <c r="DY126" s="4"/>
    </row>
    <row r="127" spans="2:148">
      <c r="B127" s="12"/>
      <c r="C127" s="46">
        <v>27</v>
      </c>
      <c r="D127" s="46"/>
      <c r="E127" s="46"/>
      <c r="F127" s="47">
        <f>+H1380</f>
        <v>259.29131662711296</v>
      </c>
      <c r="G127" s="47"/>
      <c r="H127" s="47"/>
      <c r="I127" s="47"/>
      <c r="J127" s="47">
        <f>+H1381</f>
        <v>-7.3642773082383934</v>
      </c>
      <c r="K127" s="47"/>
      <c r="L127" s="47"/>
      <c r="M127" s="47"/>
      <c r="N127" s="47">
        <f>+H1382</f>
        <v>-2.0878202766888929E-2</v>
      </c>
      <c r="O127" s="47"/>
      <c r="P127" s="47"/>
      <c r="Q127" s="47"/>
      <c r="AI127" s="44" t="s">
        <v>251</v>
      </c>
      <c r="AJ127" s="44"/>
      <c r="AK127" s="45" t="s">
        <v>234</v>
      </c>
      <c r="AL127" s="45"/>
      <c r="AM127" s="45"/>
      <c r="AN127" s="61">
        <f>+E2010/1000</f>
        <v>-103.48956319151138</v>
      </c>
      <c r="AO127" s="61"/>
      <c r="AP127" s="61"/>
      <c r="AQ127" s="61"/>
      <c r="BO127" s="9"/>
      <c r="CC127" s="6"/>
      <c r="CD127" s="39" t="s">
        <v>131</v>
      </c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W127" s="4"/>
      <c r="CX127" s="4"/>
      <c r="CY127" s="4"/>
      <c r="CZ127" s="4"/>
      <c r="DA127" s="4"/>
      <c r="DB127" s="4"/>
      <c r="DC127" s="4"/>
      <c r="DD127" s="4"/>
      <c r="DE127" s="4"/>
      <c r="DQ127" s="4"/>
      <c r="DR127" s="4"/>
      <c r="DS127" s="4"/>
      <c r="DT127" s="4"/>
      <c r="DU127" s="4"/>
      <c r="DV127" s="4"/>
      <c r="DW127" s="4"/>
      <c r="DX127" s="4"/>
      <c r="DY127" s="4"/>
    </row>
    <row r="128" spans="2:148">
      <c r="B128" s="12"/>
      <c r="C128" s="46">
        <v>28</v>
      </c>
      <c r="D128" s="46"/>
      <c r="E128" s="46"/>
      <c r="F128" s="47">
        <f>+H1383</f>
        <v>259.26542058411502</v>
      </c>
      <c r="G128" s="47"/>
      <c r="H128" s="47"/>
      <c r="I128" s="47"/>
      <c r="J128" s="47">
        <f>+H1384</f>
        <v>-4.3119068461941037</v>
      </c>
      <c r="K128" s="47"/>
      <c r="L128" s="47"/>
      <c r="M128" s="47"/>
      <c r="N128" s="47">
        <f>+H1385</f>
        <v>-2.0373672937184097E-2</v>
      </c>
      <c r="O128" s="47"/>
      <c r="P128" s="47"/>
      <c r="Q128" s="47"/>
      <c r="AI128" s="46" t="s">
        <v>252</v>
      </c>
      <c r="AJ128" s="46"/>
      <c r="AK128" s="47" t="s">
        <v>234</v>
      </c>
      <c r="AL128" s="47"/>
      <c r="AM128" s="47"/>
      <c r="AN128" s="45">
        <f t="shared" ref="AN128" si="6">+E2011/1000</f>
        <v>629.11515538734989</v>
      </c>
      <c r="AO128" s="45"/>
      <c r="AP128" s="45"/>
      <c r="AQ128" s="45"/>
      <c r="BO128" s="9"/>
      <c r="CC128" s="6"/>
      <c r="CD128" s="39" t="s">
        <v>131</v>
      </c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W128" s="4"/>
      <c r="CX128" s="4"/>
      <c r="CY128" s="4"/>
      <c r="CZ128" s="4"/>
      <c r="DA128" s="4"/>
      <c r="DB128" s="4"/>
      <c r="DC128" s="4"/>
      <c r="DD128" s="4"/>
      <c r="DE128" s="4"/>
      <c r="DQ128" s="4"/>
      <c r="DR128" s="4"/>
      <c r="DS128" s="4"/>
      <c r="DT128" s="4"/>
      <c r="DU128" s="4"/>
      <c r="DV128" s="4"/>
      <c r="DW128" s="4"/>
      <c r="DX128" s="4"/>
      <c r="DY128" s="4"/>
    </row>
    <row r="129" spans="2:129" ht="12" thickBot="1">
      <c r="B129" s="12"/>
      <c r="C129" s="46">
        <v>29</v>
      </c>
      <c r="D129" s="46"/>
      <c r="E129" s="46"/>
      <c r="F129" s="47">
        <f>+H1386</f>
        <v>331.31763455241042</v>
      </c>
      <c r="G129" s="47"/>
      <c r="H129" s="47"/>
      <c r="I129" s="47"/>
      <c r="J129" s="47">
        <f>+H1387</f>
        <v>-4.4549039246890132</v>
      </c>
      <c r="K129" s="47"/>
      <c r="L129" s="47"/>
      <c r="M129" s="47"/>
      <c r="N129" s="47">
        <f>+H1388</f>
        <v>-1.5891654762479512E-2</v>
      </c>
      <c r="O129" s="47"/>
      <c r="P129" s="47"/>
      <c r="Q129" s="47"/>
      <c r="AI129" s="65" t="s">
        <v>253</v>
      </c>
      <c r="AJ129" s="65"/>
      <c r="AK129" s="66" t="s">
        <v>239</v>
      </c>
      <c r="AL129" s="66"/>
      <c r="AM129" s="66"/>
      <c r="AN129" s="64">
        <f>+E2012/1000000</f>
        <v>454.45750369027047</v>
      </c>
      <c r="AO129" s="64"/>
      <c r="AP129" s="64"/>
      <c r="AQ129" s="64"/>
      <c r="BO129" s="9"/>
      <c r="CC129" s="6"/>
      <c r="CD129" s="39" t="s">
        <v>131</v>
      </c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W129" s="4"/>
      <c r="CX129" s="4"/>
      <c r="CY129" s="4"/>
      <c r="CZ129" s="4"/>
      <c r="DA129" s="4"/>
      <c r="DB129" s="4"/>
      <c r="DC129" s="4"/>
      <c r="DD129" s="4"/>
      <c r="DE129" s="4"/>
      <c r="DQ129" s="4"/>
      <c r="DR129" s="4"/>
      <c r="DS129" s="4"/>
      <c r="DT129" s="4"/>
      <c r="DU129" s="4"/>
      <c r="DV129" s="4"/>
      <c r="DW129" s="4"/>
      <c r="DX129" s="4"/>
      <c r="DY129" s="4"/>
    </row>
    <row r="130" spans="2:129">
      <c r="B130" s="12"/>
      <c r="C130" s="46">
        <v>30</v>
      </c>
      <c r="D130" s="46"/>
      <c r="E130" s="46"/>
      <c r="F130" s="47">
        <f>+H1389</f>
        <v>330.57447394586552</v>
      </c>
      <c r="G130" s="47"/>
      <c r="H130" s="47"/>
      <c r="I130" s="47"/>
      <c r="J130" s="47">
        <f>+H1390</f>
        <v>-7.5639099065583162</v>
      </c>
      <c r="K130" s="47"/>
      <c r="L130" s="47"/>
      <c r="M130" s="47"/>
      <c r="N130" s="47">
        <f>+H1391</f>
        <v>-1.471624449962507E-2</v>
      </c>
      <c r="O130" s="47"/>
      <c r="P130" s="47"/>
      <c r="Q130" s="47"/>
      <c r="AI130" s="68" t="s">
        <v>254</v>
      </c>
      <c r="AJ130" s="68"/>
      <c r="AK130" s="61" t="s">
        <v>234</v>
      </c>
      <c r="AL130" s="61"/>
      <c r="AM130" s="61"/>
      <c r="AN130" s="61">
        <f>+E2013/1000</f>
        <v>-96.570793749870148</v>
      </c>
      <c r="AO130" s="61"/>
      <c r="AP130" s="61"/>
      <c r="AQ130" s="61"/>
      <c r="BO130" s="9"/>
      <c r="CC130" s="6"/>
      <c r="CD130" s="39" t="s">
        <v>131</v>
      </c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W130" s="4"/>
      <c r="CX130" s="4"/>
      <c r="CY130" s="4"/>
      <c r="CZ130" s="4"/>
      <c r="DA130" s="4"/>
      <c r="DB130" s="4"/>
      <c r="DC130" s="4"/>
      <c r="DD130" s="4"/>
      <c r="DE130" s="4"/>
      <c r="DQ130" s="4"/>
      <c r="DR130" s="4"/>
      <c r="DS130" s="4"/>
      <c r="DT130" s="4"/>
      <c r="DU130" s="4"/>
      <c r="DV130" s="4"/>
      <c r="DW130" s="4"/>
      <c r="DX130" s="4"/>
      <c r="DY130" s="4"/>
    </row>
    <row r="131" spans="2:129">
      <c r="B131" s="12"/>
      <c r="C131" s="46">
        <v>31</v>
      </c>
      <c r="D131" s="46"/>
      <c r="E131" s="46"/>
      <c r="F131" s="47">
        <f>+H1392</f>
        <v>329.02554424983754</v>
      </c>
      <c r="G131" s="47"/>
      <c r="H131" s="47"/>
      <c r="I131" s="47"/>
      <c r="J131" s="47">
        <f>+H1393</f>
        <v>-7.4344794342211946</v>
      </c>
      <c r="K131" s="47"/>
      <c r="L131" s="47"/>
      <c r="M131" s="47"/>
      <c r="N131" s="47">
        <f>+H1394</f>
        <v>-1.4976615318322074E-2</v>
      </c>
      <c r="O131" s="47"/>
      <c r="P131" s="47"/>
      <c r="Q131" s="47"/>
      <c r="AI131" s="46" t="s">
        <v>255</v>
      </c>
      <c r="AJ131" s="46"/>
      <c r="AK131" s="47" t="s">
        <v>234</v>
      </c>
      <c r="AL131" s="47"/>
      <c r="AM131" s="47"/>
      <c r="AN131" s="45">
        <f t="shared" ref="AN131" si="7">+E2014/1000</f>
        <v>1154.1261832914306</v>
      </c>
      <c r="AO131" s="45"/>
      <c r="AP131" s="45"/>
      <c r="AQ131" s="45"/>
      <c r="BO131" s="9"/>
      <c r="CC131" s="6"/>
      <c r="CD131" s="39" t="s">
        <v>131</v>
      </c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W131" s="4"/>
      <c r="CX131" s="4"/>
      <c r="CY131" s="4"/>
      <c r="CZ131" s="4"/>
      <c r="DA131" s="4"/>
      <c r="DB131" s="4"/>
      <c r="DC131" s="4"/>
      <c r="DD131" s="4"/>
      <c r="DE131" s="4"/>
      <c r="DQ131" s="4"/>
      <c r="DR131" s="4"/>
      <c r="DS131" s="4"/>
      <c r="DT131" s="4"/>
      <c r="DU131" s="4"/>
      <c r="DV131" s="4"/>
      <c r="DW131" s="4"/>
      <c r="DX131" s="4"/>
      <c r="DY131" s="4"/>
    </row>
    <row r="132" spans="2:129" ht="12" thickBot="1">
      <c r="B132" s="12"/>
      <c r="C132" s="46">
        <v>32</v>
      </c>
      <c r="D132" s="46"/>
      <c r="E132" s="46"/>
      <c r="F132" s="47">
        <f>+H1395</f>
        <v>328.48813841610206</v>
      </c>
      <c r="G132" s="47"/>
      <c r="H132" s="47"/>
      <c r="I132" s="47"/>
      <c r="J132" s="47">
        <f>+H1396</f>
        <v>-7.019049192876408</v>
      </c>
      <c r="K132" s="47"/>
      <c r="L132" s="47"/>
      <c r="M132" s="47"/>
      <c r="N132" s="47">
        <f>+H1397</f>
        <v>-1.3898493446171695E-2</v>
      </c>
      <c r="O132" s="47"/>
      <c r="P132" s="47"/>
      <c r="Q132" s="47"/>
      <c r="AI132" s="46" t="s">
        <v>256</v>
      </c>
      <c r="AJ132" s="46"/>
      <c r="AK132" s="47" t="s">
        <v>239</v>
      </c>
      <c r="AL132" s="47"/>
      <c r="AM132" s="47"/>
      <c r="AN132" s="64">
        <f>+E2015/1000000</f>
        <v>442.9787201142754</v>
      </c>
      <c r="AO132" s="64"/>
      <c r="AP132" s="64"/>
      <c r="AQ132" s="64"/>
      <c r="BO132" s="9"/>
      <c r="CC132" s="6"/>
      <c r="CD132" s="39" t="s">
        <v>131</v>
      </c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W132" s="4"/>
      <c r="CX132" s="4"/>
      <c r="CY132" s="4"/>
      <c r="CZ132" s="4"/>
      <c r="DA132" s="4"/>
      <c r="DB132" s="4"/>
      <c r="DC132" s="4"/>
      <c r="DD132" s="4"/>
      <c r="DE132" s="4"/>
      <c r="DQ132" s="4"/>
      <c r="DR132" s="4"/>
      <c r="DS132" s="4"/>
      <c r="DT132" s="4"/>
      <c r="DU132" s="4"/>
      <c r="DV132" s="4"/>
      <c r="DW132" s="4"/>
      <c r="DX132" s="4"/>
      <c r="DY132" s="4"/>
    </row>
    <row r="133" spans="2:129">
      <c r="B133" s="12"/>
      <c r="C133" s="46">
        <v>33</v>
      </c>
      <c r="D133" s="46"/>
      <c r="E133" s="46"/>
      <c r="F133" s="47">
        <f>+H1398</f>
        <v>327.94454503447781</v>
      </c>
      <c r="G133" s="47"/>
      <c r="H133" s="47"/>
      <c r="I133" s="47"/>
      <c r="J133" s="47">
        <f>+H1399</f>
        <v>-4.7252773501172278</v>
      </c>
      <c r="K133" s="47"/>
      <c r="L133" s="47"/>
      <c r="M133" s="47"/>
      <c r="N133" s="47">
        <f>+H1400</f>
        <v>-1.4670864284393391E-2</v>
      </c>
      <c r="O133" s="47"/>
      <c r="P133" s="47"/>
      <c r="Q133" s="47"/>
      <c r="AI133" s="68" t="s">
        <v>257</v>
      </c>
      <c r="AJ133" s="68"/>
      <c r="AK133" s="61" t="s">
        <v>234</v>
      </c>
      <c r="AL133" s="61"/>
      <c r="AM133" s="61"/>
      <c r="AN133" s="61">
        <f>+E2016/1000</f>
        <v>-88.121776325572512</v>
      </c>
      <c r="AO133" s="61"/>
      <c r="AP133" s="61"/>
      <c r="AQ133" s="61"/>
      <c r="BO133" s="9"/>
      <c r="CC133" s="6"/>
      <c r="CD133" s="39" t="s">
        <v>131</v>
      </c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W133" s="4"/>
      <c r="CX133" s="4"/>
      <c r="CY133" s="4"/>
      <c r="CZ133" s="4"/>
      <c r="DA133" s="4"/>
      <c r="DB133" s="4"/>
      <c r="DC133" s="4"/>
      <c r="DD133" s="4"/>
      <c r="DE133" s="4"/>
      <c r="DQ133" s="4"/>
      <c r="DR133" s="4"/>
      <c r="DS133" s="4"/>
      <c r="DT133" s="4"/>
      <c r="DU133" s="4"/>
      <c r="DV133" s="4"/>
      <c r="DW133" s="4"/>
      <c r="DX133" s="4"/>
      <c r="DY133" s="4"/>
    </row>
    <row r="134" spans="2:129">
      <c r="B134" s="12"/>
      <c r="C134" s="46">
        <v>34</v>
      </c>
      <c r="D134" s="46"/>
      <c r="E134" s="46"/>
      <c r="F134" s="47">
        <f>+H1401</f>
        <v>327.7513293860498</v>
      </c>
      <c r="G134" s="47"/>
      <c r="H134" s="47"/>
      <c r="I134" s="47"/>
      <c r="J134" s="47">
        <f>+H1402</f>
        <v>-8.6765417222732477</v>
      </c>
      <c r="K134" s="47"/>
      <c r="L134" s="47"/>
      <c r="M134" s="47"/>
      <c r="N134" s="47">
        <f>+H1403</f>
        <v>-1.4586993770795253E-2</v>
      </c>
      <c r="O134" s="47"/>
      <c r="P134" s="47"/>
      <c r="Q134" s="47"/>
      <c r="AI134" s="46" t="s">
        <v>260</v>
      </c>
      <c r="AJ134" s="46"/>
      <c r="AK134" s="47" t="s">
        <v>234</v>
      </c>
      <c r="AL134" s="47"/>
      <c r="AM134" s="47"/>
      <c r="AN134" s="45">
        <f t="shared" ref="AN134" si="8">+E2017/1000</f>
        <v>672.64759170326238</v>
      </c>
      <c r="AO134" s="45"/>
      <c r="AP134" s="45"/>
      <c r="AQ134" s="45"/>
      <c r="BO134" s="9"/>
      <c r="CC134" s="6"/>
      <c r="CD134" s="39" t="s">
        <v>131</v>
      </c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W134" s="4"/>
      <c r="CX134" s="4"/>
      <c r="CY134" s="4"/>
      <c r="CZ134" s="4"/>
      <c r="DA134" s="4"/>
      <c r="DB134" s="4"/>
      <c r="DC134" s="4"/>
      <c r="DD134" s="4"/>
      <c r="DE134" s="4"/>
      <c r="DQ134" s="4"/>
      <c r="DR134" s="4"/>
      <c r="DS134" s="4"/>
      <c r="DT134" s="4"/>
      <c r="DU134" s="4"/>
      <c r="DV134" s="4"/>
      <c r="DW134" s="4"/>
      <c r="DX134" s="4"/>
      <c r="DY134" s="4"/>
    </row>
    <row r="135" spans="2:129">
      <c r="B135" s="12"/>
      <c r="C135" s="46">
        <v>35</v>
      </c>
      <c r="D135" s="46"/>
      <c r="E135" s="46"/>
      <c r="F135" s="47">
        <f>+H1404</f>
        <v>328.23349669044563</v>
      </c>
      <c r="G135" s="47"/>
      <c r="H135" s="47"/>
      <c r="I135" s="47"/>
      <c r="J135" s="47">
        <f>+H1405</f>
        <v>-5.0855721970749261</v>
      </c>
      <c r="K135" s="47"/>
      <c r="L135" s="47"/>
      <c r="M135" s="47"/>
      <c r="N135" s="47">
        <f>+H1406</f>
        <v>-1.4000719148766211E-2</v>
      </c>
      <c r="O135" s="47"/>
      <c r="P135" s="47"/>
      <c r="Q135" s="47"/>
      <c r="AI135" s="46" t="s">
        <v>259</v>
      </c>
      <c r="AJ135" s="46"/>
      <c r="AK135" s="47" t="s">
        <v>239</v>
      </c>
      <c r="AL135" s="47"/>
      <c r="AM135" s="47"/>
      <c r="AN135" s="45">
        <f>+E2018/1000000</f>
        <v>429.36889127187777</v>
      </c>
      <c r="AO135" s="45"/>
      <c r="AP135" s="45"/>
      <c r="AQ135" s="45"/>
      <c r="BO135" s="9"/>
      <c r="CC135" s="6"/>
      <c r="CD135" s="39" t="s">
        <v>131</v>
      </c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W135" s="4"/>
      <c r="CX135" s="4"/>
      <c r="CY135" s="4"/>
      <c r="CZ135" s="4"/>
      <c r="DA135" s="4"/>
      <c r="DB135" s="4"/>
      <c r="DC135" s="4"/>
      <c r="DD135" s="4"/>
      <c r="DE135" s="4"/>
      <c r="DQ135" s="4"/>
      <c r="DR135" s="4"/>
      <c r="DS135" s="4"/>
      <c r="DT135" s="4"/>
      <c r="DU135" s="4"/>
      <c r="DV135" s="4"/>
      <c r="DW135" s="4"/>
      <c r="DX135" s="4"/>
      <c r="DY135" s="4"/>
    </row>
    <row r="136" spans="2:129">
      <c r="B136" s="12"/>
      <c r="C136" s="46">
        <v>36</v>
      </c>
      <c r="D136" s="46"/>
      <c r="E136" s="46"/>
      <c r="F136" s="47">
        <f>+H1407</f>
        <v>367.15971270874081</v>
      </c>
      <c r="G136" s="47"/>
      <c r="H136" s="47"/>
      <c r="I136" s="47"/>
      <c r="J136" s="47">
        <f>+H1408</f>
        <v>-4.6189781278979796</v>
      </c>
      <c r="K136" s="47"/>
      <c r="L136" s="47"/>
      <c r="M136" s="47"/>
      <c r="N136" s="47">
        <f>+H1409</f>
        <v>-1.4908512878555807E-2</v>
      </c>
      <c r="O136" s="47"/>
      <c r="P136" s="47"/>
      <c r="Q136" s="47"/>
      <c r="BO136" s="9"/>
      <c r="CC136" s="6"/>
      <c r="CD136" s="39" t="s">
        <v>131</v>
      </c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W136" s="4"/>
      <c r="CX136" s="4"/>
      <c r="CY136" s="4"/>
      <c r="CZ136" s="4"/>
      <c r="DA136" s="4"/>
      <c r="DB136" s="4"/>
      <c r="DC136" s="4"/>
      <c r="DD136" s="4"/>
      <c r="DE136" s="4"/>
      <c r="DQ136" s="4"/>
      <c r="DR136" s="4"/>
      <c r="DS136" s="4"/>
      <c r="DT136" s="4"/>
      <c r="DU136" s="4"/>
      <c r="DV136" s="4"/>
      <c r="DW136" s="4"/>
      <c r="DX136" s="4"/>
      <c r="DY136" s="4"/>
    </row>
    <row r="137" spans="2:129">
      <c r="B137" s="12"/>
      <c r="C137" s="46">
        <v>37</v>
      </c>
      <c r="D137" s="46"/>
      <c r="E137" s="46"/>
      <c r="F137" s="47">
        <f>+H1410</f>
        <v>364.58767640841194</v>
      </c>
      <c r="G137" s="47"/>
      <c r="H137" s="47"/>
      <c r="I137" s="47"/>
      <c r="J137" s="47">
        <f>+H1411</f>
        <v>-7.7673721119232537</v>
      </c>
      <c r="K137" s="47"/>
      <c r="L137" s="47"/>
      <c r="M137" s="47"/>
      <c r="N137" s="47">
        <f>+H1412</f>
        <v>-1.0377028814125838E-2</v>
      </c>
      <c r="O137" s="47"/>
      <c r="P137" s="47"/>
      <c r="Q137" s="47"/>
      <c r="BO137" s="9"/>
      <c r="CC137" s="6"/>
      <c r="CD137" s="39" t="s">
        <v>131</v>
      </c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W137" s="4"/>
      <c r="CX137" s="4"/>
      <c r="CY137" s="4"/>
      <c r="CZ137" s="4"/>
      <c r="DA137" s="4"/>
      <c r="DB137" s="4"/>
      <c r="DC137" s="4"/>
      <c r="DD137" s="4"/>
      <c r="DE137" s="4"/>
      <c r="DQ137" s="4"/>
      <c r="DR137" s="4"/>
      <c r="DS137" s="4"/>
      <c r="DT137" s="4"/>
      <c r="DU137" s="4"/>
      <c r="DV137" s="4"/>
      <c r="DW137" s="4"/>
      <c r="DX137" s="4"/>
      <c r="DY137" s="4"/>
    </row>
    <row r="138" spans="2:129">
      <c r="B138" s="12"/>
      <c r="C138" s="46">
        <v>38</v>
      </c>
      <c r="D138" s="46"/>
      <c r="E138" s="46"/>
      <c r="F138" s="47">
        <f>+H1413</f>
        <v>362.96789676928205</v>
      </c>
      <c r="G138" s="47"/>
      <c r="H138" s="47"/>
      <c r="I138" s="47"/>
      <c r="J138" s="47">
        <f>+H1414</f>
        <v>-7.6107438320987999</v>
      </c>
      <c r="K138" s="47"/>
      <c r="L138" s="47"/>
      <c r="M138" s="47"/>
      <c r="N138" s="47">
        <f>+H1415</f>
        <v>-1.3076289178576847E-2</v>
      </c>
      <c r="O138" s="47"/>
      <c r="P138" s="47"/>
      <c r="Q138" s="47"/>
      <c r="BO138" s="9"/>
      <c r="CC138" s="6"/>
      <c r="CD138" s="39" t="s">
        <v>131</v>
      </c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W138" s="4"/>
      <c r="CX138" s="4"/>
      <c r="CY138" s="4"/>
      <c r="CZ138" s="4"/>
      <c r="DA138" s="4"/>
      <c r="DB138" s="4"/>
      <c r="DC138" s="4"/>
      <c r="DD138" s="4"/>
      <c r="DE138" s="4"/>
      <c r="DQ138" s="4"/>
      <c r="DR138" s="4"/>
      <c r="DS138" s="4"/>
      <c r="DT138" s="4"/>
      <c r="DU138" s="4"/>
      <c r="DV138" s="4"/>
      <c r="DW138" s="4"/>
      <c r="DX138" s="4"/>
      <c r="DY138" s="4"/>
    </row>
    <row r="139" spans="2:129">
      <c r="B139" s="12"/>
      <c r="C139" s="46">
        <v>39</v>
      </c>
      <c r="D139" s="46"/>
      <c r="E139" s="46"/>
      <c r="F139" s="47">
        <f>+H1416</f>
        <v>361.33279647375048</v>
      </c>
      <c r="G139" s="47"/>
      <c r="H139" s="47"/>
      <c r="I139" s="47"/>
      <c r="J139" s="47">
        <f>+H1417</f>
        <v>-7.2716383803028366</v>
      </c>
      <c r="K139" s="47"/>
      <c r="L139" s="47"/>
      <c r="M139" s="47"/>
      <c r="N139" s="47">
        <f>+H1418</f>
        <v>-1.0610657380288119E-2</v>
      </c>
      <c r="O139" s="47"/>
      <c r="P139" s="47"/>
      <c r="Q139" s="47"/>
      <c r="BO139" s="9"/>
      <c r="CC139" s="6"/>
      <c r="CD139" s="39" t="s">
        <v>131</v>
      </c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W139" s="4"/>
      <c r="CX139" s="4"/>
      <c r="CY139" s="4"/>
      <c r="CZ139" s="4"/>
      <c r="DA139" s="4"/>
      <c r="DB139" s="4"/>
      <c r="DC139" s="4"/>
      <c r="DD139" s="4"/>
      <c r="DE139" s="4"/>
      <c r="DQ139" s="4"/>
      <c r="DR139" s="4"/>
      <c r="DS139" s="4"/>
      <c r="DT139" s="4"/>
      <c r="DU139" s="4"/>
      <c r="DV139" s="4"/>
      <c r="DW139" s="4"/>
      <c r="DX139" s="4"/>
      <c r="DY139" s="4"/>
    </row>
    <row r="140" spans="2:129">
      <c r="B140" s="12"/>
      <c r="C140" s="46">
        <v>40</v>
      </c>
      <c r="D140" s="46"/>
      <c r="E140" s="46"/>
      <c r="F140" s="47">
        <f>+H1419</f>
        <v>360.65839637342845</v>
      </c>
      <c r="G140" s="47"/>
      <c r="H140" s="47"/>
      <c r="I140" s="47"/>
      <c r="J140" s="47">
        <f>+H1420</f>
        <v>-4.9894393154024499</v>
      </c>
      <c r="K140" s="47"/>
      <c r="L140" s="47"/>
      <c r="M140" s="47"/>
      <c r="N140" s="47">
        <f>+H1421</f>
        <v>-1.1178744070341438E-2</v>
      </c>
      <c r="O140" s="47"/>
      <c r="P140" s="47"/>
      <c r="Q140" s="47"/>
      <c r="BO140" s="9"/>
      <c r="CC140" s="6"/>
      <c r="CD140" s="39" t="s">
        <v>131</v>
      </c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W140" s="4"/>
      <c r="CX140" s="4"/>
      <c r="CY140" s="4"/>
      <c r="CZ140" s="4"/>
      <c r="DA140" s="4"/>
      <c r="DB140" s="4"/>
      <c r="DC140" s="4"/>
      <c r="DD140" s="4"/>
      <c r="DE140" s="4"/>
      <c r="DQ140" s="4"/>
      <c r="DR140" s="4"/>
      <c r="DS140" s="4"/>
      <c r="DT140" s="4"/>
      <c r="DU140" s="4"/>
      <c r="DV140" s="4"/>
      <c r="DW140" s="4"/>
      <c r="DX140" s="4"/>
      <c r="DY140" s="4"/>
    </row>
    <row r="141" spans="2:129">
      <c r="B141" s="12"/>
      <c r="C141" s="46">
        <v>41</v>
      </c>
      <c r="D141" s="46"/>
      <c r="E141" s="46"/>
      <c r="F141" s="47">
        <f>+H1422</f>
        <v>360.21906208087199</v>
      </c>
      <c r="G141" s="47"/>
      <c r="H141" s="47"/>
      <c r="I141" s="47"/>
      <c r="J141" s="47">
        <f>+H1423</f>
        <v>-9.155537006423744</v>
      </c>
      <c r="K141" s="47"/>
      <c r="L141" s="47"/>
      <c r="M141" s="47"/>
      <c r="N141" s="47">
        <f>+H1424</f>
        <v>-1.2256109315176617E-2</v>
      </c>
      <c r="O141" s="47"/>
      <c r="P141" s="47"/>
      <c r="Q141" s="47"/>
      <c r="BO141" s="9"/>
      <c r="CC141" s="6"/>
      <c r="CD141" s="39" t="s">
        <v>131</v>
      </c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W141" s="4"/>
      <c r="CX141" s="4"/>
      <c r="CY141" s="4"/>
      <c r="CZ141" s="4"/>
      <c r="DA141" s="4"/>
      <c r="DB141" s="4"/>
      <c r="DC141" s="4"/>
      <c r="DD141" s="4"/>
      <c r="DE141" s="4"/>
      <c r="DQ141" s="4"/>
      <c r="DR141" s="4"/>
      <c r="DS141" s="4"/>
      <c r="DT141" s="4"/>
      <c r="DU141" s="4"/>
      <c r="DV141" s="4"/>
      <c r="DW141" s="4"/>
      <c r="DX141" s="4"/>
      <c r="DY141" s="4"/>
    </row>
    <row r="142" spans="2:129">
      <c r="B142" s="12"/>
      <c r="C142" s="46">
        <v>42</v>
      </c>
      <c r="D142" s="46"/>
      <c r="E142" s="46"/>
      <c r="F142" s="47">
        <f>+H1425</f>
        <v>359.06510237047229</v>
      </c>
      <c r="G142" s="47"/>
      <c r="H142" s="47"/>
      <c r="I142" s="47"/>
      <c r="J142" s="47">
        <f>+H1426</f>
        <v>-5.367770515891455</v>
      </c>
      <c r="K142" s="47"/>
      <c r="L142" s="47"/>
      <c r="M142" s="47"/>
      <c r="N142" s="47">
        <f>+H1427</f>
        <v>-8.3859276685268568E-3</v>
      </c>
      <c r="O142" s="47"/>
      <c r="P142" s="47"/>
      <c r="Q142" s="47"/>
      <c r="BO142" s="9"/>
      <c r="CC142" s="6"/>
      <c r="CD142" s="39" t="s">
        <v>131</v>
      </c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W142" s="4"/>
      <c r="CX142" s="4"/>
      <c r="CY142" s="4"/>
      <c r="CZ142" s="4"/>
      <c r="DA142" s="4"/>
      <c r="DB142" s="4"/>
      <c r="DC142" s="4"/>
      <c r="DD142" s="4"/>
      <c r="DE142" s="4"/>
      <c r="DQ142" s="4"/>
      <c r="DR142" s="4"/>
      <c r="DS142" s="4"/>
      <c r="DT142" s="4"/>
      <c r="DU142" s="4"/>
      <c r="DV142" s="4"/>
      <c r="DW142" s="4"/>
      <c r="DX142" s="4"/>
      <c r="DY142" s="4"/>
    </row>
    <row r="143" spans="2:129" ht="12" thickBot="1">
      <c r="B143" s="12"/>
      <c r="BO143" s="9"/>
      <c r="CC143" s="6"/>
      <c r="CD143" s="39" t="s">
        <v>131</v>
      </c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W143" s="4"/>
      <c r="CX143" s="4"/>
      <c r="CY143" s="4"/>
      <c r="CZ143" s="4"/>
      <c r="DA143" s="4"/>
      <c r="DB143" s="4"/>
      <c r="DC143" s="4"/>
      <c r="DD143" s="4"/>
      <c r="DE143" s="4"/>
      <c r="DQ143" s="4"/>
      <c r="DR143" s="4"/>
      <c r="DS143" s="4"/>
      <c r="DT143" s="4"/>
      <c r="DU143" s="4"/>
      <c r="DV143" s="4"/>
      <c r="DW143" s="4"/>
      <c r="DX143" s="4"/>
      <c r="DY143" s="4"/>
    </row>
    <row r="144" spans="2:129">
      <c r="B144" s="12"/>
      <c r="C144" s="69" t="s">
        <v>261</v>
      </c>
      <c r="D144" s="70"/>
      <c r="E144" s="70"/>
      <c r="F144" s="70"/>
      <c r="G144" s="70"/>
      <c r="H144" s="70"/>
      <c r="I144" s="70"/>
      <c r="J144" s="70"/>
      <c r="K144" s="70"/>
      <c r="L144" s="70"/>
      <c r="M144" s="71"/>
      <c r="N144" s="69" t="s">
        <v>261</v>
      </c>
      <c r="O144" s="70"/>
      <c r="P144" s="70"/>
      <c r="Q144" s="70"/>
      <c r="R144" s="70"/>
      <c r="S144" s="70"/>
      <c r="T144" s="70"/>
      <c r="U144" s="70"/>
      <c r="V144" s="70"/>
      <c r="W144" s="70"/>
      <c r="X144" s="71"/>
      <c r="Y144" s="69" t="s">
        <v>261</v>
      </c>
      <c r="Z144" s="70"/>
      <c r="AA144" s="70"/>
      <c r="AB144" s="70"/>
      <c r="AC144" s="70"/>
      <c r="AD144" s="70"/>
      <c r="AE144" s="70"/>
      <c r="AF144" s="70"/>
      <c r="AG144" s="70"/>
      <c r="AH144" s="70"/>
      <c r="AI144" s="71"/>
      <c r="AJ144" s="69" t="s">
        <v>261</v>
      </c>
      <c r="AK144" s="70"/>
      <c r="AL144" s="70"/>
      <c r="AM144" s="70"/>
      <c r="AN144" s="70"/>
      <c r="AO144" s="70"/>
      <c r="AP144" s="70"/>
      <c r="AQ144" s="70"/>
      <c r="AR144" s="70"/>
      <c r="AS144" s="70"/>
      <c r="AT144" s="71"/>
      <c r="AU144" s="69" t="s">
        <v>261</v>
      </c>
      <c r="AV144" s="70"/>
      <c r="AW144" s="70"/>
      <c r="AX144" s="70"/>
      <c r="AY144" s="70"/>
      <c r="AZ144" s="70"/>
      <c r="BA144" s="70"/>
      <c r="BB144" s="70"/>
      <c r="BC144" s="70"/>
      <c r="BD144" s="70"/>
      <c r="BE144" s="71"/>
      <c r="BO144" s="9"/>
      <c r="CC144" s="6"/>
      <c r="CD144" s="39" t="s">
        <v>131</v>
      </c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</row>
    <row r="145" spans="2:67">
      <c r="B145" s="12"/>
      <c r="C145" s="72"/>
      <c r="D145" s="73"/>
      <c r="E145" s="73"/>
      <c r="F145" s="73"/>
      <c r="G145" s="73"/>
      <c r="H145" s="73"/>
      <c r="I145" s="73"/>
      <c r="J145" s="73"/>
      <c r="K145" s="73"/>
      <c r="L145" s="73"/>
      <c r="M145" s="74"/>
      <c r="N145" s="72"/>
      <c r="O145" s="73"/>
      <c r="P145" s="73"/>
      <c r="Q145" s="73"/>
      <c r="R145" s="73"/>
      <c r="S145" s="73"/>
      <c r="T145" s="73"/>
      <c r="U145" s="73"/>
      <c r="V145" s="73"/>
      <c r="W145" s="73"/>
      <c r="X145" s="74"/>
      <c r="Y145" s="72"/>
      <c r="Z145" s="73"/>
      <c r="AA145" s="73"/>
      <c r="AB145" s="73"/>
      <c r="AC145" s="73"/>
      <c r="AD145" s="73"/>
      <c r="AE145" s="73"/>
      <c r="AF145" s="73"/>
      <c r="AG145" s="73"/>
      <c r="AH145" s="73"/>
      <c r="AI145" s="74"/>
      <c r="AJ145" s="72"/>
      <c r="AK145" s="73"/>
      <c r="AL145" s="73"/>
      <c r="AM145" s="73"/>
      <c r="AN145" s="73"/>
      <c r="AO145" s="73"/>
      <c r="AP145" s="73"/>
      <c r="AQ145" s="73"/>
      <c r="AR145" s="73"/>
      <c r="AS145" s="73"/>
      <c r="AT145" s="74"/>
      <c r="AU145" s="72"/>
      <c r="AV145" s="73"/>
      <c r="AW145" s="73"/>
      <c r="AX145" s="73"/>
      <c r="AY145" s="73"/>
      <c r="AZ145" s="73"/>
      <c r="BA145" s="73"/>
      <c r="BB145" s="73"/>
      <c r="BC145" s="73"/>
      <c r="BD145" s="73"/>
      <c r="BE145" s="74"/>
      <c r="BO145" s="9"/>
    </row>
    <row r="146" spans="2:67" ht="12" thickBot="1">
      <c r="B146" s="12"/>
      <c r="C146" s="75"/>
      <c r="D146" s="76"/>
      <c r="E146" s="76"/>
      <c r="F146" s="76"/>
      <c r="G146" s="76"/>
      <c r="H146" s="76"/>
      <c r="I146" s="76"/>
      <c r="J146" s="76"/>
      <c r="K146" s="76"/>
      <c r="L146" s="76"/>
      <c r="M146" s="77"/>
      <c r="N146" s="75"/>
      <c r="O146" s="76"/>
      <c r="P146" s="76"/>
      <c r="Q146" s="76"/>
      <c r="R146" s="76"/>
      <c r="S146" s="76"/>
      <c r="T146" s="76"/>
      <c r="U146" s="76"/>
      <c r="V146" s="76"/>
      <c r="W146" s="76"/>
      <c r="X146" s="77"/>
      <c r="Y146" s="75"/>
      <c r="Z146" s="76"/>
      <c r="AA146" s="76"/>
      <c r="AB146" s="76"/>
      <c r="AC146" s="76"/>
      <c r="AD146" s="76"/>
      <c r="AE146" s="76"/>
      <c r="AF146" s="76"/>
      <c r="AG146" s="76"/>
      <c r="AH146" s="76"/>
      <c r="AI146" s="77"/>
      <c r="AJ146" s="75"/>
      <c r="AK146" s="76"/>
      <c r="AL146" s="76"/>
      <c r="AM146" s="76"/>
      <c r="AN146" s="76"/>
      <c r="AO146" s="76"/>
      <c r="AP146" s="76"/>
      <c r="AQ146" s="76"/>
      <c r="AR146" s="76"/>
      <c r="AS146" s="76"/>
      <c r="AT146" s="77"/>
      <c r="AU146" s="75"/>
      <c r="AV146" s="76"/>
      <c r="AW146" s="76"/>
      <c r="AX146" s="76"/>
      <c r="AY146" s="76"/>
      <c r="AZ146" s="76"/>
      <c r="BA146" s="76"/>
      <c r="BB146" s="76"/>
      <c r="BC146" s="76"/>
      <c r="BD146" s="76"/>
      <c r="BE146" s="77"/>
      <c r="BO146" s="9"/>
    </row>
    <row r="147" spans="2:67" ht="12" thickTop="1">
      <c r="B147" s="12"/>
      <c r="C147" s="78" t="s">
        <v>147</v>
      </c>
      <c r="D147" s="79"/>
      <c r="E147" s="44">
        <v>1</v>
      </c>
      <c r="F147" s="44"/>
      <c r="G147" s="45" t="s">
        <v>262</v>
      </c>
      <c r="H147" s="45"/>
      <c r="I147" s="45"/>
      <c r="J147" s="45">
        <f>-AV1539/1000</f>
        <v>-694.92766924567468</v>
      </c>
      <c r="K147" s="45"/>
      <c r="L147" s="45"/>
      <c r="M147" s="82"/>
      <c r="N147" s="83" t="s">
        <v>162</v>
      </c>
      <c r="O147" s="84"/>
      <c r="P147" s="68">
        <v>15</v>
      </c>
      <c r="Q147" s="68"/>
      <c r="R147" s="61" t="s">
        <v>262</v>
      </c>
      <c r="S147" s="61"/>
      <c r="T147" s="61"/>
      <c r="U147" s="45">
        <f>-AV1637/1000</f>
        <v>-374.62446782843278</v>
      </c>
      <c r="V147" s="45"/>
      <c r="W147" s="45"/>
      <c r="X147" s="82"/>
      <c r="Y147" s="78" t="s">
        <v>175</v>
      </c>
      <c r="Z147" s="79"/>
      <c r="AA147" s="44">
        <v>29</v>
      </c>
      <c r="AB147" s="44"/>
      <c r="AC147" s="45" t="s">
        <v>262</v>
      </c>
      <c r="AD147" s="45"/>
      <c r="AE147" s="45"/>
      <c r="AF147" s="45">
        <f>-AV1735/1000</f>
        <v>-110.91416136926134</v>
      </c>
      <c r="AG147" s="45"/>
      <c r="AH147" s="45"/>
      <c r="AI147" s="82"/>
      <c r="AJ147" s="83" t="s">
        <v>190</v>
      </c>
      <c r="AK147" s="84"/>
      <c r="AL147" s="68">
        <v>15</v>
      </c>
      <c r="AM147" s="68"/>
      <c r="AN147" s="61" t="s">
        <v>262</v>
      </c>
      <c r="AO147" s="61"/>
      <c r="AP147" s="61"/>
      <c r="AQ147" s="45">
        <f>-AV1826/1000</f>
        <v>-129.78204445449822</v>
      </c>
      <c r="AR147" s="45"/>
      <c r="AS147" s="45"/>
      <c r="AT147" s="82"/>
      <c r="AU147" s="83" t="s">
        <v>201</v>
      </c>
      <c r="AV147" s="84"/>
      <c r="AW147" s="68">
        <v>29</v>
      </c>
      <c r="AX147" s="68"/>
      <c r="AY147" s="61" t="s">
        <v>262</v>
      </c>
      <c r="AZ147" s="61"/>
      <c r="BA147" s="61"/>
      <c r="BB147" s="45">
        <f>-AV1910/1000</f>
        <v>-60.514506532944736</v>
      </c>
      <c r="BC147" s="45"/>
      <c r="BD147" s="45"/>
      <c r="BE147" s="82"/>
      <c r="BO147" s="9"/>
    </row>
    <row r="148" spans="2:67">
      <c r="B148" s="12"/>
      <c r="C148" s="78"/>
      <c r="D148" s="79"/>
      <c r="E148" s="46"/>
      <c r="F148" s="46"/>
      <c r="G148" s="47" t="s">
        <v>263</v>
      </c>
      <c r="H148" s="47"/>
      <c r="I148" s="47"/>
      <c r="J148" s="45">
        <f>+AV1540/1000</f>
        <v>59.057181102289356</v>
      </c>
      <c r="K148" s="45"/>
      <c r="L148" s="45"/>
      <c r="M148" s="82"/>
      <c r="N148" s="78"/>
      <c r="O148" s="79"/>
      <c r="P148" s="46"/>
      <c r="Q148" s="46"/>
      <c r="R148" s="47" t="s">
        <v>263</v>
      </c>
      <c r="S148" s="47"/>
      <c r="T148" s="47"/>
      <c r="U148" s="45">
        <f>+AV1638/1000</f>
        <v>-18.918378252792056</v>
      </c>
      <c r="V148" s="45"/>
      <c r="W148" s="45"/>
      <c r="X148" s="82"/>
      <c r="Y148" s="78"/>
      <c r="Z148" s="79"/>
      <c r="AA148" s="46"/>
      <c r="AB148" s="46"/>
      <c r="AC148" s="47" t="s">
        <v>263</v>
      </c>
      <c r="AD148" s="47"/>
      <c r="AE148" s="47"/>
      <c r="AF148" s="45">
        <f>+AV1736/1000</f>
        <v>-94.437241598226365</v>
      </c>
      <c r="AG148" s="45"/>
      <c r="AH148" s="45"/>
      <c r="AI148" s="82"/>
      <c r="AJ148" s="78"/>
      <c r="AK148" s="79"/>
      <c r="AL148" s="46"/>
      <c r="AM148" s="46"/>
      <c r="AN148" s="47" t="s">
        <v>263</v>
      </c>
      <c r="AO148" s="47"/>
      <c r="AP148" s="47"/>
      <c r="AQ148" s="45">
        <f>-AV1827/1000</f>
        <v>-150.85082836679177</v>
      </c>
      <c r="AR148" s="45"/>
      <c r="AS148" s="45"/>
      <c r="AT148" s="82"/>
      <c r="AU148" s="78"/>
      <c r="AV148" s="79"/>
      <c r="AW148" s="46"/>
      <c r="AX148" s="46"/>
      <c r="AY148" s="47" t="s">
        <v>263</v>
      </c>
      <c r="AZ148" s="47"/>
      <c r="BA148" s="47"/>
      <c r="BB148" s="45">
        <f>-AV1911/1000</f>
        <v>-125.88015176315822</v>
      </c>
      <c r="BC148" s="45"/>
      <c r="BD148" s="45"/>
      <c r="BE148" s="82"/>
      <c r="BO148" s="9"/>
    </row>
    <row r="149" spans="2:67">
      <c r="B149" s="12"/>
      <c r="C149" s="78"/>
      <c r="D149" s="79"/>
      <c r="E149" s="46"/>
      <c r="F149" s="46"/>
      <c r="G149" s="47" t="s">
        <v>264</v>
      </c>
      <c r="H149" s="47"/>
      <c r="I149" s="47"/>
      <c r="J149" s="45">
        <f>+AV1541/1000000</f>
        <v>399.81191680876202</v>
      </c>
      <c r="K149" s="45"/>
      <c r="L149" s="45"/>
      <c r="M149" s="82"/>
      <c r="N149" s="78"/>
      <c r="O149" s="79"/>
      <c r="P149" s="46"/>
      <c r="Q149" s="46"/>
      <c r="R149" s="47" t="s">
        <v>264</v>
      </c>
      <c r="S149" s="47"/>
      <c r="T149" s="47"/>
      <c r="U149" s="45">
        <f>+AV1639/1000000</f>
        <v>-91.942145977250689</v>
      </c>
      <c r="V149" s="45"/>
      <c r="W149" s="45"/>
      <c r="X149" s="82"/>
      <c r="Y149" s="78"/>
      <c r="Z149" s="79"/>
      <c r="AA149" s="46"/>
      <c r="AB149" s="46"/>
      <c r="AC149" s="47" t="s">
        <v>264</v>
      </c>
      <c r="AD149" s="47"/>
      <c r="AE149" s="47"/>
      <c r="AF149" s="45">
        <f>+AV1737/1000000</f>
        <v>-136.23860941790664</v>
      </c>
      <c r="AG149" s="45"/>
      <c r="AH149" s="45"/>
      <c r="AI149" s="82"/>
      <c r="AJ149" s="78"/>
      <c r="AK149" s="79"/>
      <c r="AL149" s="46"/>
      <c r="AM149" s="46"/>
      <c r="AN149" s="47" t="s">
        <v>264</v>
      </c>
      <c r="AO149" s="47"/>
      <c r="AP149" s="47"/>
      <c r="AQ149" s="45">
        <f>-AV1828/1000000</f>
        <v>-118.53539557510707</v>
      </c>
      <c r="AR149" s="45"/>
      <c r="AS149" s="45"/>
      <c r="AT149" s="82"/>
      <c r="AU149" s="78"/>
      <c r="AV149" s="79"/>
      <c r="AW149" s="46"/>
      <c r="AX149" s="46"/>
      <c r="AY149" s="47" t="s">
        <v>264</v>
      </c>
      <c r="AZ149" s="47"/>
      <c r="BA149" s="47"/>
      <c r="BB149" s="45">
        <f>-AV1912/1000000</f>
        <v>-113.2623513872621</v>
      </c>
      <c r="BC149" s="45"/>
      <c r="BD149" s="45"/>
      <c r="BE149" s="82"/>
      <c r="BO149" s="9"/>
    </row>
    <row r="150" spans="2:67">
      <c r="B150" s="12"/>
      <c r="C150" s="78"/>
      <c r="D150" s="79"/>
      <c r="E150" s="46">
        <v>8</v>
      </c>
      <c r="F150" s="46"/>
      <c r="G150" s="47" t="s">
        <v>262</v>
      </c>
      <c r="H150" s="47"/>
      <c r="I150" s="47"/>
      <c r="J150" s="47">
        <f>+AV1542/1000</f>
        <v>-694.92766924567468</v>
      </c>
      <c r="K150" s="47"/>
      <c r="L150" s="47"/>
      <c r="M150" s="85"/>
      <c r="N150" s="78"/>
      <c r="O150" s="79"/>
      <c r="P150" s="46">
        <v>22</v>
      </c>
      <c r="Q150" s="46"/>
      <c r="R150" s="47" t="s">
        <v>262</v>
      </c>
      <c r="S150" s="47"/>
      <c r="T150" s="47"/>
      <c r="U150" s="47">
        <f>+AV1640/1000</f>
        <v>-374.62446782843278</v>
      </c>
      <c r="V150" s="47"/>
      <c r="W150" s="47"/>
      <c r="X150" s="85"/>
      <c r="Y150" s="78"/>
      <c r="Z150" s="79"/>
      <c r="AA150" s="46">
        <v>36</v>
      </c>
      <c r="AB150" s="46"/>
      <c r="AC150" s="47" t="s">
        <v>262</v>
      </c>
      <c r="AD150" s="47"/>
      <c r="AE150" s="47"/>
      <c r="AF150" s="47">
        <f>+AV1738/1000</f>
        <v>-110.91416136926134</v>
      </c>
      <c r="AG150" s="47"/>
      <c r="AH150" s="47"/>
      <c r="AI150" s="85"/>
      <c r="AJ150" s="78"/>
      <c r="AK150" s="79"/>
      <c r="AL150" s="86" t="s">
        <v>265</v>
      </c>
      <c r="AM150" s="87"/>
      <c r="AN150" s="87"/>
      <c r="AO150" s="87"/>
      <c r="AP150" s="88"/>
      <c r="AQ150" s="53">
        <f>IF(OR(AND(AQ148&lt;0,AQ152&gt;0),AND(AQ148&gt;0,AQ152&lt;0)),(((-AQ149--AQ153)/$J$53+J31*$J$53*0.5)^2/(2*J31))--AQ149,IF(AQ149&gt;0,AQ149-AQ148*$J$53/2-J31*$J$53^2/2/4,AQ153-AQ152*$J$53/2-J31*$J$53^2/2/4))</f>
        <v>109.02432861436561</v>
      </c>
      <c r="AR150" s="54"/>
      <c r="AS150" s="54"/>
      <c r="AT150" s="89"/>
      <c r="AU150" s="78"/>
      <c r="AV150" s="79"/>
      <c r="AW150" s="86" t="s">
        <v>265</v>
      </c>
      <c r="AX150" s="87"/>
      <c r="AY150" s="87"/>
      <c r="AZ150" s="87"/>
      <c r="BA150" s="88"/>
      <c r="BB150" s="53">
        <f>IF(OR(AND(BB148&lt;0,BB152&gt;0),AND(BB148&gt;0,BB152&lt;0)),(((-BB149--BB153)/$J$53+J13*$J$53*0.5)^2/(2*J13))--BB149,IF(BB149&gt;0,BB149-BB148*$J$53/2-J13*$J$53^2/2/4,BB153-BB152*$J$53/2-J13*$J$53^2/2/4))</f>
        <v>84.810306211684718</v>
      </c>
      <c r="BC150" s="54"/>
      <c r="BD150" s="54"/>
      <c r="BE150" s="89"/>
      <c r="BO150" s="9"/>
    </row>
    <row r="151" spans="2:67">
      <c r="B151" s="12"/>
      <c r="C151" s="78"/>
      <c r="D151" s="79"/>
      <c r="E151" s="46"/>
      <c r="F151" s="46"/>
      <c r="G151" s="47" t="s">
        <v>263</v>
      </c>
      <c r="H151" s="47"/>
      <c r="I151" s="47"/>
      <c r="J151" s="47">
        <f>-AV1543/1000</f>
        <v>59.057181102289356</v>
      </c>
      <c r="K151" s="47"/>
      <c r="L151" s="47"/>
      <c r="M151" s="85"/>
      <c r="N151" s="78"/>
      <c r="O151" s="79"/>
      <c r="P151" s="46"/>
      <c r="Q151" s="46"/>
      <c r="R151" s="47" t="s">
        <v>263</v>
      </c>
      <c r="S151" s="47"/>
      <c r="T151" s="47"/>
      <c r="U151" s="47">
        <f>-AV1641/1000</f>
        <v>-18.918378252792056</v>
      </c>
      <c r="V151" s="47"/>
      <c r="W151" s="47"/>
      <c r="X151" s="85"/>
      <c r="Y151" s="78"/>
      <c r="Z151" s="79"/>
      <c r="AA151" s="46"/>
      <c r="AB151" s="46"/>
      <c r="AC151" s="47" t="s">
        <v>263</v>
      </c>
      <c r="AD151" s="47"/>
      <c r="AE151" s="47"/>
      <c r="AF151" s="47">
        <f>-AV1739/1000</f>
        <v>-94.437241598226365</v>
      </c>
      <c r="AG151" s="47"/>
      <c r="AH151" s="47"/>
      <c r="AI151" s="85"/>
      <c r="AJ151" s="78"/>
      <c r="AK151" s="79"/>
      <c r="AL151" s="46">
        <v>16</v>
      </c>
      <c r="AM151" s="46"/>
      <c r="AN151" s="47" t="s">
        <v>262</v>
      </c>
      <c r="AO151" s="47"/>
      <c r="AP151" s="47"/>
      <c r="AQ151" s="47">
        <f>+AV1829/1000</f>
        <v>-129.78204445449822</v>
      </c>
      <c r="AR151" s="47"/>
      <c r="AS151" s="47"/>
      <c r="AT151" s="85"/>
      <c r="AU151" s="78"/>
      <c r="AV151" s="79"/>
      <c r="AW151" s="46">
        <v>30</v>
      </c>
      <c r="AX151" s="46"/>
      <c r="AY151" s="47" t="s">
        <v>262</v>
      </c>
      <c r="AZ151" s="47"/>
      <c r="BA151" s="47"/>
      <c r="BB151" s="47">
        <f>+AV1913/1000</f>
        <v>-60.514506532944736</v>
      </c>
      <c r="BC151" s="47"/>
      <c r="BD151" s="47"/>
      <c r="BE151" s="85"/>
      <c r="BO151" s="9"/>
    </row>
    <row r="152" spans="2:67" ht="12" thickBot="1">
      <c r="B152" s="12"/>
      <c r="C152" s="80"/>
      <c r="D152" s="81"/>
      <c r="E152" s="62"/>
      <c r="F152" s="62"/>
      <c r="G152" s="63" t="s">
        <v>264</v>
      </c>
      <c r="H152" s="63"/>
      <c r="I152" s="63"/>
      <c r="J152" s="63">
        <f>-AV1544/1000000</f>
        <v>134.05460184846032</v>
      </c>
      <c r="K152" s="63"/>
      <c r="L152" s="63"/>
      <c r="M152" s="90"/>
      <c r="N152" s="80"/>
      <c r="O152" s="81"/>
      <c r="P152" s="62"/>
      <c r="Q152" s="62"/>
      <c r="R152" s="63" t="s">
        <v>264</v>
      </c>
      <c r="S152" s="63"/>
      <c r="T152" s="63"/>
      <c r="U152" s="63">
        <f>-AV1642/1000000</f>
        <v>-20.052308616642712</v>
      </c>
      <c r="V152" s="63"/>
      <c r="W152" s="63"/>
      <c r="X152" s="90"/>
      <c r="Y152" s="78"/>
      <c r="Z152" s="79"/>
      <c r="AA152" s="65"/>
      <c r="AB152" s="65"/>
      <c r="AC152" s="66" t="s">
        <v>264</v>
      </c>
      <c r="AD152" s="66"/>
      <c r="AE152" s="66"/>
      <c r="AF152" s="63">
        <f>-AV1740/1000000</f>
        <v>99.854494577659366</v>
      </c>
      <c r="AG152" s="63"/>
      <c r="AH152" s="63"/>
      <c r="AI152" s="90"/>
      <c r="AJ152" s="78"/>
      <c r="AK152" s="79"/>
      <c r="AL152" s="46"/>
      <c r="AM152" s="46"/>
      <c r="AN152" s="47" t="s">
        <v>263</v>
      </c>
      <c r="AO152" s="47"/>
      <c r="AP152" s="47"/>
      <c r="AQ152" s="47">
        <f>AV1830/1000</f>
        <v>199.14917163320823</v>
      </c>
      <c r="AR152" s="47"/>
      <c r="AS152" s="47"/>
      <c r="AT152" s="85"/>
      <c r="AU152" s="78"/>
      <c r="AV152" s="79"/>
      <c r="AW152" s="46"/>
      <c r="AX152" s="46"/>
      <c r="AY152" s="47" t="s">
        <v>263</v>
      </c>
      <c r="AZ152" s="47"/>
      <c r="BA152" s="47"/>
      <c r="BB152" s="47">
        <f>AV1914/1000</f>
        <v>154.11984823684176</v>
      </c>
      <c r="BC152" s="47"/>
      <c r="BD152" s="47"/>
      <c r="BE152" s="85"/>
      <c r="BO152" s="9"/>
    </row>
    <row r="153" spans="2:67" ht="12" thickBot="1">
      <c r="B153" s="12"/>
      <c r="C153" s="78" t="s">
        <v>148</v>
      </c>
      <c r="D153" s="79"/>
      <c r="E153" s="44">
        <v>2</v>
      </c>
      <c r="F153" s="44"/>
      <c r="G153" s="45" t="s">
        <v>262</v>
      </c>
      <c r="H153" s="45"/>
      <c r="I153" s="45"/>
      <c r="J153" s="45">
        <f>-AV1546/1000</f>
        <v>-1271.1149838402894</v>
      </c>
      <c r="K153" s="45"/>
      <c r="L153" s="45"/>
      <c r="M153" s="82"/>
      <c r="N153" s="78" t="s">
        <v>163</v>
      </c>
      <c r="O153" s="79"/>
      <c r="P153" s="44">
        <v>16</v>
      </c>
      <c r="Q153" s="44"/>
      <c r="R153" s="45" t="s">
        <v>262</v>
      </c>
      <c r="S153" s="45"/>
      <c r="T153" s="45"/>
      <c r="U153" s="45">
        <f>-AV1644/1000</f>
        <v>-587.08406892166522</v>
      </c>
      <c r="V153" s="45"/>
      <c r="W153" s="45"/>
      <c r="X153" s="82"/>
      <c r="Y153" s="83" t="s">
        <v>176</v>
      </c>
      <c r="Z153" s="84"/>
      <c r="AA153" s="68">
        <v>30</v>
      </c>
      <c r="AB153" s="68"/>
      <c r="AC153" s="61" t="s">
        <v>262</v>
      </c>
      <c r="AD153" s="61"/>
      <c r="AE153" s="61"/>
      <c r="AF153" s="45">
        <f>-AV1742/1000</f>
        <v>-137.54045082669799</v>
      </c>
      <c r="AG153" s="45"/>
      <c r="AH153" s="45"/>
      <c r="AI153" s="82"/>
      <c r="AJ153" s="80"/>
      <c r="AK153" s="81"/>
      <c r="AL153" s="62"/>
      <c r="AM153" s="62"/>
      <c r="AN153" s="63" t="s">
        <v>264</v>
      </c>
      <c r="AO153" s="63"/>
      <c r="AP153" s="63"/>
      <c r="AQ153" s="63">
        <f>AV1831/1000000</f>
        <v>-287.57959700756476</v>
      </c>
      <c r="AR153" s="63"/>
      <c r="AS153" s="63"/>
      <c r="AT153" s="90"/>
      <c r="AU153" s="80"/>
      <c r="AV153" s="81"/>
      <c r="AW153" s="62"/>
      <c r="AX153" s="62"/>
      <c r="AY153" s="63" t="s">
        <v>264</v>
      </c>
      <c r="AZ153" s="63"/>
      <c r="BA153" s="63"/>
      <c r="BB153" s="63">
        <f>AV1915/1000000</f>
        <v>-212.10128904515452</v>
      </c>
      <c r="BC153" s="63"/>
      <c r="BD153" s="63"/>
      <c r="BE153" s="90"/>
      <c r="BO153" s="9"/>
    </row>
    <row r="154" spans="2:67">
      <c r="B154" s="12"/>
      <c r="C154" s="78"/>
      <c r="D154" s="79"/>
      <c r="E154" s="46"/>
      <c r="F154" s="46"/>
      <c r="G154" s="47" t="s">
        <v>263</v>
      </c>
      <c r="H154" s="47"/>
      <c r="I154" s="47"/>
      <c r="J154" s="45">
        <f>+AV1547/1000</f>
        <v>93.795429112600161</v>
      </c>
      <c r="K154" s="45"/>
      <c r="L154" s="45"/>
      <c r="M154" s="82"/>
      <c r="N154" s="78"/>
      <c r="O154" s="79"/>
      <c r="P154" s="46"/>
      <c r="Q154" s="46"/>
      <c r="R154" s="47" t="s">
        <v>263</v>
      </c>
      <c r="S154" s="47"/>
      <c r="T154" s="47"/>
      <c r="U154" s="45">
        <f>+AV1645/1000</f>
        <v>61.120264996442423</v>
      </c>
      <c r="V154" s="45"/>
      <c r="W154" s="45"/>
      <c r="X154" s="82"/>
      <c r="Y154" s="78"/>
      <c r="Z154" s="79"/>
      <c r="AA154" s="46"/>
      <c r="AB154" s="46"/>
      <c r="AC154" s="47" t="s">
        <v>263</v>
      </c>
      <c r="AD154" s="47"/>
      <c r="AE154" s="47"/>
      <c r="AF154" s="45">
        <f>+AV1743/1000</f>
        <v>94.02794231020782</v>
      </c>
      <c r="AG154" s="45"/>
      <c r="AH154" s="45"/>
      <c r="AI154" s="82"/>
      <c r="AJ154" s="83" t="s">
        <v>191</v>
      </c>
      <c r="AK154" s="84"/>
      <c r="AL154" s="68">
        <v>16</v>
      </c>
      <c r="AM154" s="68"/>
      <c r="AN154" s="61" t="s">
        <v>262</v>
      </c>
      <c r="AO154" s="61"/>
      <c r="AP154" s="61"/>
      <c r="AQ154" s="45">
        <f>-AV1833/1000</f>
        <v>-118.200246229399</v>
      </c>
      <c r="AR154" s="45"/>
      <c r="AS154" s="45"/>
      <c r="AT154" s="82"/>
      <c r="AU154" s="83" t="s">
        <v>202</v>
      </c>
      <c r="AV154" s="84"/>
      <c r="AW154" s="68">
        <v>30</v>
      </c>
      <c r="AX154" s="68"/>
      <c r="AY154" s="61" t="s">
        <v>262</v>
      </c>
      <c r="AZ154" s="61"/>
      <c r="BA154" s="61"/>
      <c r="BB154" s="45">
        <f>-AV1917/1000</f>
        <v>-110.3612408419922</v>
      </c>
      <c r="BC154" s="45"/>
      <c r="BD154" s="45"/>
      <c r="BE154" s="82"/>
      <c r="BO154" s="9"/>
    </row>
    <row r="155" spans="2:67">
      <c r="B155" s="12"/>
      <c r="C155" s="78"/>
      <c r="D155" s="79"/>
      <c r="E155" s="46"/>
      <c r="F155" s="46"/>
      <c r="G155" s="47" t="s">
        <v>264</v>
      </c>
      <c r="H155" s="47"/>
      <c r="I155" s="47"/>
      <c r="J155" s="45">
        <f>+AV1548/1000000</f>
        <v>447.30473691010417</v>
      </c>
      <c r="K155" s="45"/>
      <c r="L155" s="45"/>
      <c r="M155" s="82"/>
      <c r="N155" s="78"/>
      <c r="O155" s="79"/>
      <c r="P155" s="46"/>
      <c r="Q155" s="46"/>
      <c r="R155" s="47" t="s">
        <v>264</v>
      </c>
      <c r="S155" s="47"/>
      <c r="T155" s="47"/>
      <c r="U155" s="45">
        <f>+AV1646/1000000</f>
        <v>59.012191670795325</v>
      </c>
      <c r="V155" s="45"/>
      <c r="W155" s="45"/>
      <c r="X155" s="82"/>
      <c r="Y155" s="78"/>
      <c r="Z155" s="79"/>
      <c r="AA155" s="46"/>
      <c r="AB155" s="46"/>
      <c r="AC155" s="47" t="s">
        <v>264</v>
      </c>
      <c r="AD155" s="47"/>
      <c r="AE155" s="47"/>
      <c r="AF155" s="45">
        <f>+AV1744/1000000</f>
        <v>37.242080843284072</v>
      </c>
      <c r="AG155" s="45"/>
      <c r="AH155" s="45"/>
      <c r="AI155" s="82"/>
      <c r="AJ155" s="78"/>
      <c r="AK155" s="79"/>
      <c r="AL155" s="46"/>
      <c r="AM155" s="46"/>
      <c r="AN155" s="47" t="s">
        <v>263</v>
      </c>
      <c r="AO155" s="47"/>
      <c r="AP155" s="47"/>
      <c r="AQ155" s="45">
        <f>-AV1834/1000</f>
        <v>-113.90030279051763</v>
      </c>
      <c r="AR155" s="45"/>
      <c r="AS155" s="45"/>
      <c r="AT155" s="82"/>
      <c r="AU155" s="78"/>
      <c r="AV155" s="79"/>
      <c r="AW155" s="46"/>
      <c r="AX155" s="46"/>
      <c r="AY155" s="47" t="s">
        <v>263</v>
      </c>
      <c r="AZ155" s="47"/>
      <c r="BA155" s="47"/>
      <c r="BB155" s="45">
        <f>-AV1918/1000</f>
        <v>-41.187452157643563</v>
      </c>
      <c r="BC155" s="45"/>
      <c r="BD155" s="45"/>
      <c r="BE155" s="82"/>
      <c r="BO155" s="9"/>
    </row>
    <row r="156" spans="2:67">
      <c r="B156" s="12"/>
      <c r="C156" s="78"/>
      <c r="D156" s="79"/>
      <c r="E156" s="46">
        <v>3</v>
      </c>
      <c r="F156" s="46"/>
      <c r="G156" s="47" t="s">
        <v>262</v>
      </c>
      <c r="H156" s="47"/>
      <c r="I156" s="47"/>
      <c r="J156" s="47">
        <f>+AV1549/1000</f>
        <v>-1271.1149838402894</v>
      </c>
      <c r="K156" s="47"/>
      <c r="L156" s="47"/>
      <c r="M156" s="85"/>
      <c r="N156" s="78"/>
      <c r="O156" s="79"/>
      <c r="P156" s="46">
        <v>23</v>
      </c>
      <c r="Q156" s="46"/>
      <c r="R156" s="47" t="s">
        <v>262</v>
      </c>
      <c r="S156" s="47"/>
      <c r="T156" s="47"/>
      <c r="U156" s="47">
        <f>+AV1647/1000</f>
        <v>-587.08406892166522</v>
      </c>
      <c r="V156" s="47"/>
      <c r="W156" s="47"/>
      <c r="X156" s="85"/>
      <c r="Y156" s="78"/>
      <c r="Z156" s="79"/>
      <c r="AA156" s="46">
        <v>37</v>
      </c>
      <c r="AB156" s="46"/>
      <c r="AC156" s="47" t="s">
        <v>262</v>
      </c>
      <c r="AD156" s="47"/>
      <c r="AE156" s="47"/>
      <c r="AF156" s="47">
        <f>+AV1745/1000</f>
        <v>-137.54045082669799</v>
      </c>
      <c r="AG156" s="47"/>
      <c r="AH156" s="47"/>
      <c r="AI156" s="85"/>
      <c r="AJ156" s="78"/>
      <c r="AK156" s="79"/>
      <c r="AL156" s="46"/>
      <c r="AM156" s="46"/>
      <c r="AN156" s="47" t="s">
        <v>264</v>
      </c>
      <c r="AO156" s="47"/>
      <c r="AP156" s="47"/>
      <c r="AQ156" s="45">
        <f>-AV1835/1000000</f>
        <v>-103.71495390018669</v>
      </c>
      <c r="AR156" s="45"/>
      <c r="AS156" s="45"/>
      <c r="AT156" s="82"/>
      <c r="AU156" s="78"/>
      <c r="AV156" s="79"/>
      <c r="AW156" s="46"/>
      <c r="AX156" s="46"/>
      <c r="AY156" s="47" t="s">
        <v>264</v>
      </c>
      <c r="AZ156" s="47"/>
      <c r="BA156" s="47"/>
      <c r="BB156" s="45">
        <f>-AV1919/1000000</f>
        <v>-26.209421810975655</v>
      </c>
      <c r="BC156" s="45"/>
      <c r="BD156" s="45"/>
      <c r="BE156" s="82"/>
      <c r="BO156" s="9"/>
    </row>
    <row r="157" spans="2:67">
      <c r="B157" s="12"/>
      <c r="C157" s="78"/>
      <c r="D157" s="79"/>
      <c r="E157" s="46"/>
      <c r="F157" s="46"/>
      <c r="G157" s="47" t="s">
        <v>263</v>
      </c>
      <c r="H157" s="47"/>
      <c r="I157" s="47"/>
      <c r="J157" s="47">
        <f>-AV1550/1000</f>
        <v>93.795429112600161</v>
      </c>
      <c r="K157" s="47"/>
      <c r="L157" s="47"/>
      <c r="M157" s="85"/>
      <c r="N157" s="78"/>
      <c r="O157" s="79"/>
      <c r="P157" s="46"/>
      <c r="Q157" s="46"/>
      <c r="R157" s="47" t="s">
        <v>263</v>
      </c>
      <c r="S157" s="47"/>
      <c r="T157" s="47"/>
      <c r="U157" s="47">
        <f>-AV1648/1000</f>
        <v>61.120264996442423</v>
      </c>
      <c r="V157" s="47"/>
      <c r="W157" s="47"/>
      <c r="X157" s="85"/>
      <c r="Y157" s="78"/>
      <c r="Z157" s="79"/>
      <c r="AA157" s="46"/>
      <c r="AB157" s="46"/>
      <c r="AC157" s="47" t="s">
        <v>263</v>
      </c>
      <c r="AD157" s="47"/>
      <c r="AE157" s="47"/>
      <c r="AF157" s="47">
        <f>-AV1746/1000</f>
        <v>94.02794231020782</v>
      </c>
      <c r="AG157" s="47"/>
      <c r="AH157" s="47"/>
      <c r="AI157" s="85"/>
      <c r="AJ157" s="78"/>
      <c r="AK157" s="79"/>
      <c r="AL157" s="86" t="s">
        <v>265</v>
      </c>
      <c r="AM157" s="87"/>
      <c r="AN157" s="87"/>
      <c r="AO157" s="87"/>
      <c r="AP157" s="88"/>
      <c r="AQ157" s="53">
        <f>IF(OR(AND(AQ155&lt;0,AQ159&gt;0),AND(AQ155&gt;0,AQ159&lt;0)),(((-AQ156--AQ160)/$S$53+S31*$S$53*0.5)^2/(2*S31))--AQ156,IF(AQ156&gt;0,AQ156-AQ155*$S$53/2-S31*$S$53^2/2/4,AQ160-AQ159*$S$53/2-S31*$S$53^2/2/4))</f>
        <v>92.849879066049652</v>
      </c>
      <c r="AR157" s="54"/>
      <c r="AS157" s="54"/>
      <c r="AT157" s="89"/>
      <c r="AU157" s="78"/>
      <c r="AV157" s="79"/>
      <c r="AW157" s="86" t="s">
        <v>265</v>
      </c>
      <c r="AX157" s="87"/>
      <c r="AY157" s="87"/>
      <c r="AZ157" s="87"/>
      <c r="BA157" s="88"/>
      <c r="BB157" s="53">
        <f>IF(OR(AND(BB155&lt;0,BB159&gt;0),AND(BB155&gt;0,BB159&lt;0)),(((-BB156--BB160)/$S$53+S13*$S$53*0.5)^2/(2*S13))--BB156,IF(BB156&gt;0,BB156-BB155*$S$53/2-S13*$S$53^2/2/4,BB160-BB159*$S$53/2-S13*$S$53^2/2/4))</f>
        <v>39.03697108280042</v>
      </c>
      <c r="BC157" s="54"/>
      <c r="BD157" s="54"/>
      <c r="BE157" s="89"/>
      <c r="BO157" s="9"/>
    </row>
    <row r="158" spans="2:67" ht="12" thickBot="1">
      <c r="B158" s="12"/>
      <c r="C158" s="78"/>
      <c r="D158" s="79"/>
      <c r="E158" s="65"/>
      <c r="F158" s="65"/>
      <c r="G158" s="66" t="s">
        <v>264</v>
      </c>
      <c r="H158" s="66"/>
      <c r="I158" s="66"/>
      <c r="J158" s="63">
        <f>-AV1551/1000000</f>
        <v>25.225305903403758</v>
      </c>
      <c r="K158" s="63"/>
      <c r="L158" s="63"/>
      <c r="M158" s="90"/>
      <c r="N158" s="78"/>
      <c r="O158" s="79"/>
      <c r="P158" s="65"/>
      <c r="Q158" s="65"/>
      <c r="R158" s="66" t="s">
        <v>264</v>
      </c>
      <c r="S158" s="66"/>
      <c r="T158" s="66"/>
      <c r="U158" s="63">
        <f>-AV1649/1000000</f>
        <v>-173.24481531568645</v>
      </c>
      <c r="V158" s="63"/>
      <c r="W158" s="63"/>
      <c r="X158" s="90"/>
      <c r="Y158" s="80"/>
      <c r="Z158" s="81"/>
      <c r="AA158" s="62"/>
      <c r="AB158" s="62"/>
      <c r="AC158" s="63" t="s">
        <v>264</v>
      </c>
      <c r="AD158" s="63"/>
      <c r="AE158" s="63"/>
      <c r="AF158" s="63">
        <f>-AV1747/1000000</f>
        <v>-197.82777493223847</v>
      </c>
      <c r="AG158" s="63"/>
      <c r="AH158" s="63"/>
      <c r="AI158" s="90"/>
      <c r="AJ158" s="78"/>
      <c r="AK158" s="79"/>
      <c r="AL158" s="46">
        <v>17</v>
      </c>
      <c r="AM158" s="46"/>
      <c r="AN158" s="47" t="s">
        <v>262</v>
      </c>
      <c r="AO158" s="47"/>
      <c r="AP158" s="47"/>
      <c r="AQ158" s="47">
        <f>+AV1836/1000</f>
        <v>-118.200246229399</v>
      </c>
      <c r="AR158" s="47"/>
      <c r="AS158" s="47"/>
      <c r="AT158" s="85"/>
      <c r="AU158" s="78"/>
      <c r="AV158" s="79"/>
      <c r="AW158" s="46">
        <v>31</v>
      </c>
      <c r="AX158" s="46"/>
      <c r="AY158" s="47" t="s">
        <v>262</v>
      </c>
      <c r="AZ158" s="47"/>
      <c r="BA158" s="47"/>
      <c r="BB158" s="47">
        <f>+AV1920/1000</f>
        <v>-110.3612408419922</v>
      </c>
      <c r="BC158" s="47"/>
      <c r="BD158" s="47"/>
      <c r="BE158" s="85"/>
      <c r="BO158" s="9"/>
    </row>
    <row r="159" spans="2:67">
      <c r="B159" s="12"/>
      <c r="C159" s="83" t="s">
        <v>149</v>
      </c>
      <c r="D159" s="84"/>
      <c r="E159" s="68">
        <v>3</v>
      </c>
      <c r="F159" s="68"/>
      <c r="G159" s="61" t="s">
        <v>262</v>
      </c>
      <c r="H159" s="61"/>
      <c r="I159" s="61"/>
      <c r="J159" s="45">
        <f>-AV1553/1000</f>
        <v>-1279.1354053752946</v>
      </c>
      <c r="K159" s="45"/>
      <c r="L159" s="45"/>
      <c r="M159" s="82"/>
      <c r="N159" s="83" t="s">
        <v>164</v>
      </c>
      <c r="O159" s="84"/>
      <c r="P159" s="68">
        <v>17</v>
      </c>
      <c r="Q159" s="68"/>
      <c r="R159" s="61" t="s">
        <v>262</v>
      </c>
      <c r="S159" s="61"/>
      <c r="T159" s="61"/>
      <c r="U159" s="45">
        <f>-AV1651/1000</f>
        <v>-561.64660736824385</v>
      </c>
      <c r="V159" s="45"/>
      <c r="W159" s="45"/>
      <c r="X159" s="82"/>
      <c r="Y159" s="83" t="s">
        <v>177</v>
      </c>
      <c r="Z159" s="84"/>
      <c r="AA159" s="68">
        <v>31</v>
      </c>
      <c r="AB159" s="68"/>
      <c r="AC159" s="61" t="s">
        <v>262</v>
      </c>
      <c r="AD159" s="61"/>
      <c r="AE159" s="61"/>
      <c r="AF159" s="45">
        <f>-AV1749/1000</f>
        <v>-119.15473296526075</v>
      </c>
      <c r="AG159" s="45"/>
      <c r="AH159" s="45"/>
      <c r="AI159" s="82"/>
      <c r="AJ159" s="78"/>
      <c r="AK159" s="79"/>
      <c r="AL159" s="46"/>
      <c r="AM159" s="46"/>
      <c r="AN159" s="47" t="s">
        <v>263</v>
      </c>
      <c r="AO159" s="47"/>
      <c r="AP159" s="47"/>
      <c r="AQ159" s="47">
        <f>AV1837/1000</f>
        <v>150.09969720948237</v>
      </c>
      <c r="AR159" s="47"/>
      <c r="AS159" s="47"/>
      <c r="AT159" s="85"/>
      <c r="AU159" s="78"/>
      <c r="AV159" s="79"/>
      <c r="AW159" s="46"/>
      <c r="AX159" s="46"/>
      <c r="AY159" s="47" t="s">
        <v>263</v>
      </c>
      <c r="AZ159" s="47"/>
      <c r="BA159" s="47"/>
      <c r="BB159" s="47">
        <f>AV1921/1000</f>
        <v>62.812547842356437</v>
      </c>
      <c r="BC159" s="47"/>
      <c r="BD159" s="47"/>
      <c r="BE159" s="85"/>
      <c r="BO159" s="9"/>
    </row>
    <row r="160" spans="2:67" ht="12" thickBot="1">
      <c r="B160" s="12"/>
      <c r="C160" s="78"/>
      <c r="D160" s="79"/>
      <c r="E160" s="46"/>
      <c r="F160" s="46"/>
      <c r="G160" s="47" t="s">
        <v>263</v>
      </c>
      <c r="H160" s="47"/>
      <c r="I160" s="47"/>
      <c r="J160" s="45">
        <f>+AV1554/1000</f>
        <v>94.294370372044909</v>
      </c>
      <c r="K160" s="45"/>
      <c r="L160" s="45"/>
      <c r="M160" s="82"/>
      <c r="N160" s="78"/>
      <c r="O160" s="79"/>
      <c r="P160" s="46"/>
      <c r="Q160" s="46"/>
      <c r="R160" s="47" t="s">
        <v>263</v>
      </c>
      <c r="S160" s="47"/>
      <c r="T160" s="47"/>
      <c r="U160" s="45">
        <f>+AV1652/1000</f>
        <v>41.617994952071982</v>
      </c>
      <c r="V160" s="45"/>
      <c r="W160" s="45"/>
      <c r="X160" s="82"/>
      <c r="Y160" s="78"/>
      <c r="Z160" s="79"/>
      <c r="AA160" s="46"/>
      <c r="AB160" s="46"/>
      <c r="AC160" s="47" t="s">
        <v>263</v>
      </c>
      <c r="AD160" s="47"/>
      <c r="AE160" s="47"/>
      <c r="AF160" s="45">
        <f>+AV1750/1000</f>
        <v>-39.925228787462807</v>
      </c>
      <c r="AG160" s="45"/>
      <c r="AH160" s="45"/>
      <c r="AI160" s="82"/>
      <c r="AJ160" s="80"/>
      <c r="AK160" s="81"/>
      <c r="AL160" s="62"/>
      <c r="AM160" s="62"/>
      <c r="AN160" s="63" t="s">
        <v>264</v>
      </c>
      <c r="AO160" s="63"/>
      <c r="AP160" s="63"/>
      <c r="AQ160" s="63">
        <f>AV1838/1000000</f>
        <v>-248.51253157604563</v>
      </c>
      <c r="AR160" s="63"/>
      <c r="AS160" s="63"/>
      <c r="AT160" s="90"/>
      <c r="AU160" s="80"/>
      <c r="AV160" s="81"/>
      <c r="AW160" s="62"/>
      <c r="AX160" s="62"/>
      <c r="AY160" s="63" t="s">
        <v>264</v>
      </c>
      <c r="AZ160" s="63"/>
      <c r="BA160" s="63"/>
      <c r="BB160" s="63">
        <f>AV1922/1000000</f>
        <v>-112.7098045498271</v>
      </c>
      <c r="BC160" s="63"/>
      <c r="BD160" s="63"/>
      <c r="BE160" s="90"/>
      <c r="BO160" s="9"/>
    </row>
    <row r="161" spans="2:67">
      <c r="B161" s="12"/>
      <c r="C161" s="78"/>
      <c r="D161" s="79"/>
      <c r="E161" s="46"/>
      <c r="F161" s="46"/>
      <c r="G161" s="47" t="s">
        <v>264</v>
      </c>
      <c r="H161" s="47"/>
      <c r="I161" s="47"/>
      <c r="J161" s="45">
        <f>+AV1555/1000000</f>
        <v>444.13198213118517</v>
      </c>
      <c r="K161" s="45"/>
      <c r="L161" s="45"/>
      <c r="M161" s="82"/>
      <c r="N161" s="78"/>
      <c r="O161" s="79"/>
      <c r="P161" s="46"/>
      <c r="Q161" s="46"/>
      <c r="R161" s="47" t="s">
        <v>264</v>
      </c>
      <c r="S161" s="47"/>
      <c r="T161" s="47"/>
      <c r="U161" s="45">
        <f>+AV1653/1000000</f>
        <v>30.053682487708986</v>
      </c>
      <c r="V161" s="45"/>
      <c r="W161" s="45"/>
      <c r="X161" s="82"/>
      <c r="Y161" s="78"/>
      <c r="Z161" s="79"/>
      <c r="AA161" s="46"/>
      <c r="AB161" s="46"/>
      <c r="AC161" s="47" t="s">
        <v>264</v>
      </c>
      <c r="AD161" s="47"/>
      <c r="AE161" s="47"/>
      <c r="AF161" s="45">
        <f>+AV1751/1000000</f>
        <v>-85.070170874175432</v>
      </c>
      <c r="AG161" s="45"/>
      <c r="AH161" s="45"/>
      <c r="AI161" s="82"/>
      <c r="AJ161" s="78" t="s">
        <v>192</v>
      </c>
      <c r="AK161" s="79"/>
      <c r="AL161" s="44">
        <v>17</v>
      </c>
      <c r="AM161" s="44"/>
      <c r="AN161" s="45" t="s">
        <v>262</v>
      </c>
      <c r="AO161" s="45"/>
      <c r="AP161" s="45"/>
      <c r="AQ161" s="45">
        <f>-AV1840/1000</f>
        <v>-90.881326489005232</v>
      </c>
      <c r="AR161" s="45"/>
      <c r="AS161" s="45"/>
      <c r="AT161" s="82"/>
      <c r="AU161" s="83" t="s">
        <v>203</v>
      </c>
      <c r="AV161" s="84"/>
      <c r="AW161" s="68">
        <v>31</v>
      </c>
      <c r="AX161" s="68"/>
      <c r="AY161" s="91" t="s">
        <v>262</v>
      </c>
      <c r="AZ161" s="92"/>
      <c r="BA161" s="93"/>
      <c r="BB161" s="45">
        <f>-AV1924/1000</f>
        <v>-51.053554204870018</v>
      </c>
      <c r="BC161" s="45"/>
      <c r="BD161" s="45"/>
      <c r="BE161" s="82"/>
      <c r="BO161" s="9"/>
    </row>
    <row r="162" spans="2:67">
      <c r="B162" s="12"/>
      <c r="C162" s="78"/>
      <c r="D162" s="79"/>
      <c r="E162" s="46">
        <v>10</v>
      </c>
      <c r="F162" s="46"/>
      <c r="G162" s="47" t="s">
        <v>262</v>
      </c>
      <c r="H162" s="47"/>
      <c r="I162" s="47"/>
      <c r="J162" s="47">
        <f>+AV1556/1000</f>
        <v>-1279.1354053752946</v>
      </c>
      <c r="K162" s="47"/>
      <c r="L162" s="47"/>
      <c r="M162" s="85"/>
      <c r="N162" s="78"/>
      <c r="O162" s="79"/>
      <c r="P162" s="46">
        <v>24</v>
      </c>
      <c r="Q162" s="46"/>
      <c r="R162" s="47" t="s">
        <v>262</v>
      </c>
      <c r="S162" s="47"/>
      <c r="T162" s="47"/>
      <c r="U162" s="47">
        <f>+AV1654/1000</f>
        <v>-561.64660736824385</v>
      </c>
      <c r="V162" s="47"/>
      <c r="W162" s="47"/>
      <c r="X162" s="85"/>
      <c r="Y162" s="78"/>
      <c r="Z162" s="79"/>
      <c r="AA162" s="46">
        <v>38</v>
      </c>
      <c r="AB162" s="46"/>
      <c r="AC162" s="47" t="s">
        <v>262</v>
      </c>
      <c r="AD162" s="47"/>
      <c r="AE162" s="47"/>
      <c r="AF162" s="47">
        <f>+AV1752/1000</f>
        <v>-119.15473296526075</v>
      </c>
      <c r="AG162" s="47"/>
      <c r="AH162" s="47"/>
      <c r="AI162" s="85"/>
      <c r="AJ162" s="78"/>
      <c r="AK162" s="79"/>
      <c r="AL162" s="46"/>
      <c r="AM162" s="46"/>
      <c r="AN162" s="47" t="s">
        <v>263</v>
      </c>
      <c r="AO162" s="47"/>
      <c r="AP162" s="47"/>
      <c r="AQ162" s="45">
        <f>-AV1841/1000</f>
        <v>-172.56487332017224</v>
      </c>
      <c r="AR162" s="45"/>
      <c r="AS162" s="45"/>
      <c r="AT162" s="82"/>
      <c r="AU162" s="78"/>
      <c r="AV162" s="79"/>
      <c r="AW162" s="46"/>
      <c r="AX162" s="46"/>
      <c r="AY162" s="47" t="s">
        <v>263</v>
      </c>
      <c r="AZ162" s="47"/>
      <c r="BA162" s="47"/>
      <c r="BB162" s="45">
        <f>-AV1925/1000</f>
        <v>-125.23788136915971</v>
      </c>
      <c r="BC162" s="45"/>
      <c r="BD162" s="45"/>
      <c r="BE162" s="82"/>
      <c r="BO162" s="9"/>
    </row>
    <row r="163" spans="2:67">
      <c r="B163" s="12"/>
      <c r="C163" s="78"/>
      <c r="D163" s="79"/>
      <c r="E163" s="46"/>
      <c r="F163" s="46"/>
      <c r="G163" s="47" t="s">
        <v>263</v>
      </c>
      <c r="H163" s="47"/>
      <c r="I163" s="47"/>
      <c r="J163" s="47">
        <f>-AV1557/1000</f>
        <v>94.294370372044909</v>
      </c>
      <c r="K163" s="47"/>
      <c r="L163" s="47"/>
      <c r="M163" s="85"/>
      <c r="N163" s="78"/>
      <c r="O163" s="79"/>
      <c r="P163" s="46"/>
      <c r="Q163" s="46"/>
      <c r="R163" s="47" t="s">
        <v>263</v>
      </c>
      <c r="S163" s="47"/>
      <c r="T163" s="47"/>
      <c r="U163" s="47">
        <f>-AV1655/1000</f>
        <v>41.617994952071982</v>
      </c>
      <c r="V163" s="47"/>
      <c r="W163" s="47"/>
      <c r="X163" s="85"/>
      <c r="Y163" s="78"/>
      <c r="Z163" s="79"/>
      <c r="AA163" s="46"/>
      <c r="AB163" s="46"/>
      <c r="AC163" s="47" t="s">
        <v>263</v>
      </c>
      <c r="AD163" s="47"/>
      <c r="AE163" s="47"/>
      <c r="AF163" s="47">
        <f>-AV1753/1000</f>
        <v>-39.925228787462807</v>
      </c>
      <c r="AG163" s="47"/>
      <c r="AH163" s="47"/>
      <c r="AI163" s="85"/>
      <c r="AJ163" s="78"/>
      <c r="AK163" s="79"/>
      <c r="AL163" s="46"/>
      <c r="AM163" s="46"/>
      <c r="AN163" s="47" t="s">
        <v>264</v>
      </c>
      <c r="AO163" s="47"/>
      <c r="AP163" s="47"/>
      <c r="AQ163" s="45">
        <f>-AV1842/1000000</f>
        <v>-108.68122553071768</v>
      </c>
      <c r="AR163" s="45"/>
      <c r="AS163" s="45"/>
      <c r="AT163" s="82"/>
      <c r="AU163" s="78"/>
      <c r="AV163" s="79"/>
      <c r="AW163" s="46"/>
      <c r="AX163" s="46"/>
      <c r="AY163" s="47" t="s">
        <v>264</v>
      </c>
      <c r="AZ163" s="47"/>
      <c r="BA163" s="47"/>
      <c r="BB163" s="45">
        <f>-AV1926/1000000</f>
        <v>-87.016458630155228</v>
      </c>
      <c r="BC163" s="45"/>
      <c r="BD163" s="45"/>
      <c r="BE163" s="82"/>
      <c r="BO163" s="9"/>
    </row>
    <row r="164" spans="2:67" ht="12" thickBot="1">
      <c r="B164" s="12"/>
      <c r="C164" s="80"/>
      <c r="D164" s="81"/>
      <c r="E164" s="62"/>
      <c r="F164" s="62"/>
      <c r="G164" s="63" t="s">
        <v>264</v>
      </c>
      <c r="H164" s="63"/>
      <c r="I164" s="63"/>
      <c r="J164" s="63">
        <f>-AV1558/1000000</f>
        <v>19.807315456983329</v>
      </c>
      <c r="K164" s="63"/>
      <c r="L164" s="63"/>
      <c r="M164" s="90"/>
      <c r="N164" s="80"/>
      <c r="O164" s="81"/>
      <c r="P164" s="62"/>
      <c r="Q164" s="62"/>
      <c r="R164" s="63" t="s">
        <v>264</v>
      </c>
      <c r="S164" s="63"/>
      <c r="T164" s="63"/>
      <c r="U164" s="63">
        <f>-AV1656/1000000</f>
        <v>-128.09469833016382</v>
      </c>
      <c r="V164" s="63"/>
      <c r="W164" s="63"/>
      <c r="X164" s="90"/>
      <c r="Y164" s="80"/>
      <c r="Z164" s="81"/>
      <c r="AA164" s="62"/>
      <c r="AB164" s="62"/>
      <c r="AC164" s="63" t="s">
        <v>264</v>
      </c>
      <c r="AD164" s="63"/>
      <c r="AE164" s="63"/>
      <c r="AF164" s="63">
        <f>-AV1754/1000000</f>
        <v>14.742901094485044</v>
      </c>
      <c r="AG164" s="63"/>
      <c r="AH164" s="63"/>
      <c r="AI164" s="90"/>
      <c r="AJ164" s="78"/>
      <c r="AK164" s="79"/>
      <c r="AL164" s="86" t="s">
        <v>265</v>
      </c>
      <c r="AM164" s="87"/>
      <c r="AN164" s="87"/>
      <c r="AO164" s="87"/>
      <c r="AP164" s="88"/>
      <c r="AQ164" s="53">
        <f>IF(OR(AND(AQ162&lt;0,AQ166&gt;0),AND(AQ162&gt;0,AQ166&lt;0)),(((-AQ163--AQ167)/$AB$53+AB31*$AB$53*0.5)^2/(2*AB31))--AQ163,IF(AQ163&gt;0,AQ163-AQ162*$AB$53/2-AB31*$AB$53^2/2/4,AQ167-AQ166*$AB$53/2-AB31*$AB$53^2/2/4))</f>
        <v>110.27932964580506</v>
      </c>
      <c r="AR164" s="54"/>
      <c r="AS164" s="54"/>
      <c r="AT164" s="89"/>
      <c r="AU164" s="78"/>
      <c r="AV164" s="79"/>
      <c r="AW164" s="86" t="s">
        <v>265</v>
      </c>
      <c r="AX164" s="87"/>
      <c r="AY164" s="87"/>
      <c r="AZ164" s="87"/>
      <c r="BA164" s="88"/>
      <c r="BB164" s="53">
        <f>IF(OR(AND(BB162&lt;0,BB166&gt;0),AND(BB162&gt;0,BB166&lt;0)),(((-BB163--BB167)/$AB$53+AB13*$AB$53*0.5)^2/(2*AB13))--BB163,IF(BB163&gt;0,BB163-BB162*$AB$53/2-AB13*$AB$53^2/2/4,BB167-BB166*$AB$53/2-AB13*$AB$53^2/2/4))</f>
        <v>76.364030222300187</v>
      </c>
      <c r="BC164" s="54"/>
      <c r="BD164" s="54"/>
      <c r="BE164" s="89"/>
      <c r="BO164" s="9"/>
    </row>
    <row r="165" spans="2:67">
      <c r="B165" s="12"/>
      <c r="C165" s="78" t="s">
        <v>150</v>
      </c>
      <c r="D165" s="79"/>
      <c r="E165" s="44">
        <v>4</v>
      </c>
      <c r="F165" s="44"/>
      <c r="G165" s="45" t="s">
        <v>262</v>
      </c>
      <c r="H165" s="45"/>
      <c r="I165" s="45"/>
      <c r="J165" s="45">
        <f>-AV1560/1000</f>
        <v>-1106.4330111563743</v>
      </c>
      <c r="K165" s="45"/>
      <c r="L165" s="45"/>
      <c r="M165" s="82"/>
      <c r="N165" s="78" t="s">
        <v>165</v>
      </c>
      <c r="O165" s="79"/>
      <c r="P165" s="44">
        <v>18</v>
      </c>
      <c r="Q165" s="44"/>
      <c r="R165" s="45" t="s">
        <v>262</v>
      </c>
      <c r="S165" s="45"/>
      <c r="T165" s="45"/>
      <c r="U165" s="45">
        <f>-AV1658/1000</f>
        <v>-593.67590691173075</v>
      </c>
      <c r="V165" s="45"/>
      <c r="W165" s="45"/>
      <c r="X165" s="82"/>
      <c r="Y165" s="83" t="s">
        <v>178</v>
      </c>
      <c r="Z165" s="84"/>
      <c r="AA165" s="68">
        <v>32</v>
      </c>
      <c r="AB165" s="68"/>
      <c r="AC165" s="61" t="s">
        <v>262</v>
      </c>
      <c r="AD165" s="61"/>
      <c r="AE165" s="61"/>
      <c r="AF165" s="45">
        <f>-AV1756/1000</f>
        <v>-170.75029070026613</v>
      </c>
      <c r="AG165" s="45"/>
      <c r="AH165" s="45"/>
      <c r="AI165" s="82"/>
      <c r="AJ165" s="78"/>
      <c r="AK165" s="79"/>
      <c r="AL165" s="46">
        <v>18</v>
      </c>
      <c r="AM165" s="46"/>
      <c r="AN165" s="47" t="s">
        <v>262</v>
      </c>
      <c r="AO165" s="47"/>
      <c r="AP165" s="47"/>
      <c r="AQ165" s="47">
        <f>+AV1843/1000</f>
        <v>-90.881326489005232</v>
      </c>
      <c r="AR165" s="47"/>
      <c r="AS165" s="47"/>
      <c r="AT165" s="85"/>
      <c r="AU165" s="78"/>
      <c r="AV165" s="79"/>
      <c r="AW165" s="46">
        <v>32</v>
      </c>
      <c r="AX165" s="46"/>
      <c r="AY165" s="47" t="s">
        <v>262</v>
      </c>
      <c r="AZ165" s="47"/>
      <c r="BA165" s="47"/>
      <c r="BB165" s="47">
        <f>+AV1927/1000</f>
        <v>-51.053554204870018</v>
      </c>
      <c r="BC165" s="47"/>
      <c r="BD165" s="47"/>
      <c r="BE165" s="85"/>
      <c r="BO165" s="9"/>
    </row>
    <row r="166" spans="2:67">
      <c r="B166" s="12"/>
      <c r="C166" s="78"/>
      <c r="D166" s="79"/>
      <c r="E166" s="46"/>
      <c r="F166" s="46"/>
      <c r="G166" s="47" t="s">
        <v>263</v>
      </c>
      <c r="H166" s="47"/>
      <c r="I166" s="47"/>
      <c r="J166" s="45">
        <f>+AV1561/1000</f>
        <v>124.67088614637254</v>
      </c>
      <c r="K166" s="45"/>
      <c r="L166" s="45"/>
      <c r="M166" s="82"/>
      <c r="N166" s="78"/>
      <c r="O166" s="79"/>
      <c r="P166" s="46"/>
      <c r="Q166" s="46"/>
      <c r="R166" s="47" t="s">
        <v>263</v>
      </c>
      <c r="S166" s="47"/>
      <c r="T166" s="47"/>
      <c r="U166" s="45">
        <f>+AV1659/1000</f>
        <v>94.708115873276839</v>
      </c>
      <c r="V166" s="45"/>
      <c r="W166" s="45"/>
      <c r="X166" s="82"/>
      <c r="Y166" s="78"/>
      <c r="Z166" s="79"/>
      <c r="AA166" s="46"/>
      <c r="AB166" s="46"/>
      <c r="AC166" s="47" t="s">
        <v>263</v>
      </c>
      <c r="AD166" s="47"/>
      <c r="AE166" s="47"/>
      <c r="AF166" s="45">
        <f>+AV1757/1000</f>
        <v>78.452916638803487</v>
      </c>
      <c r="AG166" s="45"/>
      <c r="AH166" s="45"/>
      <c r="AI166" s="82"/>
      <c r="AJ166" s="78"/>
      <c r="AK166" s="79"/>
      <c r="AL166" s="46"/>
      <c r="AM166" s="46"/>
      <c r="AN166" s="47" t="s">
        <v>263</v>
      </c>
      <c r="AO166" s="47"/>
      <c r="AP166" s="47"/>
      <c r="AQ166" s="47">
        <f>AV1844/1000</f>
        <v>235.43512667982776</v>
      </c>
      <c r="AR166" s="47"/>
      <c r="AS166" s="47"/>
      <c r="AT166" s="85"/>
      <c r="AU166" s="78"/>
      <c r="AV166" s="79"/>
      <c r="AW166" s="46"/>
      <c r="AX166" s="46"/>
      <c r="AY166" s="47" t="s">
        <v>263</v>
      </c>
      <c r="AZ166" s="47"/>
      <c r="BA166" s="47"/>
      <c r="BB166" s="47">
        <f>AV1928/1000</f>
        <v>162.76211863084029</v>
      </c>
      <c r="BC166" s="47"/>
      <c r="BD166" s="47"/>
      <c r="BE166" s="85"/>
      <c r="BO166" s="9"/>
    </row>
    <row r="167" spans="2:67" ht="12" thickBot="1">
      <c r="B167" s="12"/>
      <c r="C167" s="78"/>
      <c r="D167" s="79"/>
      <c r="E167" s="46"/>
      <c r="F167" s="46"/>
      <c r="G167" s="47" t="s">
        <v>264</v>
      </c>
      <c r="H167" s="47"/>
      <c r="I167" s="47"/>
      <c r="J167" s="45">
        <f>+AV1562/1000000</f>
        <v>487.97541129166325</v>
      </c>
      <c r="K167" s="45"/>
      <c r="L167" s="45"/>
      <c r="M167" s="82"/>
      <c r="N167" s="78"/>
      <c r="O167" s="79"/>
      <c r="P167" s="46"/>
      <c r="Q167" s="46"/>
      <c r="R167" s="47" t="s">
        <v>264</v>
      </c>
      <c r="S167" s="47"/>
      <c r="T167" s="47"/>
      <c r="U167" s="45">
        <f>+AV1660/1000000</f>
        <v>136.20395532363105</v>
      </c>
      <c r="V167" s="45"/>
      <c r="W167" s="45"/>
      <c r="X167" s="82"/>
      <c r="Y167" s="78"/>
      <c r="Z167" s="79"/>
      <c r="AA167" s="46"/>
      <c r="AB167" s="46"/>
      <c r="AC167" s="47" t="s">
        <v>264</v>
      </c>
      <c r="AD167" s="47"/>
      <c r="AE167" s="47"/>
      <c r="AF167" s="45">
        <f>+AV1758/1000000</f>
        <v>37.228027235395075</v>
      </c>
      <c r="AG167" s="45"/>
      <c r="AH167" s="45"/>
      <c r="AI167" s="82"/>
      <c r="AJ167" s="78"/>
      <c r="AK167" s="79"/>
      <c r="AL167" s="65"/>
      <c r="AM167" s="65"/>
      <c r="AN167" s="66" t="s">
        <v>264</v>
      </c>
      <c r="AO167" s="66"/>
      <c r="AP167" s="66"/>
      <c r="AQ167" s="63">
        <f>AV1845/1000000</f>
        <v>-297.29198560968416</v>
      </c>
      <c r="AR167" s="63"/>
      <c r="AS167" s="63"/>
      <c r="AT167" s="90"/>
      <c r="AU167" s="80"/>
      <c r="AV167" s="81"/>
      <c r="AW167" s="62"/>
      <c r="AX167" s="62"/>
      <c r="AY167" s="63" t="s">
        <v>264</v>
      </c>
      <c r="AZ167" s="63"/>
      <c r="BA167" s="63"/>
      <c r="BB167" s="63">
        <f>AV1929/1000000</f>
        <v>-199.58917041519695</v>
      </c>
      <c r="BC167" s="63"/>
      <c r="BD167" s="63"/>
      <c r="BE167" s="90"/>
      <c r="BO167" s="9"/>
    </row>
    <row r="168" spans="2:67">
      <c r="B168" s="12"/>
      <c r="C168" s="78"/>
      <c r="D168" s="79"/>
      <c r="E168" s="46">
        <v>11</v>
      </c>
      <c r="F168" s="46"/>
      <c r="G168" s="47" t="s">
        <v>262</v>
      </c>
      <c r="H168" s="47"/>
      <c r="I168" s="47"/>
      <c r="J168" s="47">
        <f>+AV1563/1000</f>
        <v>-1106.4330111563743</v>
      </c>
      <c r="K168" s="47"/>
      <c r="L168" s="47"/>
      <c r="M168" s="85"/>
      <c r="N168" s="78"/>
      <c r="O168" s="79"/>
      <c r="P168" s="46">
        <v>25</v>
      </c>
      <c r="Q168" s="46"/>
      <c r="R168" s="47" t="s">
        <v>262</v>
      </c>
      <c r="S168" s="47"/>
      <c r="T168" s="47"/>
      <c r="U168" s="47">
        <f>+AV1661/1000</f>
        <v>-593.67590691173075</v>
      </c>
      <c r="V168" s="47"/>
      <c r="W168" s="47"/>
      <c r="X168" s="85"/>
      <c r="Y168" s="78"/>
      <c r="Z168" s="79"/>
      <c r="AA168" s="46">
        <v>39</v>
      </c>
      <c r="AB168" s="46"/>
      <c r="AC168" s="47" t="s">
        <v>262</v>
      </c>
      <c r="AD168" s="47"/>
      <c r="AE168" s="47"/>
      <c r="AF168" s="47">
        <f>+AV1759/1000</f>
        <v>-170.75029070026613</v>
      </c>
      <c r="AG168" s="47"/>
      <c r="AH168" s="47"/>
      <c r="AI168" s="85"/>
      <c r="AJ168" s="83" t="s">
        <v>193</v>
      </c>
      <c r="AK168" s="84"/>
      <c r="AL168" s="68">
        <v>18</v>
      </c>
      <c r="AM168" s="68"/>
      <c r="AN168" s="61" t="s">
        <v>262</v>
      </c>
      <c r="AO168" s="61"/>
      <c r="AP168" s="61"/>
      <c r="AQ168" s="45">
        <f>-AV1847/1000</f>
        <v>-53.146970050267875</v>
      </c>
      <c r="AR168" s="45"/>
      <c r="AS168" s="45"/>
      <c r="AT168" s="82"/>
      <c r="AU168" s="83" t="s">
        <v>204</v>
      </c>
      <c r="AV168" s="84"/>
      <c r="AW168" s="68">
        <v>32</v>
      </c>
      <c r="AX168" s="68"/>
      <c r="AY168" s="61" t="s">
        <v>262</v>
      </c>
      <c r="AZ168" s="61"/>
      <c r="BA168" s="61"/>
      <c r="BB168" s="45">
        <f>-AV1931/1000</f>
        <v>-61.969645505167541</v>
      </c>
      <c r="BC168" s="45"/>
      <c r="BD168" s="45"/>
      <c r="BE168" s="82"/>
      <c r="BO168" s="9"/>
    </row>
    <row r="169" spans="2:67">
      <c r="B169" s="12"/>
      <c r="C169" s="78"/>
      <c r="D169" s="79"/>
      <c r="E169" s="46"/>
      <c r="F169" s="46"/>
      <c r="G169" s="47" t="s">
        <v>263</v>
      </c>
      <c r="H169" s="47"/>
      <c r="I169" s="47"/>
      <c r="J169" s="47">
        <f>-AV1564/1000</f>
        <v>124.67088614637254</v>
      </c>
      <c r="K169" s="47"/>
      <c r="L169" s="47"/>
      <c r="M169" s="85"/>
      <c r="N169" s="78"/>
      <c r="O169" s="79"/>
      <c r="P169" s="46"/>
      <c r="Q169" s="46"/>
      <c r="R169" s="47" t="s">
        <v>263</v>
      </c>
      <c r="S169" s="47"/>
      <c r="T169" s="47"/>
      <c r="U169" s="47">
        <f>-AV1662/1000</f>
        <v>94.708115873276839</v>
      </c>
      <c r="V169" s="47"/>
      <c r="W169" s="47"/>
      <c r="X169" s="85"/>
      <c r="Y169" s="78"/>
      <c r="Z169" s="79"/>
      <c r="AA169" s="46"/>
      <c r="AB169" s="46"/>
      <c r="AC169" s="47" t="s">
        <v>263</v>
      </c>
      <c r="AD169" s="47"/>
      <c r="AE169" s="47"/>
      <c r="AF169" s="47">
        <f>-AV1760/1000</f>
        <v>78.452916638803487</v>
      </c>
      <c r="AG169" s="47"/>
      <c r="AH169" s="47"/>
      <c r="AI169" s="85"/>
      <c r="AJ169" s="78"/>
      <c r="AK169" s="79"/>
      <c r="AL169" s="46"/>
      <c r="AM169" s="46"/>
      <c r="AN169" s="47" t="s">
        <v>263</v>
      </c>
      <c r="AO169" s="47"/>
      <c r="AP169" s="47"/>
      <c r="AQ169" s="45">
        <f>-AV1848/1000</f>
        <v>-9.9203299509269272</v>
      </c>
      <c r="AR169" s="45"/>
      <c r="AS169" s="45"/>
      <c r="AT169" s="82"/>
      <c r="AU169" s="78"/>
      <c r="AV169" s="79"/>
      <c r="AW169" s="46"/>
      <c r="AX169" s="46"/>
      <c r="AY169" s="47" t="s">
        <v>263</v>
      </c>
      <c r="AZ169" s="47"/>
      <c r="BA169" s="47"/>
      <c r="BB169" s="45">
        <f>-AV1932/1000</f>
        <v>-10.041829945306853</v>
      </c>
      <c r="BC169" s="45"/>
      <c r="BD169" s="45"/>
      <c r="BE169" s="82"/>
      <c r="BO169" s="9"/>
    </row>
    <row r="170" spans="2:67" ht="12" thickBot="1">
      <c r="B170" s="12"/>
      <c r="C170" s="78"/>
      <c r="D170" s="79"/>
      <c r="E170" s="65"/>
      <c r="F170" s="65"/>
      <c r="G170" s="66" t="s">
        <v>264</v>
      </c>
      <c r="H170" s="66"/>
      <c r="I170" s="66"/>
      <c r="J170" s="63">
        <f>-AV1565/1000000</f>
        <v>-73.043576367012861</v>
      </c>
      <c r="K170" s="63"/>
      <c r="L170" s="63"/>
      <c r="M170" s="90"/>
      <c r="N170" s="78"/>
      <c r="O170" s="79"/>
      <c r="P170" s="65"/>
      <c r="Q170" s="65"/>
      <c r="R170" s="66" t="s">
        <v>264</v>
      </c>
      <c r="S170" s="66"/>
      <c r="T170" s="66"/>
      <c r="U170" s="63">
        <f>-AV1663/1000000</f>
        <v>-223.68688499482204</v>
      </c>
      <c r="V170" s="63"/>
      <c r="W170" s="63"/>
      <c r="X170" s="90"/>
      <c r="Y170" s="80"/>
      <c r="Z170" s="81"/>
      <c r="AA170" s="62"/>
      <c r="AB170" s="62"/>
      <c r="AC170" s="63" t="s">
        <v>264</v>
      </c>
      <c r="AD170" s="63"/>
      <c r="AE170" s="63"/>
      <c r="AF170" s="63">
        <f>-AV1761/1000000</f>
        <v>-158.90426436161542</v>
      </c>
      <c r="AG170" s="63"/>
      <c r="AH170" s="63"/>
      <c r="AI170" s="90"/>
      <c r="AJ170" s="78"/>
      <c r="AK170" s="79"/>
      <c r="AL170" s="46"/>
      <c r="AM170" s="46"/>
      <c r="AN170" s="47" t="s">
        <v>264</v>
      </c>
      <c r="AO170" s="47"/>
      <c r="AP170" s="47"/>
      <c r="AQ170" s="45">
        <f>-AV1849/1000000</f>
        <v>66.257577639674636</v>
      </c>
      <c r="AR170" s="45"/>
      <c r="AS170" s="45"/>
      <c r="AT170" s="82"/>
      <c r="AU170" s="78"/>
      <c r="AV170" s="79"/>
      <c r="AW170" s="46"/>
      <c r="AX170" s="46"/>
      <c r="AY170" s="47" t="s">
        <v>264</v>
      </c>
      <c r="AZ170" s="47"/>
      <c r="BA170" s="47"/>
      <c r="BB170" s="45">
        <f>-AV1933/1000000</f>
        <v>36.796065366272835</v>
      </c>
      <c r="BC170" s="45"/>
      <c r="BD170" s="45"/>
      <c r="BE170" s="82"/>
      <c r="BO170" s="9"/>
    </row>
    <row r="171" spans="2:67">
      <c r="B171" s="12"/>
      <c r="C171" s="83" t="s">
        <v>151</v>
      </c>
      <c r="D171" s="84"/>
      <c r="E171" s="68">
        <v>5</v>
      </c>
      <c r="F171" s="68"/>
      <c r="G171" s="61" t="s">
        <v>262</v>
      </c>
      <c r="H171" s="61"/>
      <c r="I171" s="61"/>
      <c r="J171" s="45">
        <f>-AV1567/1000</f>
        <v>-629.11515538734989</v>
      </c>
      <c r="K171" s="45"/>
      <c r="L171" s="45"/>
      <c r="M171" s="82"/>
      <c r="N171" s="83" t="s">
        <v>166</v>
      </c>
      <c r="O171" s="84"/>
      <c r="P171" s="68">
        <v>19</v>
      </c>
      <c r="Q171" s="68"/>
      <c r="R171" s="61" t="s">
        <v>262</v>
      </c>
      <c r="S171" s="61"/>
      <c r="T171" s="61"/>
      <c r="U171" s="45">
        <f>-AV1665/1000</f>
        <v>-464.22046196277182</v>
      </c>
      <c r="V171" s="45"/>
      <c r="W171" s="45"/>
      <c r="X171" s="82"/>
      <c r="Y171" s="78" t="s">
        <v>179</v>
      </c>
      <c r="Z171" s="79"/>
      <c r="AA171" s="44">
        <v>33</v>
      </c>
      <c r="AB171" s="44"/>
      <c r="AC171" s="45" t="s">
        <v>262</v>
      </c>
      <c r="AD171" s="45"/>
      <c r="AE171" s="45"/>
      <c r="AF171" s="45">
        <f>-AV1763/1000</f>
        <v>-178.57348853281002</v>
      </c>
      <c r="AG171" s="45"/>
      <c r="AH171" s="45"/>
      <c r="AI171" s="82"/>
      <c r="AJ171" s="78"/>
      <c r="AK171" s="79"/>
      <c r="AL171" s="86" t="s">
        <v>265</v>
      </c>
      <c r="AM171" s="87"/>
      <c r="AN171" s="87"/>
      <c r="AO171" s="87"/>
      <c r="AP171" s="88"/>
      <c r="AQ171" s="53">
        <f>IF(OR(AND(AQ169&lt;0,AQ173&gt;0),AND(AQ169&gt;0,AQ173&lt;0)),(((-AQ170--AQ174)/$AK$53+AK31*$AK$53*0.5)^2/(2*AK31))--AQ170,IF(AQ170&gt;0,AQ170-AQ169*$AK$53/2-AK31*$AK$53^2/2/4,AQ174-AQ173*$AK$53/2-AK31*$AK$53^2/2/4))</f>
        <v>68.494235510930494</v>
      </c>
      <c r="AR171" s="54"/>
      <c r="AS171" s="54"/>
      <c r="AT171" s="89"/>
      <c r="AU171" s="78"/>
      <c r="AV171" s="79"/>
      <c r="AW171" s="86" t="s">
        <v>265</v>
      </c>
      <c r="AX171" s="87"/>
      <c r="AY171" s="87"/>
      <c r="AZ171" s="87"/>
      <c r="BA171" s="88"/>
      <c r="BB171" s="53">
        <f>IF(OR(AND(BB169&lt;0,BB173&gt;0),AND(BB169&gt;0,BB173&lt;0)),(((-BB170--BB174)/$AK$53+AK13*$AK$53*0.5)^2/(2*AK13))--BB170,IF(BB170&gt;0,BB170-BB169*$AK$53/2-AK13*$AK$53^2/2/4,BB174-BB173*$AK$53/2-AK13*$AK$53^2/2/4))</f>
        <v>40.157343654621549</v>
      </c>
      <c r="BC171" s="54"/>
      <c r="BD171" s="54"/>
      <c r="BE171" s="89"/>
      <c r="BO171" s="9"/>
    </row>
    <row r="172" spans="2:67">
      <c r="B172" s="12"/>
      <c r="C172" s="78"/>
      <c r="D172" s="79"/>
      <c r="E172" s="46"/>
      <c r="F172" s="46"/>
      <c r="G172" s="47" t="s">
        <v>263</v>
      </c>
      <c r="H172" s="47"/>
      <c r="I172" s="47"/>
      <c r="J172" s="45">
        <f>+AV1568/1000</f>
        <v>103.48956319151138</v>
      </c>
      <c r="K172" s="45"/>
      <c r="L172" s="45"/>
      <c r="M172" s="82"/>
      <c r="N172" s="78"/>
      <c r="O172" s="79"/>
      <c r="P172" s="46"/>
      <c r="Q172" s="46"/>
      <c r="R172" s="47" t="s">
        <v>263</v>
      </c>
      <c r="S172" s="47"/>
      <c r="T172" s="47"/>
      <c r="U172" s="45">
        <f>+AV1666/1000</f>
        <v>77.540081065986598</v>
      </c>
      <c r="V172" s="45"/>
      <c r="W172" s="45"/>
      <c r="X172" s="82"/>
      <c r="Y172" s="78"/>
      <c r="Z172" s="79"/>
      <c r="AA172" s="46"/>
      <c r="AB172" s="46"/>
      <c r="AC172" s="47" t="s">
        <v>263</v>
      </c>
      <c r="AD172" s="47"/>
      <c r="AE172" s="47"/>
      <c r="AF172" s="45">
        <f>+AV1764/1000</f>
        <v>14.276474747378961</v>
      </c>
      <c r="AG172" s="45"/>
      <c r="AH172" s="45"/>
      <c r="AI172" s="82"/>
      <c r="AJ172" s="78"/>
      <c r="AK172" s="79"/>
      <c r="AL172" s="46">
        <v>19</v>
      </c>
      <c r="AM172" s="46"/>
      <c r="AN172" s="47" t="s">
        <v>262</v>
      </c>
      <c r="AO172" s="47"/>
      <c r="AP172" s="47"/>
      <c r="AQ172" s="47">
        <f>+AV1850/1000</f>
        <v>-53.146970050267875</v>
      </c>
      <c r="AR172" s="47"/>
      <c r="AS172" s="47"/>
      <c r="AT172" s="85"/>
      <c r="AU172" s="78"/>
      <c r="AV172" s="79"/>
      <c r="AW172" s="46">
        <v>33</v>
      </c>
      <c r="AX172" s="46"/>
      <c r="AY172" s="47" t="s">
        <v>262</v>
      </c>
      <c r="AZ172" s="47"/>
      <c r="BA172" s="47"/>
      <c r="BB172" s="47">
        <f>+AV1934/1000</f>
        <v>-61.969645505167541</v>
      </c>
      <c r="BC172" s="47"/>
      <c r="BD172" s="47"/>
      <c r="BE172" s="85"/>
      <c r="BO172" s="9"/>
    </row>
    <row r="173" spans="2:67">
      <c r="B173" s="12"/>
      <c r="C173" s="78"/>
      <c r="D173" s="79"/>
      <c r="E173" s="46"/>
      <c r="F173" s="46"/>
      <c r="G173" s="47" t="s">
        <v>264</v>
      </c>
      <c r="H173" s="47"/>
      <c r="I173" s="47"/>
      <c r="J173" s="45">
        <f>+AV1569/1000000</f>
        <v>454.45750369027047</v>
      </c>
      <c r="K173" s="45"/>
      <c r="L173" s="45"/>
      <c r="M173" s="82"/>
      <c r="N173" s="78"/>
      <c r="O173" s="79"/>
      <c r="P173" s="46"/>
      <c r="Q173" s="46"/>
      <c r="R173" s="47" t="s">
        <v>264</v>
      </c>
      <c r="S173" s="47"/>
      <c r="T173" s="47"/>
      <c r="U173" s="45">
        <f>+AV1667/1000000</f>
        <v>95.402777096784831</v>
      </c>
      <c r="V173" s="45"/>
      <c r="W173" s="45"/>
      <c r="X173" s="82"/>
      <c r="Y173" s="78"/>
      <c r="Z173" s="79"/>
      <c r="AA173" s="46"/>
      <c r="AB173" s="46"/>
      <c r="AC173" s="47" t="s">
        <v>264</v>
      </c>
      <c r="AD173" s="47"/>
      <c r="AE173" s="47"/>
      <c r="AF173" s="45">
        <f>+AV1765/1000000</f>
        <v>-46.772599006594774</v>
      </c>
      <c r="AG173" s="45"/>
      <c r="AH173" s="45"/>
      <c r="AI173" s="82"/>
      <c r="AJ173" s="78"/>
      <c r="AK173" s="79"/>
      <c r="AL173" s="46"/>
      <c r="AM173" s="46"/>
      <c r="AN173" s="47" t="s">
        <v>263</v>
      </c>
      <c r="AO173" s="47"/>
      <c r="AP173" s="47"/>
      <c r="AQ173" s="47">
        <f>AV1851/1000</f>
        <v>100.07967004907307</v>
      </c>
      <c r="AR173" s="47"/>
      <c r="AS173" s="47"/>
      <c r="AT173" s="85"/>
      <c r="AU173" s="78"/>
      <c r="AV173" s="79"/>
      <c r="AW173" s="46"/>
      <c r="AX173" s="46"/>
      <c r="AY173" s="47" t="s">
        <v>263</v>
      </c>
      <c r="AZ173" s="47"/>
      <c r="BA173" s="47"/>
      <c r="BB173" s="47">
        <f>AV1935/1000</f>
        <v>64.958170054693142</v>
      </c>
      <c r="BC173" s="47"/>
      <c r="BD173" s="47"/>
      <c r="BE173" s="85"/>
      <c r="BO173" s="9"/>
    </row>
    <row r="174" spans="2:67" ht="12" thickBot="1">
      <c r="B174" s="12"/>
      <c r="C174" s="78"/>
      <c r="D174" s="79"/>
      <c r="E174" s="46">
        <v>12</v>
      </c>
      <c r="F174" s="46"/>
      <c r="G174" s="47" t="s">
        <v>262</v>
      </c>
      <c r="H174" s="47"/>
      <c r="I174" s="47"/>
      <c r="J174" s="47">
        <f>+AV1570/1000</f>
        <v>-629.11515538734989</v>
      </c>
      <c r="K174" s="47"/>
      <c r="L174" s="47"/>
      <c r="M174" s="85"/>
      <c r="N174" s="78"/>
      <c r="O174" s="79"/>
      <c r="P174" s="46">
        <v>26</v>
      </c>
      <c r="Q174" s="46"/>
      <c r="R174" s="47" t="s">
        <v>262</v>
      </c>
      <c r="S174" s="47"/>
      <c r="T174" s="47"/>
      <c r="U174" s="47">
        <f>+AV1668/1000</f>
        <v>-464.22046196277182</v>
      </c>
      <c r="V174" s="47"/>
      <c r="W174" s="47"/>
      <c r="X174" s="85"/>
      <c r="Y174" s="78"/>
      <c r="Z174" s="79"/>
      <c r="AA174" s="46">
        <v>40</v>
      </c>
      <c r="AB174" s="46"/>
      <c r="AC174" s="47" t="s">
        <v>262</v>
      </c>
      <c r="AD174" s="47"/>
      <c r="AE174" s="47"/>
      <c r="AF174" s="47">
        <f>+AV1766/1000</f>
        <v>-178.57348853281002</v>
      </c>
      <c r="AG174" s="47"/>
      <c r="AH174" s="47"/>
      <c r="AI174" s="85"/>
      <c r="AJ174" s="80"/>
      <c r="AK174" s="81"/>
      <c r="AL174" s="62"/>
      <c r="AM174" s="62"/>
      <c r="AN174" s="63" t="s">
        <v>264</v>
      </c>
      <c r="AO174" s="63"/>
      <c r="AP174" s="63"/>
      <c r="AQ174" s="63">
        <f>AV1852/1000000</f>
        <v>-159.14077260569073</v>
      </c>
      <c r="AR174" s="63"/>
      <c r="AS174" s="63"/>
      <c r="AT174" s="90"/>
      <c r="AU174" s="80"/>
      <c r="AV174" s="81"/>
      <c r="AW174" s="62"/>
      <c r="AX174" s="62"/>
      <c r="AY174" s="63" t="s">
        <v>264</v>
      </c>
      <c r="AZ174" s="63"/>
      <c r="BA174" s="63"/>
      <c r="BB174" s="63">
        <f>AV1936/1000000</f>
        <v>-100.49478490719289</v>
      </c>
      <c r="BC174" s="63"/>
      <c r="BD174" s="63"/>
      <c r="BE174" s="90"/>
      <c r="BO174" s="9"/>
    </row>
    <row r="175" spans="2:67">
      <c r="B175" s="12"/>
      <c r="C175" s="78"/>
      <c r="D175" s="79"/>
      <c r="E175" s="46"/>
      <c r="F175" s="46"/>
      <c r="G175" s="47" t="s">
        <v>263</v>
      </c>
      <c r="H175" s="47"/>
      <c r="I175" s="47"/>
      <c r="J175" s="47">
        <f>-AV1571/1000</f>
        <v>103.48956319151138</v>
      </c>
      <c r="K175" s="47"/>
      <c r="L175" s="47"/>
      <c r="M175" s="85"/>
      <c r="N175" s="78"/>
      <c r="O175" s="79"/>
      <c r="P175" s="46"/>
      <c r="Q175" s="46"/>
      <c r="R175" s="47" t="s">
        <v>263</v>
      </c>
      <c r="S175" s="47"/>
      <c r="T175" s="47"/>
      <c r="U175" s="47">
        <f>-AV1669/1000</f>
        <v>77.540081065986598</v>
      </c>
      <c r="V175" s="47"/>
      <c r="W175" s="47"/>
      <c r="X175" s="85"/>
      <c r="Y175" s="78"/>
      <c r="Z175" s="79"/>
      <c r="AA175" s="46"/>
      <c r="AB175" s="46"/>
      <c r="AC175" s="47" t="s">
        <v>263</v>
      </c>
      <c r="AD175" s="47"/>
      <c r="AE175" s="47"/>
      <c r="AF175" s="47">
        <f>-AV1767/1000</f>
        <v>14.276474747378961</v>
      </c>
      <c r="AG175" s="47"/>
      <c r="AH175" s="47"/>
      <c r="AI175" s="85"/>
      <c r="AJ175" s="78" t="s">
        <v>194</v>
      </c>
      <c r="AK175" s="79"/>
      <c r="AL175" s="44">
        <v>19</v>
      </c>
      <c r="AM175" s="44"/>
      <c r="AN175" s="61" t="s">
        <v>262</v>
      </c>
      <c r="AO175" s="61"/>
      <c r="AP175" s="61"/>
      <c r="AQ175" s="45">
        <f>-AV1854/1000</f>
        <v>-36.432895236097274</v>
      </c>
      <c r="AR175" s="45"/>
      <c r="AS175" s="45"/>
      <c r="AT175" s="82"/>
      <c r="AU175" s="83" t="s">
        <v>205</v>
      </c>
      <c r="AV175" s="84"/>
      <c r="AW175" s="68">
        <v>33</v>
      </c>
      <c r="AX175" s="68"/>
      <c r="AY175" s="61" t="s">
        <v>262</v>
      </c>
      <c r="AZ175" s="61"/>
      <c r="BA175" s="61"/>
      <c r="BB175" s="45">
        <f>-AV1938/1000</f>
        <v>-27.533229900985955</v>
      </c>
      <c r="BC175" s="45"/>
      <c r="BD175" s="45"/>
      <c r="BE175" s="82"/>
      <c r="BO175" s="9"/>
    </row>
    <row r="176" spans="2:67" ht="12" thickBot="1">
      <c r="B176" s="12"/>
      <c r="C176" s="80"/>
      <c r="D176" s="81"/>
      <c r="E176" s="62"/>
      <c r="F176" s="62"/>
      <c r="G176" s="63" t="s">
        <v>264</v>
      </c>
      <c r="H176" s="63"/>
      <c r="I176" s="63"/>
      <c r="J176" s="63">
        <f>-AV1572/1000000</f>
        <v>-11.245530671530366</v>
      </c>
      <c r="K176" s="63"/>
      <c r="L176" s="63"/>
      <c r="M176" s="90"/>
      <c r="N176" s="80"/>
      <c r="O176" s="81"/>
      <c r="P176" s="62"/>
      <c r="Q176" s="62"/>
      <c r="R176" s="63" t="s">
        <v>264</v>
      </c>
      <c r="S176" s="63"/>
      <c r="T176" s="63"/>
      <c r="U176" s="63">
        <f>-AV1670/1000000</f>
        <v>-199.24953095396424</v>
      </c>
      <c r="V176" s="63"/>
      <c r="W176" s="63"/>
      <c r="X176" s="90"/>
      <c r="Y176" s="78"/>
      <c r="Z176" s="79"/>
      <c r="AA176" s="65"/>
      <c r="AB176" s="65"/>
      <c r="AC176" s="66" t="s">
        <v>264</v>
      </c>
      <c r="AD176" s="66"/>
      <c r="AE176" s="66"/>
      <c r="AF176" s="63">
        <f>-AV1768/1000000</f>
        <v>-82.463785875039818</v>
      </c>
      <c r="AG176" s="63"/>
      <c r="AH176" s="63"/>
      <c r="AI176" s="90"/>
      <c r="AJ176" s="78"/>
      <c r="AK176" s="79"/>
      <c r="AL176" s="46"/>
      <c r="AM176" s="46"/>
      <c r="AN176" s="47" t="s">
        <v>263</v>
      </c>
      <c r="AO176" s="47"/>
      <c r="AP176" s="47"/>
      <c r="AQ176" s="45">
        <f>-AV1855/1000</f>
        <v>3.2327587147300072</v>
      </c>
      <c r="AR176" s="45"/>
      <c r="AS176" s="45"/>
      <c r="AT176" s="82"/>
      <c r="AU176" s="78"/>
      <c r="AV176" s="79"/>
      <c r="AW176" s="46"/>
      <c r="AX176" s="46"/>
      <c r="AY176" s="47" t="s">
        <v>263</v>
      </c>
      <c r="AZ176" s="47"/>
      <c r="BA176" s="47"/>
      <c r="BB176" s="45">
        <f>-AV1939/1000</f>
        <v>-66.30436136044402</v>
      </c>
      <c r="BC176" s="45"/>
      <c r="BD176" s="45"/>
      <c r="BE176" s="82"/>
      <c r="BO176" s="9"/>
    </row>
    <row r="177" spans="2:67">
      <c r="B177" s="12"/>
      <c r="C177" s="78" t="s">
        <v>152</v>
      </c>
      <c r="D177" s="79"/>
      <c r="E177" s="44">
        <v>6</v>
      </c>
      <c r="F177" s="44"/>
      <c r="G177" s="45" t="s">
        <v>262</v>
      </c>
      <c r="H177" s="45"/>
      <c r="I177" s="45"/>
      <c r="J177" s="45">
        <f>-AV1574/1000</f>
        <v>-1154.1261832914306</v>
      </c>
      <c r="K177" s="45"/>
      <c r="L177" s="45"/>
      <c r="M177" s="82"/>
      <c r="N177" s="83" t="s">
        <v>167</v>
      </c>
      <c r="O177" s="84"/>
      <c r="P177" s="68">
        <v>20</v>
      </c>
      <c r="Q177" s="68"/>
      <c r="R177" s="61" t="s">
        <v>262</v>
      </c>
      <c r="S177" s="61"/>
      <c r="T177" s="61"/>
      <c r="U177" s="45">
        <f>-AV1672/1000</f>
        <v>-832.87408316735366</v>
      </c>
      <c r="V177" s="45"/>
      <c r="W177" s="45"/>
      <c r="X177" s="82"/>
      <c r="Y177" s="83" t="s">
        <v>180</v>
      </c>
      <c r="Z177" s="84"/>
      <c r="AA177" s="68">
        <v>34</v>
      </c>
      <c r="AB177" s="68"/>
      <c r="AC177" s="61" t="s">
        <v>262</v>
      </c>
      <c r="AD177" s="61"/>
      <c r="AE177" s="61"/>
      <c r="AF177" s="45">
        <f>-AV1770/1000</f>
        <v>-323.80081208573563</v>
      </c>
      <c r="AG177" s="45"/>
      <c r="AH177" s="45"/>
      <c r="AI177" s="82"/>
      <c r="AJ177" s="78"/>
      <c r="AK177" s="79"/>
      <c r="AL177" s="46"/>
      <c r="AM177" s="46"/>
      <c r="AN177" s="47" t="s">
        <v>264</v>
      </c>
      <c r="AO177" s="47"/>
      <c r="AP177" s="47"/>
      <c r="AQ177" s="45">
        <f>-AV1856/1000000</f>
        <v>94.073383402551059</v>
      </c>
      <c r="AR177" s="45"/>
      <c r="AS177" s="45"/>
      <c r="AT177" s="82"/>
      <c r="AU177" s="78"/>
      <c r="AV177" s="79"/>
      <c r="AW177" s="46"/>
      <c r="AX177" s="46"/>
      <c r="AY177" s="47" t="s">
        <v>264</v>
      </c>
      <c r="AZ177" s="47"/>
      <c r="BA177" s="47"/>
      <c r="BB177" s="45">
        <f>-AV1940/1000000</f>
        <v>8.8059650106354805</v>
      </c>
      <c r="BC177" s="45"/>
      <c r="BD177" s="45"/>
      <c r="BE177" s="82"/>
      <c r="BO177" s="9"/>
    </row>
    <row r="178" spans="2:67">
      <c r="B178" s="12"/>
      <c r="C178" s="78"/>
      <c r="D178" s="79"/>
      <c r="E178" s="46"/>
      <c r="F178" s="46"/>
      <c r="G178" s="47" t="s">
        <v>263</v>
      </c>
      <c r="H178" s="47"/>
      <c r="I178" s="47"/>
      <c r="J178" s="45">
        <f>+AV1575/1000</f>
        <v>96.570793749870148</v>
      </c>
      <c r="K178" s="45"/>
      <c r="L178" s="45"/>
      <c r="M178" s="82"/>
      <c r="N178" s="78"/>
      <c r="O178" s="79"/>
      <c r="P178" s="46"/>
      <c r="Q178" s="46"/>
      <c r="R178" s="47" t="s">
        <v>263</v>
      </c>
      <c r="S178" s="47"/>
      <c r="T178" s="47"/>
      <c r="U178" s="45">
        <f>+AV1673/1000</f>
        <v>52.7500112220117</v>
      </c>
      <c r="V178" s="45"/>
      <c r="W178" s="45"/>
      <c r="X178" s="82"/>
      <c r="Y178" s="78"/>
      <c r="Z178" s="79"/>
      <c r="AA178" s="46"/>
      <c r="AB178" s="46"/>
      <c r="AC178" s="47" t="s">
        <v>263</v>
      </c>
      <c r="AD178" s="47"/>
      <c r="AE178" s="47"/>
      <c r="AF178" s="45">
        <f>+AV1771/1000</f>
        <v>-38.588253299593923</v>
      </c>
      <c r="AG178" s="45"/>
      <c r="AH178" s="45"/>
      <c r="AI178" s="82"/>
      <c r="AJ178" s="78"/>
      <c r="AK178" s="79"/>
      <c r="AL178" s="86" t="s">
        <v>265</v>
      </c>
      <c r="AM178" s="87"/>
      <c r="AN178" s="87"/>
      <c r="AO178" s="87"/>
      <c r="AP178" s="88"/>
      <c r="AQ178" s="53">
        <f>IF(OR(AND(AQ176&lt;0,AQ180&gt;0),AND(AQ176&gt;0,AQ180&lt;0)),(((-AQ177--AQ181)/$AT$53+AT31*$AT$53*0.5)^2/(2*AT31))--AQ177,IF(AQ177&gt;0,AQ177-AQ176*$AT$53/2-AT31*$AT$53^2/2/4,AQ181-AQ180*$AT$53/2-AT31*$AT$53^2/2/4))</f>
        <v>21.607865973091037</v>
      </c>
      <c r="AR178" s="54"/>
      <c r="AS178" s="54"/>
      <c r="AT178" s="89"/>
      <c r="AU178" s="78"/>
      <c r="AV178" s="79"/>
      <c r="AW178" s="86" t="s">
        <v>265</v>
      </c>
      <c r="AX178" s="87"/>
      <c r="AY178" s="87"/>
      <c r="AZ178" s="87"/>
      <c r="BA178" s="88"/>
      <c r="BB178" s="53">
        <f>IF(OR(AND(BB176&lt;0,BB180&gt;0),AND(BB176&gt;0,BB180&lt;0)),(((-BB177--BB181)/$AT$53+AT13*$AT$53*0.5)^2/(2*AT13))--BB177,IF(BB177&gt;0,BB177-BB176*$AT$53/2-AT13*$AT$53^2/2/4,BB181-BB180*$AT$53/2-AT13*$AT$53^2/2/4))</f>
        <v>50.280194590034952</v>
      </c>
      <c r="BC178" s="54"/>
      <c r="BD178" s="54"/>
      <c r="BE178" s="89"/>
      <c r="BO178" s="9"/>
    </row>
    <row r="179" spans="2:67">
      <c r="B179" s="12"/>
      <c r="C179" s="78"/>
      <c r="D179" s="79"/>
      <c r="E179" s="46"/>
      <c r="F179" s="46"/>
      <c r="G179" s="47" t="s">
        <v>264</v>
      </c>
      <c r="H179" s="47"/>
      <c r="I179" s="47"/>
      <c r="J179" s="45">
        <f>+AV1576/1000000</f>
        <v>442.9787201142754</v>
      </c>
      <c r="K179" s="45"/>
      <c r="L179" s="45"/>
      <c r="M179" s="82"/>
      <c r="N179" s="78"/>
      <c r="O179" s="79"/>
      <c r="P179" s="46"/>
      <c r="Q179" s="46"/>
      <c r="R179" s="47" t="s">
        <v>264</v>
      </c>
      <c r="S179" s="47"/>
      <c r="T179" s="47"/>
      <c r="U179" s="45">
        <f>+AV1674/1000000</f>
        <v>54.727609369623181</v>
      </c>
      <c r="V179" s="45"/>
      <c r="W179" s="45"/>
      <c r="X179" s="82"/>
      <c r="Y179" s="78"/>
      <c r="Z179" s="79"/>
      <c r="AA179" s="46"/>
      <c r="AB179" s="46"/>
      <c r="AC179" s="47" t="s">
        <v>264</v>
      </c>
      <c r="AD179" s="47"/>
      <c r="AE179" s="47"/>
      <c r="AF179" s="45">
        <f>+AV1772/1000000</f>
        <v>-91.366002591264433</v>
      </c>
      <c r="AG179" s="45"/>
      <c r="AH179" s="45"/>
      <c r="AI179" s="82"/>
      <c r="AJ179" s="78"/>
      <c r="AK179" s="79"/>
      <c r="AL179" s="46">
        <v>20</v>
      </c>
      <c r="AM179" s="46"/>
      <c r="AN179" s="47" t="s">
        <v>262</v>
      </c>
      <c r="AO179" s="47"/>
      <c r="AP179" s="47"/>
      <c r="AQ179" s="47">
        <f>+AV1857/1000</f>
        <v>-36.432895236097274</v>
      </c>
      <c r="AR179" s="47"/>
      <c r="AS179" s="47"/>
      <c r="AT179" s="85"/>
      <c r="AU179" s="78"/>
      <c r="AV179" s="79"/>
      <c r="AW179" s="46">
        <v>34</v>
      </c>
      <c r="AX179" s="46"/>
      <c r="AY179" s="47" t="s">
        <v>262</v>
      </c>
      <c r="AZ179" s="47"/>
      <c r="BA179" s="47"/>
      <c r="BB179" s="47">
        <f>+AV1941/1000</f>
        <v>-27.533229900985955</v>
      </c>
      <c r="BC179" s="47"/>
      <c r="BD179" s="47"/>
      <c r="BE179" s="85"/>
      <c r="BO179" s="9"/>
    </row>
    <row r="180" spans="2:67">
      <c r="B180" s="12"/>
      <c r="C180" s="78"/>
      <c r="D180" s="79"/>
      <c r="E180" s="46">
        <v>13</v>
      </c>
      <c r="F180" s="46"/>
      <c r="G180" s="47" t="s">
        <v>262</v>
      </c>
      <c r="H180" s="47"/>
      <c r="I180" s="47"/>
      <c r="J180" s="47">
        <f>+AV1577/1000</f>
        <v>-1154.1261832914306</v>
      </c>
      <c r="K180" s="47"/>
      <c r="L180" s="47"/>
      <c r="M180" s="85"/>
      <c r="N180" s="78"/>
      <c r="O180" s="79"/>
      <c r="P180" s="46">
        <v>27</v>
      </c>
      <c r="Q180" s="46"/>
      <c r="R180" s="47" t="s">
        <v>262</v>
      </c>
      <c r="S180" s="47"/>
      <c r="T180" s="47"/>
      <c r="U180" s="47">
        <f>+AV1675/1000</f>
        <v>-832.87408316735366</v>
      </c>
      <c r="V180" s="47"/>
      <c r="W180" s="47"/>
      <c r="X180" s="85"/>
      <c r="Y180" s="78"/>
      <c r="Z180" s="79"/>
      <c r="AA180" s="46">
        <v>41</v>
      </c>
      <c r="AB180" s="46"/>
      <c r="AC180" s="47" t="s">
        <v>262</v>
      </c>
      <c r="AD180" s="47"/>
      <c r="AE180" s="47"/>
      <c r="AF180" s="47">
        <f>+AV1773/1000</f>
        <v>-323.80081208573563</v>
      </c>
      <c r="AG180" s="47"/>
      <c r="AH180" s="47"/>
      <c r="AI180" s="85"/>
      <c r="AJ180" s="78"/>
      <c r="AK180" s="79"/>
      <c r="AL180" s="46"/>
      <c r="AM180" s="46"/>
      <c r="AN180" s="47" t="s">
        <v>263</v>
      </c>
      <c r="AO180" s="47"/>
      <c r="AP180" s="47"/>
      <c r="AQ180" s="47">
        <f>AV1858/1000</f>
        <v>135.23275871473001</v>
      </c>
      <c r="AR180" s="47"/>
      <c r="AS180" s="47"/>
      <c r="AT180" s="85"/>
      <c r="AU180" s="78"/>
      <c r="AV180" s="79"/>
      <c r="AW180" s="46"/>
      <c r="AX180" s="46"/>
      <c r="AY180" s="47" t="s">
        <v>263</v>
      </c>
      <c r="AZ180" s="47"/>
      <c r="BA180" s="47"/>
      <c r="BB180" s="47">
        <f>AV1942/1000</f>
        <v>145.69563863955599</v>
      </c>
      <c r="BC180" s="47"/>
      <c r="BD180" s="47"/>
      <c r="BE180" s="85"/>
      <c r="BO180" s="9"/>
    </row>
    <row r="181" spans="2:67" ht="12" thickBot="1">
      <c r="B181" s="12"/>
      <c r="C181" s="78"/>
      <c r="D181" s="79"/>
      <c r="E181" s="46"/>
      <c r="F181" s="46"/>
      <c r="G181" s="47" t="s">
        <v>263</v>
      </c>
      <c r="H181" s="47"/>
      <c r="I181" s="47"/>
      <c r="J181" s="47">
        <f>-AV1578/1000</f>
        <v>96.570793749870148</v>
      </c>
      <c r="K181" s="47"/>
      <c r="L181" s="47"/>
      <c r="M181" s="85"/>
      <c r="N181" s="78"/>
      <c r="O181" s="79"/>
      <c r="P181" s="46"/>
      <c r="Q181" s="46"/>
      <c r="R181" s="47" t="s">
        <v>263</v>
      </c>
      <c r="S181" s="47"/>
      <c r="T181" s="47"/>
      <c r="U181" s="47">
        <f>-AV1676/1000</f>
        <v>52.7500112220117</v>
      </c>
      <c r="V181" s="47"/>
      <c r="W181" s="47"/>
      <c r="X181" s="85"/>
      <c r="Y181" s="78"/>
      <c r="Z181" s="79"/>
      <c r="AA181" s="46"/>
      <c r="AB181" s="46"/>
      <c r="AC181" s="47" t="s">
        <v>263</v>
      </c>
      <c r="AD181" s="47"/>
      <c r="AE181" s="47"/>
      <c r="AF181" s="47">
        <f>-AV1774/1000</f>
        <v>-38.588253299593923</v>
      </c>
      <c r="AG181" s="47"/>
      <c r="AH181" s="47"/>
      <c r="AI181" s="85"/>
      <c r="AJ181" s="78"/>
      <c r="AK181" s="79"/>
      <c r="AL181" s="65"/>
      <c r="AM181" s="65"/>
      <c r="AN181" s="63" t="s">
        <v>264</v>
      </c>
      <c r="AO181" s="63"/>
      <c r="AP181" s="63"/>
      <c r="AQ181" s="63">
        <f>AV1859/1000000</f>
        <v>-182.85765145636904</v>
      </c>
      <c r="AR181" s="63"/>
      <c r="AS181" s="63"/>
      <c r="AT181" s="90"/>
      <c r="AU181" s="80"/>
      <c r="AV181" s="81"/>
      <c r="AW181" s="62"/>
      <c r="AX181" s="62"/>
      <c r="AY181" s="63" t="s">
        <v>264</v>
      </c>
      <c r="AZ181" s="63"/>
      <c r="BA181" s="63"/>
      <c r="BB181" s="63">
        <f>AV1943/1000000</f>
        <v>-149.97658954758842</v>
      </c>
      <c r="BC181" s="63"/>
      <c r="BD181" s="63"/>
      <c r="BE181" s="90"/>
      <c r="BO181" s="9"/>
    </row>
    <row r="182" spans="2:67" ht="12" thickBot="1">
      <c r="B182" s="12"/>
      <c r="C182" s="78"/>
      <c r="D182" s="79"/>
      <c r="E182" s="65"/>
      <c r="F182" s="65"/>
      <c r="G182" s="66" t="s">
        <v>264</v>
      </c>
      <c r="H182" s="66"/>
      <c r="I182" s="66"/>
      <c r="J182" s="63">
        <f>-AV1579/1000000</f>
        <v>8.4101482398600584</v>
      </c>
      <c r="K182" s="63"/>
      <c r="L182" s="63"/>
      <c r="M182" s="90"/>
      <c r="N182" s="80"/>
      <c r="O182" s="81"/>
      <c r="P182" s="62"/>
      <c r="Q182" s="62"/>
      <c r="R182" s="63" t="s">
        <v>264</v>
      </c>
      <c r="S182" s="63"/>
      <c r="T182" s="63"/>
      <c r="U182" s="63">
        <f>-AV1677/1000000</f>
        <v>-145.72243327402114</v>
      </c>
      <c r="V182" s="63"/>
      <c r="W182" s="63"/>
      <c r="X182" s="90"/>
      <c r="Y182" s="80"/>
      <c r="Z182" s="81"/>
      <c r="AA182" s="62"/>
      <c r="AB182" s="62"/>
      <c r="AC182" s="63" t="s">
        <v>264</v>
      </c>
      <c r="AD182" s="63"/>
      <c r="AE182" s="63"/>
      <c r="AF182" s="63">
        <f>-AV1775/1000000</f>
        <v>5.1046306577295066</v>
      </c>
      <c r="AG182" s="63"/>
      <c r="AH182" s="63"/>
      <c r="AI182" s="90"/>
      <c r="AJ182" s="83" t="s">
        <v>195</v>
      </c>
      <c r="AK182" s="84"/>
      <c r="AL182" s="68">
        <v>20</v>
      </c>
      <c r="AM182" s="68"/>
      <c r="AN182" s="45" t="s">
        <v>262</v>
      </c>
      <c r="AO182" s="45"/>
      <c r="AP182" s="45"/>
      <c r="AQ182" s="45">
        <f>-AV1861/1000</f>
        <v>-8.969075694691389</v>
      </c>
      <c r="AR182" s="45"/>
      <c r="AS182" s="45"/>
      <c r="AT182" s="82"/>
      <c r="AU182" s="83" t="s">
        <v>206</v>
      </c>
      <c r="AV182" s="84"/>
      <c r="AW182" s="68">
        <v>34</v>
      </c>
      <c r="AX182" s="68"/>
      <c r="AY182" s="61" t="s">
        <v>262</v>
      </c>
      <c r="AZ182" s="61"/>
      <c r="BA182" s="61"/>
      <c r="BB182" s="45">
        <f>-AV1945/1000</f>
        <v>42.282363616246727</v>
      </c>
      <c r="BC182" s="45"/>
      <c r="BD182" s="45"/>
      <c r="BE182" s="82"/>
      <c r="BO182" s="9"/>
    </row>
    <row r="183" spans="2:67">
      <c r="B183" s="12"/>
      <c r="C183" s="83" t="s">
        <v>153</v>
      </c>
      <c r="D183" s="84"/>
      <c r="E183" s="68">
        <v>7</v>
      </c>
      <c r="F183" s="68"/>
      <c r="G183" s="61" t="s">
        <v>262</v>
      </c>
      <c r="H183" s="61"/>
      <c r="I183" s="61"/>
      <c r="J183" s="45">
        <f>-AV1581/1000</f>
        <v>-672.64759170326238</v>
      </c>
      <c r="K183" s="45"/>
      <c r="L183" s="45"/>
      <c r="M183" s="82"/>
      <c r="N183" s="83" t="s">
        <v>168</v>
      </c>
      <c r="O183" s="84"/>
      <c r="P183" s="68">
        <v>21</v>
      </c>
      <c r="Q183" s="68"/>
      <c r="R183" s="61" t="s">
        <v>262</v>
      </c>
      <c r="S183" s="61"/>
      <c r="T183" s="61"/>
      <c r="U183" s="45">
        <f>-AV1679/1000</f>
        <v>-490.37440383980936</v>
      </c>
      <c r="V183" s="45"/>
      <c r="W183" s="45"/>
      <c r="X183" s="82"/>
      <c r="Y183" s="78" t="s">
        <v>181</v>
      </c>
      <c r="Z183" s="79"/>
      <c r="AA183" s="44">
        <v>35</v>
      </c>
      <c r="AB183" s="44"/>
      <c r="AC183" s="45" t="s">
        <v>262</v>
      </c>
      <c r="AD183" s="45"/>
      <c r="AE183" s="45"/>
      <c r="AF183" s="45">
        <f>-AV1777/1000</f>
        <v>-190.76606351997378</v>
      </c>
      <c r="AG183" s="45"/>
      <c r="AH183" s="45"/>
      <c r="AI183" s="82"/>
      <c r="AJ183" s="78"/>
      <c r="AK183" s="79"/>
      <c r="AL183" s="46"/>
      <c r="AM183" s="46"/>
      <c r="AN183" s="47" t="s">
        <v>263</v>
      </c>
      <c r="AO183" s="47"/>
      <c r="AP183" s="47"/>
      <c r="AQ183" s="45">
        <f>-AV1862/1000</f>
        <v>-53.677985636789167</v>
      </c>
      <c r="AR183" s="45"/>
      <c r="AS183" s="45"/>
      <c r="AT183" s="82"/>
      <c r="AU183" s="78"/>
      <c r="AV183" s="79"/>
      <c r="AW183" s="46"/>
      <c r="AX183" s="46"/>
      <c r="AY183" s="47" t="s">
        <v>263</v>
      </c>
      <c r="AZ183" s="47"/>
      <c r="BA183" s="47"/>
      <c r="BB183" s="45">
        <f>-AV1946/1000</f>
        <v>-129.88918703657251</v>
      </c>
      <c r="BC183" s="45"/>
      <c r="BD183" s="45"/>
      <c r="BE183" s="82"/>
      <c r="BO183" s="9"/>
    </row>
    <row r="184" spans="2:67">
      <c r="B184" s="12"/>
      <c r="C184" s="78"/>
      <c r="D184" s="79"/>
      <c r="E184" s="46"/>
      <c r="F184" s="46"/>
      <c r="G184" s="47" t="s">
        <v>263</v>
      </c>
      <c r="H184" s="47"/>
      <c r="I184" s="47"/>
      <c r="J184" s="45">
        <f>+AV1582/1000</f>
        <v>88.121776325572512</v>
      </c>
      <c r="K184" s="45"/>
      <c r="L184" s="45"/>
      <c r="M184" s="82"/>
      <c r="N184" s="78"/>
      <c r="O184" s="79"/>
      <c r="P184" s="46"/>
      <c r="Q184" s="46"/>
      <c r="R184" s="47" t="s">
        <v>263</v>
      </c>
      <c r="S184" s="47"/>
      <c r="T184" s="47"/>
      <c r="U184" s="45">
        <f>+AV1680/1000</f>
        <v>61.181910143252459</v>
      </c>
      <c r="V184" s="45"/>
      <c r="W184" s="45"/>
      <c r="X184" s="82"/>
      <c r="Y184" s="78"/>
      <c r="Z184" s="79"/>
      <c r="AA184" s="46"/>
      <c r="AB184" s="46"/>
      <c r="AC184" s="47" t="s">
        <v>263</v>
      </c>
      <c r="AD184" s="47"/>
      <c r="AE184" s="47"/>
      <c r="AF184" s="45">
        <f>+AV1778/1000</f>
        <v>101.1933899889107</v>
      </c>
      <c r="AG184" s="45"/>
      <c r="AH184" s="45"/>
      <c r="AI184" s="82"/>
      <c r="AJ184" s="78"/>
      <c r="AK184" s="79"/>
      <c r="AL184" s="46"/>
      <c r="AM184" s="46"/>
      <c r="AN184" s="47" t="s">
        <v>264</v>
      </c>
      <c r="AO184" s="47"/>
      <c r="AP184" s="47"/>
      <c r="AQ184" s="45">
        <f>-AV1863/1000000</f>
        <v>1.5249015354994535</v>
      </c>
      <c r="AR184" s="45"/>
      <c r="AS184" s="45"/>
      <c r="AT184" s="82"/>
      <c r="AU184" s="78"/>
      <c r="AV184" s="79"/>
      <c r="AW184" s="46"/>
      <c r="AX184" s="46"/>
      <c r="AY184" s="47" t="s">
        <v>264</v>
      </c>
      <c r="AZ184" s="47"/>
      <c r="BA184" s="47"/>
      <c r="BB184" s="45">
        <f>-AV1947/1000000</f>
        <v>-104.91489701755718</v>
      </c>
      <c r="BC184" s="45"/>
      <c r="BD184" s="45"/>
      <c r="BE184" s="82"/>
      <c r="BO184" s="9"/>
    </row>
    <row r="185" spans="2:67">
      <c r="B185" s="12"/>
      <c r="C185" s="78"/>
      <c r="D185" s="79"/>
      <c r="E185" s="46"/>
      <c r="F185" s="46"/>
      <c r="G185" s="47" t="s">
        <v>264</v>
      </c>
      <c r="H185" s="47"/>
      <c r="I185" s="47"/>
      <c r="J185" s="45">
        <f>+AV1583/1000000</f>
        <v>429.36889127187777</v>
      </c>
      <c r="K185" s="45"/>
      <c r="L185" s="45"/>
      <c r="M185" s="82"/>
      <c r="N185" s="78"/>
      <c r="O185" s="79"/>
      <c r="P185" s="46"/>
      <c r="Q185" s="46"/>
      <c r="R185" s="47" t="s">
        <v>264</v>
      </c>
      <c r="S185" s="47"/>
      <c r="T185" s="47"/>
      <c r="U185" s="45">
        <f>+AV1681/1000000</f>
        <v>63.315045702464403</v>
      </c>
      <c r="V185" s="45"/>
      <c r="W185" s="45"/>
      <c r="X185" s="82"/>
      <c r="Y185" s="78"/>
      <c r="Z185" s="79"/>
      <c r="AA185" s="46"/>
      <c r="AB185" s="46"/>
      <c r="AC185" s="47" t="s">
        <v>264</v>
      </c>
      <c r="AD185" s="47"/>
      <c r="AE185" s="47"/>
      <c r="AF185" s="45">
        <f>+AV1779/1000000</f>
        <v>22.595635935790359</v>
      </c>
      <c r="AG185" s="45"/>
      <c r="AH185" s="45"/>
      <c r="AI185" s="82"/>
      <c r="AJ185" s="78"/>
      <c r="AK185" s="79"/>
      <c r="AL185" s="86" t="s">
        <v>265</v>
      </c>
      <c r="AM185" s="87"/>
      <c r="AN185" s="87"/>
      <c r="AO185" s="87"/>
      <c r="AP185" s="88"/>
      <c r="AQ185" s="53">
        <f>IF(OR(AND(AQ183&lt;0,AQ187&gt;0),AND(AQ183&gt;0,AQ187&lt;0)),(((-AQ184--AQ188)/$BC$53+BC31*$BC$53*0.5)^2/(2*BC31))--AQ184,IF(AQ184&gt;0,AQ184-AQ183*$BC$53/2-BC31*$BC$53^2/2/4,AQ188-AQ187*$BC$53/2-BC31*$BC$53^2/2/4))</f>
        <v>59.15142437596635</v>
      </c>
      <c r="AR185" s="54"/>
      <c r="AS185" s="54"/>
      <c r="AT185" s="89"/>
      <c r="AU185" s="78"/>
      <c r="AV185" s="79"/>
      <c r="AW185" s="86" t="s">
        <v>265</v>
      </c>
      <c r="AX185" s="87"/>
      <c r="AY185" s="87"/>
      <c r="AZ185" s="87"/>
      <c r="BA185" s="88"/>
      <c r="BB185" s="53">
        <f>IF(OR(AND(BB183&lt;0,BB187&gt;0),AND(BB183&gt;0,BB187&lt;0)),(((-BB184--BB188)/$BC$53+BC13*$BC$53*0.5)^2/(2*BC13))--BB184,IF(BB184&gt;0,BB184-BB183*$BC$53/2-BC13*$BC$53^2/2/4,BB188-BB187*$BC$53/2-BC13*$BC$53^2/2/4))</f>
        <v>82.542890860461867</v>
      </c>
      <c r="BC185" s="54"/>
      <c r="BD185" s="54"/>
      <c r="BE185" s="89"/>
      <c r="BO185" s="9"/>
    </row>
    <row r="186" spans="2:67">
      <c r="B186" s="12"/>
      <c r="C186" s="78"/>
      <c r="D186" s="79"/>
      <c r="E186" s="46">
        <v>14</v>
      </c>
      <c r="F186" s="46"/>
      <c r="G186" s="47" t="s">
        <v>262</v>
      </c>
      <c r="H186" s="47"/>
      <c r="I186" s="47"/>
      <c r="J186" s="47">
        <f>+AV1584/1000</f>
        <v>-672.64759170326238</v>
      </c>
      <c r="K186" s="47"/>
      <c r="L186" s="47"/>
      <c r="M186" s="85"/>
      <c r="N186" s="78"/>
      <c r="O186" s="79"/>
      <c r="P186" s="46">
        <v>28</v>
      </c>
      <c r="Q186" s="46"/>
      <c r="R186" s="47" t="s">
        <v>262</v>
      </c>
      <c r="S186" s="47"/>
      <c r="T186" s="47"/>
      <c r="U186" s="47">
        <f>+AV1682/1000</f>
        <v>-490.37440383980936</v>
      </c>
      <c r="V186" s="47"/>
      <c r="W186" s="47"/>
      <c r="X186" s="85"/>
      <c r="Y186" s="78"/>
      <c r="Z186" s="79"/>
      <c r="AA186" s="46">
        <v>42</v>
      </c>
      <c r="AB186" s="46"/>
      <c r="AC186" s="47" t="s">
        <v>262</v>
      </c>
      <c r="AD186" s="47"/>
      <c r="AE186" s="47"/>
      <c r="AF186" s="47">
        <f>+AV1780/1000</f>
        <v>-190.76606351997378</v>
      </c>
      <c r="AG186" s="47"/>
      <c r="AH186" s="47"/>
      <c r="AI186" s="85"/>
      <c r="AJ186" s="78"/>
      <c r="AK186" s="79"/>
      <c r="AL186" s="46">
        <v>21</v>
      </c>
      <c r="AM186" s="46"/>
      <c r="AN186" s="47" t="s">
        <v>262</v>
      </c>
      <c r="AO186" s="47"/>
      <c r="AP186" s="47"/>
      <c r="AQ186" s="47">
        <f>+AV1864/1000</f>
        <v>-8.969075694691389</v>
      </c>
      <c r="AR186" s="47"/>
      <c r="AS186" s="47"/>
      <c r="AT186" s="85"/>
      <c r="AU186" s="78"/>
      <c r="AV186" s="79"/>
      <c r="AW186" s="46">
        <v>35</v>
      </c>
      <c r="AX186" s="46"/>
      <c r="AY186" s="47" t="s">
        <v>262</v>
      </c>
      <c r="AZ186" s="47"/>
      <c r="BA186" s="47"/>
      <c r="BB186" s="47">
        <f>+AV1948/1000</f>
        <v>42.282363616246727</v>
      </c>
      <c r="BC186" s="47"/>
      <c r="BD186" s="47"/>
      <c r="BE186" s="85"/>
      <c r="BO186" s="9"/>
    </row>
    <row r="187" spans="2:67">
      <c r="B187" s="12"/>
      <c r="C187" s="78"/>
      <c r="D187" s="79"/>
      <c r="E187" s="46"/>
      <c r="F187" s="46"/>
      <c r="G187" s="47" t="s">
        <v>263</v>
      </c>
      <c r="H187" s="47"/>
      <c r="I187" s="47"/>
      <c r="J187" s="47">
        <f>-AV1585/1000</f>
        <v>88.121776325572512</v>
      </c>
      <c r="K187" s="47"/>
      <c r="L187" s="47"/>
      <c r="M187" s="85"/>
      <c r="N187" s="78"/>
      <c r="O187" s="79"/>
      <c r="P187" s="46"/>
      <c r="Q187" s="46"/>
      <c r="R187" s="47" t="s">
        <v>263</v>
      </c>
      <c r="S187" s="47"/>
      <c r="T187" s="47"/>
      <c r="U187" s="47">
        <f>-AV1683/1000</f>
        <v>61.181910143252459</v>
      </c>
      <c r="V187" s="47"/>
      <c r="W187" s="47"/>
      <c r="X187" s="85"/>
      <c r="Y187" s="78"/>
      <c r="Z187" s="79"/>
      <c r="AA187" s="46"/>
      <c r="AB187" s="46"/>
      <c r="AC187" s="47" t="s">
        <v>263</v>
      </c>
      <c r="AD187" s="47"/>
      <c r="AE187" s="47"/>
      <c r="AF187" s="47">
        <f>-AV1781/1000</f>
        <v>101.1933899889107</v>
      </c>
      <c r="AG187" s="47"/>
      <c r="AH187" s="47"/>
      <c r="AI187" s="85"/>
      <c r="AJ187" s="78"/>
      <c r="AK187" s="79"/>
      <c r="AL187" s="46"/>
      <c r="AM187" s="46"/>
      <c r="AN187" s="47" t="s">
        <v>263</v>
      </c>
      <c r="AO187" s="47"/>
      <c r="AP187" s="47"/>
      <c r="AQ187" s="47">
        <f>AV1865/1000</f>
        <v>108.82201436321083</v>
      </c>
      <c r="AR187" s="47"/>
      <c r="AS187" s="47"/>
      <c r="AT187" s="85"/>
      <c r="AU187" s="78"/>
      <c r="AV187" s="79"/>
      <c r="AW187" s="46"/>
      <c r="AX187" s="46"/>
      <c r="AY187" s="47" t="s">
        <v>263</v>
      </c>
      <c r="AZ187" s="47"/>
      <c r="BA187" s="47"/>
      <c r="BB187" s="47">
        <f>AV1949/1000</f>
        <v>162.61081296342749</v>
      </c>
      <c r="BC187" s="47"/>
      <c r="BD187" s="47"/>
      <c r="BE187" s="85"/>
      <c r="BO187" s="9"/>
    </row>
    <row r="188" spans="2:67" ht="12" thickBot="1">
      <c r="B188" s="12"/>
      <c r="C188" s="80"/>
      <c r="D188" s="81"/>
      <c r="E188" s="62"/>
      <c r="F188" s="62"/>
      <c r="G188" s="63" t="s">
        <v>264</v>
      </c>
      <c r="H188" s="63"/>
      <c r="I188" s="63"/>
      <c r="J188" s="63">
        <f>-AV1586/1000000</f>
        <v>32.820897806801796</v>
      </c>
      <c r="K188" s="63"/>
      <c r="L188" s="63"/>
      <c r="M188" s="90"/>
      <c r="N188" s="80"/>
      <c r="O188" s="81"/>
      <c r="P188" s="62"/>
      <c r="Q188" s="62"/>
      <c r="R188" s="63" t="s">
        <v>264</v>
      </c>
      <c r="S188" s="63"/>
      <c r="T188" s="63"/>
      <c r="U188" s="63">
        <f>-AV1684/1000000</f>
        <v>-169.17621284189474</v>
      </c>
      <c r="V188" s="63"/>
      <c r="W188" s="63"/>
      <c r="X188" s="90"/>
      <c r="Y188" s="78"/>
      <c r="Z188" s="79"/>
      <c r="AA188" s="65"/>
      <c r="AB188" s="65"/>
      <c r="AC188" s="66" t="s">
        <v>264</v>
      </c>
      <c r="AD188" s="66"/>
      <c r="AE188" s="66"/>
      <c r="AF188" s="63">
        <f>-AV1782/1000000</f>
        <v>-230.38783903648817</v>
      </c>
      <c r="AG188" s="63"/>
      <c r="AH188" s="63"/>
      <c r="AI188" s="90"/>
      <c r="AJ188" s="80"/>
      <c r="AK188" s="81"/>
      <c r="AL188" s="62"/>
      <c r="AM188" s="62"/>
      <c r="AN188" s="66" t="s">
        <v>264</v>
      </c>
      <c r="AO188" s="66"/>
      <c r="AP188" s="66"/>
      <c r="AQ188" s="63">
        <f>AV1866/1000000</f>
        <v>-177.69319182537095</v>
      </c>
      <c r="AR188" s="63"/>
      <c r="AS188" s="63"/>
      <c r="AT188" s="90"/>
      <c r="AU188" s="80"/>
      <c r="AV188" s="81"/>
      <c r="AW188" s="62"/>
      <c r="AX188" s="62"/>
      <c r="AY188" s="63" t="s">
        <v>264</v>
      </c>
      <c r="AZ188" s="63"/>
      <c r="BA188" s="63"/>
      <c r="BB188" s="63">
        <f>AV1950/1000000</f>
        <v>-211.26018127983585</v>
      </c>
      <c r="BC188" s="63"/>
      <c r="BD188" s="63"/>
      <c r="BE188" s="90"/>
      <c r="BO188" s="9"/>
    </row>
    <row r="189" spans="2:67">
      <c r="B189" s="12"/>
      <c r="C189" s="78" t="s">
        <v>155</v>
      </c>
      <c r="D189" s="79"/>
      <c r="E189" s="44">
        <v>8</v>
      </c>
      <c r="F189" s="44"/>
      <c r="G189" s="45" t="s">
        <v>262</v>
      </c>
      <c r="H189" s="45"/>
      <c r="I189" s="45"/>
      <c r="J189" s="45">
        <f>-AV1588/1000</f>
        <v>-525.47529619522447</v>
      </c>
      <c r="K189" s="45"/>
      <c r="L189" s="45"/>
      <c r="M189" s="82"/>
      <c r="N189" s="78" t="s">
        <v>169</v>
      </c>
      <c r="O189" s="79"/>
      <c r="P189" s="44">
        <v>22</v>
      </c>
      <c r="Q189" s="44"/>
      <c r="R189" s="45" t="s">
        <v>262</v>
      </c>
      <c r="S189" s="45"/>
      <c r="T189" s="45"/>
      <c r="U189" s="45">
        <f>-AV1686/1000</f>
        <v>-236.79431313242017</v>
      </c>
      <c r="V189" s="45"/>
      <c r="W189" s="45"/>
      <c r="X189" s="82"/>
      <c r="Y189" s="83" t="s">
        <v>184</v>
      </c>
      <c r="Z189" s="84"/>
      <c r="AA189" s="68">
        <v>8</v>
      </c>
      <c r="AB189" s="68"/>
      <c r="AC189" s="61" t="s">
        <v>262</v>
      </c>
      <c r="AD189" s="61"/>
      <c r="AE189" s="61"/>
      <c r="AF189" s="45">
        <f>-AV1784/1000</f>
        <v>-82.242396190441212</v>
      </c>
      <c r="AG189" s="45"/>
      <c r="AH189" s="45"/>
      <c r="AI189" s="82"/>
      <c r="AJ189" s="83" t="s">
        <v>196</v>
      </c>
      <c r="AK189" s="84"/>
      <c r="AL189" s="68">
        <v>22</v>
      </c>
      <c r="AM189" s="68"/>
      <c r="AN189" s="61" t="s">
        <v>262</v>
      </c>
      <c r="AO189" s="61"/>
      <c r="AP189" s="61"/>
      <c r="AQ189" s="45">
        <f>-AV1868/1000</f>
        <v>-118.96663012162223</v>
      </c>
      <c r="AR189" s="45"/>
      <c r="AS189" s="45"/>
      <c r="AT189" s="82"/>
      <c r="AU189" s="83" t="s">
        <v>207</v>
      </c>
      <c r="AV189" s="84"/>
      <c r="AW189" s="68">
        <v>36</v>
      </c>
      <c r="AX189" s="68"/>
      <c r="AY189" s="61" t="s">
        <v>262</v>
      </c>
      <c r="AZ189" s="61"/>
      <c r="BA189" s="61"/>
      <c r="BB189" s="45">
        <f>-AV1952/1000</f>
        <v>-209.43724159820749</v>
      </c>
      <c r="BC189" s="45"/>
      <c r="BD189" s="45"/>
      <c r="BE189" s="82"/>
      <c r="BO189" s="9"/>
    </row>
    <row r="190" spans="2:67">
      <c r="B190" s="12"/>
      <c r="C190" s="78"/>
      <c r="D190" s="79"/>
      <c r="E190" s="46"/>
      <c r="F190" s="46"/>
      <c r="G190" s="47" t="s">
        <v>263</v>
      </c>
      <c r="H190" s="47"/>
      <c r="I190" s="47"/>
      <c r="J190" s="45">
        <f>+AV1589/1000</f>
        <v>-8.7004227072771751</v>
      </c>
      <c r="K190" s="45"/>
      <c r="L190" s="45"/>
      <c r="M190" s="82"/>
      <c r="N190" s="78"/>
      <c r="O190" s="79"/>
      <c r="P190" s="46"/>
      <c r="Q190" s="46"/>
      <c r="R190" s="47" t="s">
        <v>263</v>
      </c>
      <c r="S190" s="47"/>
      <c r="T190" s="47"/>
      <c r="U190" s="45">
        <f>+AV1687/1000</f>
        <v>-29.951748131174011</v>
      </c>
      <c r="V190" s="45"/>
      <c r="W190" s="45"/>
      <c r="X190" s="82"/>
      <c r="Y190" s="78"/>
      <c r="Z190" s="79"/>
      <c r="AA190" s="46"/>
      <c r="AB190" s="46"/>
      <c r="AC190" s="47" t="s">
        <v>263</v>
      </c>
      <c r="AD190" s="47"/>
      <c r="AE190" s="47"/>
      <c r="AF190" s="45">
        <f>-AV1785/1000</f>
        <v>-169.45237305045029</v>
      </c>
      <c r="AG190" s="45"/>
      <c r="AH190" s="45"/>
      <c r="AI190" s="82"/>
      <c r="AJ190" s="78"/>
      <c r="AK190" s="79"/>
      <c r="AL190" s="46"/>
      <c r="AM190" s="46"/>
      <c r="AN190" s="47" t="s">
        <v>263</v>
      </c>
      <c r="AO190" s="47"/>
      <c r="AP190" s="47"/>
      <c r="AQ190" s="45">
        <f>-AV1869/1000</f>
        <v>-137.83015469601344</v>
      </c>
      <c r="AR190" s="45"/>
      <c r="AS190" s="45"/>
      <c r="AT190" s="82"/>
      <c r="AU190" s="78"/>
      <c r="AV190" s="79"/>
      <c r="AW190" s="46"/>
      <c r="AX190" s="46"/>
      <c r="AY190" s="47" t="s">
        <v>263</v>
      </c>
      <c r="AZ190" s="47"/>
      <c r="BA190" s="47"/>
      <c r="BB190" s="45">
        <f>-AV1953/1000</f>
        <v>-110.91416136926186</v>
      </c>
      <c r="BC190" s="45"/>
      <c r="BD190" s="45"/>
      <c r="BE190" s="82"/>
      <c r="BO190" s="9"/>
    </row>
    <row r="191" spans="2:67">
      <c r="B191" s="12"/>
      <c r="C191" s="78"/>
      <c r="D191" s="79"/>
      <c r="E191" s="46"/>
      <c r="F191" s="46"/>
      <c r="G191" s="47" t="s">
        <v>264</v>
      </c>
      <c r="H191" s="47"/>
      <c r="I191" s="47"/>
      <c r="J191" s="45">
        <f>+AV1590/1000000</f>
        <v>-8.2084412312523121</v>
      </c>
      <c r="K191" s="45"/>
      <c r="L191" s="45"/>
      <c r="M191" s="82"/>
      <c r="N191" s="78"/>
      <c r="O191" s="79"/>
      <c r="P191" s="46"/>
      <c r="Q191" s="46"/>
      <c r="R191" s="47" t="s">
        <v>264</v>
      </c>
      <c r="S191" s="47"/>
      <c r="T191" s="47"/>
      <c r="U191" s="45">
        <f>+AV1688/1000000</f>
        <v>-133.79772611598523</v>
      </c>
      <c r="V191" s="45"/>
      <c r="W191" s="45"/>
      <c r="X191" s="82"/>
      <c r="Y191" s="78"/>
      <c r="Z191" s="79"/>
      <c r="AA191" s="46"/>
      <c r="AB191" s="46"/>
      <c r="AC191" s="47" t="s">
        <v>264</v>
      </c>
      <c r="AD191" s="47"/>
      <c r="AE191" s="47"/>
      <c r="AF191" s="45">
        <f>-AV1786/1000000</f>
        <v>-142.26304307971469</v>
      </c>
      <c r="AG191" s="45"/>
      <c r="AH191" s="45"/>
      <c r="AI191" s="82"/>
      <c r="AJ191" s="78"/>
      <c r="AK191" s="79"/>
      <c r="AL191" s="46"/>
      <c r="AM191" s="46"/>
      <c r="AN191" s="47" t="s">
        <v>264</v>
      </c>
      <c r="AO191" s="47"/>
      <c r="AP191" s="47"/>
      <c r="AQ191" s="45">
        <f>-AV1870/1000000</f>
        <v>-113.74541749934276</v>
      </c>
      <c r="AR191" s="45"/>
      <c r="AS191" s="45"/>
      <c r="AT191" s="82"/>
      <c r="AU191" s="78"/>
      <c r="AV191" s="79"/>
      <c r="AW191" s="46"/>
      <c r="AX191" s="46"/>
      <c r="AY191" s="47" t="s">
        <v>264</v>
      </c>
      <c r="AZ191" s="47"/>
      <c r="BA191" s="47"/>
      <c r="BB191" s="45">
        <f>-AV1954/1000000</f>
        <v>-99.854494577656254</v>
      </c>
      <c r="BC191" s="45"/>
      <c r="BD191" s="45"/>
      <c r="BE191" s="82"/>
      <c r="BO191" s="9"/>
    </row>
    <row r="192" spans="2:67">
      <c r="B192" s="12"/>
      <c r="C192" s="78"/>
      <c r="D192" s="79"/>
      <c r="E192" s="46">
        <v>15</v>
      </c>
      <c r="F192" s="46"/>
      <c r="G192" s="47" t="s">
        <v>262</v>
      </c>
      <c r="H192" s="47"/>
      <c r="I192" s="47"/>
      <c r="J192" s="47">
        <f>+AV1591/1000</f>
        <v>-525.47529619522447</v>
      </c>
      <c r="K192" s="47"/>
      <c r="L192" s="47"/>
      <c r="M192" s="85"/>
      <c r="N192" s="78"/>
      <c r="O192" s="79"/>
      <c r="P192" s="46">
        <v>29</v>
      </c>
      <c r="Q192" s="46"/>
      <c r="R192" s="47" t="s">
        <v>262</v>
      </c>
      <c r="S192" s="47"/>
      <c r="T192" s="47"/>
      <c r="U192" s="47">
        <f>+AV1689/1000</f>
        <v>-236.79431313242017</v>
      </c>
      <c r="V192" s="47"/>
      <c r="W192" s="47"/>
      <c r="X192" s="85"/>
      <c r="Y192" s="78"/>
      <c r="Z192" s="79"/>
      <c r="AA192" s="86" t="s">
        <v>265</v>
      </c>
      <c r="AB192" s="87"/>
      <c r="AC192" s="87"/>
      <c r="AD192" s="87"/>
      <c r="AE192" s="88"/>
      <c r="AF192" s="53">
        <f>IF(OR(AND(AF190&lt;0,AF194&gt;0),AND(AF190&gt;0,AF194&lt;0)),(((-AF191--AF195)/$J$53+J40*$J$53*0.5)^2/(2*J40))--AF191,IF(AF191&gt;0,AF191-AF190*$J$53/2-J40*$J$53^2/2/4,AF195-AF194*$J$53/2-J40*$J$53^2/2/4))</f>
        <v>118.77429085145781</v>
      </c>
      <c r="AG192" s="54"/>
      <c r="AH192" s="54"/>
      <c r="AI192" s="89"/>
      <c r="AJ192" s="78"/>
      <c r="AK192" s="79"/>
      <c r="AL192" s="86" t="s">
        <v>265</v>
      </c>
      <c r="AM192" s="87"/>
      <c r="AN192" s="87"/>
      <c r="AO192" s="87"/>
      <c r="AP192" s="88"/>
      <c r="AQ192" s="53">
        <f>IF(OR(AND(AQ190&lt;0,AQ194&gt;0),AND(AQ190&gt;0,AQ194&lt;0)),(((-AQ191--AQ195)/$J$53+J22*$J$53*0.5)^2/(2*J22))--AQ191,IF(AQ191&gt;0,AQ191-AQ190*$J$53/2-J22*$J$53^2/2/4,AQ195-AQ194*$J$53/2-J22*$J$53^2/2/4))</f>
        <v>97.334044095401524</v>
      </c>
      <c r="AR192" s="54"/>
      <c r="AS192" s="54"/>
      <c r="AT192" s="89"/>
      <c r="AU192" s="78"/>
      <c r="AV192" s="79"/>
      <c r="AW192" s="86" t="s">
        <v>265</v>
      </c>
      <c r="AX192" s="87"/>
      <c r="AY192" s="87"/>
      <c r="AZ192" s="87"/>
      <c r="BA192" s="88"/>
      <c r="BB192" s="53">
        <f>IF(OR(AND(BB190&lt;0,BB194&gt;0),AND(BB190&gt;0,BB194&lt;0)),(((-BB191--BB195)/$J$53+J4*$J$53*0.5)^2/(2*J4))--BB191,IF(BB191&gt;0,BB191-BB190*$J$53/2-J4*$J$53^2/2/4,BB195-BB194*$J$53/2-J4*$J$53^2/2/4))</f>
        <v>75.88766531158177</v>
      </c>
      <c r="BC192" s="54"/>
      <c r="BD192" s="54"/>
      <c r="BE192" s="89"/>
      <c r="BO192" s="9"/>
    </row>
    <row r="193" spans="2:67">
      <c r="B193" s="12"/>
      <c r="C193" s="78"/>
      <c r="D193" s="79"/>
      <c r="E193" s="46"/>
      <c r="F193" s="46"/>
      <c r="G193" s="47" t="s">
        <v>263</v>
      </c>
      <c r="H193" s="47"/>
      <c r="I193" s="47"/>
      <c r="J193" s="47">
        <f>-AV1592/1000</f>
        <v>-8.7004227072771751</v>
      </c>
      <c r="K193" s="47"/>
      <c r="L193" s="47"/>
      <c r="M193" s="85"/>
      <c r="N193" s="78"/>
      <c r="O193" s="79"/>
      <c r="P193" s="46"/>
      <c r="Q193" s="46"/>
      <c r="R193" s="47" t="s">
        <v>263</v>
      </c>
      <c r="S193" s="47"/>
      <c r="T193" s="47"/>
      <c r="U193" s="47">
        <f>-AV1690/1000</f>
        <v>-29.951748131174011</v>
      </c>
      <c r="V193" s="47"/>
      <c r="W193" s="47"/>
      <c r="X193" s="85"/>
      <c r="Y193" s="78"/>
      <c r="Z193" s="79"/>
      <c r="AA193" s="46">
        <v>9</v>
      </c>
      <c r="AB193" s="46"/>
      <c r="AC193" s="47" t="s">
        <v>262</v>
      </c>
      <c r="AD193" s="47"/>
      <c r="AE193" s="47"/>
      <c r="AF193" s="47">
        <f>+AV1787/1000</f>
        <v>-82.242396190441212</v>
      </c>
      <c r="AG193" s="47"/>
      <c r="AH193" s="47"/>
      <c r="AI193" s="85"/>
      <c r="AJ193" s="78"/>
      <c r="AK193" s="79"/>
      <c r="AL193" s="46">
        <v>23</v>
      </c>
      <c r="AM193" s="46"/>
      <c r="AN193" s="47" t="s">
        <v>262</v>
      </c>
      <c r="AO193" s="47"/>
      <c r="AP193" s="47"/>
      <c r="AQ193" s="47">
        <f>+AV1871/1000</f>
        <v>-118.96663012162223</v>
      </c>
      <c r="AR193" s="47"/>
      <c r="AS193" s="47"/>
      <c r="AT193" s="85"/>
      <c r="AU193" s="78"/>
      <c r="AV193" s="79"/>
      <c r="AW193" s="46">
        <v>37</v>
      </c>
      <c r="AX193" s="46"/>
      <c r="AY193" s="47" t="s">
        <v>262</v>
      </c>
      <c r="AZ193" s="47"/>
      <c r="BA193" s="47"/>
      <c r="BB193" s="47">
        <f>+AV1955/1000</f>
        <v>-209.43724159820749</v>
      </c>
      <c r="BC193" s="47"/>
      <c r="BD193" s="47"/>
      <c r="BE193" s="85"/>
      <c r="BO193" s="9"/>
    </row>
    <row r="194" spans="2:67" ht="12" thickBot="1">
      <c r="B194" s="12"/>
      <c r="C194" s="78"/>
      <c r="D194" s="79"/>
      <c r="E194" s="65"/>
      <c r="F194" s="65"/>
      <c r="G194" s="66" t="s">
        <v>264</v>
      </c>
      <c r="H194" s="66"/>
      <c r="I194" s="66"/>
      <c r="J194" s="63">
        <f>-AV1593/1000000</f>
        <v>26.593249597856044</v>
      </c>
      <c r="K194" s="63"/>
      <c r="L194" s="63"/>
      <c r="M194" s="90"/>
      <c r="N194" s="78"/>
      <c r="O194" s="79"/>
      <c r="P194" s="65"/>
      <c r="Q194" s="65"/>
      <c r="R194" s="66" t="s">
        <v>264</v>
      </c>
      <c r="S194" s="66"/>
      <c r="T194" s="66"/>
      <c r="U194" s="63">
        <f>-AV1691/1000000</f>
        <v>-22.97625803064096</v>
      </c>
      <c r="V194" s="63"/>
      <c r="W194" s="63"/>
      <c r="X194" s="90"/>
      <c r="Y194" s="78"/>
      <c r="Z194" s="79"/>
      <c r="AA194" s="46"/>
      <c r="AB194" s="46"/>
      <c r="AC194" s="47" t="s">
        <v>263</v>
      </c>
      <c r="AD194" s="47"/>
      <c r="AE194" s="47"/>
      <c r="AF194" s="47">
        <f>AV1788/1000</f>
        <v>215.54762694954971</v>
      </c>
      <c r="AG194" s="47"/>
      <c r="AH194" s="47"/>
      <c r="AI194" s="85"/>
      <c r="AJ194" s="78"/>
      <c r="AK194" s="79"/>
      <c r="AL194" s="46"/>
      <c r="AM194" s="46"/>
      <c r="AN194" s="47" t="s">
        <v>263</v>
      </c>
      <c r="AO194" s="47"/>
      <c r="AP194" s="47"/>
      <c r="AQ194" s="47">
        <f>AV1872/1000</f>
        <v>177.16984530398656</v>
      </c>
      <c r="AR194" s="47"/>
      <c r="AS194" s="47"/>
      <c r="AT194" s="85"/>
      <c r="AU194" s="78"/>
      <c r="AV194" s="79"/>
      <c r="AW194" s="46"/>
      <c r="AX194" s="46"/>
      <c r="AY194" s="47" t="s">
        <v>263</v>
      </c>
      <c r="AZ194" s="47"/>
      <c r="BA194" s="47"/>
      <c r="BB194" s="47">
        <f>AV1956/1000</f>
        <v>134.08583863073815</v>
      </c>
      <c r="BC194" s="47"/>
      <c r="BD194" s="47"/>
      <c r="BE194" s="85"/>
      <c r="BO194" s="9"/>
    </row>
    <row r="195" spans="2:67" ht="12" thickBot="1">
      <c r="B195" s="12"/>
      <c r="C195" s="83" t="s">
        <v>156</v>
      </c>
      <c r="D195" s="84"/>
      <c r="E195" s="68">
        <v>9</v>
      </c>
      <c r="F195" s="68"/>
      <c r="G195" s="61" t="s">
        <v>262</v>
      </c>
      <c r="H195" s="61"/>
      <c r="I195" s="61"/>
      <c r="J195" s="45">
        <f>-AV1595/1000</f>
        <v>-900.13354334538894</v>
      </c>
      <c r="K195" s="45"/>
      <c r="L195" s="45"/>
      <c r="M195" s="82"/>
      <c r="N195" s="83" t="s">
        <v>170</v>
      </c>
      <c r="O195" s="84"/>
      <c r="P195" s="68">
        <v>23</v>
      </c>
      <c r="Q195" s="68"/>
      <c r="R195" s="61" t="s">
        <v>262</v>
      </c>
      <c r="S195" s="61"/>
      <c r="T195" s="61"/>
      <c r="U195" s="45">
        <f>-AV1693/1000</f>
        <v>-332.84775122118134</v>
      </c>
      <c r="V195" s="45"/>
      <c r="W195" s="45"/>
      <c r="X195" s="82"/>
      <c r="Y195" s="80"/>
      <c r="Z195" s="81"/>
      <c r="AA195" s="62"/>
      <c r="AB195" s="62"/>
      <c r="AC195" s="63" t="s">
        <v>264</v>
      </c>
      <c r="AD195" s="63"/>
      <c r="AE195" s="63"/>
      <c r="AF195" s="63">
        <f>AV1789/1000000</f>
        <v>-303.59643172656274</v>
      </c>
      <c r="AG195" s="63"/>
      <c r="AH195" s="63"/>
      <c r="AI195" s="90"/>
      <c r="AJ195" s="80"/>
      <c r="AK195" s="81"/>
      <c r="AL195" s="62"/>
      <c r="AM195" s="62"/>
      <c r="AN195" s="94" t="s">
        <v>264</v>
      </c>
      <c r="AO195" s="95"/>
      <c r="AP195" s="96"/>
      <c r="AQ195" s="63">
        <f>AV1873/1000000</f>
        <v>-251.43433462724883</v>
      </c>
      <c r="AR195" s="63"/>
      <c r="AS195" s="63"/>
      <c r="AT195" s="90"/>
      <c r="AU195" s="80"/>
      <c r="AV195" s="81"/>
      <c r="AW195" s="62"/>
      <c r="AX195" s="62"/>
      <c r="AY195" s="63" t="s">
        <v>264</v>
      </c>
      <c r="AZ195" s="63"/>
      <c r="BA195" s="63"/>
      <c r="BB195" s="63">
        <f>AV1957/1000000</f>
        <v>-180.95536499282326</v>
      </c>
      <c r="BC195" s="63"/>
      <c r="BD195" s="63"/>
      <c r="BE195" s="90"/>
      <c r="BO195" s="9"/>
    </row>
    <row r="196" spans="2:67">
      <c r="B196" s="12"/>
      <c r="C196" s="78"/>
      <c r="D196" s="79"/>
      <c r="E196" s="46"/>
      <c r="F196" s="46"/>
      <c r="G196" s="47" t="s">
        <v>263</v>
      </c>
      <c r="H196" s="47"/>
      <c r="I196" s="47"/>
      <c r="J196" s="45">
        <f>+AV1596/1000</f>
        <v>72.702063221541465</v>
      </c>
      <c r="K196" s="45"/>
      <c r="L196" s="45"/>
      <c r="M196" s="82"/>
      <c r="N196" s="78"/>
      <c r="O196" s="79"/>
      <c r="P196" s="46"/>
      <c r="Q196" s="46"/>
      <c r="R196" s="47" t="s">
        <v>263</v>
      </c>
      <c r="S196" s="47"/>
      <c r="T196" s="47"/>
      <c r="U196" s="45">
        <f>+AV1694/1000</f>
        <v>44.18120800115139</v>
      </c>
      <c r="V196" s="45"/>
      <c r="W196" s="45"/>
      <c r="X196" s="82"/>
      <c r="Y196" s="83" t="s">
        <v>185</v>
      </c>
      <c r="Z196" s="84"/>
      <c r="AA196" s="68">
        <v>9</v>
      </c>
      <c r="AB196" s="68"/>
      <c r="AC196" s="61" t="s">
        <v>262</v>
      </c>
      <c r="AD196" s="61"/>
      <c r="AE196" s="61"/>
      <c r="AF196" s="45">
        <f>-AV1791/1000</f>
        <v>-61.149030299372974</v>
      </c>
      <c r="AG196" s="45"/>
      <c r="AH196" s="45"/>
      <c r="AI196" s="82"/>
      <c r="AJ196" s="83" t="s">
        <v>197</v>
      </c>
      <c r="AK196" s="84"/>
      <c r="AL196" s="68">
        <v>23</v>
      </c>
      <c r="AM196" s="68"/>
      <c r="AN196" s="61" t="s">
        <v>262</v>
      </c>
      <c r="AO196" s="61"/>
      <c r="AP196" s="61"/>
      <c r="AQ196" s="45">
        <f>-AV1875/1000</f>
        <v>-102.0275731263347</v>
      </c>
      <c r="AR196" s="45"/>
      <c r="AS196" s="45"/>
      <c r="AT196" s="82"/>
      <c r="AU196" s="83" t="s">
        <v>208</v>
      </c>
      <c r="AV196" s="84"/>
      <c r="AW196" s="68">
        <v>37</v>
      </c>
      <c r="AX196" s="68"/>
      <c r="AY196" s="91" t="s">
        <v>262</v>
      </c>
      <c r="AZ196" s="92"/>
      <c r="BA196" s="93"/>
      <c r="BB196" s="45">
        <f>-AV1959/1000</f>
        <v>-115.40929928800463</v>
      </c>
      <c r="BC196" s="45"/>
      <c r="BD196" s="45"/>
      <c r="BE196" s="82"/>
      <c r="BO196" s="9"/>
    </row>
    <row r="197" spans="2:67">
      <c r="B197" s="12"/>
      <c r="C197" s="78"/>
      <c r="D197" s="79"/>
      <c r="E197" s="46"/>
      <c r="F197" s="46"/>
      <c r="G197" s="47" t="s">
        <v>264</v>
      </c>
      <c r="H197" s="47"/>
      <c r="I197" s="47"/>
      <c r="J197" s="45">
        <f>+AV1597/1000000</f>
        <v>165.95580144958186</v>
      </c>
      <c r="K197" s="45"/>
      <c r="L197" s="45"/>
      <c r="M197" s="82"/>
      <c r="N197" s="78"/>
      <c r="O197" s="79"/>
      <c r="P197" s="46"/>
      <c r="Q197" s="46"/>
      <c r="R197" s="47" t="s">
        <v>264</v>
      </c>
      <c r="S197" s="47"/>
      <c r="T197" s="47"/>
      <c r="U197" s="45">
        <f>+AV1695/1000000</f>
        <v>14.820683213360548</v>
      </c>
      <c r="V197" s="45"/>
      <c r="W197" s="45"/>
      <c r="X197" s="82"/>
      <c r="Y197" s="78"/>
      <c r="Z197" s="79"/>
      <c r="AA197" s="46"/>
      <c r="AB197" s="46"/>
      <c r="AC197" s="47" t="s">
        <v>263</v>
      </c>
      <c r="AD197" s="47"/>
      <c r="AE197" s="47"/>
      <c r="AF197" s="45">
        <f>-AV1792/1000</f>
        <v>-155.43381354535074</v>
      </c>
      <c r="AG197" s="45"/>
      <c r="AH197" s="45"/>
      <c r="AI197" s="82"/>
      <c r="AJ197" s="78"/>
      <c r="AK197" s="79"/>
      <c r="AL197" s="46"/>
      <c r="AM197" s="46"/>
      <c r="AN197" s="47" t="s">
        <v>263</v>
      </c>
      <c r="AO197" s="47"/>
      <c r="AP197" s="47"/>
      <c r="AQ197" s="45">
        <f>-AV1876/1000</f>
        <v>-77.066472396495286</v>
      </c>
      <c r="AR197" s="45"/>
      <c r="AS197" s="45"/>
      <c r="AT197" s="82"/>
      <c r="AU197" s="78"/>
      <c r="AV197" s="79"/>
      <c r="AW197" s="46"/>
      <c r="AX197" s="46"/>
      <c r="AY197" s="47" t="s">
        <v>263</v>
      </c>
      <c r="AZ197" s="47"/>
      <c r="BA197" s="47"/>
      <c r="BB197" s="45">
        <f>-AV1960/1000</f>
        <v>-3.4546121959578633</v>
      </c>
      <c r="BC197" s="45"/>
      <c r="BD197" s="45"/>
      <c r="BE197" s="82"/>
      <c r="BO197" s="9"/>
    </row>
    <row r="198" spans="2:67">
      <c r="B198" s="12"/>
      <c r="C198" s="78"/>
      <c r="D198" s="79"/>
      <c r="E198" s="46">
        <v>16</v>
      </c>
      <c r="F198" s="46"/>
      <c r="G198" s="47" t="s">
        <v>262</v>
      </c>
      <c r="H198" s="47"/>
      <c r="I198" s="47"/>
      <c r="J198" s="47">
        <f>+AV1598/1000</f>
        <v>-900.13354334538894</v>
      </c>
      <c r="K198" s="47"/>
      <c r="L198" s="47"/>
      <c r="M198" s="85"/>
      <c r="N198" s="78"/>
      <c r="O198" s="79"/>
      <c r="P198" s="46">
        <v>30</v>
      </c>
      <c r="Q198" s="46"/>
      <c r="R198" s="47" t="s">
        <v>262</v>
      </c>
      <c r="S198" s="47"/>
      <c r="T198" s="47"/>
      <c r="U198" s="47">
        <f>+AV1696/1000</f>
        <v>-332.84775122118134</v>
      </c>
      <c r="V198" s="47"/>
      <c r="W198" s="47"/>
      <c r="X198" s="85"/>
      <c r="Y198" s="78"/>
      <c r="Z198" s="79"/>
      <c r="AA198" s="46"/>
      <c r="AB198" s="46"/>
      <c r="AC198" s="47" t="s">
        <v>264</v>
      </c>
      <c r="AD198" s="47"/>
      <c r="AE198" s="47"/>
      <c r="AF198" s="45">
        <f>-AV1793/1000000</f>
        <v>-162.8659361803837</v>
      </c>
      <c r="AG198" s="45"/>
      <c r="AH198" s="45"/>
      <c r="AI198" s="82"/>
      <c r="AJ198" s="78"/>
      <c r="AK198" s="79"/>
      <c r="AL198" s="46"/>
      <c r="AM198" s="46"/>
      <c r="AN198" s="47" t="s">
        <v>264</v>
      </c>
      <c r="AO198" s="47"/>
      <c r="AP198" s="47"/>
      <c r="AQ198" s="45">
        <f>-AV1877/1000000</f>
        <v>-63.368836098199012</v>
      </c>
      <c r="AR198" s="45"/>
      <c r="AS198" s="45"/>
      <c r="AT198" s="82"/>
      <c r="AU198" s="78"/>
      <c r="AV198" s="79"/>
      <c r="AW198" s="46"/>
      <c r="AX198" s="46"/>
      <c r="AY198" s="47" t="s">
        <v>264</v>
      </c>
      <c r="AZ198" s="47"/>
      <c r="BA198" s="47"/>
      <c r="BB198" s="45">
        <f>-AV1961/1000000</f>
        <v>16.87240993940981</v>
      </c>
      <c r="BC198" s="45"/>
      <c r="BD198" s="45"/>
      <c r="BE198" s="82"/>
      <c r="BO198" s="9"/>
    </row>
    <row r="199" spans="2:67">
      <c r="B199" s="12"/>
      <c r="C199" s="78"/>
      <c r="D199" s="79"/>
      <c r="E199" s="46"/>
      <c r="F199" s="46"/>
      <c r="G199" s="47" t="s">
        <v>263</v>
      </c>
      <c r="H199" s="47"/>
      <c r="I199" s="47"/>
      <c r="J199" s="47">
        <f>-AV1599/1000</f>
        <v>72.702063221541465</v>
      </c>
      <c r="K199" s="47"/>
      <c r="L199" s="47"/>
      <c r="M199" s="85"/>
      <c r="N199" s="78"/>
      <c r="O199" s="79"/>
      <c r="P199" s="46"/>
      <c r="Q199" s="46"/>
      <c r="R199" s="47" t="s">
        <v>263</v>
      </c>
      <c r="S199" s="47"/>
      <c r="T199" s="47"/>
      <c r="U199" s="47">
        <f>-AV1697/1000</f>
        <v>44.18120800115139</v>
      </c>
      <c r="V199" s="47"/>
      <c r="W199" s="47"/>
      <c r="X199" s="85"/>
      <c r="Y199" s="78"/>
      <c r="Z199" s="79"/>
      <c r="AA199" s="86" t="s">
        <v>265</v>
      </c>
      <c r="AB199" s="87"/>
      <c r="AC199" s="87"/>
      <c r="AD199" s="87"/>
      <c r="AE199" s="88"/>
      <c r="AF199" s="53">
        <f>IF(OR(AND(AF197&lt;0,AF201&gt;0),AND(AF197&gt;0,AF201&lt;0)),(((-AF198--AF202)/$S$53+S40*$S$53*0.5)^2/(2*S40))--AF198,IF(AF198&gt;0,AF198-AF197*$S$53/2-S40*$S$53^2/2/4,AF202-AF201*$S$53/2-S40*$S$53^2/2/4))</f>
        <v>118.06046374113794</v>
      </c>
      <c r="AG199" s="54"/>
      <c r="AH199" s="54"/>
      <c r="AI199" s="89"/>
      <c r="AJ199" s="78"/>
      <c r="AK199" s="79"/>
      <c r="AL199" s="86" t="s">
        <v>265</v>
      </c>
      <c r="AM199" s="87"/>
      <c r="AN199" s="87"/>
      <c r="AO199" s="87"/>
      <c r="AP199" s="88"/>
      <c r="AQ199" s="53">
        <f>IF(OR(AND(AQ197&lt;0,AQ201&gt;0),AND(AQ197&gt;0,AQ201&lt;0)),(((-AQ198--AQ202)/$S$53+S22*$S$53*0.5)^2/(2*S22))--AQ198,IF(AQ198&gt;0,AQ198-AQ197*$S$53/2-S22*$S$53^2/2/4,AQ202-AQ201*$S$53/2-S22*$S$53^2/2/4))</f>
        <v>65.745102328752495</v>
      </c>
      <c r="AR199" s="54"/>
      <c r="AS199" s="54"/>
      <c r="AT199" s="89"/>
      <c r="AU199" s="78"/>
      <c r="AV199" s="79"/>
      <c r="AW199" s="86" t="s">
        <v>265</v>
      </c>
      <c r="AX199" s="87"/>
      <c r="AY199" s="87"/>
      <c r="AZ199" s="87"/>
      <c r="BA199" s="88"/>
      <c r="BB199" s="53">
        <f>IF(OR(AND(BB197&lt;0,BB201&gt;0),AND(BB197&gt;0,BB201&lt;0)),(((-BB198--BB202)/$S$53+S4*$S$53*0.5)^2/(2*S4))--BB198,IF(BB198&gt;0,BB198-BB197*$S$53/2-S4*$S$53^2/2/4,BB202-BB201*$S$53/2-S4*$S$53^2/2/4))</f>
        <v>18.861467510153275</v>
      </c>
      <c r="BC199" s="54"/>
      <c r="BD199" s="54"/>
      <c r="BE199" s="89"/>
      <c r="BO199" s="9"/>
    </row>
    <row r="200" spans="2:67" ht="12" thickBot="1">
      <c r="B200" s="12"/>
      <c r="C200" s="80"/>
      <c r="D200" s="81"/>
      <c r="E200" s="62"/>
      <c r="F200" s="62"/>
      <c r="G200" s="63" t="s">
        <v>264</v>
      </c>
      <c r="H200" s="63"/>
      <c r="I200" s="63"/>
      <c r="J200" s="63">
        <f>-AV1600/1000000</f>
        <v>-124.85245143658304</v>
      </c>
      <c r="K200" s="63"/>
      <c r="L200" s="63"/>
      <c r="M200" s="90"/>
      <c r="N200" s="80"/>
      <c r="O200" s="81"/>
      <c r="P200" s="62"/>
      <c r="Q200" s="62"/>
      <c r="R200" s="63" t="s">
        <v>264</v>
      </c>
      <c r="S200" s="63"/>
      <c r="T200" s="63"/>
      <c r="U200" s="63">
        <f>-AV1698/1000000</f>
        <v>-148.64978639089728</v>
      </c>
      <c r="V200" s="63"/>
      <c r="W200" s="63"/>
      <c r="X200" s="90"/>
      <c r="Y200" s="78"/>
      <c r="Z200" s="79"/>
      <c r="AA200" s="46">
        <v>10</v>
      </c>
      <c r="AB200" s="46"/>
      <c r="AC200" s="47" t="s">
        <v>262</v>
      </c>
      <c r="AD200" s="47"/>
      <c r="AE200" s="47"/>
      <c r="AF200" s="47">
        <f>+AV1794/1000</f>
        <v>-61.149030299372974</v>
      </c>
      <c r="AG200" s="47"/>
      <c r="AH200" s="47"/>
      <c r="AI200" s="85"/>
      <c r="AJ200" s="78"/>
      <c r="AK200" s="79"/>
      <c r="AL200" s="46">
        <v>24</v>
      </c>
      <c r="AM200" s="46"/>
      <c r="AN200" s="47" t="s">
        <v>262</v>
      </c>
      <c r="AO200" s="47"/>
      <c r="AP200" s="47"/>
      <c r="AQ200" s="47">
        <f>+AV1878/1000</f>
        <v>-102.0275731263347</v>
      </c>
      <c r="AR200" s="47"/>
      <c r="AS200" s="47"/>
      <c r="AT200" s="85"/>
      <c r="AU200" s="78"/>
      <c r="AV200" s="79"/>
      <c r="AW200" s="46">
        <v>38</v>
      </c>
      <c r="AX200" s="46"/>
      <c r="AY200" s="47" t="s">
        <v>262</v>
      </c>
      <c r="AZ200" s="47"/>
      <c r="BA200" s="47"/>
      <c r="BB200" s="47">
        <f>+AV1962/1000</f>
        <v>-115.40929928800463</v>
      </c>
      <c r="BC200" s="47"/>
      <c r="BD200" s="47"/>
      <c r="BE200" s="85"/>
      <c r="BO200" s="9"/>
    </row>
    <row r="201" spans="2:67">
      <c r="B201" s="12"/>
      <c r="C201" s="83" t="s">
        <v>157</v>
      </c>
      <c r="D201" s="84"/>
      <c r="E201" s="68">
        <v>10</v>
      </c>
      <c r="F201" s="68"/>
      <c r="G201" s="61" t="s">
        <v>262</v>
      </c>
      <c r="H201" s="61"/>
      <c r="I201" s="61"/>
      <c r="J201" s="45">
        <f>-AV1602/1000</f>
        <v>-884.31117789789914</v>
      </c>
      <c r="K201" s="45"/>
      <c r="L201" s="45"/>
      <c r="M201" s="82"/>
      <c r="N201" s="83" t="s">
        <v>171</v>
      </c>
      <c r="O201" s="84"/>
      <c r="P201" s="68">
        <v>24</v>
      </c>
      <c r="Q201" s="68"/>
      <c r="R201" s="61" t="s">
        <v>262</v>
      </c>
      <c r="S201" s="61"/>
      <c r="T201" s="61"/>
      <c r="U201" s="45">
        <f>-AV1700/1000</f>
        <v>-307.20516217677573</v>
      </c>
      <c r="V201" s="45"/>
      <c r="W201" s="45"/>
      <c r="X201" s="82"/>
      <c r="Y201" s="78"/>
      <c r="Z201" s="79"/>
      <c r="AA201" s="46"/>
      <c r="AB201" s="46"/>
      <c r="AC201" s="47" t="s">
        <v>263</v>
      </c>
      <c r="AD201" s="47"/>
      <c r="AE201" s="47"/>
      <c r="AF201" s="47">
        <f>AV1795/1000</f>
        <v>188.56618645464926</v>
      </c>
      <c r="AG201" s="47"/>
      <c r="AH201" s="47"/>
      <c r="AI201" s="85"/>
      <c r="AJ201" s="78"/>
      <c r="AK201" s="79"/>
      <c r="AL201" s="46"/>
      <c r="AM201" s="46"/>
      <c r="AN201" s="47" t="s">
        <v>263</v>
      </c>
      <c r="AO201" s="47"/>
      <c r="AP201" s="47"/>
      <c r="AQ201" s="47">
        <f>AV1879/1000</f>
        <v>106.93352760350471</v>
      </c>
      <c r="AR201" s="47"/>
      <c r="AS201" s="47"/>
      <c r="AT201" s="85"/>
      <c r="AU201" s="78"/>
      <c r="AV201" s="79"/>
      <c r="AW201" s="46"/>
      <c r="AX201" s="46"/>
      <c r="AY201" s="47" t="s">
        <v>263</v>
      </c>
      <c r="AZ201" s="47"/>
      <c r="BA201" s="47"/>
      <c r="BB201" s="47">
        <f>AV1963/1000</f>
        <v>20.545387804042136</v>
      </c>
      <c r="BC201" s="47"/>
      <c r="BD201" s="47"/>
      <c r="BE201" s="85"/>
      <c r="BO201" s="9"/>
    </row>
    <row r="202" spans="2:67" ht="12" thickBot="1">
      <c r="B202" s="12"/>
      <c r="C202" s="78"/>
      <c r="D202" s="79"/>
      <c r="E202" s="46"/>
      <c r="F202" s="46"/>
      <c r="G202" s="47" t="s">
        <v>263</v>
      </c>
      <c r="H202" s="47"/>
      <c r="I202" s="47"/>
      <c r="J202" s="45">
        <f>+AV1603/1000</f>
        <v>68.936914692473366</v>
      </c>
      <c r="K202" s="45"/>
      <c r="L202" s="45"/>
      <c r="M202" s="82"/>
      <c r="N202" s="78"/>
      <c r="O202" s="79"/>
      <c r="P202" s="46"/>
      <c r="Q202" s="46"/>
      <c r="R202" s="47" t="s">
        <v>263</v>
      </c>
      <c r="S202" s="47"/>
      <c r="T202" s="47"/>
      <c r="U202" s="45">
        <f>+AV1701/1000</f>
        <v>19.38245784964133</v>
      </c>
      <c r="V202" s="45"/>
      <c r="W202" s="45"/>
      <c r="X202" s="82"/>
      <c r="Y202" s="80"/>
      <c r="Z202" s="81"/>
      <c r="AA202" s="62"/>
      <c r="AB202" s="62"/>
      <c r="AC202" s="63" t="s">
        <v>264</v>
      </c>
      <c r="AD202" s="63"/>
      <c r="AE202" s="63"/>
      <c r="AF202" s="63">
        <f>AV1796/1000000</f>
        <v>-295.3954278175778</v>
      </c>
      <c r="AG202" s="63"/>
      <c r="AH202" s="63"/>
      <c r="AI202" s="90"/>
      <c r="AJ202" s="80"/>
      <c r="AK202" s="81"/>
      <c r="AL202" s="62"/>
      <c r="AM202" s="62"/>
      <c r="AN202" s="63" t="s">
        <v>264</v>
      </c>
      <c r="AO202" s="63"/>
      <c r="AP202" s="63"/>
      <c r="AQ202" s="63">
        <f>AV1880/1000000</f>
        <v>-182.83705692623676</v>
      </c>
      <c r="AR202" s="63"/>
      <c r="AS202" s="63"/>
      <c r="AT202" s="90"/>
      <c r="AU202" s="80"/>
      <c r="AV202" s="81"/>
      <c r="AW202" s="62"/>
      <c r="AX202" s="62"/>
      <c r="AY202" s="63" t="s">
        <v>264</v>
      </c>
      <c r="AZ202" s="63"/>
      <c r="BA202" s="63"/>
      <c r="BB202" s="63">
        <f>AV1964/1000000</f>
        <v>-51.490692492927288</v>
      </c>
      <c r="BC202" s="63"/>
      <c r="BD202" s="63"/>
      <c r="BE202" s="90"/>
      <c r="BO202" s="9"/>
    </row>
    <row r="203" spans="2:67">
      <c r="B203" s="12"/>
      <c r="C203" s="78"/>
      <c r="D203" s="79"/>
      <c r="E203" s="46"/>
      <c r="F203" s="46"/>
      <c r="G203" s="47" t="s">
        <v>264</v>
      </c>
      <c r="H203" s="47"/>
      <c r="I203" s="47"/>
      <c r="J203" s="45">
        <f>+AV1604/1000000</f>
        <v>165.97003521227384</v>
      </c>
      <c r="K203" s="45"/>
      <c r="L203" s="45"/>
      <c r="M203" s="82"/>
      <c r="N203" s="78"/>
      <c r="O203" s="79"/>
      <c r="P203" s="46"/>
      <c r="Q203" s="46"/>
      <c r="R203" s="47" t="s">
        <v>264</v>
      </c>
      <c r="S203" s="47"/>
      <c r="T203" s="47"/>
      <c r="U203" s="45">
        <f>+AV1702/1000000</f>
        <v>-39.048422750175234</v>
      </c>
      <c r="V203" s="45"/>
      <c r="W203" s="45"/>
      <c r="X203" s="82"/>
      <c r="Y203" s="83" t="s">
        <v>186</v>
      </c>
      <c r="Z203" s="84"/>
      <c r="AA203" s="68">
        <v>10</v>
      </c>
      <c r="AB203" s="68"/>
      <c r="AC203" s="61" t="s">
        <v>262</v>
      </c>
      <c r="AD203" s="61"/>
      <c r="AE203" s="61"/>
      <c r="AF203" s="45">
        <f>-AV1798/1000</f>
        <v>-35.791574619806369</v>
      </c>
      <c r="AG203" s="45"/>
      <c r="AH203" s="45"/>
      <c r="AI203" s="82"/>
      <c r="AJ203" s="83" t="s">
        <v>198</v>
      </c>
      <c r="AK203" s="84"/>
      <c r="AL203" s="68">
        <v>24</v>
      </c>
      <c r="AM203" s="68"/>
      <c r="AN203" s="61" t="s">
        <v>262</v>
      </c>
      <c r="AO203" s="61"/>
      <c r="AP203" s="61"/>
      <c r="AQ203" s="45">
        <f>-AV1882/1000</f>
        <v>-79.792036023873834</v>
      </c>
      <c r="AR203" s="45"/>
      <c r="AS203" s="45"/>
      <c r="AT203" s="82"/>
      <c r="AU203" s="83" t="s">
        <v>209</v>
      </c>
      <c r="AV203" s="84"/>
      <c r="AW203" s="68">
        <v>38</v>
      </c>
      <c r="AX203" s="68"/>
      <c r="AY203" s="61" t="s">
        <v>262</v>
      </c>
      <c r="AZ203" s="61"/>
      <c r="BA203" s="61"/>
      <c r="BB203" s="45">
        <f>-AV1966/1000</f>
        <v>-155.33452807550131</v>
      </c>
      <c r="BC203" s="45"/>
      <c r="BD203" s="45"/>
      <c r="BE203" s="82"/>
      <c r="BO203" s="9"/>
    </row>
    <row r="204" spans="2:67">
      <c r="B204" s="12"/>
      <c r="C204" s="78"/>
      <c r="D204" s="79"/>
      <c r="E204" s="46">
        <v>17</v>
      </c>
      <c r="F204" s="46"/>
      <c r="G204" s="47" t="s">
        <v>262</v>
      </c>
      <c r="H204" s="47"/>
      <c r="I204" s="47"/>
      <c r="J204" s="47">
        <f>+AV1605/1000</f>
        <v>-884.31117789789914</v>
      </c>
      <c r="K204" s="47"/>
      <c r="L204" s="47"/>
      <c r="M204" s="85"/>
      <c r="N204" s="78"/>
      <c r="O204" s="79"/>
      <c r="P204" s="46">
        <v>31</v>
      </c>
      <c r="Q204" s="46"/>
      <c r="R204" s="47" t="s">
        <v>262</v>
      </c>
      <c r="S204" s="47"/>
      <c r="T204" s="47"/>
      <c r="U204" s="47">
        <f>+AV1703/1000</f>
        <v>-307.20516217677573</v>
      </c>
      <c r="V204" s="47"/>
      <c r="W204" s="47"/>
      <c r="X204" s="85"/>
      <c r="Y204" s="78"/>
      <c r="Z204" s="79"/>
      <c r="AA204" s="46"/>
      <c r="AB204" s="46"/>
      <c r="AC204" s="47" t="s">
        <v>263</v>
      </c>
      <c r="AD204" s="47"/>
      <c r="AE204" s="47"/>
      <c r="AF204" s="45">
        <f>-AV1799/1000</f>
        <v>-206.25804102274682</v>
      </c>
      <c r="AG204" s="45"/>
      <c r="AH204" s="45"/>
      <c r="AI204" s="82"/>
      <c r="AJ204" s="78"/>
      <c r="AK204" s="79"/>
      <c r="AL204" s="46"/>
      <c r="AM204" s="46"/>
      <c r="AN204" s="47" t="s">
        <v>263</v>
      </c>
      <c r="AO204" s="47"/>
      <c r="AP204" s="47"/>
      <c r="AQ204" s="45">
        <f>-AV1883/1000</f>
        <v>-147.50791758796282</v>
      </c>
      <c r="AR204" s="45"/>
      <c r="AS204" s="45"/>
      <c r="AT204" s="82"/>
      <c r="AU204" s="78"/>
      <c r="AV204" s="79"/>
      <c r="AW204" s="46"/>
      <c r="AX204" s="46"/>
      <c r="AY204" s="47" t="s">
        <v>263</v>
      </c>
      <c r="AZ204" s="47"/>
      <c r="BA204" s="47"/>
      <c r="BB204" s="45">
        <f>-AV1967/1000</f>
        <v>-98.609345161213525</v>
      </c>
      <c r="BC204" s="45"/>
      <c r="BD204" s="45"/>
      <c r="BE204" s="82"/>
      <c r="BO204" s="9"/>
    </row>
    <row r="205" spans="2:67">
      <c r="B205" s="12"/>
      <c r="C205" s="78"/>
      <c r="D205" s="79"/>
      <c r="E205" s="46"/>
      <c r="F205" s="46"/>
      <c r="G205" s="47" t="s">
        <v>263</v>
      </c>
      <c r="H205" s="47"/>
      <c r="I205" s="47"/>
      <c r="J205" s="47">
        <f>-AV1606/1000</f>
        <v>68.936914692473366</v>
      </c>
      <c r="K205" s="47"/>
      <c r="L205" s="47"/>
      <c r="M205" s="85"/>
      <c r="N205" s="78"/>
      <c r="O205" s="79"/>
      <c r="P205" s="46"/>
      <c r="Q205" s="46"/>
      <c r="R205" s="47" t="s">
        <v>263</v>
      </c>
      <c r="S205" s="47"/>
      <c r="T205" s="47"/>
      <c r="U205" s="47">
        <f>-AV1704/1000</f>
        <v>19.38245784964133</v>
      </c>
      <c r="V205" s="47"/>
      <c r="W205" s="47"/>
      <c r="X205" s="85"/>
      <c r="Y205" s="78"/>
      <c r="Z205" s="79"/>
      <c r="AA205" s="46"/>
      <c r="AB205" s="46"/>
      <c r="AC205" s="47" t="s">
        <v>264</v>
      </c>
      <c r="AD205" s="47"/>
      <c r="AE205" s="47"/>
      <c r="AF205" s="45">
        <f>-AV1800/1000000</f>
        <v>-149.2327080622868</v>
      </c>
      <c r="AG205" s="45"/>
      <c r="AH205" s="45"/>
      <c r="AI205" s="82"/>
      <c r="AJ205" s="78"/>
      <c r="AK205" s="79"/>
      <c r="AL205" s="46"/>
      <c r="AM205" s="46"/>
      <c r="AN205" s="47" t="s">
        <v>264</v>
      </c>
      <c r="AO205" s="47"/>
      <c r="AP205" s="47"/>
      <c r="AQ205" s="45">
        <f>-AV1884/1000000</f>
        <v>-93.790781346247314</v>
      </c>
      <c r="AR205" s="45"/>
      <c r="AS205" s="45"/>
      <c r="AT205" s="82"/>
      <c r="AU205" s="78"/>
      <c r="AV205" s="79"/>
      <c r="AW205" s="46"/>
      <c r="AX205" s="46"/>
      <c r="AY205" s="47" t="s">
        <v>264</v>
      </c>
      <c r="AZ205" s="47"/>
      <c r="BA205" s="47"/>
      <c r="BB205" s="45">
        <f>-AV1968/1000000</f>
        <v>-66.233593587413864</v>
      </c>
      <c r="BC205" s="45"/>
      <c r="BD205" s="45"/>
      <c r="BE205" s="82"/>
      <c r="BO205" s="9"/>
    </row>
    <row r="206" spans="2:67" ht="12" thickBot="1">
      <c r="B206" s="12"/>
      <c r="C206" s="80"/>
      <c r="D206" s="81"/>
      <c r="E206" s="62"/>
      <c r="F206" s="62"/>
      <c r="G206" s="63" t="s">
        <v>264</v>
      </c>
      <c r="H206" s="63"/>
      <c r="I206" s="63"/>
      <c r="J206" s="63">
        <f>-AV1607/1000000</f>
        <v>-109.77762355762005</v>
      </c>
      <c r="K206" s="63"/>
      <c r="L206" s="63"/>
      <c r="M206" s="90"/>
      <c r="N206" s="80"/>
      <c r="O206" s="81"/>
      <c r="P206" s="62"/>
      <c r="Q206" s="62"/>
      <c r="R206" s="63" t="s">
        <v>264</v>
      </c>
      <c r="S206" s="63"/>
      <c r="T206" s="63"/>
      <c r="U206" s="63">
        <f>-AV1705/1000000</f>
        <v>-110.76351679384851</v>
      </c>
      <c r="V206" s="63"/>
      <c r="W206" s="63"/>
      <c r="X206" s="90"/>
      <c r="Y206" s="78"/>
      <c r="Z206" s="79"/>
      <c r="AA206" s="86" t="s">
        <v>265</v>
      </c>
      <c r="AB206" s="87"/>
      <c r="AC206" s="87"/>
      <c r="AD206" s="87"/>
      <c r="AE206" s="88"/>
      <c r="AF206" s="53">
        <f>IF(OR(AND(AF204&lt;0,AF208&gt;0),AND(AF204&gt;0,AF208&lt;0)),(((-AF205--AF209)/$AB$53+AB40*$AB$53*0.5)^2/(2*AB40))--AF205,IF(AF205&gt;0,AF205-AF204*$AB$53/2-AB40*$AB$53^2/2/4,AF209-AF208*$AB$53/2-AB40*$AB$53^2/2/4))</f>
        <v>123.47485274887418</v>
      </c>
      <c r="AG206" s="54"/>
      <c r="AH206" s="54"/>
      <c r="AI206" s="89"/>
      <c r="AJ206" s="78"/>
      <c r="AK206" s="79"/>
      <c r="AL206" s="86" t="s">
        <v>265</v>
      </c>
      <c r="AM206" s="87"/>
      <c r="AN206" s="87"/>
      <c r="AO206" s="87"/>
      <c r="AP206" s="88"/>
      <c r="AQ206" s="53">
        <f>IF(OR(AND(AQ204&lt;0,AQ208&gt;0),AND(AQ204&gt;0,AQ208&lt;0)),(((-AQ205--AQ209)/$AB$53+AB22*$AB$53*0.5)^2/(2*AB22))--AQ205,IF(AQ205&gt;0,AQ205-AQ204*$AB$53/2-AB22*$AB$53^2/2/4,AQ209-AQ208*$AB$53/2-AB22*$AB$53^2/2/4))</f>
        <v>93.783233749763298</v>
      </c>
      <c r="AR206" s="54"/>
      <c r="AS206" s="54"/>
      <c r="AT206" s="89"/>
      <c r="AU206" s="78"/>
      <c r="AV206" s="79"/>
      <c r="AW206" s="86" t="s">
        <v>265</v>
      </c>
      <c r="AX206" s="87"/>
      <c r="AY206" s="87"/>
      <c r="AZ206" s="87"/>
      <c r="BA206" s="88"/>
      <c r="BB206" s="53">
        <f>IF(OR(AND(BB204&lt;0,BB208&gt;0),AND(BB204&gt;0,BB208&lt;0)),(((-BB205--BB209)/$AB$53+AB4*$AB$53*0.5)^2/(2*AB4))--BB205,IF(BB205&gt;0,BB205-BB204*$AB$53/2-AB4*$AB$53^2/2/4,BB209-BB208*$AB$53/2-AB4*$AB$53^2/2/4))</f>
        <v>61.711182111577529</v>
      </c>
      <c r="BC206" s="54"/>
      <c r="BD206" s="54"/>
      <c r="BE206" s="89"/>
      <c r="BO206" s="9"/>
    </row>
    <row r="207" spans="2:67">
      <c r="B207" s="12"/>
      <c r="C207" s="83" t="s">
        <v>158</v>
      </c>
      <c r="D207" s="84"/>
      <c r="E207" s="68">
        <v>11</v>
      </c>
      <c r="F207" s="68"/>
      <c r="G207" s="61" t="s">
        <v>262</v>
      </c>
      <c r="H207" s="61"/>
      <c r="I207" s="61"/>
      <c r="J207" s="45">
        <f>-AV1609/1000</f>
        <v>-839.031363542534</v>
      </c>
      <c r="K207" s="45"/>
      <c r="L207" s="45"/>
      <c r="M207" s="82"/>
      <c r="N207" s="83" t="s">
        <v>145</v>
      </c>
      <c r="O207" s="84"/>
      <c r="P207" s="68">
        <v>25</v>
      </c>
      <c r="Q207" s="68"/>
      <c r="R207" s="61" t="s">
        <v>262</v>
      </c>
      <c r="S207" s="61"/>
      <c r="T207" s="61"/>
      <c r="U207" s="45">
        <f>-AV1707/1000</f>
        <v>-343.5542392764138</v>
      </c>
      <c r="V207" s="45"/>
      <c r="W207" s="45"/>
      <c r="X207" s="82"/>
      <c r="Y207" s="78"/>
      <c r="Z207" s="79"/>
      <c r="AA207" s="46">
        <v>11</v>
      </c>
      <c r="AB207" s="46"/>
      <c r="AC207" s="47" t="s">
        <v>262</v>
      </c>
      <c r="AD207" s="47"/>
      <c r="AE207" s="47"/>
      <c r="AF207" s="47">
        <f>+AV1801/1000</f>
        <v>-35.791574619806369</v>
      </c>
      <c r="AG207" s="47"/>
      <c r="AH207" s="47"/>
      <c r="AI207" s="85"/>
      <c r="AJ207" s="78"/>
      <c r="AK207" s="79"/>
      <c r="AL207" s="46">
        <v>25</v>
      </c>
      <c r="AM207" s="46"/>
      <c r="AN207" s="47" t="s">
        <v>262</v>
      </c>
      <c r="AO207" s="47"/>
      <c r="AP207" s="47"/>
      <c r="AQ207" s="47">
        <f>+AV1885/1000</f>
        <v>-79.792036023873834</v>
      </c>
      <c r="AR207" s="47"/>
      <c r="AS207" s="47"/>
      <c r="AT207" s="85"/>
      <c r="AU207" s="78"/>
      <c r="AV207" s="79"/>
      <c r="AW207" s="46">
        <v>39</v>
      </c>
      <c r="AX207" s="46"/>
      <c r="AY207" s="47" t="s">
        <v>262</v>
      </c>
      <c r="AZ207" s="47"/>
      <c r="BA207" s="47"/>
      <c r="BB207" s="47">
        <f>+AV1969/1000</f>
        <v>-155.33452807550131</v>
      </c>
      <c r="BC207" s="47"/>
      <c r="BD207" s="47"/>
      <c r="BE207" s="85"/>
      <c r="BO207" s="9"/>
    </row>
    <row r="208" spans="2:67">
      <c r="B208" s="12"/>
      <c r="C208" s="78"/>
      <c r="D208" s="79"/>
      <c r="E208" s="46"/>
      <c r="F208" s="46"/>
      <c r="G208" s="47" t="s">
        <v>263</v>
      </c>
      <c r="H208" s="47"/>
      <c r="I208" s="47"/>
      <c r="J208" s="45">
        <f>+AV1610/1000</f>
        <v>132.44247231201345</v>
      </c>
      <c r="K208" s="45"/>
      <c r="L208" s="45"/>
      <c r="M208" s="82"/>
      <c r="N208" s="78"/>
      <c r="O208" s="79"/>
      <c r="P208" s="46"/>
      <c r="Q208" s="46"/>
      <c r="R208" s="47" t="s">
        <v>263</v>
      </c>
      <c r="S208" s="47"/>
      <c r="T208" s="47"/>
      <c r="U208" s="45">
        <f>+AV1708/1000</f>
        <v>67.536825338491241</v>
      </c>
      <c r="V208" s="45"/>
      <c r="W208" s="45"/>
      <c r="X208" s="82"/>
      <c r="Y208" s="78"/>
      <c r="Z208" s="79"/>
      <c r="AA208" s="46"/>
      <c r="AB208" s="46"/>
      <c r="AC208" s="47" t="s">
        <v>263</v>
      </c>
      <c r="AD208" s="47"/>
      <c r="AE208" s="47"/>
      <c r="AF208" s="47">
        <f>AV1802/1000</f>
        <v>261.74195897725315</v>
      </c>
      <c r="AG208" s="47"/>
      <c r="AH208" s="47"/>
      <c r="AI208" s="85"/>
      <c r="AJ208" s="78"/>
      <c r="AK208" s="79"/>
      <c r="AL208" s="46"/>
      <c r="AM208" s="46"/>
      <c r="AN208" s="47" t="s">
        <v>263</v>
      </c>
      <c r="AO208" s="47"/>
      <c r="AP208" s="47"/>
      <c r="AQ208" s="47">
        <f>AV1886/1000</f>
        <v>200.49208241203718</v>
      </c>
      <c r="AR208" s="47"/>
      <c r="AS208" s="47"/>
      <c r="AT208" s="85"/>
      <c r="AU208" s="78"/>
      <c r="AV208" s="79"/>
      <c r="AW208" s="46"/>
      <c r="AX208" s="46"/>
      <c r="AY208" s="47" t="s">
        <v>263</v>
      </c>
      <c r="AZ208" s="47"/>
      <c r="BA208" s="47"/>
      <c r="BB208" s="47">
        <f>AV1970/1000</f>
        <v>129.39065483878647</v>
      </c>
      <c r="BC208" s="47"/>
      <c r="BD208" s="47"/>
      <c r="BE208" s="85"/>
      <c r="BO208" s="9"/>
    </row>
    <row r="209" spans="2:67" ht="12" thickBot="1">
      <c r="B209" s="12"/>
      <c r="C209" s="78"/>
      <c r="D209" s="79"/>
      <c r="E209" s="46"/>
      <c r="F209" s="46"/>
      <c r="G209" s="47" t="s">
        <v>264</v>
      </c>
      <c r="H209" s="47"/>
      <c r="I209" s="47"/>
      <c r="J209" s="45">
        <f>+AV1611/1000000</f>
        <v>302.42428132232521</v>
      </c>
      <c r="K209" s="45"/>
      <c r="L209" s="45"/>
      <c r="M209" s="82"/>
      <c r="N209" s="78"/>
      <c r="O209" s="79"/>
      <c r="P209" s="46"/>
      <c r="Q209" s="46"/>
      <c r="R209" s="47" t="s">
        <v>264</v>
      </c>
      <c r="S209" s="47"/>
      <c r="T209" s="47"/>
      <c r="U209" s="45">
        <f>+AV1709/1000000</f>
        <v>50.729045206345319</v>
      </c>
      <c r="V209" s="45"/>
      <c r="W209" s="45"/>
      <c r="X209" s="82"/>
      <c r="Y209" s="80"/>
      <c r="Z209" s="81"/>
      <c r="AA209" s="62"/>
      <c r="AB209" s="62"/>
      <c r="AC209" s="63" t="s">
        <v>264</v>
      </c>
      <c r="AD209" s="63"/>
      <c r="AE209" s="63"/>
      <c r="AF209" s="63">
        <f>AV1803/1000000</f>
        <v>-315.68446192580581</v>
      </c>
      <c r="AG209" s="63"/>
      <c r="AH209" s="63"/>
      <c r="AI209" s="90"/>
      <c r="AJ209" s="80"/>
      <c r="AK209" s="81"/>
      <c r="AL209" s="62"/>
      <c r="AM209" s="62"/>
      <c r="AN209" s="63" t="s">
        <v>264</v>
      </c>
      <c r="AO209" s="63"/>
      <c r="AP209" s="63"/>
      <c r="AQ209" s="63">
        <f>AV1887/1000000</f>
        <v>-252.74327581847041</v>
      </c>
      <c r="AR209" s="63"/>
      <c r="AS209" s="63"/>
      <c r="AT209" s="90"/>
      <c r="AU209" s="80"/>
      <c r="AV209" s="81"/>
      <c r="AW209" s="62"/>
      <c r="AX209" s="62"/>
      <c r="AY209" s="63" t="s">
        <v>264</v>
      </c>
      <c r="AZ209" s="63"/>
      <c r="BA209" s="63"/>
      <c r="BB209" s="63">
        <f>AV1971/1000000</f>
        <v>-158.57752262013273</v>
      </c>
      <c r="BC209" s="63"/>
      <c r="BD209" s="63"/>
      <c r="BE209" s="90"/>
      <c r="BO209" s="9"/>
    </row>
    <row r="210" spans="2:67">
      <c r="B210" s="12"/>
      <c r="C210" s="78"/>
      <c r="D210" s="79"/>
      <c r="E210" s="46">
        <v>18</v>
      </c>
      <c r="F210" s="46"/>
      <c r="G210" s="47" t="s">
        <v>262</v>
      </c>
      <c r="H210" s="47"/>
      <c r="I210" s="47"/>
      <c r="J210" s="47">
        <f>+AV1612/1000</f>
        <v>-839.031363542534</v>
      </c>
      <c r="K210" s="47"/>
      <c r="L210" s="47"/>
      <c r="M210" s="85"/>
      <c r="N210" s="78"/>
      <c r="O210" s="79"/>
      <c r="P210" s="46">
        <v>32</v>
      </c>
      <c r="Q210" s="46"/>
      <c r="R210" s="47" t="s">
        <v>262</v>
      </c>
      <c r="S210" s="47"/>
      <c r="T210" s="47"/>
      <c r="U210" s="47">
        <f>+AV1710/1000</f>
        <v>-343.5542392764138</v>
      </c>
      <c r="V210" s="47"/>
      <c r="W210" s="47"/>
      <c r="X210" s="85"/>
      <c r="Y210" s="78" t="s">
        <v>187</v>
      </c>
      <c r="Z210" s="79"/>
      <c r="AA210" s="44">
        <v>11</v>
      </c>
      <c r="AB210" s="44"/>
      <c r="AC210" s="61" t="s">
        <v>262</v>
      </c>
      <c r="AD210" s="61"/>
      <c r="AE210" s="61"/>
      <c r="AF210" s="45">
        <f>-AV1805/1000</f>
        <v>-43.563160785447806</v>
      </c>
      <c r="AG210" s="45"/>
      <c r="AH210" s="45"/>
      <c r="AI210" s="82"/>
      <c r="AJ210" s="83" t="s">
        <v>183</v>
      </c>
      <c r="AK210" s="84"/>
      <c r="AL210" s="68">
        <v>25</v>
      </c>
      <c r="AM210" s="68"/>
      <c r="AN210" s="61" t="s">
        <v>262</v>
      </c>
      <c r="AO210" s="61"/>
      <c r="AP210" s="61"/>
      <c r="AQ210" s="45">
        <f>-AV1889/1000</f>
        <v>-52.620745489083234</v>
      </c>
      <c r="AR210" s="45"/>
      <c r="AS210" s="45"/>
      <c r="AT210" s="82"/>
      <c r="AU210" s="83" t="s">
        <v>210</v>
      </c>
      <c r="AV210" s="84"/>
      <c r="AW210" s="68">
        <v>39</v>
      </c>
      <c r="AX210" s="68"/>
      <c r="AY210" s="61" t="s">
        <v>262</v>
      </c>
      <c r="AZ210" s="61"/>
      <c r="BA210" s="61"/>
      <c r="BB210" s="45">
        <f>-AV1973/1000</f>
        <v>-76.881611436709761</v>
      </c>
      <c r="BC210" s="45"/>
      <c r="BD210" s="45"/>
      <c r="BE210" s="82"/>
      <c r="BO210" s="9"/>
    </row>
    <row r="211" spans="2:67">
      <c r="B211" s="12"/>
      <c r="C211" s="78"/>
      <c r="D211" s="79"/>
      <c r="E211" s="46"/>
      <c r="F211" s="46"/>
      <c r="G211" s="47" t="s">
        <v>263</v>
      </c>
      <c r="H211" s="47"/>
      <c r="I211" s="47"/>
      <c r="J211" s="47">
        <f>-AV1613/1000</f>
        <v>132.44247231201345</v>
      </c>
      <c r="K211" s="47"/>
      <c r="L211" s="47"/>
      <c r="M211" s="85"/>
      <c r="N211" s="78"/>
      <c r="O211" s="79"/>
      <c r="P211" s="46"/>
      <c r="Q211" s="46"/>
      <c r="R211" s="47" t="s">
        <v>263</v>
      </c>
      <c r="S211" s="47"/>
      <c r="T211" s="47"/>
      <c r="U211" s="47">
        <f>-AV1711/1000</f>
        <v>67.536825338491241</v>
      </c>
      <c r="V211" s="47"/>
      <c r="W211" s="47"/>
      <c r="X211" s="85"/>
      <c r="Y211" s="78"/>
      <c r="Z211" s="79"/>
      <c r="AA211" s="46"/>
      <c r="AB211" s="46"/>
      <c r="AC211" s="47" t="s">
        <v>263</v>
      </c>
      <c r="AD211" s="47"/>
      <c r="AE211" s="47"/>
      <c r="AF211" s="45">
        <f>-AV1806/1000</f>
        <v>-5.6596886369798742</v>
      </c>
      <c r="AG211" s="45"/>
      <c r="AH211" s="45"/>
      <c r="AI211" s="82"/>
      <c r="AJ211" s="78"/>
      <c r="AK211" s="79"/>
      <c r="AL211" s="46"/>
      <c r="AM211" s="46"/>
      <c r="AN211" s="47" t="s">
        <v>263</v>
      </c>
      <c r="AO211" s="47"/>
      <c r="AP211" s="47"/>
      <c r="AQ211" s="45">
        <f>-AV1890/1000</f>
        <v>-49.629585223280067</v>
      </c>
      <c r="AR211" s="45"/>
      <c r="AS211" s="45"/>
      <c r="AT211" s="82"/>
      <c r="AU211" s="78"/>
      <c r="AV211" s="79"/>
      <c r="AW211" s="46"/>
      <c r="AX211" s="46"/>
      <c r="AY211" s="47" t="s">
        <v>263</v>
      </c>
      <c r="AZ211" s="47"/>
      <c r="BA211" s="47"/>
      <c r="BB211" s="45">
        <f>-AV1974/1000</f>
        <v>-41.35963586147966</v>
      </c>
      <c r="BC211" s="45"/>
      <c r="BD211" s="45"/>
      <c r="BE211" s="82"/>
      <c r="BO211" s="9"/>
    </row>
    <row r="212" spans="2:67" ht="12" thickBot="1">
      <c r="B212" s="12"/>
      <c r="C212" s="80"/>
      <c r="D212" s="81"/>
      <c r="E212" s="62"/>
      <c r="F212" s="62"/>
      <c r="G212" s="63" t="s">
        <v>264</v>
      </c>
      <c r="H212" s="63"/>
      <c r="I212" s="63"/>
      <c r="J212" s="63">
        <f>-AV1614/1000000</f>
        <v>-227.34560792572759</v>
      </c>
      <c r="K212" s="63"/>
      <c r="L212" s="63"/>
      <c r="M212" s="90"/>
      <c r="N212" s="80"/>
      <c r="O212" s="81"/>
      <c r="P212" s="62"/>
      <c r="Q212" s="62"/>
      <c r="R212" s="63" t="s">
        <v>264</v>
      </c>
      <c r="S212" s="63"/>
      <c r="T212" s="63"/>
      <c r="U212" s="63">
        <f>-AV1712/1000000</f>
        <v>-199.15720854607056</v>
      </c>
      <c r="V212" s="63"/>
      <c r="W212" s="63"/>
      <c r="X212" s="90"/>
      <c r="Y212" s="78"/>
      <c r="Z212" s="79"/>
      <c r="AA212" s="46"/>
      <c r="AB212" s="46"/>
      <c r="AC212" s="47" t="s">
        <v>264</v>
      </c>
      <c r="AD212" s="47"/>
      <c r="AE212" s="47"/>
      <c r="AF212" s="45">
        <f>-AV1807/1000000</f>
        <v>59.783395763532162</v>
      </c>
      <c r="AG212" s="45"/>
      <c r="AH212" s="45"/>
      <c r="AI212" s="82"/>
      <c r="AJ212" s="78"/>
      <c r="AK212" s="79"/>
      <c r="AL212" s="46"/>
      <c r="AM212" s="46"/>
      <c r="AN212" s="47" t="s">
        <v>264</v>
      </c>
      <c r="AO212" s="47"/>
      <c r="AP212" s="47"/>
      <c r="AQ212" s="45">
        <f>-AV1891/1000000</f>
        <v>21.672654382696255</v>
      </c>
      <c r="AR212" s="45"/>
      <c r="AS212" s="45"/>
      <c r="AT212" s="82"/>
      <c r="AU212" s="78"/>
      <c r="AV212" s="79"/>
      <c r="AW212" s="46"/>
      <c r="AX212" s="46"/>
      <c r="AY212" s="47" t="s">
        <v>264</v>
      </c>
      <c r="AZ212" s="47"/>
      <c r="BA212" s="47"/>
      <c r="BB212" s="45">
        <f>-AV1975/1000000</f>
        <v>0.3267417414861396</v>
      </c>
      <c r="BC212" s="45"/>
      <c r="BD212" s="45"/>
      <c r="BE212" s="82"/>
      <c r="BO212" s="9"/>
    </row>
    <row r="213" spans="2:67">
      <c r="B213" s="12"/>
      <c r="C213" s="83" t="s">
        <v>159</v>
      </c>
      <c r="D213" s="84"/>
      <c r="E213" s="68">
        <v>12</v>
      </c>
      <c r="F213" s="68"/>
      <c r="G213" s="61" t="s">
        <v>262</v>
      </c>
      <c r="H213" s="61"/>
      <c r="I213" s="61"/>
      <c r="J213" s="45">
        <f>-AV1616/1000</f>
        <v>-561.06737329727639</v>
      </c>
      <c r="K213" s="45"/>
      <c r="L213" s="45"/>
      <c r="M213" s="82"/>
      <c r="N213" s="83" t="s">
        <v>172</v>
      </c>
      <c r="O213" s="84"/>
      <c r="P213" s="68">
        <v>26</v>
      </c>
      <c r="Q213" s="68"/>
      <c r="R213" s="61" t="s">
        <v>262</v>
      </c>
      <c r="S213" s="61"/>
      <c r="T213" s="61"/>
      <c r="U213" s="45">
        <f>-AV1714/1000</f>
        <v>-309.83601994794651</v>
      </c>
      <c r="V213" s="45"/>
      <c r="W213" s="45"/>
      <c r="X213" s="82"/>
      <c r="Y213" s="78"/>
      <c r="Z213" s="79"/>
      <c r="AA213" s="86" t="s">
        <v>265</v>
      </c>
      <c r="AB213" s="87"/>
      <c r="AC213" s="87"/>
      <c r="AD213" s="87"/>
      <c r="AE213" s="88"/>
      <c r="AF213" s="53">
        <f>IF(OR(AND(AF211&lt;0,AF215&gt;0),AND(AF211&gt;0,AF215&lt;0)),(((-AF212--AF216)/$AK$53+AK40*$AK$53*0.5)^2/(2*AK40))--AF212,IF(AF212&gt;0,AF212-AF211*$AK$53/2-AK40*$AK$53^2/2/4,AF216-AF215*$AK$53/2-AK40*$AK$53^2/2/4))</f>
        <v>60.673175637631026</v>
      </c>
      <c r="AG213" s="54"/>
      <c r="AH213" s="54"/>
      <c r="AI213" s="89"/>
      <c r="AJ213" s="78"/>
      <c r="AK213" s="79"/>
      <c r="AL213" s="86" t="s">
        <v>265</v>
      </c>
      <c r="AM213" s="87"/>
      <c r="AN213" s="87"/>
      <c r="AO213" s="87"/>
      <c r="AP213" s="88"/>
      <c r="AQ213" s="53">
        <f>IF(OR(AND(AQ211&lt;0,AQ215&gt;0),AND(AQ211&gt;0,AQ215&lt;0)),(((-AQ212--AQ216)/$AK$53+AK22*$AK$53*0.5)^2/(2*AK22))--AQ212,IF(AQ212&gt;0,AQ212-AQ211*$AK$53/2-AK22*$AK$53^2/2/4,AQ216-AQ215*$AK$53/2-AK22*$AK$53^2/2/4))</f>
        <v>56.859736231765098</v>
      </c>
      <c r="AR213" s="54"/>
      <c r="AS213" s="54"/>
      <c r="AT213" s="89"/>
      <c r="AU213" s="78"/>
      <c r="AV213" s="79"/>
      <c r="AW213" s="86" t="s">
        <v>265</v>
      </c>
      <c r="AX213" s="87"/>
      <c r="AY213" s="87"/>
      <c r="AZ213" s="87"/>
      <c r="BA213" s="88"/>
      <c r="BB213" s="53">
        <f>IF(OR(AND(BB211&lt;0,BB215&gt;0),AND(BB211&gt;0,BB215&lt;0)),(((-BB212--BB216)/$AK$53+AK4*$AK$53*0.5)^2/(2*AK4))--BB212,IF(BB212&gt;0,BB212-BB211*$AK$53/2-AK4*$AK$53^2/2/4,BB216-BB215*$AK$53/2-AK4*$AK$53^2/2/4))</f>
        <v>34.539131313370028</v>
      </c>
      <c r="BC213" s="54"/>
      <c r="BD213" s="54"/>
      <c r="BE213" s="89"/>
      <c r="BO213" s="9"/>
    </row>
    <row r="214" spans="2:67">
      <c r="B214" s="12"/>
      <c r="C214" s="78"/>
      <c r="D214" s="79"/>
      <c r="E214" s="46"/>
      <c r="F214" s="46"/>
      <c r="G214" s="47" t="s">
        <v>263</v>
      </c>
      <c r="H214" s="47"/>
      <c r="I214" s="47"/>
      <c r="J214" s="45">
        <f>+AV1617/1000</f>
        <v>94.254155880212267</v>
      </c>
      <c r="K214" s="45"/>
      <c r="L214" s="45"/>
      <c r="M214" s="82"/>
      <c r="N214" s="78"/>
      <c r="O214" s="79"/>
      <c r="P214" s="46"/>
      <c r="Q214" s="46"/>
      <c r="R214" s="47" t="s">
        <v>263</v>
      </c>
      <c r="S214" s="47"/>
      <c r="T214" s="47"/>
      <c r="U214" s="45">
        <f>+AV1715/1000</f>
        <v>48.712890351641747</v>
      </c>
      <c r="V214" s="45"/>
      <c r="W214" s="45"/>
      <c r="X214" s="82"/>
      <c r="Y214" s="78"/>
      <c r="Z214" s="79"/>
      <c r="AA214" s="46">
        <v>12</v>
      </c>
      <c r="AB214" s="46"/>
      <c r="AC214" s="47" t="s">
        <v>262</v>
      </c>
      <c r="AD214" s="47"/>
      <c r="AE214" s="47"/>
      <c r="AF214" s="47">
        <f>+AV1808/1000</f>
        <v>-43.563160785447806</v>
      </c>
      <c r="AG214" s="47"/>
      <c r="AH214" s="47"/>
      <c r="AI214" s="85"/>
      <c r="AJ214" s="78"/>
      <c r="AK214" s="79"/>
      <c r="AL214" s="46">
        <v>26</v>
      </c>
      <c r="AM214" s="46"/>
      <c r="AN214" s="47" t="s">
        <v>262</v>
      </c>
      <c r="AO214" s="47"/>
      <c r="AP214" s="47"/>
      <c r="AQ214" s="47">
        <f>+AV1892/1000</f>
        <v>-52.620745489083234</v>
      </c>
      <c r="AR214" s="47"/>
      <c r="AS214" s="47"/>
      <c r="AT214" s="85"/>
      <c r="AU214" s="78"/>
      <c r="AV214" s="79"/>
      <c r="AW214" s="46">
        <v>40</v>
      </c>
      <c r="AX214" s="46"/>
      <c r="AY214" s="47" t="s">
        <v>262</v>
      </c>
      <c r="AZ214" s="47"/>
      <c r="BA214" s="47"/>
      <c r="BB214" s="47">
        <f>+AV1976/1000</f>
        <v>-76.881611436709761</v>
      </c>
      <c r="BC214" s="47"/>
      <c r="BD214" s="47"/>
      <c r="BE214" s="85"/>
      <c r="BO214" s="9"/>
    </row>
    <row r="215" spans="2:67">
      <c r="B215" s="12"/>
      <c r="C215" s="78"/>
      <c r="D215" s="79"/>
      <c r="E215" s="46"/>
      <c r="F215" s="46"/>
      <c r="G215" s="47" t="s">
        <v>264</v>
      </c>
      <c r="H215" s="47"/>
      <c r="I215" s="47"/>
      <c r="J215" s="45">
        <f>+AV1618/1000000</f>
        <v>219.20524460939026</v>
      </c>
      <c r="K215" s="45"/>
      <c r="L215" s="45"/>
      <c r="M215" s="82"/>
      <c r="N215" s="78"/>
      <c r="O215" s="79"/>
      <c r="P215" s="46"/>
      <c r="Q215" s="46"/>
      <c r="R215" s="47" t="s">
        <v>264</v>
      </c>
      <c r="S215" s="47"/>
      <c r="T215" s="47"/>
      <c r="U215" s="45">
        <f>+AV1716/1000000</f>
        <v>24.164345376658261</v>
      </c>
      <c r="V215" s="45"/>
      <c r="W215" s="45"/>
      <c r="X215" s="82"/>
      <c r="Y215" s="78"/>
      <c r="Z215" s="79"/>
      <c r="AA215" s="46"/>
      <c r="AB215" s="46"/>
      <c r="AC215" s="47" t="s">
        <v>263</v>
      </c>
      <c r="AD215" s="47"/>
      <c r="AE215" s="47"/>
      <c r="AF215" s="47">
        <f>AV1809/1000</f>
        <v>84.34031136302012</v>
      </c>
      <c r="AG215" s="47"/>
      <c r="AH215" s="47"/>
      <c r="AI215" s="85"/>
      <c r="AJ215" s="78"/>
      <c r="AK215" s="79"/>
      <c r="AL215" s="46"/>
      <c r="AM215" s="46"/>
      <c r="AN215" s="47" t="s">
        <v>263</v>
      </c>
      <c r="AO215" s="47"/>
      <c r="AP215" s="47"/>
      <c r="AQ215" s="47">
        <f>AV1893/1000</f>
        <v>125.37041477671993</v>
      </c>
      <c r="AR215" s="47"/>
      <c r="AS215" s="47"/>
      <c r="AT215" s="85"/>
      <c r="AU215" s="78"/>
      <c r="AV215" s="79"/>
      <c r="AW215" s="46"/>
      <c r="AX215" s="46"/>
      <c r="AY215" s="47" t="s">
        <v>263</v>
      </c>
      <c r="AZ215" s="47"/>
      <c r="BA215" s="47"/>
      <c r="BB215" s="47">
        <f>AV1977/1000</f>
        <v>83.64036413852034</v>
      </c>
      <c r="BC215" s="47"/>
      <c r="BD215" s="47"/>
      <c r="BE215" s="85"/>
      <c r="BO215" s="9"/>
    </row>
    <row r="216" spans="2:67" ht="12" thickBot="1">
      <c r="B216" s="12"/>
      <c r="C216" s="78"/>
      <c r="D216" s="79"/>
      <c r="E216" s="46">
        <v>19</v>
      </c>
      <c r="F216" s="46"/>
      <c r="G216" s="47" t="s">
        <v>262</v>
      </c>
      <c r="H216" s="47"/>
      <c r="I216" s="47"/>
      <c r="J216" s="47">
        <f>+AV1619/1000</f>
        <v>-561.06737329727639</v>
      </c>
      <c r="K216" s="47"/>
      <c r="L216" s="47"/>
      <c r="M216" s="85"/>
      <c r="N216" s="78"/>
      <c r="O216" s="79"/>
      <c r="P216" s="46">
        <v>33</v>
      </c>
      <c r="Q216" s="46"/>
      <c r="R216" s="47" t="s">
        <v>262</v>
      </c>
      <c r="S216" s="47"/>
      <c r="T216" s="47"/>
      <c r="U216" s="47">
        <f>+AV1717/1000</f>
        <v>-309.83601994794651</v>
      </c>
      <c r="V216" s="47"/>
      <c r="W216" s="47"/>
      <c r="X216" s="85"/>
      <c r="Y216" s="78"/>
      <c r="Z216" s="79"/>
      <c r="AA216" s="65"/>
      <c r="AB216" s="65"/>
      <c r="AC216" s="63" t="s">
        <v>264</v>
      </c>
      <c r="AD216" s="63"/>
      <c r="AE216" s="63"/>
      <c r="AF216" s="63">
        <f>AV1810/1000000</f>
        <v>-136.91816105156852</v>
      </c>
      <c r="AG216" s="63"/>
      <c r="AH216" s="63"/>
      <c r="AI216" s="90"/>
      <c r="AJ216" s="80"/>
      <c r="AK216" s="81"/>
      <c r="AL216" s="62"/>
      <c r="AM216" s="62"/>
      <c r="AN216" s="63" t="s">
        <v>264</v>
      </c>
      <c r="AO216" s="63"/>
      <c r="AP216" s="63"/>
      <c r="AQ216" s="63">
        <f>AV1894/1000000</f>
        <v>-167.67941950090341</v>
      </c>
      <c r="AR216" s="63"/>
      <c r="AS216" s="63"/>
      <c r="AT216" s="90"/>
      <c r="AU216" s="80"/>
      <c r="AV216" s="81"/>
      <c r="AW216" s="62"/>
      <c r="AX216" s="62"/>
      <c r="AY216" s="63" t="s">
        <v>264</v>
      </c>
      <c r="AZ216" s="63"/>
      <c r="BA216" s="63"/>
      <c r="BB216" s="63">
        <f>AV1978/1000000</f>
        <v>-105.37507895111557</v>
      </c>
      <c r="BC216" s="63"/>
      <c r="BD216" s="63"/>
      <c r="BE216" s="90"/>
      <c r="BO216" s="9"/>
    </row>
    <row r="217" spans="2:67">
      <c r="B217" s="12"/>
      <c r="C217" s="78"/>
      <c r="D217" s="79"/>
      <c r="E217" s="46"/>
      <c r="F217" s="46"/>
      <c r="G217" s="47" t="s">
        <v>263</v>
      </c>
      <c r="H217" s="47"/>
      <c r="I217" s="47"/>
      <c r="J217" s="47">
        <f>-AV1620/1000</f>
        <v>94.254155880212267</v>
      </c>
      <c r="K217" s="47"/>
      <c r="L217" s="47"/>
      <c r="M217" s="85"/>
      <c r="N217" s="78"/>
      <c r="O217" s="79"/>
      <c r="P217" s="46"/>
      <c r="Q217" s="46"/>
      <c r="R217" s="47" t="s">
        <v>263</v>
      </c>
      <c r="S217" s="47"/>
      <c r="T217" s="47"/>
      <c r="U217" s="47">
        <f>-AV1718/1000</f>
        <v>48.712890351641747</v>
      </c>
      <c r="V217" s="47"/>
      <c r="W217" s="47"/>
      <c r="X217" s="85"/>
      <c r="Y217" s="83" t="s">
        <v>188</v>
      </c>
      <c r="Z217" s="84"/>
      <c r="AA217" s="68">
        <v>12</v>
      </c>
      <c r="AB217" s="68"/>
      <c r="AC217" s="61" t="s">
        <v>262</v>
      </c>
      <c r="AD217" s="61"/>
      <c r="AE217" s="61"/>
      <c r="AF217" s="45">
        <f>-AV1812/1000</f>
        <v>-34.32775347413309</v>
      </c>
      <c r="AG217" s="45"/>
      <c r="AH217" s="45"/>
      <c r="AI217" s="82"/>
      <c r="AJ217" s="83" t="s">
        <v>199</v>
      </c>
      <c r="AK217" s="84"/>
      <c r="AL217" s="68">
        <v>26</v>
      </c>
      <c r="AM217" s="68"/>
      <c r="AN217" s="61" t="s">
        <v>262</v>
      </c>
      <c r="AO217" s="61"/>
      <c r="AP217" s="61"/>
      <c r="AQ217" s="45">
        <f>-AV1896/1000</f>
        <v>-23.793554774910213</v>
      </c>
      <c r="AR217" s="45"/>
      <c r="AS217" s="45"/>
      <c r="AT217" s="82"/>
      <c r="AU217" s="83" t="s">
        <v>211</v>
      </c>
      <c r="AV217" s="84"/>
      <c r="AW217" s="68">
        <v>40</v>
      </c>
      <c r="AX217" s="68"/>
      <c r="AY217" s="61" t="s">
        <v>262</v>
      </c>
      <c r="AZ217" s="61"/>
      <c r="BA217" s="61"/>
      <c r="BB217" s="45">
        <f>-AV1980/1000</f>
        <v>-62.605136689290404</v>
      </c>
      <c r="BC217" s="45"/>
      <c r="BD217" s="45"/>
      <c r="BE217" s="82"/>
      <c r="BO217" s="9"/>
    </row>
    <row r="218" spans="2:67" ht="12" thickBot="1">
      <c r="B218" s="12"/>
      <c r="C218" s="80"/>
      <c r="D218" s="81"/>
      <c r="E218" s="62"/>
      <c r="F218" s="62"/>
      <c r="G218" s="63" t="s">
        <v>264</v>
      </c>
      <c r="H218" s="63"/>
      <c r="I218" s="63"/>
      <c r="J218" s="63">
        <f>-AV1621/1000000</f>
        <v>-157.81137891145826</v>
      </c>
      <c r="K218" s="63"/>
      <c r="L218" s="63"/>
      <c r="M218" s="90"/>
      <c r="N218" s="80"/>
      <c r="O218" s="81"/>
      <c r="P218" s="62"/>
      <c r="Q218" s="62"/>
      <c r="R218" s="63" t="s">
        <v>264</v>
      </c>
      <c r="S218" s="63"/>
      <c r="T218" s="63"/>
      <c r="U218" s="63">
        <f>-AV1719/1000000</f>
        <v>-156.07334892441523</v>
      </c>
      <c r="V218" s="63"/>
      <c r="W218" s="63"/>
      <c r="X218" s="90"/>
      <c r="Y218" s="78"/>
      <c r="Z218" s="79"/>
      <c r="AA218" s="46"/>
      <c r="AB218" s="46"/>
      <c r="AC218" s="47" t="s">
        <v>263</v>
      </c>
      <c r="AD218" s="47"/>
      <c r="AE218" s="47"/>
      <c r="AF218" s="45">
        <f>-AV1813/1000</f>
        <v>16.292529272798223</v>
      </c>
      <c r="AG218" s="45"/>
      <c r="AH218" s="45"/>
      <c r="AI218" s="82"/>
      <c r="AJ218" s="78"/>
      <c r="AK218" s="79"/>
      <c r="AL218" s="46"/>
      <c r="AM218" s="46"/>
      <c r="AN218" s="47" t="s">
        <v>263</v>
      </c>
      <c r="AO218" s="47"/>
      <c r="AP218" s="47"/>
      <c r="AQ218" s="45">
        <f>-AV1897/1000</f>
        <v>-29.014027238104259</v>
      </c>
      <c r="AR218" s="45"/>
      <c r="AS218" s="45"/>
      <c r="AT218" s="82"/>
      <c r="AU218" s="78"/>
      <c r="AV218" s="79"/>
      <c r="AW218" s="46"/>
      <c r="AX218" s="46"/>
      <c r="AY218" s="47" t="s">
        <v>263</v>
      </c>
      <c r="AZ218" s="47"/>
      <c r="BA218" s="47"/>
      <c r="BB218" s="45">
        <f>-AV1981/1000</f>
        <v>-94.933124394289223</v>
      </c>
      <c r="BC218" s="45"/>
      <c r="BD218" s="45"/>
      <c r="BE218" s="82"/>
      <c r="BO218" s="9"/>
    </row>
    <row r="219" spans="2:67">
      <c r="B219" s="12"/>
      <c r="C219" s="83" t="s">
        <v>160</v>
      </c>
      <c r="D219" s="84"/>
      <c r="E219" s="68">
        <v>13</v>
      </c>
      <c r="F219" s="68"/>
      <c r="G219" s="61" t="s">
        <v>262</v>
      </c>
      <c r="H219" s="61"/>
      <c r="I219" s="61"/>
      <c r="J219" s="45">
        <f>-AV1623/1000</f>
        <v>-1021.7848275188757</v>
      </c>
      <c r="K219" s="45"/>
      <c r="L219" s="45"/>
      <c r="M219" s="82"/>
      <c r="N219" s="78" t="s">
        <v>173</v>
      </c>
      <c r="O219" s="79"/>
      <c r="P219" s="44">
        <v>27</v>
      </c>
      <c r="Q219" s="44"/>
      <c r="R219" s="45" t="s">
        <v>262</v>
      </c>
      <c r="S219" s="45"/>
      <c r="T219" s="45"/>
      <c r="U219" s="45">
        <f>-AV1721/1000</f>
        <v>-599.38563776186618</v>
      </c>
      <c r="V219" s="45"/>
      <c r="W219" s="45"/>
      <c r="X219" s="82"/>
      <c r="Y219" s="78"/>
      <c r="Z219" s="79"/>
      <c r="AA219" s="46"/>
      <c r="AB219" s="46"/>
      <c r="AC219" s="47" t="s">
        <v>264</v>
      </c>
      <c r="AD219" s="47"/>
      <c r="AE219" s="47"/>
      <c r="AF219" s="45">
        <f>-AV1814/1000000</f>
        <v>93.532614229351296</v>
      </c>
      <c r="AG219" s="45"/>
      <c r="AH219" s="45"/>
      <c r="AI219" s="82"/>
      <c r="AJ219" s="78"/>
      <c r="AK219" s="79"/>
      <c r="AL219" s="46"/>
      <c r="AM219" s="46"/>
      <c r="AN219" s="47" t="s">
        <v>264</v>
      </c>
      <c r="AO219" s="47"/>
      <c r="AP219" s="47"/>
      <c r="AQ219" s="45">
        <f>-AV1898/1000000</f>
        <v>55.734456829719164</v>
      </c>
      <c r="AR219" s="45"/>
      <c r="AS219" s="45"/>
      <c r="AT219" s="82"/>
      <c r="AU219" s="78"/>
      <c r="AV219" s="79"/>
      <c r="AW219" s="46"/>
      <c r="AX219" s="46"/>
      <c r="AY219" s="47" t="s">
        <v>264</v>
      </c>
      <c r="AZ219" s="47"/>
      <c r="BA219" s="47"/>
      <c r="BB219" s="45">
        <f>-AV1982/1000000</f>
        <v>-22.911293076068564</v>
      </c>
      <c r="BC219" s="45"/>
      <c r="BD219" s="45"/>
      <c r="BE219" s="82"/>
      <c r="BO219" s="9"/>
    </row>
    <row r="220" spans="2:67">
      <c r="B220" s="12"/>
      <c r="C220" s="78"/>
      <c r="D220" s="79"/>
      <c r="E220" s="46"/>
      <c r="F220" s="46"/>
      <c r="G220" s="47" t="s">
        <v>263</v>
      </c>
      <c r="H220" s="47"/>
      <c r="I220" s="47"/>
      <c r="J220" s="45">
        <f>+AV1624/1000</f>
        <v>80.213830763351694</v>
      </c>
      <c r="K220" s="45"/>
      <c r="L220" s="45"/>
      <c r="M220" s="82"/>
      <c r="N220" s="78"/>
      <c r="O220" s="79"/>
      <c r="P220" s="46"/>
      <c r="Q220" s="46"/>
      <c r="R220" s="47" t="s">
        <v>263</v>
      </c>
      <c r="S220" s="47"/>
      <c r="T220" s="47"/>
      <c r="U220" s="45">
        <f>+AV1722/1000</f>
        <v>31.227340217606105</v>
      </c>
      <c r="V220" s="45"/>
      <c r="W220" s="45"/>
      <c r="X220" s="82"/>
      <c r="Y220" s="78"/>
      <c r="Z220" s="79"/>
      <c r="AA220" s="86" t="s">
        <v>265</v>
      </c>
      <c r="AB220" s="87"/>
      <c r="AC220" s="87"/>
      <c r="AD220" s="87"/>
      <c r="AE220" s="88"/>
      <c r="AF220" s="53">
        <f>IF(OR(AND(AF218&lt;0,AF222&gt;0),AND(AF218&gt;0,AF222&lt;0)),(((-AF219--AF223)/$AT$53+AT40*$AT$53*0.5)^2/(2*AT40))--AF219,IF(AF219&gt;0,AF219-AF218*$AT$53/2-AT40*$AT$53^2/2/4,AF223-AF222*$AT$53/2-AT40*$AT$53^2/2/4))</f>
        <v>14.94755568375485</v>
      </c>
      <c r="AG220" s="54"/>
      <c r="AH220" s="54"/>
      <c r="AI220" s="89"/>
      <c r="AJ220" s="78"/>
      <c r="AK220" s="79"/>
      <c r="AL220" s="86" t="s">
        <v>265</v>
      </c>
      <c r="AM220" s="87"/>
      <c r="AN220" s="87"/>
      <c r="AO220" s="87"/>
      <c r="AP220" s="88"/>
      <c r="AQ220" s="53">
        <f>IF(OR(AND(AQ218&lt;0,AQ222&gt;0),AND(AQ218&gt;0,AQ222&lt;0)),(((-AQ219--AQ223)/$AT$53+AT22*$AT$53*0.5)^2/(2*AT22))--AQ219,IF(AQ219&gt;0,AQ219-AQ218*$AT$53/2-AT22*$AT$53^2/2/4,AQ223-AQ222*$AT$53/2-AT22*$AT$53^2/2/4))</f>
        <v>65.522989115457023</v>
      </c>
      <c r="AR220" s="54"/>
      <c r="AS220" s="54"/>
      <c r="AT220" s="89"/>
      <c r="AU220" s="78"/>
      <c r="AV220" s="79"/>
      <c r="AW220" s="86" t="s">
        <v>265</v>
      </c>
      <c r="AX220" s="87"/>
      <c r="AY220" s="87"/>
      <c r="AZ220" s="87"/>
      <c r="BA220" s="88"/>
      <c r="BB220" s="53">
        <f>IF(OR(AND(BB218&lt;0,BB222&gt;0),AND(BB218&gt;0,BB222&lt;0)),(((-BB219--BB223)/$AT$53+AT4*$AT$53*0.5)^2/(2*AT4))--BB219,IF(BB219&gt;0,BB219-BB218*$AT$53/2-AT4*$AT$53^2/2/4,BB223-BB222*$AT$53/2-AT4*$AT$53^2/2/4))</f>
        <v>48.614882378388515</v>
      </c>
      <c r="BC220" s="54"/>
      <c r="BD220" s="54"/>
      <c r="BE220" s="89"/>
      <c r="BO220" s="9"/>
    </row>
    <row r="221" spans="2:67">
      <c r="B221" s="12"/>
      <c r="C221" s="78"/>
      <c r="D221" s="79"/>
      <c r="E221" s="46"/>
      <c r="F221" s="46"/>
      <c r="G221" s="47" t="s">
        <v>264</v>
      </c>
      <c r="H221" s="47"/>
      <c r="I221" s="47"/>
      <c r="J221" s="45">
        <f>+AV1625/1000000</f>
        <v>191.20037943116139</v>
      </c>
      <c r="K221" s="45"/>
      <c r="L221" s="45"/>
      <c r="M221" s="82"/>
      <c r="N221" s="78"/>
      <c r="O221" s="79"/>
      <c r="P221" s="46"/>
      <c r="Q221" s="46"/>
      <c r="R221" s="47" t="s">
        <v>264</v>
      </c>
      <c r="S221" s="47"/>
      <c r="T221" s="47"/>
      <c r="U221" s="45">
        <f>+AV1723/1000000</f>
        <v>-20.886536316156864</v>
      </c>
      <c r="V221" s="45"/>
      <c r="W221" s="45"/>
      <c r="X221" s="82"/>
      <c r="Y221" s="78"/>
      <c r="Z221" s="79"/>
      <c r="AA221" s="46">
        <v>13</v>
      </c>
      <c r="AB221" s="46"/>
      <c r="AC221" s="47" t="s">
        <v>262</v>
      </c>
      <c r="AD221" s="47"/>
      <c r="AE221" s="47"/>
      <c r="AF221" s="47">
        <f>+AV1815/1000</f>
        <v>-34.32775347413309</v>
      </c>
      <c r="AG221" s="47"/>
      <c r="AH221" s="47"/>
      <c r="AI221" s="85"/>
      <c r="AJ221" s="78"/>
      <c r="AK221" s="79"/>
      <c r="AL221" s="46">
        <v>27</v>
      </c>
      <c r="AM221" s="46"/>
      <c r="AN221" s="47" t="s">
        <v>262</v>
      </c>
      <c r="AO221" s="47"/>
      <c r="AP221" s="47"/>
      <c r="AQ221" s="47">
        <f>+AV1899/1000</f>
        <v>-23.793554774910213</v>
      </c>
      <c r="AR221" s="47"/>
      <c r="AS221" s="47"/>
      <c r="AT221" s="85"/>
      <c r="AU221" s="78"/>
      <c r="AV221" s="79"/>
      <c r="AW221" s="46">
        <v>41</v>
      </c>
      <c r="AX221" s="46"/>
      <c r="AY221" s="47" t="s">
        <v>262</v>
      </c>
      <c r="AZ221" s="47"/>
      <c r="BA221" s="47"/>
      <c r="BB221" s="47">
        <f>+AV1983/1000</f>
        <v>-62.605136689290404</v>
      </c>
      <c r="BC221" s="47"/>
      <c r="BD221" s="47"/>
      <c r="BE221" s="85"/>
      <c r="BO221" s="9"/>
    </row>
    <row r="222" spans="2:67">
      <c r="B222" s="12"/>
      <c r="C222" s="78"/>
      <c r="D222" s="79"/>
      <c r="E222" s="46">
        <v>20</v>
      </c>
      <c r="F222" s="46"/>
      <c r="G222" s="47" t="s">
        <v>262</v>
      </c>
      <c r="H222" s="47"/>
      <c r="I222" s="47"/>
      <c r="J222" s="47">
        <f>+AV1626/1000</f>
        <v>-1021.7848275188757</v>
      </c>
      <c r="K222" s="47"/>
      <c r="L222" s="47"/>
      <c r="M222" s="85"/>
      <c r="N222" s="78"/>
      <c r="O222" s="79"/>
      <c r="P222" s="46">
        <v>34</v>
      </c>
      <c r="Q222" s="46"/>
      <c r="R222" s="47" t="s">
        <v>262</v>
      </c>
      <c r="S222" s="47"/>
      <c r="T222" s="47"/>
      <c r="U222" s="47">
        <f>+AV1724/1000</f>
        <v>-599.38563776186618</v>
      </c>
      <c r="V222" s="47"/>
      <c r="W222" s="47"/>
      <c r="X222" s="85"/>
      <c r="Y222" s="78"/>
      <c r="Z222" s="79"/>
      <c r="AA222" s="46"/>
      <c r="AB222" s="46"/>
      <c r="AC222" s="47" t="s">
        <v>263</v>
      </c>
      <c r="AD222" s="47"/>
      <c r="AE222" s="47"/>
      <c r="AF222" s="47">
        <f>AV1816/1000</f>
        <v>108.29252927279822</v>
      </c>
      <c r="AG222" s="47"/>
      <c r="AH222" s="47"/>
      <c r="AI222" s="85"/>
      <c r="AJ222" s="78"/>
      <c r="AK222" s="79"/>
      <c r="AL222" s="46"/>
      <c r="AM222" s="46"/>
      <c r="AN222" s="47" t="s">
        <v>263</v>
      </c>
      <c r="AO222" s="47"/>
      <c r="AP222" s="47"/>
      <c r="AQ222" s="47">
        <f>AV1900/1000</f>
        <v>142.98597276189574</v>
      </c>
      <c r="AR222" s="47"/>
      <c r="AS222" s="47"/>
      <c r="AT222" s="85"/>
      <c r="AU222" s="78"/>
      <c r="AV222" s="79"/>
      <c r="AW222" s="46"/>
      <c r="AX222" s="46"/>
      <c r="AY222" s="47" t="s">
        <v>263</v>
      </c>
      <c r="AZ222" s="47"/>
      <c r="BA222" s="47"/>
      <c r="BB222" s="47">
        <f>AV1984/1000</f>
        <v>157.06687560571078</v>
      </c>
      <c r="BC222" s="47"/>
      <c r="BD222" s="47"/>
      <c r="BE222" s="85"/>
      <c r="BO222" s="9"/>
    </row>
    <row r="223" spans="2:67" ht="12" thickBot="1">
      <c r="B223" s="12"/>
      <c r="C223" s="78"/>
      <c r="D223" s="79"/>
      <c r="E223" s="46"/>
      <c r="F223" s="46"/>
      <c r="G223" s="47" t="s">
        <v>263</v>
      </c>
      <c r="H223" s="47"/>
      <c r="I223" s="47"/>
      <c r="J223" s="47">
        <f>-AV1627/1000</f>
        <v>80.213830763351694</v>
      </c>
      <c r="K223" s="47"/>
      <c r="L223" s="47"/>
      <c r="M223" s="85"/>
      <c r="N223" s="78"/>
      <c r="O223" s="79"/>
      <c r="P223" s="46"/>
      <c r="Q223" s="46"/>
      <c r="R223" s="47" t="s">
        <v>263</v>
      </c>
      <c r="S223" s="47"/>
      <c r="T223" s="47"/>
      <c r="U223" s="47">
        <f>-AV1725/1000</f>
        <v>31.227340217606105</v>
      </c>
      <c r="V223" s="47"/>
      <c r="W223" s="47"/>
      <c r="X223" s="85"/>
      <c r="Y223" s="80"/>
      <c r="Z223" s="81"/>
      <c r="AA223" s="62"/>
      <c r="AB223" s="62"/>
      <c r="AC223" s="63" t="s">
        <v>264</v>
      </c>
      <c r="AD223" s="63"/>
      <c r="AE223" s="63"/>
      <c r="AF223" s="63">
        <f>AV1817/1000000</f>
        <v>-155.6375028618416</v>
      </c>
      <c r="AG223" s="63"/>
      <c r="AH223" s="63"/>
      <c r="AI223" s="90"/>
      <c r="AJ223" s="80"/>
      <c r="AK223" s="81"/>
      <c r="AL223" s="62"/>
      <c r="AM223" s="62"/>
      <c r="AN223" s="63" t="s">
        <v>264</v>
      </c>
      <c r="AO223" s="63"/>
      <c r="AP223" s="63"/>
      <c r="AQ223" s="63">
        <f>AV1901/1000000</f>
        <v>-172.20943421786382</v>
      </c>
      <c r="AR223" s="63"/>
      <c r="AS223" s="63"/>
      <c r="AT223" s="90"/>
      <c r="AU223" s="80"/>
      <c r="AV223" s="81"/>
      <c r="AW223" s="62"/>
      <c r="AX223" s="62"/>
      <c r="AY223" s="63" t="s">
        <v>264</v>
      </c>
      <c r="AZ223" s="63"/>
      <c r="BA223" s="63"/>
      <c r="BB223" s="63">
        <f>AV1985/1000000</f>
        <v>-147.17879549891168</v>
      </c>
      <c r="BC223" s="63"/>
      <c r="BD223" s="63"/>
      <c r="BE223" s="90"/>
      <c r="BO223" s="9"/>
    </row>
    <row r="224" spans="2:67" ht="12" thickBot="1">
      <c r="B224" s="12"/>
      <c r="C224" s="80"/>
      <c r="D224" s="81"/>
      <c r="E224" s="62"/>
      <c r="F224" s="62"/>
      <c r="G224" s="63" t="s">
        <v>264</v>
      </c>
      <c r="H224" s="63"/>
      <c r="I224" s="63"/>
      <c r="J224" s="63">
        <f>-AV1628/1000000</f>
        <v>-129.65494362224507</v>
      </c>
      <c r="K224" s="63"/>
      <c r="L224" s="63"/>
      <c r="M224" s="90"/>
      <c r="N224" s="78"/>
      <c r="O224" s="79"/>
      <c r="P224" s="65"/>
      <c r="Q224" s="65"/>
      <c r="R224" s="66" t="s">
        <v>264</v>
      </c>
      <c r="S224" s="66"/>
      <c r="T224" s="66"/>
      <c r="U224" s="63">
        <f>-AV1726/1000000</f>
        <v>-136.42769512129973</v>
      </c>
      <c r="V224" s="63"/>
      <c r="W224" s="63"/>
      <c r="X224" s="90"/>
      <c r="Y224" s="83" t="s">
        <v>189</v>
      </c>
      <c r="Z224" s="84"/>
      <c r="AA224" s="68">
        <v>13</v>
      </c>
      <c r="AB224" s="68"/>
      <c r="AC224" s="61" t="s">
        <v>262</v>
      </c>
      <c r="AD224" s="61"/>
      <c r="AE224" s="61"/>
      <c r="AF224" s="45">
        <f>-AV1819/1000</f>
        <v>-17.970790487614462</v>
      </c>
      <c r="AG224" s="45"/>
      <c r="AH224" s="45"/>
      <c r="AI224" s="82"/>
      <c r="AJ224" s="83" t="s">
        <v>200</v>
      </c>
      <c r="AK224" s="84"/>
      <c r="AL224" s="68">
        <v>27</v>
      </c>
      <c r="AM224" s="68"/>
      <c r="AN224" s="61" t="s">
        <v>262</v>
      </c>
      <c r="AO224" s="61"/>
      <c r="AP224" s="61"/>
      <c r="AQ224" s="45">
        <f>-AV1903/1000</f>
        <v>-2.2708837705887852</v>
      </c>
      <c r="AR224" s="45"/>
      <c r="AS224" s="45"/>
      <c r="AT224" s="82"/>
      <c r="AU224" s="83" t="s">
        <v>212</v>
      </c>
      <c r="AV224" s="84"/>
      <c r="AW224" s="68">
        <v>41</v>
      </c>
      <c r="AX224" s="68"/>
      <c r="AY224" s="91" t="s">
        <v>262</v>
      </c>
      <c r="AZ224" s="92"/>
      <c r="BA224" s="93"/>
      <c r="BB224" s="45">
        <f>-AV1987/1000</f>
        <v>-101.19338998889923</v>
      </c>
      <c r="BC224" s="45"/>
      <c r="BD224" s="45"/>
      <c r="BE224" s="82"/>
      <c r="BO224" s="9"/>
    </row>
    <row r="225" spans="2:67">
      <c r="B225" s="12"/>
      <c r="C225" s="83" t="s">
        <v>161</v>
      </c>
      <c r="D225" s="84"/>
      <c r="E225" s="68">
        <v>14</v>
      </c>
      <c r="F225" s="68"/>
      <c r="G225" s="61" t="s">
        <v>262</v>
      </c>
      <c r="H225" s="61"/>
      <c r="I225" s="61"/>
      <c r="J225" s="45">
        <f>-AV1630/1000</f>
        <v>-599.19641820301979</v>
      </c>
      <c r="K225" s="45"/>
      <c r="L225" s="45"/>
      <c r="M225" s="82"/>
      <c r="N225" s="83" t="s">
        <v>174</v>
      </c>
      <c r="O225" s="84"/>
      <c r="P225" s="68">
        <v>28</v>
      </c>
      <c r="Q225" s="68"/>
      <c r="R225" s="61" t="s">
        <v>262</v>
      </c>
      <c r="S225" s="61"/>
      <c r="T225" s="61"/>
      <c r="U225" s="45">
        <f>-AV1728/1000</f>
        <v>-353.37687648340267</v>
      </c>
      <c r="V225" s="45"/>
      <c r="W225" s="45"/>
      <c r="X225" s="82"/>
      <c r="Y225" s="78"/>
      <c r="Z225" s="79"/>
      <c r="AA225" s="46"/>
      <c r="AB225" s="46"/>
      <c r="AC225" s="47" t="s">
        <v>263</v>
      </c>
      <c r="AD225" s="47"/>
      <c r="AE225" s="47"/>
      <c r="AF225" s="45">
        <f>-AV1820/1000</f>
        <v>-24.048826499757524</v>
      </c>
      <c r="AG225" s="45"/>
      <c r="AH225" s="45"/>
      <c r="AI225" s="82"/>
      <c r="AJ225" s="78"/>
      <c r="AK225" s="79"/>
      <c r="AL225" s="46"/>
      <c r="AM225" s="46"/>
      <c r="AN225" s="47" t="s">
        <v>263</v>
      </c>
      <c r="AO225" s="47"/>
      <c r="AP225" s="47"/>
      <c r="AQ225" s="45">
        <f>-AV1904/1000</f>
        <v>-90.502472643593592</v>
      </c>
      <c r="AR225" s="45"/>
      <c r="AS225" s="45"/>
      <c r="AT225" s="82"/>
      <c r="AU225" s="78"/>
      <c r="AV225" s="79"/>
      <c r="AW225" s="46"/>
      <c r="AX225" s="46"/>
      <c r="AY225" s="47" t="s">
        <v>263</v>
      </c>
      <c r="AZ225" s="47"/>
      <c r="BA225" s="47"/>
      <c r="BB225" s="45">
        <f>-AV1988/1000</f>
        <v>-166.73393648002477</v>
      </c>
      <c r="BC225" s="45"/>
      <c r="BD225" s="45"/>
      <c r="BE225" s="82"/>
      <c r="BO225" s="9"/>
    </row>
    <row r="226" spans="2:67">
      <c r="B226" s="12"/>
      <c r="C226" s="78"/>
      <c r="D226" s="79"/>
      <c r="E226" s="46"/>
      <c r="F226" s="46"/>
      <c r="G226" s="47" t="s">
        <v>263</v>
      </c>
      <c r="H226" s="47"/>
      <c r="I226" s="47"/>
      <c r="J226" s="45">
        <f>+AV1631/1000</f>
        <v>70.150985837955488</v>
      </c>
      <c r="K226" s="45"/>
      <c r="L226" s="45"/>
      <c r="M226" s="82"/>
      <c r="N226" s="78"/>
      <c r="O226" s="79"/>
      <c r="P226" s="46"/>
      <c r="Q226" s="46"/>
      <c r="R226" s="47" t="s">
        <v>263</v>
      </c>
      <c r="S226" s="47"/>
      <c r="T226" s="47"/>
      <c r="U226" s="45">
        <f>+AV1729/1000</f>
        <v>58.911026372646738</v>
      </c>
      <c r="V226" s="45"/>
      <c r="W226" s="45"/>
      <c r="X226" s="82"/>
      <c r="Y226" s="78"/>
      <c r="Z226" s="79"/>
      <c r="AA226" s="46"/>
      <c r="AB226" s="46"/>
      <c r="AC226" s="47" t="s">
        <v>264</v>
      </c>
      <c r="AD226" s="47"/>
      <c r="AE226" s="47"/>
      <c r="AF226" s="45">
        <f>-AV1821/1000000</f>
        <v>27.152728329460384</v>
      </c>
      <c r="AG226" s="45"/>
      <c r="AH226" s="45"/>
      <c r="AI226" s="82"/>
      <c r="AJ226" s="78"/>
      <c r="AK226" s="79"/>
      <c r="AL226" s="46"/>
      <c r="AM226" s="46"/>
      <c r="AN226" s="47" t="s">
        <v>264</v>
      </c>
      <c r="AO226" s="47"/>
      <c r="AP226" s="47"/>
      <c r="AQ226" s="45">
        <f>-AV1905/1000000</f>
        <v>-47.373537259998933</v>
      </c>
      <c r="AR226" s="45"/>
      <c r="AS226" s="45"/>
      <c r="AT226" s="82"/>
      <c r="AU226" s="78"/>
      <c r="AV226" s="79"/>
      <c r="AW226" s="46"/>
      <c r="AX226" s="46"/>
      <c r="AY226" s="47" t="s">
        <v>264</v>
      </c>
      <c r="AZ226" s="47"/>
      <c r="BA226" s="47"/>
      <c r="BB226" s="45">
        <f>-AV1989/1000000</f>
        <v>-152.28342615664451</v>
      </c>
      <c r="BC226" s="45"/>
      <c r="BD226" s="45"/>
      <c r="BE226" s="82"/>
      <c r="BO226" s="9"/>
    </row>
    <row r="227" spans="2:67">
      <c r="B227" s="12"/>
      <c r="C227" s="78"/>
      <c r="D227" s="79"/>
      <c r="E227" s="46"/>
      <c r="F227" s="46"/>
      <c r="G227" s="47" t="s">
        <v>264</v>
      </c>
      <c r="H227" s="47"/>
      <c r="I227" s="47"/>
      <c r="J227" s="45">
        <f>+AV1632/1000000</f>
        <v>166.22579722891652</v>
      </c>
      <c r="K227" s="45"/>
      <c r="L227" s="45"/>
      <c r="M227" s="82"/>
      <c r="N227" s="78"/>
      <c r="O227" s="79"/>
      <c r="P227" s="46"/>
      <c r="Q227" s="46"/>
      <c r="R227" s="47" t="s">
        <v>264</v>
      </c>
      <c r="S227" s="47"/>
      <c r="T227" s="47"/>
      <c r="U227" s="45">
        <f>+AV1730/1000000</f>
        <v>29.306252234745084</v>
      </c>
      <c r="V227" s="45"/>
      <c r="W227" s="45"/>
      <c r="X227" s="82"/>
      <c r="Y227" s="78"/>
      <c r="Z227" s="79"/>
      <c r="AA227" s="86" t="s">
        <v>265</v>
      </c>
      <c r="AB227" s="87"/>
      <c r="AC227" s="87"/>
      <c r="AD227" s="87"/>
      <c r="AE227" s="88"/>
      <c r="AF227" s="53">
        <f>IF(OR(AND(AF225&lt;0,AF229&gt;0),AND(AF225&gt;0,AF229&lt;0)),(((-AF226--AF230)/$BC$53+BC40*$BC$53*0.5)^2/(2*BC40))--AF226,IF(AF226&gt;0,AF226-AF225*$BC$53/2-BC40*$BC$53^2/2/4,AF230-AF229*$BC$53/2-BC40*$BC$53^2/2/4))</f>
        <v>46.430930196641704</v>
      </c>
      <c r="AG227" s="54"/>
      <c r="AH227" s="54"/>
      <c r="AI227" s="89"/>
      <c r="AJ227" s="78"/>
      <c r="AK227" s="79"/>
      <c r="AL227" s="86" t="s">
        <v>265</v>
      </c>
      <c r="AM227" s="87"/>
      <c r="AN227" s="87"/>
      <c r="AO227" s="87"/>
      <c r="AP227" s="88"/>
      <c r="AQ227" s="53">
        <f>IF(OR(AND(AQ225&lt;0,AQ229&gt;0),AND(AQ225&gt;0,AQ229&lt;0)),(((-AQ226--AQ230)/$BC$53+BC22*$BC$53*0.5)^2/(2*BC22))--AQ226,IF(AQ226&gt;0,AQ226-AQ225*$BC$53/2-BC22*$BC$53^2/2/4,AQ230-AQ229*$BC$53/2-BC22*$BC$53^2/2/4))</f>
        <v>69.636427805778311</v>
      </c>
      <c r="AR227" s="54"/>
      <c r="AS227" s="54"/>
      <c r="AT227" s="89"/>
      <c r="AU227" s="78"/>
      <c r="AV227" s="79"/>
      <c r="AW227" s="86" t="s">
        <v>265</v>
      </c>
      <c r="AX227" s="87"/>
      <c r="AY227" s="87"/>
      <c r="AZ227" s="87"/>
      <c r="BA227" s="88"/>
      <c r="BB227" s="53">
        <f>IF(OR(AND(BB225&lt;0,BB229&gt;0),AND(BB225&gt;0,BB229&lt;0)),(((-BB226--BB230)/$BC$53+BC4*$BC$53*0.5)^2/(2*BC4))--BB226,IF(BB226&gt;0,BB226-BB225*$BC$53/2-BC4*$BC$53^2/2/4,BB230-BB229*$BC$53/2-BC4*$BC$53^2/2/4))</f>
        <v>100.4457154263095</v>
      </c>
      <c r="BC227" s="54"/>
      <c r="BD227" s="54"/>
      <c r="BE227" s="89"/>
      <c r="BO227" s="9"/>
    </row>
    <row r="228" spans="2:67">
      <c r="B228" s="12"/>
      <c r="C228" s="78"/>
      <c r="D228" s="79"/>
      <c r="E228" s="46">
        <v>21</v>
      </c>
      <c r="F228" s="46"/>
      <c r="G228" s="47" t="s">
        <v>262</v>
      </c>
      <c r="H228" s="47"/>
      <c r="I228" s="47"/>
      <c r="J228" s="47">
        <f>+AV1633/1000</f>
        <v>-599.19641820301979</v>
      </c>
      <c r="K228" s="47"/>
      <c r="L228" s="47"/>
      <c r="M228" s="85"/>
      <c r="N228" s="78"/>
      <c r="O228" s="79"/>
      <c r="P228" s="46">
        <v>35</v>
      </c>
      <c r="Q228" s="46"/>
      <c r="R228" s="47" t="s">
        <v>262</v>
      </c>
      <c r="S228" s="47"/>
      <c r="T228" s="47"/>
      <c r="U228" s="47">
        <f>+AV1731/1000</f>
        <v>-353.37687648340267</v>
      </c>
      <c r="V228" s="47"/>
      <c r="W228" s="47"/>
      <c r="X228" s="85"/>
      <c r="Y228" s="78"/>
      <c r="Z228" s="79"/>
      <c r="AA228" s="46">
        <v>14</v>
      </c>
      <c r="AB228" s="46"/>
      <c r="AC228" s="47" t="s">
        <v>262</v>
      </c>
      <c r="AD228" s="47"/>
      <c r="AE228" s="47"/>
      <c r="AF228" s="47">
        <f>+AV1822/1000</f>
        <v>-17.970790487614462</v>
      </c>
      <c r="AG228" s="47"/>
      <c r="AH228" s="47"/>
      <c r="AI228" s="85"/>
      <c r="AJ228" s="78"/>
      <c r="AK228" s="79"/>
      <c r="AL228" s="46">
        <v>28</v>
      </c>
      <c r="AM228" s="46"/>
      <c r="AN228" s="47" t="s">
        <v>262</v>
      </c>
      <c r="AO228" s="47"/>
      <c r="AP228" s="47"/>
      <c r="AQ228" s="47">
        <f>+AV1906/1000</f>
        <v>-2.2708837705887852</v>
      </c>
      <c r="AR228" s="47"/>
      <c r="AS228" s="47"/>
      <c r="AT228" s="85"/>
      <c r="AU228" s="78"/>
      <c r="AV228" s="79"/>
      <c r="AW228" s="46">
        <v>42</v>
      </c>
      <c r="AX228" s="46"/>
      <c r="AY228" s="47" t="s">
        <v>262</v>
      </c>
      <c r="AZ228" s="47"/>
      <c r="BA228" s="47"/>
      <c r="BB228" s="47">
        <f>+AV1990/1000</f>
        <v>-101.19338998889923</v>
      </c>
      <c r="BC228" s="47"/>
      <c r="BD228" s="47"/>
      <c r="BE228" s="85"/>
      <c r="BO228" s="9"/>
    </row>
    <row r="229" spans="2:67">
      <c r="B229" s="12"/>
      <c r="C229" s="78"/>
      <c r="D229" s="79"/>
      <c r="E229" s="46"/>
      <c r="F229" s="46"/>
      <c r="G229" s="47" t="s">
        <v>263</v>
      </c>
      <c r="H229" s="47"/>
      <c r="I229" s="47"/>
      <c r="J229" s="47">
        <f>-AV1634/1000</f>
        <v>70.150985837955488</v>
      </c>
      <c r="K229" s="47"/>
      <c r="L229" s="47"/>
      <c r="M229" s="85"/>
      <c r="N229" s="78"/>
      <c r="O229" s="79"/>
      <c r="P229" s="46"/>
      <c r="Q229" s="46"/>
      <c r="R229" s="47" t="s">
        <v>263</v>
      </c>
      <c r="S229" s="47"/>
      <c r="T229" s="47"/>
      <c r="U229" s="47">
        <f>-AV1732/1000</f>
        <v>58.911026372646738</v>
      </c>
      <c r="V229" s="47"/>
      <c r="W229" s="47"/>
      <c r="X229" s="85"/>
      <c r="Y229" s="78"/>
      <c r="Z229" s="79"/>
      <c r="AA229" s="46"/>
      <c r="AB229" s="46"/>
      <c r="AC229" s="47" t="s">
        <v>263</v>
      </c>
      <c r="AD229" s="47"/>
      <c r="AE229" s="47"/>
      <c r="AF229" s="47">
        <f>AV1823/1000</f>
        <v>73.451173500242462</v>
      </c>
      <c r="AG229" s="47"/>
      <c r="AH229" s="47"/>
      <c r="AI229" s="85"/>
      <c r="AJ229" s="78"/>
      <c r="AK229" s="79"/>
      <c r="AL229" s="46"/>
      <c r="AM229" s="46"/>
      <c r="AN229" s="47" t="s">
        <v>263</v>
      </c>
      <c r="AO229" s="47"/>
      <c r="AP229" s="47"/>
      <c r="AQ229" s="47">
        <f>AV1907/1000</f>
        <v>136.99752735640641</v>
      </c>
      <c r="AR229" s="47"/>
      <c r="AS229" s="47"/>
      <c r="AT229" s="85"/>
      <c r="AU229" s="78"/>
      <c r="AV229" s="79"/>
      <c r="AW229" s="46"/>
      <c r="AX229" s="46"/>
      <c r="AY229" s="47" t="s">
        <v>263</v>
      </c>
      <c r="AZ229" s="47"/>
      <c r="BA229" s="47"/>
      <c r="BB229" s="47">
        <f>AV1991/1000</f>
        <v>190.76606351997523</v>
      </c>
      <c r="BC229" s="47"/>
      <c r="BD229" s="47"/>
      <c r="BE229" s="85"/>
      <c r="BO229" s="9"/>
    </row>
    <row r="230" spans="2:67" ht="12" thickBot="1">
      <c r="B230" s="12"/>
      <c r="C230" s="80"/>
      <c r="D230" s="81"/>
      <c r="E230" s="62"/>
      <c r="F230" s="62"/>
      <c r="G230" s="63" t="s">
        <v>264</v>
      </c>
      <c r="H230" s="63"/>
      <c r="I230" s="63"/>
      <c r="J230" s="63">
        <f>-AV1635/1000000</f>
        <v>-114.37814612290478</v>
      </c>
      <c r="K230" s="63"/>
      <c r="L230" s="63"/>
      <c r="M230" s="90"/>
      <c r="N230" s="80"/>
      <c r="O230" s="81"/>
      <c r="P230" s="62"/>
      <c r="Q230" s="62"/>
      <c r="R230" s="63" t="s">
        <v>264</v>
      </c>
      <c r="S230" s="63"/>
      <c r="T230" s="63"/>
      <c r="U230" s="63">
        <f>-AV1733/1000000</f>
        <v>-188.66454534404861</v>
      </c>
      <c r="V230" s="63"/>
      <c r="W230" s="63"/>
      <c r="X230" s="90"/>
      <c r="Y230" s="80"/>
      <c r="Z230" s="81"/>
      <c r="AA230" s="62"/>
      <c r="AB230" s="62"/>
      <c r="AC230" s="63" t="s">
        <v>264</v>
      </c>
      <c r="AD230" s="63"/>
      <c r="AE230" s="63"/>
      <c r="AF230" s="63">
        <f>AV1824/1000000</f>
        <v>-133.40489942211573</v>
      </c>
      <c r="AG230" s="63"/>
      <c r="AH230" s="63"/>
      <c r="AI230" s="90"/>
      <c r="AJ230" s="80"/>
      <c r="AK230" s="81"/>
      <c r="AL230" s="62"/>
      <c r="AM230" s="62"/>
      <c r="AN230" s="63" t="s">
        <v>264</v>
      </c>
      <c r="AO230" s="63"/>
      <c r="AP230" s="63"/>
      <c r="AQ230" s="63">
        <f>AV1908/1000000</f>
        <v>-198.48246507664064</v>
      </c>
      <c r="AR230" s="63"/>
      <c r="AS230" s="63"/>
      <c r="AT230" s="90"/>
      <c r="AU230" s="80"/>
      <c r="AV230" s="81"/>
      <c r="AW230" s="62"/>
      <c r="AX230" s="62"/>
      <c r="AY230" s="63" t="s">
        <v>264</v>
      </c>
      <c r="AZ230" s="63"/>
      <c r="BA230" s="63"/>
      <c r="BB230" s="63">
        <f>AV1992/1000000</f>
        <v>-230.38783903648337</v>
      </c>
      <c r="BC230" s="63"/>
      <c r="BD230" s="63"/>
      <c r="BE230" s="90"/>
      <c r="BO230" s="9"/>
    </row>
    <row r="231" spans="2:67" ht="12" thickBot="1">
      <c r="B231" s="14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6"/>
    </row>
    <row r="234" spans="2:67" hidden="1"/>
    <row r="235" spans="2:67" hidden="1"/>
    <row r="236" spans="2:67" hidden="1"/>
    <row r="237" spans="2:67" hidden="1">
      <c r="F237" s="59" t="s">
        <v>266</v>
      </c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</row>
    <row r="238" spans="2:67" ht="12" hidden="1" thickBot="1">
      <c r="F238" s="43" t="s">
        <v>267</v>
      </c>
      <c r="G238" s="43"/>
      <c r="H238" s="97" t="s">
        <v>268</v>
      </c>
      <c r="I238" s="43"/>
      <c r="J238" s="43"/>
      <c r="K238" s="43" t="s">
        <v>269</v>
      </c>
      <c r="L238" s="43"/>
      <c r="M238" s="43"/>
      <c r="N238" s="43" t="s">
        <v>270</v>
      </c>
      <c r="O238" s="43"/>
      <c r="P238" s="43"/>
      <c r="Q238" s="43" t="s">
        <v>271</v>
      </c>
      <c r="R238" s="43"/>
      <c r="S238" s="43"/>
      <c r="T238" s="43"/>
      <c r="U238" s="43"/>
      <c r="V238" s="43" t="s">
        <v>272</v>
      </c>
      <c r="W238" s="43"/>
      <c r="X238" s="43"/>
      <c r="Y238" s="43"/>
      <c r="Z238" s="43"/>
      <c r="AA238" s="43" t="s">
        <v>273</v>
      </c>
      <c r="AB238" s="43"/>
      <c r="AC238" s="43"/>
      <c r="AD238" s="43"/>
      <c r="AE238" s="43"/>
      <c r="AF238" s="43" t="s">
        <v>274</v>
      </c>
      <c r="AG238" s="43"/>
      <c r="AH238" s="43"/>
      <c r="AI238" s="43"/>
      <c r="AJ238" s="43"/>
      <c r="AK238" s="43" t="s">
        <v>275</v>
      </c>
      <c r="AL238" s="43"/>
      <c r="AM238" s="43"/>
      <c r="AN238" s="43"/>
      <c r="AO238" s="43"/>
    </row>
    <row r="239" spans="2:67" ht="12" hidden="1" thickTop="1">
      <c r="F239" s="44" t="s">
        <v>147</v>
      </c>
      <c r="G239" s="44"/>
      <c r="H239" s="45">
        <f>+F46</f>
        <v>23130</v>
      </c>
      <c r="I239" s="45"/>
      <c r="J239" s="45"/>
      <c r="K239" s="45">
        <f>+G46</f>
        <v>84.5</v>
      </c>
      <c r="L239" s="45"/>
      <c r="M239" s="45"/>
      <c r="N239" s="45">
        <f>+BL46*100</f>
        <v>450</v>
      </c>
      <c r="O239" s="45"/>
      <c r="P239" s="45"/>
      <c r="Q239" s="45">
        <f>+K239*100*$BJ$4/(N239*10)</f>
        <v>375555.55555555556</v>
      </c>
      <c r="R239" s="45"/>
      <c r="S239" s="45"/>
      <c r="T239" s="45"/>
      <c r="U239" s="45"/>
      <c r="V239" s="45">
        <f>12*$BJ$4*H239*10000/(N239*10)^3</f>
        <v>6091.8518518518522</v>
      </c>
      <c r="W239" s="45"/>
      <c r="X239" s="45"/>
      <c r="Y239" s="45"/>
      <c r="Z239" s="45"/>
      <c r="AA239" s="45">
        <f>6*$BJ$4*H239*10000/(N239*10)^2</f>
        <v>13706666.666666666</v>
      </c>
      <c r="AB239" s="45"/>
      <c r="AC239" s="45"/>
      <c r="AD239" s="45"/>
      <c r="AE239" s="45"/>
      <c r="AF239" s="45">
        <f>4*$BJ$4*H239*10000/(N239*10)</f>
        <v>41120000000</v>
      </c>
      <c r="AG239" s="45"/>
      <c r="AH239" s="45"/>
      <c r="AI239" s="45"/>
      <c r="AJ239" s="45"/>
      <c r="AK239" s="45">
        <f t="shared" ref="AK239" si="9">+AF239/2</f>
        <v>20560000000</v>
      </c>
      <c r="AL239" s="45"/>
      <c r="AM239" s="45"/>
      <c r="AN239" s="45"/>
      <c r="AO239" s="45"/>
    </row>
    <row r="240" spans="2:67" hidden="1">
      <c r="F240" s="46" t="s">
        <v>148</v>
      </c>
      <c r="G240" s="46"/>
      <c r="H240" s="47">
        <f>+O46</f>
        <v>23130</v>
      </c>
      <c r="I240" s="47"/>
      <c r="J240" s="47"/>
      <c r="K240" s="47">
        <f>+P46</f>
        <v>84.5</v>
      </c>
      <c r="L240" s="47"/>
      <c r="M240" s="47"/>
      <c r="N240" s="47">
        <f t="shared" ref="N240:N245" si="10">+N239</f>
        <v>450</v>
      </c>
      <c r="O240" s="47"/>
      <c r="P240" s="47"/>
      <c r="Q240" s="45">
        <f t="shared" ref="Q240:Q293" si="11">+K240*100*$BJ$4/(N240*10)</f>
        <v>375555.55555555556</v>
      </c>
      <c r="R240" s="45"/>
      <c r="S240" s="45"/>
      <c r="T240" s="45"/>
      <c r="U240" s="45"/>
      <c r="V240" s="45">
        <f t="shared" ref="V240:V293" si="12">12*$BJ$4*H240*10000/(N240*10)^3</f>
        <v>6091.8518518518522</v>
      </c>
      <c r="W240" s="45"/>
      <c r="X240" s="45"/>
      <c r="Y240" s="45"/>
      <c r="Z240" s="45"/>
      <c r="AA240" s="45">
        <f t="shared" ref="AA240:AA293" si="13">6*$BJ$4*H240*10000/(N240*10)^2</f>
        <v>13706666.666666666</v>
      </c>
      <c r="AB240" s="45"/>
      <c r="AC240" s="45"/>
      <c r="AD240" s="45"/>
      <c r="AE240" s="45"/>
      <c r="AF240" s="45">
        <f t="shared" ref="AF240:AF293" si="14">4*$BJ$4*H240*10000/(N240*10)</f>
        <v>41120000000</v>
      </c>
      <c r="AG240" s="45"/>
      <c r="AH240" s="45"/>
      <c r="AI240" s="45"/>
      <c r="AJ240" s="45"/>
      <c r="AK240" s="45">
        <f t="shared" ref="AK240:AK293" si="15">+AF240/2</f>
        <v>20560000000</v>
      </c>
      <c r="AL240" s="45"/>
      <c r="AM240" s="45"/>
      <c r="AN240" s="45"/>
      <c r="AO240" s="45"/>
    </row>
    <row r="241" spans="6:41" hidden="1">
      <c r="F241" s="46" t="s">
        <v>149</v>
      </c>
      <c r="G241" s="46"/>
      <c r="H241" s="47">
        <f>+X46</f>
        <v>23130</v>
      </c>
      <c r="I241" s="47"/>
      <c r="J241" s="47"/>
      <c r="K241" s="47">
        <f>+Y46</f>
        <v>84.5</v>
      </c>
      <c r="L241" s="47"/>
      <c r="M241" s="47"/>
      <c r="N241" s="47">
        <f t="shared" si="10"/>
        <v>450</v>
      </c>
      <c r="O241" s="47"/>
      <c r="P241" s="47"/>
      <c r="Q241" s="45">
        <f t="shared" si="11"/>
        <v>375555.55555555556</v>
      </c>
      <c r="R241" s="45"/>
      <c r="S241" s="45"/>
      <c r="T241" s="45"/>
      <c r="U241" s="45"/>
      <c r="V241" s="45">
        <f t="shared" si="12"/>
        <v>6091.8518518518522</v>
      </c>
      <c r="W241" s="45"/>
      <c r="X241" s="45"/>
      <c r="Y241" s="45"/>
      <c r="Z241" s="45"/>
      <c r="AA241" s="45">
        <f t="shared" si="13"/>
        <v>13706666.666666666</v>
      </c>
      <c r="AB241" s="45"/>
      <c r="AC241" s="45"/>
      <c r="AD241" s="45"/>
      <c r="AE241" s="45"/>
      <c r="AF241" s="45">
        <f t="shared" si="14"/>
        <v>41120000000</v>
      </c>
      <c r="AG241" s="45"/>
      <c r="AH241" s="45"/>
      <c r="AI241" s="45"/>
      <c r="AJ241" s="45"/>
      <c r="AK241" s="45">
        <f t="shared" si="15"/>
        <v>20560000000</v>
      </c>
      <c r="AL241" s="45"/>
      <c r="AM241" s="45"/>
      <c r="AN241" s="45"/>
      <c r="AO241" s="45"/>
    </row>
    <row r="242" spans="6:41" hidden="1">
      <c r="F242" s="46" t="s">
        <v>150</v>
      </c>
      <c r="G242" s="46"/>
      <c r="H242" s="47">
        <f>+AG46</f>
        <v>23130</v>
      </c>
      <c r="I242" s="47"/>
      <c r="J242" s="47"/>
      <c r="K242" s="47">
        <f>+AH46</f>
        <v>84.5</v>
      </c>
      <c r="L242" s="47"/>
      <c r="M242" s="47"/>
      <c r="N242" s="47">
        <f t="shared" si="10"/>
        <v>450</v>
      </c>
      <c r="O242" s="47"/>
      <c r="P242" s="47"/>
      <c r="Q242" s="45">
        <f t="shared" si="11"/>
        <v>375555.55555555556</v>
      </c>
      <c r="R242" s="45"/>
      <c r="S242" s="45"/>
      <c r="T242" s="45"/>
      <c r="U242" s="45"/>
      <c r="V242" s="45">
        <f t="shared" si="12"/>
        <v>6091.8518518518522</v>
      </c>
      <c r="W242" s="45"/>
      <c r="X242" s="45"/>
      <c r="Y242" s="45"/>
      <c r="Z242" s="45"/>
      <c r="AA242" s="45">
        <f t="shared" si="13"/>
        <v>13706666.666666666</v>
      </c>
      <c r="AB242" s="45"/>
      <c r="AC242" s="45"/>
      <c r="AD242" s="45"/>
      <c r="AE242" s="45"/>
      <c r="AF242" s="45">
        <f t="shared" si="14"/>
        <v>41120000000</v>
      </c>
      <c r="AG242" s="45"/>
      <c r="AH242" s="45"/>
      <c r="AI242" s="45"/>
      <c r="AJ242" s="45"/>
      <c r="AK242" s="45">
        <f t="shared" si="15"/>
        <v>20560000000</v>
      </c>
      <c r="AL242" s="45"/>
      <c r="AM242" s="45"/>
      <c r="AN242" s="45"/>
      <c r="AO242" s="45"/>
    </row>
    <row r="243" spans="6:41" hidden="1">
      <c r="F243" s="46" t="s">
        <v>151</v>
      </c>
      <c r="G243" s="46"/>
      <c r="H243" s="47">
        <f>+AP46</f>
        <v>23130</v>
      </c>
      <c r="I243" s="47"/>
      <c r="J243" s="47"/>
      <c r="K243" s="47">
        <f>+AQ46</f>
        <v>84.5</v>
      </c>
      <c r="L243" s="47"/>
      <c r="M243" s="47"/>
      <c r="N243" s="47">
        <f t="shared" si="10"/>
        <v>450</v>
      </c>
      <c r="O243" s="47"/>
      <c r="P243" s="47"/>
      <c r="Q243" s="45">
        <f t="shared" si="11"/>
        <v>375555.55555555556</v>
      </c>
      <c r="R243" s="45"/>
      <c r="S243" s="45"/>
      <c r="T243" s="45"/>
      <c r="U243" s="45"/>
      <c r="V243" s="45">
        <f t="shared" si="12"/>
        <v>6091.8518518518522</v>
      </c>
      <c r="W243" s="45"/>
      <c r="X243" s="45"/>
      <c r="Y243" s="45"/>
      <c r="Z243" s="45"/>
      <c r="AA243" s="45">
        <f t="shared" si="13"/>
        <v>13706666.666666666</v>
      </c>
      <c r="AB243" s="45"/>
      <c r="AC243" s="45"/>
      <c r="AD243" s="45"/>
      <c r="AE243" s="45"/>
      <c r="AF243" s="45">
        <f t="shared" si="14"/>
        <v>41120000000</v>
      </c>
      <c r="AG243" s="45"/>
      <c r="AH243" s="45"/>
      <c r="AI243" s="45"/>
      <c r="AJ243" s="45"/>
      <c r="AK243" s="45">
        <f t="shared" si="15"/>
        <v>20560000000</v>
      </c>
      <c r="AL243" s="45"/>
      <c r="AM243" s="45"/>
      <c r="AN243" s="45"/>
      <c r="AO243" s="45"/>
    </row>
    <row r="244" spans="6:41" hidden="1">
      <c r="F244" s="46" t="s">
        <v>152</v>
      </c>
      <c r="G244" s="46"/>
      <c r="H244" s="47">
        <f>+AY46</f>
        <v>23130</v>
      </c>
      <c r="I244" s="47"/>
      <c r="J244" s="47"/>
      <c r="K244" s="47">
        <f>+AZ46</f>
        <v>84.5</v>
      </c>
      <c r="L244" s="47"/>
      <c r="M244" s="47"/>
      <c r="N244" s="47">
        <f t="shared" si="10"/>
        <v>450</v>
      </c>
      <c r="O244" s="47"/>
      <c r="P244" s="47"/>
      <c r="Q244" s="45">
        <f t="shared" si="11"/>
        <v>375555.55555555556</v>
      </c>
      <c r="R244" s="45"/>
      <c r="S244" s="45"/>
      <c r="T244" s="45"/>
      <c r="U244" s="45"/>
      <c r="V244" s="45">
        <f t="shared" si="12"/>
        <v>6091.8518518518522</v>
      </c>
      <c r="W244" s="45"/>
      <c r="X244" s="45"/>
      <c r="Y244" s="45"/>
      <c r="Z244" s="45"/>
      <c r="AA244" s="45">
        <f t="shared" si="13"/>
        <v>13706666.666666666</v>
      </c>
      <c r="AB244" s="45"/>
      <c r="AC244" s="45"/>
      <c r="AD244" s="45"/>
      <c r="AE244" s="45"/>
      <c r="AF244" s="45">
        <f t="shared" si="14"/>
        <v>41120000000</v>
      </c>
      <c r="AG244" s="45"/>
      <c r="AH244" s="45"/>
      <c r="AI244" s="45"/>
      <c r="AJ244" s="45"/>
      <c r="AK244" s="45">
        <f t="shared" si="15"/>
        <v>20560000000</v>
      </c>
      <c r="AL244" s="45"/>
      <c r="AM244" s="45"/>
      <c r="AN244" s="45"/>
      <c r="AO244" s="45"/>
    </row>
    <row r="245" spans="6:41" hidden="1">
      <c r="F245" s="46" t="s">
        <v>153</v>
      </c>
      <c r="G245" s="46"/>
      <c r="H245" s="47">
        <f>+BH46</f>
        <v>23130</v>
      </c>
      <c r="I245" s="47"/>
      <c r="J245" s="47"/>
      <c r="K245" s="47">
        <f>+BI46</f>
        <v>84.5</v>
      </c>
      <c r="L245" s="47"/>
      <c r="M245" s="47"/>
      <c r="N245" s="47">
        <f t="shared" si="10"/>
        <v>450</v>
      </c>
      <c r="O245" s="47"/>
      <c r="P245" s="47"/>
      <c r="Q245" s="45">
        <f t="shared" si="11"/>
        <v>375555.55555555556</v>
      </c>
      <c r="R245" s="45"/>
      <c r="S245" s="45"/>
      <c r="T245" s="45"/>
      <c r="U245" s="45"/>
      <c r="V245" s="45">
        <f t="shared" si="12"/>
        <v>6091.8518518518522</v>
      </c>
      <c r="W245" s="45"/>
      <c r="X245" s="45"/>
      <c r="Y245" s="45"/>
      <c r="Z245" s="45"/>
      <c r="AA245" s="45">
        <f t="shared" si="13"/>
        <v>13706666.666666666</v>
      </c>
      <c r="AB245" s="45"/>
      <c r="AC245" s="45"/>
      <c r="AD245" s="45"/>
      <c r="AE245" s="45"/>
      <c r="AF245" s="45">
        <f t="shared" si="14"/>
        <v>41120000000</v>
      </c>
      <c r="AG245" s="45"/>
      <c r="AH245" s="45"/>
      <c r="AI245" s="45"/>
      <c r="AJ245" s="45"/>
      <c r="AK245" s="45">
        <f t="shared" si="15"/>
        <v>20560000000</v>
      </c>
      <c r="AL245" s="45"/>
      <c r="AM245" s="45"/>
      <c r="AN245" s="45"/>
      <c r="AO245" s="45"/>
    </row>
    <row r="246" spans="6:41" hidden="1">
      <c r="F246" s="46" t="s">
        <v>155</v>
      </c>
      <c r="G246" s="46"/>
      <c r="H246" s="47">
        <f>+F37</f>
        <v>23130</v>
      </c>
      <c r="I246" s="47"/>
      <c r="J246" s="47"/>
      <c r="K246" s="47">
        <f>+G37</f>
        <v>84.5</v>
      </c>
      <c r="L246" s="47"/>
      <c r="M246" s="47"/>
      <c r="N246" s="47">
        <f>+BL37*100</f>
        <v>400</v>
      </c>
      <c r="O246" s="47"/>
      <c r="P246" s="47"/>
      <c r="Q246" s="45">
        <f t="shared" si="11"/>
        <v>422500</v>
      </c>
      <c r="R246" s="45"/>
      <c r="S246" s="45"/>
      <c r="T246" s="45"/>
      <c r="U246" s="45"/>
      <c r="V246" s="45">
        <f t="shared" si="12"/>
        <v>8673.75</v>
      </c>
      <c r="W246" s="45"/>
      <c r="X246" s="45"/>
      <c r="Y246" s="45"/>
      <c r="Z246" s="45"/>
      <c r="AA246" s="45">
        <f t="shared" si="13"/>
        <v>17347500</v>
      </c>
      <c r="AB246" s="45"/>
      <c r="AC246" s="45"/>
      <c r="AD246" s="45"/>
      <c r="AE246" s="45"/>
      <c r="AF246" s="45">
        <f t="shared" si="14"/>
        <v>46260000000</v>
      </c>
      <c r="AG246" s="45"/>
      <c r="AH246" s="45"/>
      <c r="AI246" s="45"/>
      <c r="AJ246" s="45"/>
      <c r="AK246" s="45">
        <f t="shared" si="15"/>
        <v>23130000000</v>
      </c>
      <c r="AL246" s="45"/>
      <c r="AM246" s="45"/>
      <c r="AN246" s="45"/>
      <c r="AO246" s="45"/>
    </row>
    <row r="247" spans="6:41" hidden="1">
      <c r="F247" s="46" t="s">
        <v>156</v>
      </c>
      <c r="G247" s="46"/>
      <c r="H247" s="47">
        <f>+O37</f>
        <v>23130</v>
      </c>
      <c r="I247" s="47"/>
      <c r="J247" s="47"/>
      <c r="K247" s="47">
        <f>+P37</f>
        <v>84.5</v>
      </c>
      <c r="L247" s="47"/>
      <c r="M247" s="47"/>
      <c r="N247" s="47">
        <f t="shared" ref="N247:N252" si="16">+N246</f>
        <v>400</v>
      </c>
      <c r="O247" s="47"/>
      <c r="P247" s="47"/>
      <c r="Q247" s="45">
        <f t="shared" si="11"/>
        <v>422500</v>
      </c>
      <c r="R247" s="45"/>
      <c r="S247" s="45"/>
      <c r="T247" s="45"/>
      <c r="U247" s="45"/>
      <c r="V247" s="45">
        <f t="shared" si="12"/>
        <v>8673.75</v>
      </c>
      <c r="W247" s="45"/>
      <c r="X247" s="45"/>
      <c r="Y247" s="45"/>
      <c r="Z247" s="45"/>
      <c r="AA247" s="45">
        <f t="shared" si="13"/>
        <v>17347500</v>
      </c>
      <c r="AB247" s="45"/>
      <c r="AC247" s="45"/>
      <c r="AD247" s="45"/>
      <c r="AE247" s="45"/>
      <c r="AF247" s="45">
        <f t="shared" si="14"/>
        <v>46260000000</v>
      </c>
      <c r="AG247" s="45"/>
      <c r="AH247" s="45"/>
      <c r="AI247" s="45"/>
      <c r="AJ247" s="45"/>
      <c r="AK247" s="45">
        <f t="shared" si="15"/>
        <v>23130000000</v>
      </c>
      <c r="AL247" s="45"/>
      <c r="AM247" s="45"/>
      <c r="AN247" s="45"/>
      <c r="AO247" s="45"/>
    </row>
    <row r="248" spans="6:41" hidden="1">
      <c r="F248" s="46" t="s">
        <v>157</v>
      </c>
      <c r="G248" s="46"/>
      <c r="H248" s="47">
        <f>+X37</f>
        <v>23130</v>
      </c>
      <c r="I248" s="47"/>
      <c r="J248" s="47"/>
      <c r="K248" s="47">
        <f>+Y37</f>
        <v>84.5</v>
      </c>
      <c r="L248" s="47"/>
      <c r="M248" s="47"/>
      <c r="N248" s="47">
        <f t="shared" si="16"/>
        <v>400</v>
      </c>
      <c r="O248" s="47"/>
      <c r="P248" s="47"/>
      <c r="Q248" s="45">
        <f t="shared" si="11"/>
        <v>422500</v>
      </c>
      <c r="R248" s="45"/>
      <c r="S248" s="45"/>
      <c r="T248" s="45"/>
      <c r="U248" s="45"/>
      <c r="V248" s="45">
        <f t="shared" si="12"/>
        <v>8673.75</v>
      </c>
      <c r="W248" s="45"/>
      <c r="X248" s="45"/>
      <c r="Y248" s="45"/>
      <c r="Z248" s="45"/>
      <c r="AA248" s="45">
        <f t="shared" si="13"/>
        <v>17347500</v>
      </c>
      <c r="AB248" s="45"/>
      <c r="AC248" s="45"/>
      <c r="AD248" s="45"/>
      <c r="AE248" s="45"/>
      <c r="AF248" s="45">
        <f t="shared" si="14"/>
        <v>46260000000</v>
      </c>
      <c r="AG248" s="45"/>
      <c r="AH248" s="45"/>
      <c r="AI248" s="45"/>
      <c r="AJ248" s="45"/>
      <c r="AK248" s="45">
        <f t="shared" si="15"/>
        <v>23130000000</v>
      </c>
      <c r="AL248" s="45"/>
      <c r="AM248" s="45"/>
      <c r="AN248" s="45"/>
      <c r="AO248" s="45"/>
    </row>
    <row r="249" spans="6:41" hidden="1">
      <c r="F249" s="46" t="s">
        <v>158</v>
      </c>
      <c r="G249" s="46"/>
      <c r="H249" s="47">
        <f>+AG37</f>
        <v>23130</v>
      </c>
      <c r="I249" s="47"/>
      <c r="J249" s="47"/>
      <c r="K249" s="47">
        <f>+AH37</f>
        <v>84.5</v>
      </c>
      <c r="L249" s="47"/>
      <c r="M249" s="47"/>
      <c r="N249" s="47">
        <f t="shared" si="16"/>
        <v>400</v>
      </c>
      <c r="O249" s="47"/>
      <c r="P249" s="47"/>
      <c r="Q249" s="45">
        <f t="shared" si="11"/>
        <v>422500</v>
      </c>
      <c r="R249" s="45"/>
      <c r="S249" s="45"/>
      <c r="T249" s="45"/>
      <c r="U249" s="45"/>
      <c r="V249" s="45">
        <f t="shared" si="12"/>
        <v>8673.75</v>
      </c>
      <c r="W249" s="45"/>
      <c r="X249" s="45"/>
      <c r="Y249" s="45"/>
      <c r="Z249" s="45"/>
      <c r="AA249" s="45">
        <f t="shared" si="13"/>
        <v>17347500</v>
      </c>
      <c r="AB249" s="45"/>
      <c r="AC249" s="45"/>
      <c r="AD249" s="45"/>
      <c r="AE249" s="45"/>
      <c r="AF249" s="45">
        <f t="shared" si="14"/>
        <v>46260000000</v>
      </c>
      <c r="AG249" s="45"/>
      <c r="AH249" s="45"/>
      <c r="AI249" s="45"/>
      <c r="AJ249" s="45"/>
      <c r="AK249" s="45">
        <f t="shared" si="15"/>
        <v>23130000000</v>
      </c>
      <c r="AL249" s="45"/>
      <c r="AM249" s="45"/>
      <c r="AN249" s="45"/>
      <c r="AO249" s="45"/>
    </row>
    <row r="250" spans="6:41" hidden="1">
      <c r="F250" s="46" t="s">
        <v>159</v>
      </c>
      <c r="G250" s="46"/>
      <c r="H250" s="47">
        <f>+AP37</f>
        <v>23130</v>
      </c>
      <c r="I250" s="47"/>
      <c r="J250" s="47"/>
      <c r="K250" s="47">
        <f>+AQ37</f>
        <v>84.5</v>
      </c>
      <c r="L250" s="47"/>
      <c r="M250" s="47"/>
      <c r="N250" s="47">
        <f t="shared" si="16"/>
        <v>400</v>
      </c>
      <c r="O250" s="47"/>
      <c r="P250" s="47"/>
      <c r="Q250" s="45">
        <f t="shared" si="11"/>
        <v>422500</v>
      </c>
      <c r="R250" s="45"/>
      <c r="S250" s="45"/>
      <c r="T250" s="45"/>
      <c r="U250" s="45"/>
      <c r="V250" s="45">
        <f t="shared" si="12"/>
        <v>8673.75</v>
      </c>
      <c r="W250" s="45"/>
      <c r="X250" s="45"/>
      <c r="Y250" s="45"/>
      <c r="Z250" s="45"/>
      <c r="AA250" s="45">
        <f t="shared" si="13"/>
        <v>17347500</v>
      </c>
      <c r="AB250" s="45"/>
      <c r="AC250" s="45"/>
      <c r="AD250" s="45"/>
      <c r="AE250" s="45"/>
      <c r="AF250" s="45">
        <f t="shared" si="14"/>
        <v>46260000000</v>
      </c>
      <c r="AG250" s="45"/>
      <c r="AH250" s="45"/>
      <c r="AI250" s="45"/>
      <c r="AJ250" s="45"/>
      <c r="AK250" s="45">
        <f t="shared" si="15"/>
        <v>23130000000</v>
      </c>
      <c r="AL250" s="45"/>
      <c r="AM250" s="45"/>
      <c r="AN250" s="45"/>
      <c r="AO250" s="45"/>
    </row>
    <row r="251" spans="6:41" hidden="1">
      <c r="F251" s="46" t="s">
        <v>160</v>
      </c>
      <c r="G251" s="46"/>
      <c r="H251" s="47">
        <f>+AY37</f>
        <v>23130</v>
      </c>
      <c r="I251" s="47"/>
      <c r="J251" s="47"/>
      <c r="K251" s="47">
        <f>+AZ37</f>
        <v>84.5</v>
      </c>
      <c r="L251" s="47"/>
      <c r="M251" s="47"/>
      <c r="N251" s="47">
        <f t="shared" si="16"/>
        <v>400</v>
      </c>
      <c r="O251" s="47"/>
      <c r="P251" s="47"/>
      <c r="Q251" s="45">
        <f t="shared" si="11"/>
        <v>422500</v>
      </c>
      <c r="R251" s="45"/>
      <c r="S251" s="45"/>
      <c r="T251" s="45"/>
      <c r="U251" s="45"/>
      <c r="V251" s="45">
        <f t="shared" si="12"/>
        <v>8673.75</v>
      </c>
      <c r="W251" s="45"/>
      <c r="X251" s="45"/>
      <c r="Y251" s="45"/>
      <c r="Z251" s="45"/>
      <c r="AA251" s="45">
        <f t="shared" si="13"/>
        <v>17347500</v>
      </c>
      <c r="AB251" s="45"/>
      <c r="AC251" s="45"/>
      <c r="AD251" s="45"/>
      <c r="AE251" s="45"/>
      <c r="AF251" s="45">
        <f t="shared" si="14"/>
        <v>46260000000</v>
      </c>
      <c r="AG251" s="45"/>
      <c r="AH251" s="45"/>
      <c r="AI251" s="45"/>
      <c r="AJ251" s="45"/>
      <c r="AK251" s="45">
        <f t="shared" si="15"/>
        <v>23130000000</v>
      </c>
      <c r="AL251" s="45"/>
      <c r="AM251" s="45"/>
      <c r="AN251" s="45"/>
      <c r="AO251" s="45"/>
    </row>
    <row r="252" spans="6:41" hidden="1">
      <c r="F252" s="46" t="s">
        <v>161</v>
      </c>
      <c r="G252" s="46"/>
      <c r="H252" s="47">
        <f>+BH37</f>
        <v>23130</v>
      </c>
      <c r="I252" s="47"/>
      <c r="J252" s="47"/>
      <c r="K252" s="47">
        <f>+BI37</f>
        <v>84.5</v>
      </c>
      <c r="L252" s="47"/>
      <c r="M252" s="47"/>
      <c r="N252" s="47">
        <f t="shared" si="16"/>
        <v>400</v>
      </c>
      <c r="O252" s="47"/>
      <c r="P252" s="47"/>
      <c r="Q252" s="45">
        <f t="shared" si="11"/>
        <v>422500</v>
      </c>
      <c r="R252" s="45"/>
      <c r="S252" s="45"/>
      <c r="T252" s="45"/>
      <c r="U252" s="45"/>
      <c r="V252" s="45">
        <f t="shared" si="12"/>
        <v>8673.75</v>
      </c>
      <c r="W252" s="45"/>
      <c r="X252" s="45"/>
      <c r="Y252" s="45"/>
      <c r="Z252" s="45"/>
      <c r="AA252" s="45">
        <f t="shared" si="13"/>
        <v>17347500</v>
      </c>
      <c r="AB252" s="45"/>
      <c r="AC252" s="45"/>
      <c r="AD252" s="45"/>
      <c r="AE252" s="45"/>
      <c r="AF252" s="45">
        <f t="shared" si="14"/>
        <v>46260000000</v>
      </c>
      <c r="AG252" s="45"/>
      <c r="AH252" s="45"/>
      <c r="AI252" s="45"/>
      <c r="AJ252" s="45"/>
      <c r="AK252" s="45">
        <f t="shared" si="15"/>
        <v>23130000000</v>
      </c>
      <c r="AL252" s="45"/>
      <c r="AM252" s="45"/>
      <c r="AN252" s="45"/>
      <c r="AO252" s="45"/>
    </row>
    <row r="253" spans="6:41" hidden="1">
      <c r="F253" s="46" t="s">
        <v>162</v>
      </c>
      <c r="G253" s="46"/>
      <c r="H253" s="47">
        <f>+F28</f>
        <v>23130</v>
      </c>
      <c r="I253" s="47"/>
      <c r="J253" s="47"/>
      <c r="K253" s="47">
        <f>+G28</f>
        <v>84.5</v>
      </c>
      <c r="L253" s="47"/>
      <c r="M253" s="47"/>
      <c r="N253" s="47">
        <f>+BL28*100</f>
        <v>380</v>
      </c>
      <c r="O253" s="47"/>
      <c r="P253" s="47"/>
      <c r="Q253" s="45">
        <f t="shared" si="11"/>
        <v>444736.84210526315</v>
      </c>
      <c r="R253" s="45"/>
      <c r="S253" s="45"/>
      <c r="T253" s="45"/>
      <c r="U253" s="45"/>
      <c r="V253" s="45">
        <f t="shared" si="12"/>
        <v>10116.635077999708</v>
      </c>
      <c r="W253" s="45"/>
      <c r="X253" s="45"/>
      <c r="Y253" s="45"/>
      <c r="Z253" s="45"/>
      <c r="AA253" s="45">
        <f t="shared" si="13"/>
        <v>19221606.648199446</v>
      </c>
      <c r="AB253" s="45"/>
      <c r="AC253" s="45"/>
      <c r="AD253" s="45"/>
      <c r="AE253" s="45"/>
      <c r="AF253" s="45">
        <f t="shared" si="14"/>
        <v>48694736842.105263</v>
      </c>
      <c r="AG253" s="45"/>
      <c r="AH253" s="45"/>
      <c r="AI253" s="45"/>
      <c r="AJ253" s="45"/>
      <c r="AK253" s="45">
        <f t="shared" si="15"/>
        <v>24347368421.052631</v>
      </c>
      <c r="AL253" s="45"/>
      <c r="AM253" s="45"/>
      <c r="AN253" s="45"/>
      <c r="AO253" s="45"/>
    </row>
    <row r="254" spans="6:41" hidden="1">
      <c r="F254" s="46" t="s">
        <v>163</v>
      </c>
      <c r="G254" s="46"/>
      <c r="H254" s="47">
        <f>+O28</f>
        <v>23130</v>
      </c>
      <c r="I254" s="47"/>
      <c r="J254" s="47"/>
      <c r="K254" s="47">
        <f>+P28</f>
        <v>84.5</v>
      </c>
      <c r="L254" s="47"/>
      <c r="M254" s="47"/>
      <c r="N254" s="47">
        <f t="shared" ref="N254:N259" si="17">+N253</f>
        <v>380</v>
      </c>
      <c r="O254" s="47"/>
      <c r="P254" s="47"/>
      <c r="Q254" s="45">
        <f t="shared" si="11"/>
        <v>444736.84210526315</v>
      </c>
      <c r="R254" s="45"/>
      <c r="S254" s="45"/>
      <c r="T254" s="45"/>
      <c r="U254" s="45"/>
      <c r="V254" s="45">
        <f t="shared" si="12"/>
        <v>10116.635077999708</v>
      </c>
      <c r="W254" s="45"/>
      <c r="X254" s="45"/>
      <c r="Y254" s="45"/>
      <c r="Z254" s="45"/>
      <c r="AA254" s="45">
        <f t="shared" si="13"/>
        <v>19221606.648199446</v>
      </c>
      <c r="AB254" s="45"/>
      <c r="AC254" s="45"/>
      <c r="AD254" s="45"/>
      <c r="AE254" s="45"/>
      <c r="AF254" s="45">
        <f t="shared" si="14"/>
        <v>48694736842.105263</v>
      </c>
      <c r="AG254" s="45"/>
      <c r="AH254" s="45"/>
      <c r="AI254" s="45"/>
      <c r="AJ254" s="45"/>
      <c r="AK254" s="45">
        <f t="shared" si="15"/>
        <v>24347368421.052631</v>
      </c>
      <c r="AL254" s="45"/>
      <c r="AM254" s="45"/>
      <c r="AN254" s="45"/>
      <c r="AO254" s="45"/>
    </row>
    <row r="255" spans="6:41" hidden="1">
      <c r="F255" s="46" t="s">
        <v>164</v>
      </c>
      <c r="G255" s="46"/>
      <c r="H255" s="47">
        <f>+X28</f>
        <v>23130</v>
      </c>
      <c r="I255" s="47"/>
      <c r="J255" s="47"/>
      <c r="K255" s="47">
        <f>+Y28</f>
        <v>84.5</v>
      </c>
      <c r="L255" s="47"/>
      <c r="M255" s="47"/>
      <c r="N255" s="47">
        <f t="shared" si="17"/>
        <v>380</v>
      </c>
      <c r="O255" s="47"/>
      <c r="P255" s="47"/>
      <c r="Q255" s="45">
        <f t="shared" si="11"/>
        <v>444736.84210526315</v>
      </c>
      <c r="R255" s="45"/>
      <c r="S255" s="45"/>
      <c r="T255" s="45"/>
      <c r="U255" s="45"/>
      <c r="V255" s="45">
        <f t="shared" si="12"/>
        <v>10116.635077999708</v>
      </c>
      <c r="W255" s="45"/>
      <c r="X255" s="45"/>
      <c r="Y255" s="45"/>
      <c r="Z255" s="45"/>
      <c r="AA255" s="45">
        <f t="shared" si="13"/>
        <v>19221606.648199446</v>
      </c>
      <c r="AB255" s="45"/>
      <c r="AC255" s="45"/>
      <c r="AD255" s="45"/>
      <c r="AE255" s="45"/>
      <c r="AF255" s="45">
        <f t="shared" si="14"/>
        <v>48694736842.105263</v>
      </c>
      <c r="AG255" s="45"/>
      <c r="AH255" s="45"/>
      <c r="AI255" s="45"/>
      <c r="AJ255" s="45"/>
      <c r="AK255" s="45">
        <f t="shared" si="15"/>
        <v>24347368421.052631</v>
      </c>
      <c r="AL255" s="45"/>
      <c r="AM255" s="45"/>
      <c r="AN255" s="45"/>
      <c r="AO255" s="45"/>
    </row>
    <row r="256" spans="6:41" hidden="1">
      <c r="F256" s="46" t="s">
        <v>165</v>
      </c>
      <c r="G256" s="46"/>
      <c r="H256" s="47">
        <f>+AG28</f>
        <v>23130</v>
      </c>
      <c r="I256" s="47"/>
      <c r="J256" s="47"/>
      <c r="K256" s="47">
        <f>+AH28</f>
        <v>84.5</v>
      </c>
      <c r="L256" s="47"/>
      <c r="M256" s="47"/>
      <c r="N256" s="47">
        <f t="shared" si="17"/>
        <v>380</v>
      </c>
      <c r="O256" s="47"/>
      <c r="P256" s="47"/>
      <c r="Q256" s="45">
        <f t="shared" si="11"/>
        <v>444736.84210526315</v>
      </c>
      <c r="R256" s="45"/>
      <c r="S256" s="45"/>
      <c r="T256" s="45"/>
      <c r="U256" s="45"/>
      <c r="V256" s="45">
        <f t="shared" si="12"/>
        <v>10116.635077999708</v>
      </c>
      <c r="W256" s="45"/>
      <c r="X256" s="45"/>
      <c r="Y256" s="45"/>
      <c r="Z256" s="45"/>
      <c r="AA256" s="45">
        <f t="shared" si="13"/>
        <v>19221606.648199446</v>
      </c>
      <c r="AB256" s="45"/>
      <c r="AC256" s="45"/>
      <c r="AD256" s="45"/>
      <c r="AE256" s="45"/>
      <c r="AF256" s="45">
        <f t="shared" si="14"/>
        <v>48694736842.105263</v>
      </c>
      <c r="AG256" s="45"/>
      <c r="AH256" s="45"/>
      <c r="AI256" s="45"/>
      <c r="AJ256" s="45"/>
      <c r="AK256" s="45">
        <f t="shared" si="15"/>
        <v>24347368421.052631</v>
      </c>
      <c r="AL256" s="45"/>
      <c r="AM256" s="45"/>
      <c r="AN256" s="45"/>
      <c r="AO256" s="45"/>
    </row>
    <row r="257" spans="6:41" hidden="1">
      <c r="F257" s="46" t="s">
        <v>166</v>
      </c>
      <c r="G257" s="46"/>
      <c r="H257" s="47">
        <f>+AP28</f>
        <v>23130</v>
      </c>
      <c r="I257" s="47"/>
      <c r="J257" s="47"/>
      <c r="K257" s="47">
        <f>+AQ28</f>
        <v>84.5</v>
      </c>
      <c r="L257" s="47"/>
      <c r="M257" s="47"/>
      <c r="N257" s="47">
        <f t="shared" si="17"/>
        <v>380</v>
      </c>
      <c r="O257" s="47"/>
      <c r="P257" s="47"/>
      <c r="Q257" s="45">
        <f t="shared" si="11"/>
        <v>444736.84210526315</v>
      </c>
      <c r="R257" s="45"/>
      <c r="S257" s="45"/>
      <c r="T257" s="45"/>
      <c r="U257" s="45"/>
      <c r="V257" s="45">
        <f t="shared" si="12"/>
        <v>10116.635077999708</v>
      </c>
      <c r="W257" s="45"/>
      <c r="X257" s="45"/>
      <c r="Y257" s="45"/>
      <c r="Z257" s="45"/>
      <c r="AA257" s="45">
        <f t="shared" si="13"/>
        <v>19221606.648199446</v>
      </c>
      <c r="AB257" s="45"/>
      <c r="AC257" s="45"/>
      <c r="AD257" s="45"/>
      <c r="AE257" s="45"/>
      <c r="AF257" s="45">
        <f t="shared" si="14"/>
        <v>48694736842.105263</v>
      </c>
      <c r="AG257" s="45"/>
      <c r="AH257" s="45"/>
      <c r="AI257" s="45"/>
      <c r="AJ257" s="45"/>
      <c r="AK257" s="45">
        <f t="shared" si="15"/>
        <v>24347368421.052631</v>
      </c>
      <c r="AL257" s="45"/>
      <c r="AM257" s="45"/>
      <c r="AN257" s="45"/>
      <c r="AO257" s="45"/>
    </row>
    <row r="258" spans="6:41" hidden="1">
      <c r="F258" s="46" t="s">
        <v>167</v>
      </c>
      <c r="G258" s="46"/>
      <c r="H258" s="47">
        <f>+AY28</f>
        <v>23130</v>
      </c>
      <c r="I258" s="47"/>
      <c r="J258" s="47"/>
      <c r="K258" s="47">
        <f>+AZ28</f>
        <v>84.5</v>
      </c>
      <c r="L258" s="47"/>
      <c r="M258" s="47"/>
      <c r="N258" s="47">
        <f t="shared" si="17"/>
        <v>380</v>
      </c>
      <c r="O258" s="47"/>
      <c r="P258" s="47"/>
      <c r="Q258" s="45">
        <f t="shared" si="11"/>
        <v>444736.84210526315</v>
      </c>
      <c r="R258" s="45"/>
      <c r="S258" s="45"/>
      <c r="T258" s="45"/>
      <c r="U258" s="45"/>
      <c r="V258" s="45">
        <f t="shared" si="12"/>
        <v>10116.635077999708</v>
      </c>
      <c r="W258" s="45"/>
      <c r="X258" s="45"/>
      <c r="Y258" s="45"/>
      <c r="Z258" s="45"/>
      <c r="AA258" s="45">
        <f t="shared" si="13"/>
        <v>19221606.648199446</v>
      </c>
      <c r="AB258" s="45"/>
      <c r="AC258" s="45"/>
      <c r="AD258" s="45"/>
      <c r="AE258" s="45"/>
      <c r="AF258" s="45">
        <f t="shared" si="14"/>
        <v>48694736842.105263</v>
      </c>
      <c r="AG258" s="45"/>
      <c r="AH258" s="45"/>
      <c r="AI258" s="45"/>
      <c r="AJ258" s="45"/>
      <c r="AK258" s="45">
        <f t="shared" si="15"/>
        <v>24347368421.052631</v>
      </c>
      <c r="AL258" s="45"/>
      <c r="AM258" s="45"/>
      <c r="AN258" s="45"/>
      <c r="AO258" s="45"/>
    </row>
    <row r="259" spans="6:41" hidden="1">
      <c r="F259" s="46" t="s">
        <v>168</v>
      </c>
      <c r="G259" s="46"/>
      <c r="H259" s="47">
        <f>+BH28</f>
        <v>23130</v>
      </c>
      <c r="I259" s="47"/>
      <c r="J259" s="47"/>
      <c r="K259" s="47">
        <f>+BI28</f>
        <v>84.5</v>
      </c>
      <c r="L259" s="47"/>
      <c r="M259" s="47"/>
      <c r="N259" s="47">
        <f t="shared" si="17"/>
        <v>380</v>
      </c>
      <c r="O259" s="47"/>
      <c r="P259" s="47"/>
      <c r="Q259" s="45">
        <f t="shared" si="11"/>
        <v>444736.84210526315</v>
      </c>
      <c r="R259" s="45"/>
      <c r="S259" s="45"/>
      <c r="T259" s="45"/>
      <c r="U259" s="45"/>
      <c r="V259" s="45">
        <f t="shared" si="12"/>
        <v>10116.635077999708</v>
      </c>
      <c r="W259" s="45"/>
      <c r="X259" s="45"/>
      <c r="Y259" s="45"/>
      <c r="Z259" s="45"/>
      <c r="AA259" s="45">
        <f t="shared" si="13"/>
        <v>19221606.648199446</v>
      </c>
      <c r="AB259" s="45"/>
      <c r="AC259" s="45"/>
      <c r="AD259" s="45"/>
      <c r="AE259" s="45"/>
      <c r="AF259" s="45">
        <f t="shared" si="14"/>
        <v>48694736842.105263</v>
      </c>
      <c r="AG259" s="45"/>
      <c r="AH259" s="45"/>
      <c r="AI259" s="45"/>
      <c r="AJ259" s="45"/>
      <c r="AK259" s="45">
        <f t="shared" si="15"/>
        <v>24347368421.052631</v>
      </c>
      <c r="AL259" s="45"/>
      <c r="AM259" s="45"/>
      <c r="AN259" s="45"/>
      <c r="AO259" s="45"/>
    </row>
    <row r="260" spans="6:41" hidden="1">
      <c r="F260" s="46" t="s">
        <v>169</v>
      </c>
      <c r="G260" s="46"/>
      <c r="H260" s="47">
        <f>+F19</f>
        <v>23130</v>
      </c>
      <c r="I260" s="47"/>
      <c r="J260" s="47"/>
      <c r="K260" s="47">
        <f>+G19</f>
        <v>84.5</v>
      </c>
      <c r="L260" s="47"/>
      <c r="M260" s="47"/>
      <c r="N260" s="47">
        <f>+BL19*100</f>
        <v>370</v>
      </c>
      <c r="O260" s="47"/>
      <c r="P260" s="47"/>
      <c r="Q260" s="45">
        <f t="shared" si="11"/>
        <v>456756.75675675675</v>
      </c>
      <c r="R260" s="45"/>
      <c r="S260" s="45"/>
      <c r="T260" s="45"/>
      <c r="U260" s="45"/>
      <c r="V260" s="45">
        <f t="shared" si="12"/>
        <v>10959.271908870156</v>
      </c>
      <c r="W260" s="45"/>
      <c r="X260" s="45"/>
      <c r="Y260" s="45"/>
      <c r="Z260" s="45"/>
      <c r="AA260" s="45">
        <f t="shared" si="13"/>
        <v>20274653.031409789</v>
      </c>
      <c r="AB260" s="45"/>
      <c r="AC260" s="45"/>
      <c r="AD260" s="45"/>
      <c r="AE260" s="45"/>
      <c r="AF260" s="45">
        <f t="shared" si="14"/>
        <v>50010810810.810814</v>
      </c>
      <c r="AG260" s="45"/>
      <c r="AH260" s="45"/>
      <c r="AI260" s="45"/>
      <c r="AJ260" s="45"/>
      <c r="AK260" s="45">
        <f t="shared" si="15"/>
        <v>25005405405.405407</v>
      </c>
      <c r="AL260" s="45"/>
      <c r="AM260" s="45"/>
      <c r="AN260" s="45"/>
      <c r="AO260" s="45"/>
    </row>
    <row r="261" spans="6:41" hidden="1">
      <c r="F261" s="46" t="s">
        <v>170</v>
      </c>
      <c r="G261" s="46"/>
      <c r="H261" s="47">
        <f>+O19</f>
        <v>23130</v>
      </c>
      <c r="I261" s="47"/>
      <c r="J261" s="47"/>
      <c r="K261" s="47">
        <f>+P19</f>
        <v>84.5</v>
      </c>
      <c r="L261" s="47"/>
      <c r="M261" s="47"/>
      <c r="N261" s="47">
        <f t="shared" ref="N261:N266" si="18">+N260</f>
        <v>370</v>
      </c>
      <c r="O261" s="47"/>
      <c r="P261" s="47"/>
      <c r="Q261" s="45">
        <f t="shared" si="11"/>
        <v>456756.75675675675</v>
      </c>
      <c r="R261" s="45"/>
      <c r="S261" s="45"/>
      <c r="T261" s="45"/>
      <c r="U261" s="45"/>
      <c r="V261" s="45">
        <f t="shared" si="12"/>
        <v>10959.271908870156</v>
      </c>
      <c r="W261" s="45"/>
      <c r="X261" s="45"/>
      <c r="Y261" s="45"/>
      <c r="Z261" s="45"/>
      <c r="AA261" s="45">
        <f t="shared" si="13"/>
        <v>20274653.031409789</v>
      </c>
      <c r="AB261" s="45"/>
      <c r="AC261" s="45"/>
      <c r="AD261" s="45"/>
      <c r="AE261" s="45"/>
      <c r="AF261" s="45">
        <f t="shared" si="14"/>
        <v>50010810810.810814</v>
      </c>
      <c r="AG261" s="45"/>
      <c r="AH261" s="45"/>
      <c r="AI261" s="45"/>
      <c r="AJ261" s="45"/>
      <c r="AK261" s="45">
        <f t="shared" si="15"/>
        <v>25005405405.405407</v>
      </c>
      <c r="AL261" s="45"/>
      <c r="AM261" s="45"/>
      <c r="AN261" s="45"/>
      <c r="AO261" s="45"/>
    </row>
    <row r="262" spans="6:41" hidden="1">
      <c r="F262" s="46" t="s">
        <v>171</v>
      </c>
      <c r="G262" s="46"/>
      <c r="H262" s="47">
        <f>+X19</f>
        <v>23130</v>
      </c>
      <c r="I262" s="47"/>
      <c r="J262" s="47"/>
      <c r="K262" s="47">
        <f>+Y19</f>
        <v>84.5</v>
      </c>
      <c r="L262" s="47"/>
      <c r="M262" s="47"/>
      <c r="N262" s="47">
        <f t="shared" si="18"/>
        <v>370</v>
      </c>
      <c r="O262" s="47"/>
      <c r="P262" s="47"/>
      <c r="Q262" s="45">
        <f t="shared" si="11"/>
        <v>456756.75675675675</v>
      </c>
      <c r="R262" s="45"/>
      <c r="S262" s="45"/>
      <c r="T262" s="45"/>
      <c r="U262" s="45"/>
      <c r="V262" s="45">
        <f t="shared" si="12"/>
        <v>10959.271908870156</v>
      </c>
      <c r="W262" s="45"/>
      <c r="X262" s="45"/>
      <c r="Y262" s="45"/>
      <c r="Z262" s="45"/>
      <c r="AA262" s="45">
        <f t="shared" si="13"/>
        <v>20274653.031409789</v>
      </c>
      <c r="AB262" s="45"/>
      <c r="AC262" s="45"/>
      <c r="AD262" s="45"/>
      <c r="AE262" s="45"/>
      <c r="AF262" s="45">
        <f t="shared" si="14"/>
        <v>50010810810.810814</v>
      </c>
      <c r="AG262" s="45"/>
      <c r="AH262" s="45"/>
      <c r="AI262" s="45"/>
      <c r="AJ262" s="45"/>
      <c r="AK262" s="45">
        <f t="shared" si="15"/>
        <v>25005405405.405407</v>
      </c>
      <c r="AL262" s="45"/>
      <c r="AM262" s="45"/>
      <c r="AN262" s="45"/>
      <c r="AO262" s="45"/>
    </row>
    <row r="263" spans="6:41" hidden="1">
      <c r="F263" s="46" t="s">
        <v>145</v>
      </c>
      <c r="G263" s="46"/>
      <c r="H263" s="47">
        <f>+AG19</f>
        <v>23130</v>
      </c>
      <c r="I263" s="47"/>
      <c r="J263" s="47"/>
      <c r="K263" s="47">
        <f>+AH19</f>
        <v>84.5</v>
      </c>
      <c r="L263" s="47"/>
      <c r="M263" s="47"/>
      <c r="N263" s="47">
        <f t="shared" si="18"/>
        <v>370</v>
      </c>
      <c r="O263" s="47"/>
      <c r="P263" s="47"/>
      <c r="Q263" s="45">
        <f t="shared" si="11"/>
        <v>456756.75675675675</v>
      </c>
      <c r="R263" s="45"/>
      <c r="S263" s="45"/>
      <c r="T263" s="45"/>
      <c r="U263" s="45"/>
      <c r="V263" s="45">
        <f t="shared" si="12"/>
        <v>10959.271908870156</v>
      </c>
      <c r="W263" s="45"/>
      <c r="X263" s="45"/>
      <c r="Y263" s="45"/>
      <c r="Z263" s="45"/>
      <c r="AA263" s="45">
        <f t="shared" si="13"/>
        <v>20274653.031409789</v>
      </c>
      <c r="AB263" s="45"/>
      <c r="AC263" s="45"/>
      <c r="AD263" s="45"/>
      <c r="AE263" s="45"/>
      <c r="AF263" s="45">
        <f t="shared" si="14"/>
        <v>50010810810.810814</v>
      </c>
      <c r="AG263" s="45"/>
      <c r="AH263" s="45"/>
      <c r="AI263" s="45"/>
      <c r="AJ263" s="45"/>
      <c r="AK263" s="45">
        <f t="shared" si="15"/>
        <v>25005405405.405407</v>
      </c>
      <c r="AL263" s="45"/>
      <c r="AM263" s="45"/>
      <c r="AN263" s="45"/>
      <c r="AO263" s="45"/>
    </row>
    <row r="264" spans="6:41" hidden="1">
      <c r="F264" s="46" t="s">
        <v>172</v>
      </c>
      <c r="G264" s="46"/>
      <c r="H264" s="47">
        <f>+AP19</f>
        <v>23130</v>
      </c>
      <c r="I264" s="47"/>
      <c r="J264" s="47"/>
      <c r="K264" s="47">
        <f>+AQ19</f>
        <v>84.5</v>
      </c>
      <c r="L264" s="47"/>
      <c r="M264" s="47"/>
      <c r="N264" s="47">
        <f t="shared" si="18"/>
        <v>370</v>
      </c>
      <c r="O264" s="47"/>
      <c r="P264" s="47"/>
      <c r="Q264" s="45">
        <f t="shared" si="11"/>
        <v>456756.75675675675</v>
      </c>
      <c r="R264" s="45"/>
      <c r="S264" s="45"/>
      <c r="T264" s="45"/>
      <c r="U264" s="45"/>
      <c r="V264" s="45">
        <f t="shared" si="12"/>
        <v>10959.271908870156</v>
      </c>
      <c r="W264" s="45"/>
      <c r="X264" s="45"/>
      <c r="Y264" s="45"/>
      <c r="Z264" s="45"/>
      <c r="AA264" s="45">
        <f t="shared" si="13"/>
        <v>20274653.031409789</v>
      </c>
      <c r="AB264" s="45"/>
      <c r="AC264" s="45"/>
      <c r="AD264" s="45"/>
      <c r="AE264" s="45"/>
      <c r="AF264" s="45">
        <f t="shared" si="14"/>
        <v>50010810810.810814</v>
      </c>
      <c r="AG264" s="45"/>
      <c r="AH264" s="45"/>
      <c r="AI264" s="45"/>
      <c r="AJ264" s="45"/>
      <c r="AK264" s="45">
        <f t="shared" si="15"/>
        <v>25005405405.405407</v>
      </c>
      <c r="AL264" s="45"/>
      <c r="AM264" s="45"/>
      <c r="AN264" s="45"/>
      <c r="AO264" s="45"/>
    </row>
    <row r="265" spans="6:41" hidden="1">
      <c r="F265" s="46" t="s">
        <v>173</v>
      </c>
      <c r="G265" s="46"/>
      <c r="H265" s="47">
        <f>+AY19</f>
        <v>23130</v>
      </c>
      <c r="I265" s="47"/>
      <c r="J265" s="47"/>
      <c r="K265" s="47">
        <f>+AZ19</f>
        <v>84.5</v>
      </c>
      <c r="L265" s="47"/>
      <c r="M265" s="47"/>
      <c r="N265" s="47">
        <f t="shared" si="18"/>
        <v>370</v>
      </c>
      <c r="O265" s="47"/>
      <c r="P265" s="47"/>
      <c r="Q265" s="45">
        <f t="shared" si="11"/>
        <v>456756.75675675675</v>
      </c>
      <c r="R265" s="45"/>
      <c r="S265" s="45"/>
      <c r="T265" s="45"/>
      <c r="U265" s="45"/>
      <c r="V265" s="45">
        <f t="shared" si="12"/>
        <v>10959.271908870156</v>
      </c>
      <c r="W265" s="45"/>
      <c r="X265" s="45"/>
      <c r="Y265" s="45"/>
      <c r="Z265" s="45"/>
      <c r="AA265" s="45">
        <f t="shared" si="13"/>
        <v>20274653.031409789</v>
      </c>
      <c r="AB265" s="45"/>
      <c r="AC265" s="45"/>
      <c r="AD265" s="45"/>
      <c r="AE265" s="45"/>
      <c r="AF265" s="45">
        <f t="shared" si="14"/>
        <v>50010810810.810814</v>
      </c>
      <c r="AG265" s="45"/>
      <c r="AH265" s="45"/>
      <c r="AI265" s="45"/>
      <c r="AJ265" s="45"/>
      <c r="AK265" s="45">
        <f t="shared" si="15"/>
        <v>25005405405.405407</v>
      </c>
      <c r="AL265" s="45"/>
      <c r="AM265" s="45"/>
      <c r="AN265" s="45"/>
      <c r="AO265" s="45"/>
    </row>
    <row r="266" spans="6:41" hidden="1">
      <c r="F266" s="46" t="s">
        <v>174</v>
      </c>
      <c r="G266" s="46"/>
      <c r="H266" s="47">
        <f>+BH19</f>
        <v>23130</v>
      </c>
      <c r="I266" s="47"/>
      <c r="J266" s="47"/>
      <c r="K266" s="47">
        <f>+BI19</f>
        <v>84.5</v>
      </c>
      <c r="L266" s="47"/>
      <c r="M266" s="47"/>
      <c r="N266" s="47">
        <f t="shared" si="18"/>
        <v>370</v>
      </c>
      <c r="O266" s="47"/>
      <c r="P266" s="47"/>
      <c r="Q266" s="45">
        <f t="shared" si="11"/>
        <v>456756.75675675675</v>
      </c>
      <c r="R266" s="45"/>
      <c r="S266" s="45"/>
      <c r="T266" s="45"/>
      <c r="U266" s="45"/>
      <c r="V266" s="45">
        <f t="shared" si="12"/>
        <v>10959.271908870156</v>
      </c>
      <c r="W266" s="45"/>
      <c r="X266" s="45"/>
      <c r="Y266" s="45"/>
      <c r="Z266" s="45"/>
      <c r="AA266" s="45">
        <f t="shared" si="13"/>
        <v>20274653.031409789</v>
      </c>
      <c r="AB266" s="45"/>
      <c r="AC266" s="45"/>
      <c r="AD266" s="45"/>
      <c r="AE266" s="45"/>
      <c r="AF266" s="45">
        <f t="shared" si="14"/>
        <v>50010810810.810814</v>
      </c>
      <c r="AG266" s="45"/>
      <c r="AH266" s="45"/>
      <c r="AI266" s="45"/>
      <c r="AJ266" s="45"/>
      <c r="AK266" s="45">
        <f t="shared" si="15"/>
        <v>25005405405.405407</v>
      </c>
      <c r="AL266" s="45"/>
      <c r="AM266" s="45"/>
      <c r="AN266" s="45"/>
      <c r="AO266" s="45"/>
    </row>
    <row r="267" spans="6:41" hidden="1">
      <c r="F267" s="46" t="s">
        <v>175</v>
      </c>
      <c r="G267" s="46"/>
      <c r="H267" s="47">
        <f>+F10</f>
        <v>23130</v>
      </c>
      <c r="I267" s="47"/>
      <c r="J267" s="47"/>
      <c r="K267" s="47">
        <f>+G10</f>
        <v>84.5</v>
      </c>
      <c r="L267" s="47"/>
      <c r="M267" s="47"/>
      <c r="N267" s="47">
        <f>+BL10*100</f>
        <v>250</v>
      </c>
      <c r="O267" s="47"/>
      <c r="P267" s="47"/>
      <c r="Q267" s="45">
        <f t="shared" si="11"/>
        <v>676000</v>
      </c>
      <c r="R267" s="45"/>
      <c r="S267" s="45"/>
      <c r="T267" s="45"/>
      <c r="U267" s="45"/>
      <c r="V267" s="45">
        <f t="shared" si="12"/>
        <v>35527.68</v>
      </c>
      <c r="W267" s="45"/>
      <c r="X267" s="45"/>
      <c r="Y267" s="45"/>
      <c r="Z267" s="45"/>
      <c r="AA267" s="45">
        <f t="shared" si="13"/>
        <v>44409600</v>
      </c>
      <c r="AB267" s="45"/>
      <c r="AC267" s="45"/>
      <c r="AD267" s="45"/>
      <c r="AE267" s="45"/>
      <c r="AF267" s="45">
        <f t="shared" si="14"/>
        <v>74016000000</v>
      </c>
      <c r="AG267" s="45"/>
      <c r="AH267" s="45"/>
      <c r="AI267" s="45"/>
      <c r="AJ267" s="45"/>
      <c r="AK267" s="45">
        <f t="shared" si="15"/>
        <v>37008000000</v>
      </c>
      <c r="AL267" s="45"/>
      <c r="AM267" s="45"/>
      <c r="AN267" s="45"/>
      <c r="AO267" s="45"/>
    </row>
    <row r="268" spans="6:41" hidden="1">
      <c r="F268" s="46" t="s">
        <v>176</v>
      </c>
      <c r="G268" s="46"/>
      <c r="H268" s="47">
        <f>+O10</f>
        <v>23130</v>
      </c>
      <c r="I268" s="47"/>
      <c r="J268" s="47"/>
      <c r="K268" s="47">
        <f>+P10</f>
        <v>84.5</v>
      </c>
      <c r="L268" s="47"/>
      <c r="M268" s="47"/>
      <c r="N268" s="47">
        <f t="shared" ref="N268:N273" si="19">+N267</f>
        <v>250</v>
      </c>
      <c r="O268" s="47"/>
      <c r="P268" s="47"/>
      <c r="Q268" s="45">
        <f t="shared" si="11"/>
        <v>676000</v>
      </c>
      <c r="R268" s="45"/>
      <c r="S268" s="45"/>
      <c r="T268" s="45"/>
      <c r="U268" s="45"/>
      <c r="V268" s="45">
        <f t="shared" si="12"/>
        <v>35527.68</v>
      </c>
      <c r="W268" s="45"/>
      <c r="X268" s="45"/>
      <c r="Y268" s="45"/>
      <c r="Z268" s="45"/>
      <c r="AA268" s="45">
        <f t="shared" si="13"/>
        <v>44409600</v>
      </c>
      <c r="AB268" s="45"/>
      <c r="AC268" s="45"/>
      <c r="AD268" s="45"/>
      <c r="AE268" s="45"/>
      <c r="AF268" s="45">
        <f t="shared" si="14"/>
        <v>74016000000</v>
      </c>
      <c r="AG268" s="45"/>
      <c r="AH268" s="45"/>
      <c r="AI268" s="45"/>
      <c r="AJ268" s="45"/>
      <c r="AK268" s="45">
        <f t="shared" si="15"/>
        <v>37008000000</v>
      </c>
      <c r="AL268" s="45"/>
      <c r="AM268" s="45"/>
      <c r="AN268" s="45"/>
      <c r="AO268" s="45"/>
    </row>
    <row r="269" spans="6:41" hidden="1">
      <c r="F269" s="46" t="s">
        <v>177</v>
      </c>
      <c r="G269" s="46"/>
      <c r="H269" s="47">
        <f>+X10</f>
        <v>23130</v>
      </c>
      <c r="I269" s="47"/>
      <c r="J269" s="47"/>
      <c r="K269" s="47">
        <f>+Y10</f>
        <v>84.5</v>
      </c>
      <c r="L269" s="47"/>
      <c r="M269" s="47"/>
      <c r="N269" s="47">
        <f t="shared" si="19"/>
        <v>250</v>
      </c>
      <c r="O269" s="47"/>
      <c r="P269" s="47"/>
      <c r="Q269" s="45">
        <f t="shared" si="11"/>
        <v>676000</v>
      </c>
      <c r="R269" s="45"/>
      <c r="S269" s="45"/>
      <c r="T269" s="45"/>
      <c r="U269" s="45"/>
      <c r="V269" s="45">
        <f t="shared" si="12"/>
        <v>35527.68</v>
      </c>
      <c r="W269" s="45"/>
      <c r="X269" s="45"/>
      <c r="Y269" s="45"/>
      <c r="Z269" s="45"/>
      <c r="AA269" s="45">
        <f t="shared" si="13"/>
        <v>44409600</v>
      </c>
      <c r="AB269" s="45"/>
      <c r="AC269" s="45"/>
      <c r="AD269" s="45"/>
      <c r="AE269" s="45"/>
      <c r="AF269" s="45">
        <f t="shared" si="14"/>
        <v>74016000000</v>
      </c>
      <c r="AG269" s="45"/>
      <c r="AH269" s="45"/>
      <c r="AI269" s="45"/>
      <c r="AJ269" s="45"/>
      <c r="AK269" s="45">
        <f t="shared" si="15"/>
        <v>37008000000</v>
      </c>
      <c r="AL269" s="45"/>
      <c r="AM269" s="45"/>
      <c r="AN269" s="45"/>
      <c r="AO269" s="45"/>
    </row>
    <row r="270" spans="6:41" hidden="1">
      <c r="F270" s="46" t="s">
        <v>178</v>
      </c>
      <c r="G270" s="46"/>
      <c r="H270" s="47">
        <f>+AG10</f>
        <v>23130</v>
      </c>
      <c r="I270" s="47"/>
      <c r="J270" s="47"/>
      <c r="K270" s="47">
        <f>+AH10</f>
        <v>84.5</v>
      </c>
      <c r="L270" s="47"/>
      <c r="M270" s="47"/>
      <c r="N270" s="47">
        <f t="shared" si="19"/>
        <v>250</v>
      </c>
      <c r="O270" s="47"/>
      <c r="P270" s="47"/>
      <c r="Q270" s="45">
        <f t="shared" si="11"/>
        <v>676000</v>
      </c>
      <c r="R270" s="45"/>
      <c r="S270" s="45"/>
      <c r="T270" s="45"/>
      <c r="U270" s="45"/>
      <c r="V270" s="45">
        <f t="shared" si="12"/>
        <v>35527.68</v>
      </c>
      <c r="W270" s="45"/>
      <c r="X270" s="45"/>
      <c r="Y270" s="45"/>
      <c r="Z270" s="45"/>
      <c r="AA270" s="45">
        <f t="shared" si="13"/>
        <v>44409600</v>
      </c>
      <c r="AB270" s="45"/>
      <c r="AC270" s="45"/>
      <c r="AD270" s="45"/>
      <c r="AE270" s="45"/>
      <c r="AF270" s="45">
        <f t="shared" si="14"/>
        <v>74016000000</v>
      </c>
      <c r="AG270" s="45"/>
      <c r="AH270" s="45"/>
      <c r="AI270" s="45"/>
      <c r="AJ270" s="45"/>
      <c r="AK270" s="45">
        <f t="shared" si="15"/>
        <v>37008000000</v>
      </c>
      <c r="AL270" s="45"/>
      <c r="AM270" s="45"/>
      <c r="AN270" s="45"/>
      <c r="AO270" s="45"/>
    </row>
    <row r="271" spans="6:41" hidden="1">
      <c r="F271" s="46" t="s">
        <v>179</v>
      </c>
      <c r="G271" s="46"/>
      <c r="H271" s="47">
        <f>+AP10</f>
        <v>23130</v>
      </c>
      <c r="I271" s="47"/>
      <c r="J271" s="47"/>
      <c r="K271" s="47">
        <f>+AQ10</f>
        <v>84.5</v>
      </c>
      <c r="L271" s="47"/>
      <c r="M271" s="47"/>
      <c r="N271" s="47">
        <f t="shared" si="19"/>
        <v>250</v>
      </c>
      <c r="O271" s="47"/>
      <c r="P271" s="47"/>
      <c r="Q271" s="45">
        <f t="shared" si="11"/>
        <v>676000</v>
      </c>
      <c r="R271" s="45"/>
      <c r="S271" s="45"/>
      <c r="T271" s="45"/>
      <c r="U271" s="45"/>
      <c r="V271" s="45">
        <f t="shared" si="12"/>
        <v>35527.68</v>
      </c>
      <c r="W271" s="45"/>
      <c r="X271" s="45"/>
      <c r="Y271" s="45"/>
      <c r="Z271" s="45"/>
      <c r="AA271" s="45">
        <f t="shared" si="13"/>
        <v>44409600</v>
      </c>
      <c r="AB271" s="45"/>
      <c r="AC271" s="45"/>
      <c r="AD271" s="45"/>
      <c r="AE271" s="45"/>
      <c r="AF271" s="45">
        <f t="shared" si="14"/>
        <v>74016000000</v>
      </c>
      <c r="AG271" s="45"/>
      <c r="AH271" s="45"/>
      <c r="AI271" s="45"/>
      <c r="AJ271" s="45"/>
      <c r="AK271" s="45">
        <f t="shared" si="15"/>
        <v>37008000000</v>
      </c>
      <c r="AL271" s="45"/>
      <c r="AM271" s="45"/>
      <c r="AN271" s="45"/>
      <c r="AO271" s="45"/>
    </row>
    <row r="272" spans="6:41" hidden="1">
      <c r="F272" s="46" t="s">
        <v>180</v>
      </c>
      <c r="G272" s="46"/>
      <c r="H272" s="47">
        <f>+AY10</f>
        <v>23130</v>
      </c>
      <c r="I272" s="47"/>
      <c r="J272" s="47"/>
      <c r="K272" s="47">
        <f>+AZ10</f>
        <v>84.5</v>
      </c>
      <c r="L272" s="47"/>
      <c r="M272" s="47"/>
      <c r="N272" s="47">
        <f t="shared" si="19"/>
        <v>250</v>
      </c>
      <c r="O272" s="47"/>
      <c r="P272" s="47"/>
      <c r="Q272" s="45">
        <f t="shared" si="11"/>
        <v>676000</v>
      </c>
      <c r="R272" s="45"/>
      <c r="S272" s="45"/>
      <c r="T272" s="45"/>
      <c r="U272" s="45"/>
      <c r="V272" s="45">
        <f t="shared" si="12"/>
        <v>35527.68</v>
      </c>
      <c r="W272" s="45"/>
      <c r="X272" s="45"/>
      <c r="Y272" s="45"/>
      <c r="Z272" s="45"/>
      <c r="AA272" s="45">
        <f t="shared" si="13"/>
        <v>44409600</v>
      </c>
      <c r="AB272" s="45"/>
      <c r="AC272" s="45"/>
      <c r="AD272" s="45"/>
      <c r="AE272" s="45"/>
      <c r="AF272" s="45">
        <f t="shared" si="14"/>
        <v>74016000000</v>
      </c>
      <c r="AG272" s="45"/>
      <c r="AH272" s="45"/>
      <c r="AI272" s="45"/>
      <c r="AJ272" s="45"/>
      <c r="AK272" s="45">
        <f t="shared" si="15"/>
        <v>37008000000</v>
      </c>
      <c r="AL272" s="45"/>
      <c r="AM272" s="45"/>
      <c r="AN272" s="45"/>
      <c r="AO272" s="45"/>
    </row>
    <row r="273" spans="6:41" hidden="1">
      <c r="F273" s="46" t="s">
        <v>181</v>
      </c>
      <c r="G273" s="46"/>
      <c r="H273" s="47">
        <f>+BH10</f>
        <v>23130</v>
      </c>
      <c r="I273" s="47"/>
      <c r="J273" s="47"/>
      <c r="K273" s="47">
        <f>+BI10</f>
        <v>84.5</v>
      </c>
      <c r="L273" s="47"/>
      <c r="M273" s="47"/>
      <c r="N273" s="47">
        <f t="shared" si="19"/>
        <v>250</v>
      </c>
      <c r="O273" s="47"/>
      <c r="P273" s="47"/>
      <c r="Q273" s="45">
        <f t="shared" si="11"/>
        <v>676000</v>
      </c>
      <c r="R273" s="45"/>
      <c r="S273" s="45"/>
      <c r="T273" s="45"/>
      <c r="U273" s="45"/>
      <c r="V273" s="45">
        <f t="shared" si="12"/>
        <v>35527.68</v>
      </c>
      <c r="W273" s="45"/>
      <c r="X273" s="45"/>
      <c r="Y273" s="45"/>
      <c r="Z273" s="45"/>
      <c r="AA273" s="45">
        <f t="shared" si="13"/>
        <v>44409600</v>
      </c>
      <c r="AB273" s="45"/>
      <c r="AC273" s="45"/>
      <c r="AD273" s="45"/>
      <c r="AE273" s="45"/>
      <c r="AF273" s="45">
        <f t="shared" si="14"/>
        <v>74016000000</v>
      </c>
      <c r="AG273" s="45"/>
      <c r="AH273" s="45"/>
      <c r="AI273" s="45"/>
      <c r="AJ273" s="45"/>
      <c r="AK273" s="45">
        <f t="shared" si="15"/>
        <v>37008000000</v>
      </c>
      <c r="AL273" s="45"/>
      <c r="AM273" s="45"/>
      <c r="AN273" s="45"/>
      <c r="AO273" s="45"/>
    </row>
    <row r="274" spans="6:41" hidden="1">
      <c r="F274" s="46" t="s">
        <v>184</v>
      </c>
      <c r="G274" s="46"/>
      <c r="H274" s="47">
        <f>+K43</f>
        <v>1940</v>
      </c>
      <c r="I274" s="47"/>
      <c r="J274" s="47"/>
      <c r="K274" s="47">
        <f>+K44</f>
        <v>28.5</v>
      </c>
      <c r="L274" s="47"/>
      <c r="M274" s="47"/>
      <c r="N274" s="47">
        <f>J53*100</f>
        <v>700</v>
      </c>
      <c r="O274" s="47"/>
      <c r="P274" s="47"/>
      <c r="Q274" s="45">
        <f t="shared" si="11"/>
        <v>81428.571428571435</v>
      </c>
      <c r="R274" s="45"/>
      <c r="S274" s="45"/>
      <c r="T274" s="45"/>
      <c r="U274" s="45"/>
      <c r="V274" s="45">
        <f t="shared" si="12"/>
        <v>135.74344023323616</v>
      </c>
      <c r="W274" s="45"/>
      <c r="X274" s="45"/>
      <c r="Y274" s="45"/>
      <c r="Z274" s="45"/>
      <c r="AA274" s="45">
        <f t="shared" si="13"/>
        <v>475102.04081632651</v>
      </c>
      <c r="AB274" s="45"/>
      <c r="AC274" s="45"/>
      <c r="AD274" s="45"/>
      <c r="AE274" s="45"/>
      <c r="AF274" s="45">
        <f t="shared" si="14"/>
        <v>2217142857.1428571</v>
      </c>
      <c r="AG274" s="45"/>
      <c r="AH274" s="45"/>
      <c r="AI274" s="45"/>
      <c r="AJ274" s="45"/>
      <c r="AK274" s="45">
        <f t="shared" si="15"/>
        <v>1108571428.5714285</v>
      </c>
      <c r="AL274" s="45"/>
      <c r="AM274" s="45"/>
      <c r="AN274" s="45"/>
      <c r="AO274" s="45"/>
    </row>
    <row r="275" spans="6:41" hidden="1">
      <c r="F275" s="46" t="s">
        <v>185</v>
      </c>
      <c r="G275" s="46"/>
      <c r="H275" s="47">
        <f>+T43</f>
        <v>1940</v>
      </c>
      <c r="I275" s="47"/>
      <c r="J275" s="47"/>
      <c r="K275" s="47">
        <f>+T44</f>
        <v>28.5</v>
      </c>
      <c r="L275" s="47"/>
      <c r="M275" s="47"/>
      <c r="N275" s="47">
        <f>+S53*100</f>
        <v>800</v>
      </c>
      <c r="O275" s="47"/>
      <c r="P275" s="47"/>
      <c r="Q275" s="45">
        <f t="shared" si="11"/>
        <v>71250</v>
      </c>
      <c r="R275" s="45"/>
      <c r="S275" s="45"/>
      <c r="T275" s="45"/>
      <c r="U275" s="45"/>
      <c r="V275" s="45">
        <f t="shared" si="12"/>
        <v>90.9375</v>
      </c>
      <c r="W275" s="45"/>
      <c r="X275" s="45"/>
      <c r="Y275" s="45"/>
      <c r="Z275" s="45"/>
      <c r="AA275" s="45">
        <f t="shared" si="13"/>
        <v>363750</v>
      </c>
      <c r="AB275" s="45"/>
      <c r="AC275" s="45"/>
      <c r="AD275" s="45"/>
      <c r="AE275" s="45"/>
      <c r="AF275" s="45">
        <f t="shared" si="14"/>
        <v>1940000000</v>
      </c>
      <c r="AG275" s="45"/>
      <c r="AH275" s="45"/>
      <c r="AI275" s="45"/>
      <c r="AJ275" s="45"/>
      <c r="AK275" s="45">
        <f t="shared" si="15"/>
        <v>970000000</v>
      </c>
      <c r="AL275" s="45"/>
      <c r="AM275" s="45"/>
      <c r="AN275" s="45"/>
      <c r="AO275" s="45"/>
    </row>
    <row r="276" spans="6:41" hidden="1">
      <c r="F276" s="46" t="s">
        <v>186</v>
      </c>
      <c r="G276" s="46"/>
      <c r="H276" s="47">
        <f>+AC43</f>
        <v>1940</v>
      </c>
      <c r="I276" s="47"/>
      <c r="J276" s="47"/>
      <c r="K276" s="47">
        <f>+AC44</f>
        <v>28.5</v>
      </c>
      <c r="L276" s="47"/>
      <c r="M276" s="47"/>
      <c r="N276" s="47">
        <f>+AB53*100</f>
        <v>600</v>
      </c>
      <c r="O276" s="47"/>
      <c r="P276" s="47"/>
      <c r="Q276" s="45">
        <f t="shared" si="11"/>
        <v>95000</v>
      </c>
      <c r="R276" s="45"/>
      <c r="S276" s="45"/>
      <c r="T276" s="45"/>
      <c r="U276" s="45"/>
      <c r="V276" s="45">
        <f t="shared" si="12"/>
        <v>215.55555555555554</v>
      </c>
      <c r="W276" s="45"/>
      <c r="X276" s="45"/>
      <c r="Y276" s="45"/>
      <c r="Z276" s="45"/>
      <c r="AA276" s="45">
        <f t="shared" si="13"/>
        <v>646666.66666666663</v>
      </c>
      <c r="AB276" s="45"/>
      <c r="AC276" s="45"/>
      <c r="AD276" s="45"/>
      <c r="AE276" s="45"/>
      <c r="AF276" s="45">
        <f t="shared" si="14"/>
        <v>2586666666.6666665</v>
      </c>
      <c r="AG276" s="45"/>
      <c r="AH276" s="45"/>
      <c r="AI276" s="45"/>
      <c r="AJ276" s="45"/>
      <c r="AK276" s="45">
        <f t="shared" si="15"/>
        <v>1293333333.3333333</v>
      </c>
      <c r="AL276" s="45"/>
      <c r="AM276" s="45"/>
      <c r="AN276" s="45"/>
      <c r="AO276" s="45"/>
    </row>
    <row r="277" spans="6:41" hidden="1">
      <c r="F277" s="46" t="s">
        <v>187</v>
      </c>
      <c r="G277" s="46"/>
      <c r="H277" s="47">
        <f>+AL43</f>
        <v>1940</v>
      </c>
      <c r="I277" s="47"/>
      <c r="J277" s="47"/>
      <c r="K277" s="47">
        <f>+AL44</f>
        <v>28.5</v>
      </c>
      <c r="L277" s="47"/>
      <c r="M277" s="47"/>
      <c r="N277" s="47">
        <f>+AK53*100</f>
        <v>500</v>
      </c>
      <c r="O277" s="47"/>
      <c r="P277" s="47"/>
      <c r="Q277" s="45">
        <f t="shared" si="11"/>
        <v>114000</v>
      </c>
      <c r="R277" s="45"/>
      <c r="S277" s="45"/>
      <c r="T277" s="45"/>
      <c r="U277" s="45"/>
      <c r="V277" s="45">
        <f t="shared" si="12"/>
        <v>372.48</v>
      </c>
      <c r="W277" s="45"/>
      <c r="X277" s="45"/>
      <c r="Y277" s="45"/>
      <c r="Z277" s="45"/>
      <c r="AA277" s="45">
        <f t="shared" si="13"/>
        <v>931200</v>
      </c>
      <c r="AB277" s="45"/>
      <c r="AC277" s="45"/>
      <c r="AD277" s="45"/>
      <c r="AE277" s="45"/>
      <c r="AF277" s="45">
        <f t="shared" si="14"/>
        <v>3104000000</v>
      </c>
      <c r="AG277" s="45"/>
      <c r="AH277" s="45"/>
      <c r="AI277" s="45"/>
      <c r="AJ277" s="45"/>
      <c r="AK277" s="45">
        <f t="shared" si="15"/>
        <v>1552000000</v>
      </c>
      <c r="AL277" s="45"/>
      <c r="AM277" s="45"/>
      <c r="AN277" s="45"/>
      <c r="AO277" s="45"/>
    </row>
    <row r="278" spans="6:41" hidden="1">
      <c r="F278" s="46" t="s">
        <v>188</v>
      </c>
      <c r="G278" s="46"/>
      <c r="H278" s="47">
        <f>+AU43</f>
        <v>1940</v>
      </c>
      <c r="I278" s="47"/>
      <c r="J278" s="47"/>
      <c r="K278" s="47">
        <f>+AU44</f>
        <v>28.5</v>
      </c>
      <c r="L278" s="47"/>
      <c r="M278" s="47"/>
      <c r="N278" s="47">
        <f>+AT53*100</f>
        <v>400</v>
      </c>
      <c r="O278" s="47"/>
      <c r="P278" s="47"/>
      <c r="Q278" s="45">
        <f t="shared" si="11"/>
        <v>142500</v>
      </c>
      <c r="R278" s="45"/>
      <c r="S278" s="45"/>
      <c r="T278" s="45"/>
      <c r="U278" s="45"/>
      <c r="V278" s="45">
        <f t="shared" si="12"/>
        <v>727.5</v>
      </c>
      <c r="W278" s="45"/>
      <c r="X278" s="45"/>
      <c r="Y278" s="45"/>
      <c r="Z278" s="45"/>
      <c r="AA278" s="45">
        <f t="shared" si="13"/>
        <v>1455000</v>
      </c>
      <c r="AB278" s="45"/>
      <c r="AC278" s="45"/>
      <c r="AD278" s="45"/>
      <c r="AE278" s="45"/>
      <c r="AF278" s="45">
        <f t="shared" si="14"/>
        <v>3880000000</v>
      </c>
      <c r="AG278" s="45"/>
      <c r="AH278" s="45"/>
      <c r="AI278" s="45"/>
      <c r="AJ278" s="45"/>
      <c r="AK278" s="45">
        <f t="shared" si="15"/>
        <v>1940000000</v>
      </c>
      <c r="AL278" s="45"/>
      <c r="AM278" s="45"/>
      <c r="AN278" s="45"/>
      <c r="AO278" s="45"/>
    </row>
    <row r="279" spans="6:41" hidden="1">
      <c r="F279" s="46" t="s">
        <v>189</v>
      </c>
      <c r="G279" s="46"/>
      <c r="H279" s="47">
        <f>+BD43</f>
        <v>1940</v>
      </c>
      <c r="I279" s="47"/>
      <c r="J279" s="47"/>
      <c r="K279" s="47">
        <f>+BD44</f>
        <v>28.5</v>
      </c>
      <c r="L279" s="47"/>
      <c r="M279" s="47"/>
      <c r="N279" s="47">
        <f>+BC53*100</f>
        <v>650</v>
      </c>
      <c r="O279" s="47"/>
      <c r="P279" s="47"/>
      <c r="Q279" s="45">
        <f t="shared" si="11"/>
        <v>87692.307692307688</v>
      </c>
      <c r="R279" s="45"/>
      <c r="S279" s="45"/>
      <c r="T279" s="45"/>
      <c r="U279" s="45"/>
      <c r="V279" s="45">
        <f t="shared" si="12"/>
        <v>169.5402822030041</v>
      </c>
      <c r="W279" s="45"/>
      <c r="X279" s="45"/>
      <c r="Y279" s="45"/>
      <c r="Z279" s="45"/>
      <c r="AA279" s="45">
        <f t="shared" si="13"/>
        <v>551005.91715976328</v>
      </c>
      <c r="AB279" s="45"/>
      <c r="AC279" s="45"/>
      <c r="AD279" s="45"/>
      <c r="AE279" s="45"/>
      <c r="AF279" s="45">
        <f t="shared" si="14"/>
        <v>2387692307.6923075</v>
      </c>
      <c r="AG279" s="45"/>
      <c r="AH279" s="45"/>
      <c r="AI279" s="45"/>
      <c r="AJ279" s="45"/>
      <c r="AK279" s="45">
        <f t="shared" si="15"/>
        <v>1193846153.8461537</v>
      </c>
      <c r="AL279" s="45"/>
      <c r="AM279" s="45"/>
      <c r="AN279" s="45"/>
      <c r="AO279" s="45"/>
    </row>
    <row r="280" spans="6:41" hidden="1">
      <c r="F280" s="46" t="s">
        <v>190</v>
      </c>
      <c r="G280" s="46"/>
      <c r="H280" s="47">
        <f>+K34</f>
        <v>1940</v>
      </c>
      <c r="I280" s="47"/>
      <c r="J280" s="47"/>
      <c r="K280" s="47">
        <f>+K35</f>
        <v>28.5</v>
      </c>
      <c r="L280" s="47"/>
      <c r="M280" s="47"/>
      <c r="N280" s="47">
        <f>+J53*100</f>
        <v>700</v>
      </c>
      <c r="O280" s="47"/>
      <c r="P280" s="47"/>
      <c r="Q280" s="45">
        <f t="shared" si="11"/>
        <v>81428.571428571435</v>
      </c>
      <c r="R280" s="45"/>
      <c r="S280" s="45"/>
      <c r="T280" s="45"/>
      <c r="U280" s="45"/>
      <c r="V280" s="45">
        <f t="shared" si="12"/>
        <v>135.74344023323616</v>
      </c>
      <c r="W280" s="45"/>
      <c r="X280" s="45"/>
      <c r="Y280" s="45"/>
      <c r="Z280" s="45"/>
      <c r="AA280" s="45">
        <f t="shared" si="13"/>
        <v>475102.04081632651</v>
      </c>
      <c r="AB280" s="45"/>
      <c r="AC280" s="45"/>
      <c r="AD280" s="45"/>
      <c r="AE280" s="45"/>
      <c r="AF280" s="45">
        <f t="shared" si="14"/>
        <v>2217142857.1428571</v>
      </c>
      <c r="AG280" s="45"/>
      <c r="AH280" s="45"/>
      <c r="AI280" s="45"/>
      <c r="AJ280" s="45"/>
      <c r="AK280" s="45">
        <f t="shared" si="15"/>
        <v>1108571428.5714285</v>
      </c>
      <c r="AL280" s="45"/>
      <c r="AM280" s="45"/>
      <c r="AN280" s="45"/>
      <c r="AO280" s="45"/>
    </row>
    <row r="281" spans="6:41" hidden="1">
      <c r="F281" s="46" t="s">
        <v>191</v>
      </c>
      <c r="G281" s="46"/>
      <c r="H281" s="47">
        <f>+T34</f>
        <v>1940</v>
      </c>
      <c r="I281" s="47"/>
      <c r="J281" s="47"/>
      <c r="K281" s="47">
        <f>+T35</f>
        <v>28.5</v>
      </c>
      <c r="L281" s="47"/>
      <c r="M281" s="47"/>
      <c r="N281" s="47">
        <f>+S53*100</f>
        <v>800</v>
      </c>
      <c r="O281" s="47"/>
      <c r="P281" s="47"/>
      <c r="Q281" s="45">
        <f t="shared" si="11"/>
        <v>71250</v>
      </c>
      <c r="R281" s="45"/>
      <c r="S281" s="45"/>
      <c r="T281" s="45"/>
      <c r="U281" s="45"/>
      <c r="V281" s="45">
        <f t="shared" si="12"/>
        <v>90.9375</v>
      </c>
      <c r="W281" s="45"/>
      <c r="X281" s="45"/>
      <c r="Y281" s="45"/>
      <c r="Z281" s="45"/>
      <c r="AA281" s="45">
        <f t="shared" si="13"/>
        <v>363750</v>
      </c>
      <c r="AB281" s="45"/>
      <c r="AC281" s="45"/>
      <c r="AD281" s="45"/>
      <c r="AE281" s="45"/>
      <c r="AF281" s="45">
        <f t="shared" si="14"/>
        <v>1940000000</v>
      </c>
      <c r="AG281" s="45"/>
      <c r="AH281" s="45"/>
      <c r="AI281" s="45"/>
      <c r="AJ281" s="45"/>
      <c r="AK281" s="45">
        <f t="shared" si="15"/>
        <v>970000000</v>
      </c>
      <c r="AL281" s="45"/>
      <c r="AM281" s="45"/>
      <c r="AN281" s="45"/>
      <c r="AO281" s="45"/>
    </row>
    <row r="282" spans="6:41" hidden="1">
      <c r="F282" s="46" t="s">
        <v>192</v>
      </c>
      <c r="G282" s="46"/>
      <c r="H282" s="47">
        <f>+AC34</f>
        <v>1940</v>
      </c>
      <c r="I282" s="47"/>
      <c r="J282" s="47"/>
      <c r="K282" s="47">
        <f>+AC35</f>
        <v>28.5</v>
      </c>
      <c r="L282" s="47"/>
      <c r="M282" s="47"/>
      <c r="N282" s="47">
        <f>+AB53*100</f>
        <v>600</v>
      </c>
      <c r="O282" s="47"/>
      <c r="P282" s="47"/>
      <c r="Q282" s="45">
        <f t="shared" si="11"/>
        <v>95000</v>
      </c>
      <c r="R282" s="45"/>
      <c r="S282" s="45"/>
      <c r="T282" s="45"/>
      <c r="U282" s="45"/>
      <c r="V282" s="45">
        <f t="shared" si="12"/>
        <v>215.55555555555554</v>
      </c>
      <c r="W282" s="45"/>
      <c r="X282" s="45"/>
      <c r="Y282" s="45"/>
      <c r="Z282" s="45"/>
      <c r="AA282" s="45">
        <f t="shared" si="13"/>
        <v>646666.66666666663</v>
      </c>
      <c r="AB282" s="45"/>
      <c r="AC282" s="45"/>
      <c r="AD282" s="45"/>
      <c r="AE282" s="45"/>
      <c r="AF282" s="45">
        <f t="shared" si="14"/>
        <v>2586666666.6666665</v>
      </c>
      <c r="AG282" s="45"/>
      <c r="AH282" s="45"/>
      <c r="AI282" s="45"/>
      <c r="AJ282" s="45"/>
      <c r="AK282" s="45">
        <f t="shared" si="15"/>
        <v>1293333333.3333333</v>
      </c>
      <c r="AL282" s="45"/>
      <c r="AM282" s="45"/>
      <c r="AN282" s="45"/>
      <c r="AO282" s="45"/>
    </row>
    <row r="283" spans="6:41" hidden="1">
      <c r="F283" s="46" t="s">
        <v>193</v>
      </c>
      <c r="G283" s="46"/>
      <c r="H283" s="47">
        <f>+AL34</f>
        <v>1940</v>
      </c>
      <c r="I283" s="47"/>
      <c r="J283" s="47"/>
      <c r="K283" s="47">
        <f>+AL35</f>
        <v>28.5</v>
      </c>
      <c r="L283" s="47"/>
      <c r="M283" s="47"/>
      <c r="N283" s="47">
        <f>+AK53*100</f>
        <v>500</v>
      </c>
      <c r="O283" s="47"/>
      <c r="P283" s="47"/>
      <c r="Q283" s="45">
        <f t="shared" si="11"/>
        <v>114000</v>
      </c>
      <c r="R283" s="45"/>
      <c r="S283" s="45"/>
      <c r="T283" s="45"/>
      <c r="U283" s="45"/>
      <c r="V283" s="45">
        <f t="shared" si="12"/>
        <v>372.48</v>
      </c>
      <c r="W283" s="45"/>
      <c r="X283" s="45"/>
      <c r="Y283" s="45"/>
      <c r="Z283" s="45"/>
      <c r="AA283" s="45">
        <f t="shared" si="13"/>
        <v>931200</v>
      </c>
      <c r="AB283" s="45"/>
      <c r="AC283" s="45"/>
      <c r="AD283" s="45"/>
      <c r="AE283" s="45"/>
      <c r="AF283" s="45">
        <f t="shared" si="14"/>
        <v>3104000000</v>
      </c>
      <c r="AG283" s="45"/>
      <c r="AH283" s="45"/>
      <c r="AI283" s="45"/>
      <c r="AJ283" s="45"/>
      <c r="AK283" s="45">
        <f t="shared" si="15"/>
        <v>1552000000</v>
      </c>
      <c r="AL283" s="45"/>
      <c r="AM283" s="45"/>
      <c r="AN283" s="45"/>
      <c r="AO283" s="45"/>
    </row>
    <row r="284" spans="6:41" hidden="1">
      <c r="F284" s="46" t="s">
        <v>194</v>
      </c>
      <c r="G284" s="46"/>
      <c r="H284" s="47">
        <f>+AU34</f>
        <v>1940</v>
      </c>
      <c r="I284" s="47"/>
      <c r="J284" s="47"/>
      <c r="K284" s="47">
        <f>+AU35</f>
        <v>28.5</v>
      </c>
      <c r="L284" s="47"/>
      <c r="M284" s="47"/>
      <c r="N284" s="47">
        <f>+AT53*100</f>
        <v>400</v>
      </c>
      <c r="O284" s="47"/>
      <c r="P284" s="47"/>
      <c r="Q284" s="45">
        <f t="shared" si="11"/>
        <v>142500</v>
      </c>
      <c r="R284" s="45"/>
      <c r="S284" s="45"/>
      <c r="T284" s="45"/>
      <c r="U284" s="45"/>
      <c r="V284" s="45">
        <f t="shared" si="12"/>
        <v>727.5</v>
      </c>
      <c r="W284" s="45"/>
      <c r="X284" s="45"/>
      <c r="Y284" s="45"/>
      <c r="Z284" s="45"/>
      <c r="AA284" s="45">
        <f t="shared" si="13"/>
        <v>1455000</v>
      </c>
      <c r="AB284" s="45"/>
      <c r="AC284" s="45"/>
      <c r="AD284" s="45"/>
      <c r="AE284" s="45"/>
      <c r="AF284" s="45">
        <f t="shared" si="14"/>
        <v>3880000000</v>
      </c>
      <c r="AG284" s="45"/>
      <c r="AH284" s="45"/>
      <c r="AI284" s="45"/>
      <c r="AJ284" s="45"/>
      <c r="AK284" s="45">
        <f t="shared" si="15"/>
        <v>1940000000</v>
      </c>
      <c r="AL284" s="45"/>
      <c r="AM284" s="45"/>
      <c r="AN284" s="45"/>
      <c r="AO284" s="45"/>
    </row>
    <row r="285" spans="6:41" hidden="1">
      <c r="F285" s="46" t="s">
        <v>195</v>
      </c>
      <c r="G285" s="46"/>
      <c r="H285" s="47">
        <f>+BD34</f>
        <v>1940</v>
      </c>
      <c r="I285" s="47"/>
      <c r="J285" s="47"/>
      <c r="K285" s="47">
        <f>+BD35</f>
        <v>28.5</v>
      </c>
      <c r="L285" s="47"/>
      <c r="M285" s="47"/>
      <c r="N285" s="47">
        <f>+BC53*100</f>
        <v>650</v>
      </c>
      <c r="O285" s="47"/>
      <c r="P285" s="47"/>
      <c r="Q285" s="45">
        <f t="shared" si="11"/>
        <v>87692.307692307688</v>
      </c>
      <c r="R285" s="45"/>
      <c r="S285" s="45"/>
      <c r="T285" s="45"/>
      <c r="U285" s="45"/>
      <c r="V285" s="45">
        <f t="shared" si="12"/>
        <v>169.5402822030041</v>
      </c>
      <c r="W285" s="45"/>
      <c r="X285" s="45"/>
      <c r="Y285" s="45"/>
      <c r="Z285" s="45"/>
      <c r="AA285" s="45">
        <f t="shared" si="13"/>
        <v>551005.91715976328</v>
      </c>
      <c r="AB285" s="45"/>
      <c r="AC285" s="45"/>
      <c r="AD285" s="45"/>
      <c r="AE285" s="45"/>
      <c r="AF285" s="45">
        <f t="shared" si="14"/>
        <v>2387692307.6923075</v>
      </c>
      <c r="AG285" s="45"/>
      <c r="AH285" s="45"/>
      <c r="AI285" s="45"/>
      <c r="AJ285" s="45"/>
      <c r="AK285" s="45">
        <f t="shared" si="15"/>
        <v>1193846153.8461537</v>
      </c>
      <c r="AL285" s="45"/>
      <c r="AM285" s="45"/>
      <c r="AN285" s="45"/>
      <c r="AO285" s="45"/>
    </row>
    <row r="286" spans="6:41" hidden="1">
      <c r="F286" s="46" t="s">
        <v>196</v>
      </c>
      <c r="G286" s="46"/>
      <c r="H286" s="47">
        <f>+K25</f>
        <v>1940</v>
      </c>
      <c r="I286" s="47"/>
      <c r="J286" s="47"/>
      <c r="K286" s="47">
        <f>+K26</f>
        <v>28.5</v>
      </c>
      <c r="L286" s="47"/>
      <c r="M286" s="47"/>
      <c r="N286" s="47">
        <f>+J53*100</f>
        <v>700</v>
      </c>
      <c r="O286" s="47"/>
      <c r="P286" s="47"/>
      <c r="Q286" s="45">
        <f t="shared" si="11"/>
        <v>81428.571428571435</v>
      </c>
      <c r="R286" s="45"/>
      <c r="S286" s="45"/>
      <c r="T286" s="45"/>
      <c r="U286" s="45"/>
      <c r="V286" s="45">
        <f t="shared" si="12"/>
        <v>135.74344023323616</v>
      </c>
      <c r="W286" s="45"/>
      <c r="X286" s="45"/>
      <c r="Y286" s="45"/>
      <c r="Z286" s="45"/>
      <c r="AA286" s="45">
        <f t="shared" si="13"/>
        <v>475102.04081632651</v>
      </c>
      <c r="AB286" s="45"/>
      <c r="AC286" s="45"/>
      <c r="AD286" s="45"/>
      <c r="AE286" s="45"/>
      <c r="AF286" s="45">
        <f t="shared" si="14"/>
        <v>2217142857.1428571</v>
      </c>
      <c r="AG286" s="45"/>
      <c r="AH286" s="45"/>
      <c r="AI286" s="45"/>
      <c r="AJ286" s="45"/>
      <c r="AK286" s="45">
        <f t="shared" si="15"/>
        <v>1108571428.5714285</v>
      </c>
      <c r="AL286" s="45"/>
      <c r="AM286" s="45"/>
      <c r="AN286" s="45"/>
      <c r="AO286" s="45"/>
    </row>
    <row r="287" spans="6:41" hidden="1">
      <c r="F287" s="46" t="s">
        <v>197</v>
      </c>
      <c r="G287" s="46"/>
      <c r="H287" s="47">
        <f>+T25</f>
        <v>1940</v>
      </c>
      <c r="I287" s="47"/>
      <c r="J287" s="47"/>
      <c r="K287" s="47">
        <f>+T26</f>
        <v>28.5</v>
      </c>
      <c r="L287" s="47"/>
      <c r="M287" s="47"/>
      <c r="N287" s="47">
        <f>+S53*100</f>
        <v>800</v>
      </c>
      <c r="O287" s="47"/>
      <c r="P287" s="47"/>
      <c r="Q287" s="45">
        <f t="shared" si="11"/>
        <v>71250</v>
      </c>
      <c r="R287" s="45"/>
      <c r="S287" s="45"/>
      <c r="T287" s="45"/>
      <c r="U287" s="45"/>
      <c r="V287" s="45">
        <f t="shared" si="12"/>
        <v>90.9375</v>
      </c>
      <c r="W287" s="45"/>
      <c r="X287" s="45"/>
      <c r="Y287" s="45"/>
      <c r="Z287" s="45"/>
      <c r="AA287" s="45">
        <f t="shared" si="13"/>
        <v>363750</v>
      </c>
      <c r="AB287" s="45"/>
      <c r="AC287" s="45"/>
      <c r="AD287" s="45"/>
      <c r="AE287" s="45"/>
      <c r="AF287" s="45">
        <f t="shared" si="14"/>
        <v>1940000000</v>
      </c>
      <c r="AG287" s="45"/>
      <c r="AH287" s="45"/>
      <c r="AI287" s="45"/>
      <c r="AJ287" s="45"/>
      <c r="AK287" s="45">
        <f t="shared" si="15"/>
        <v>970000000</v>
      </c>
      <c r="AL287" s="45"/>
      <c r="AM287" s="45"/>
      <c r="AN287" s="45"/>
      <c r="AO287" s="45"/>
    </row>
    <row r="288" spans="6:41" hidden="1">
      <c r="F288" s="46" t="s">
        <v>198</v>
      </c>
      <c r="G288" s="46"/>
      <c r="H288" s="47">
        <f>+AC25</f>
        <v>1940</v>
      </c>
      <c r="I288" s="47"/>
      <c r="J288" s="47"/>
      <c r="K288" s="47">
        <f>+AC26</f>
        <v>28.5</v>
      </c>
      <c r="L288" s="47"/>
      <c r="M288" s="47"/>
      <c r="N288" s="47">
        <f>+AB53*100</f>
        <v>600</v>
      </c>
      <c r="O288" s="47"/>
      <c r="P288" s="47"/>
      <c r="Q288" s="45">
        <f t="shared" si="11"/>
        <v>95000</v>
      </c>
      <c r="R288" s="45"/>
      <c r="S288" s="45"/>
      <c r="T288" s="45"/>
      <c r="U288" s="45"/>
      <c r="V288" s="45">
        <f t="shared" si="12"/>
        <v>215.55555555555554</v>
      </c>
      <c r="W288" s="45"/>
      <c r="X288" s="45"/>
      <c r="Y288" s="45"/>
      <c r="Z288" s="45"/>
      <c r="AA288" s="45">
        <f t="shared" si="13"/>
        <v>646666.66666666663</v>
      </c>
      <c r="AB288" s="45"/>
      <c r="AC288" s="45"/>
      <c r="AD288" s="45"/>
      <c r="AE288" s="45"/>
      <c r="AF288" s="45">
        <f t="shared" si="14"/>
        <v>2586666666.6666665</v>
      </c>
      <c r="AG288" s="45"/>
      <c r="AH288" s="45"/>
      <c r="AI288" s="45"/>
      <c r="AJ288" s="45"/>
      <c r="AK288" s="45">
        <f t="shared" si="15"/>
        <v>1293333333.3333333</v>
      </c>
      <c r="AL288" s="45"/>
      <c r="AM288" s="45"/>
      <c r="AN288" s="45"/>
      <c r="AO288" s="45"/>
    </row>
    <row r="289" spans="6:41" hidden="1">
      <c r="F289" s="46" t="s">
        <v>183</v>
      </c>
      <c r="G289" s="46"/>
      <c r="H289" s="47">
        <f>+AL25</f>
        <v>1940</v>
      </c>
      <c r="I289" s="47"/>
      <c r="J289" s="47"/>
      <c r="K289" s="47">
        <f>+AL26</f>
        <v>28.5</v>
      </c>
      <c r="L289" s="47"/>
      <c r="M289" s="47"/>
      <c r="N289" s="47">
        <f>+AK53*100</f>
        <v>500</v>
      </c>
      <c r="O289" s="47"/>
      <c r="P289" s="47"/>
      <c r="Q289" s="45">
        <f t="shared" si="11"/>
        <v>114000</v>
      </c>
      <c r="R289" s="45"/>
      <c r="S289" s="45"/>
      <c r="T289" s="45"/>
      <c r="U289" s="45"/>
      <c r="V289" s="45">
        <f t="shared" si="12"/>
        <v>372.48</v>
      </c>
      <c r="W289" s="45"/>
      <c r="X289" s="45"/>
      <c r="Y289" s="45"/>
      <c r="Z289" s="45"/>
      <c r="AA289" s="45">
        <f t="shared" si="13"/>
        <v>931200</v>
      </c>
      <c r="AB289" s="45"/>
      <c r="AC289" s="45"/>
      <c r="AD289" s="45"/>
      <c r="AE289" s="45"/>
      <c r="AF289" s="45">
        <f t="shared" si="14"/>
        <v>3104000000</v>
      </c>
      <c r="AG289" s="45"/>
      <c r="AH289" s="45"/>
      <c r="AI289" s="45"/>
      <c r="AJ289" s="45"/>
      <c r="AK289" s="45">
        <f t="shared" si="15"/>
        <v>1552000000</v>
      </c>
      <c r="AL289" s="45"/>
      <c r="AM289" s="45"/>
      <c r="AN289" s="45"/>
      <c r="AO289" s="45"/>
    </row>
    <row r="290" spans="6:41" hidden="1">
      <c r="F290" s="46" t="s">
        <v>199</v>
      </c>
      <c r="G290" s="46"/>
      <c r="H290" s="47">
        <f>+AU25</f>
        <v>1940</v>
      </c>
      <c r="I290" s="47"/>
      <c r="J290" s="47"/>
      <c r="K290" s="47">
        <f>+AU26</f>
        <v>28.5</v>
      </c>
      <c r="L290" s="47"/>
      <c r="M290" s="47"/>
      <c r="N290" s="47">
        <f>+AT53*100</f>
        <v>400</v>
      </c>
      <c r="O290" s="47"/>
      <c r="P290" s="47"/>
      <c r="Q290" s="45">
        <f t="shared" si="11"/>
        <v>142500</v>
      </c>
      <c r="R290" s="45"/>
      <c r="S290" s="45"/>
      <c r="T290" s="45"/>
      <c r="U290" s="45"/>
      <c r="V290" s="45">
        <f t="shared" si="12"/>
        <v>727.5</v>
      </c>
      <c r="W290" s="45"/>
      <c r="X290" s="45"/>
      <c r="Y290" s="45"/>
      <c r="Z290" s="45"/>
      <c r="AA290" s="45">
        <f t="shared" si="13"/>
        <v>1455000</v>
      </c>
      <c r="AB290" s="45"/>
      <c r="AC290" s="45"/>
      <c r="AD290" s="45"/>
      <c r="AE290" s="45"/>
      <c r="AF290" s="45">
        <f t="shared" si="14"/>
        <v>3880000000</v>
      </c>
      <c r="AG290" s="45"/>
      <c r="AH290" s="45"/>
      <c r="AI290" s="45"/>
      <c r="AJ290" s="45"/>
      <c r="AK290" s="45">
        <f t="shared" si="15"/>
        <v>1940000000</v>
      </c>
      <c r="AL290" s="45"/>
      <c r="AM290" s="45"/>
      <c r="AN290" s="45"/>
      <c r="AO290" s="45"/>
    </row>
    <row r="291" spans="6:41" hidden="1">
      <c r="F291" s="46" t="s">
        <v>200</v>
      </c>
      <c r="G291" s="46"/>
      <c r="H291" s="47">
        <f>+BD25</f>
        <v>1940</v>
      </c>
      <c r="I291" s="47"/>
      <c r="J291" s="47"/>
      <c r="K291" s="47">
        <f>+BD26</f>
        <v>28.5</v>
      </c>
      <c r="L291" s="47"/>
      <c r="M291" s="47"/>
      <c r="N291" s="47">
        <f>+BC53*100</f>
        <v>650</v>
      </c>
      <c r="O291" s="47"/>
      <c r="P291" s="47"/>
      <c r="Q291" s="45">
        <f t="shared" si="11"/>
        <v>87692.307692307688</v>
      </c>
      <c r="R291" s="45"/>
      <c r="S291" s="45"/>
      <c r="T291" s="45"/>
      <c r="U291" s="45"/>
      <c r="V291" s="45">
        <f t="shared" si="12"/>
        <v>169.5402822030041</v>
      </c>
      <c r="W291" s="45"/>
      <c r="X291" s="45"/>
      <c r="Y291" s="45"/>
      <c r="Z291" s="45"/>
      <c r="AA291" s="45">
        <f t="shared" si="13"/>
        <v>551005.91715976328</v>
      </c>
      <c r="AB291" s="45"/>
      <c r="AC291" s="45"/>
      <c r="AD291" s="45"/>
      <c r="AE291" s="45"/>
      <c r="AF291" s="45">
        <f t="shared" si="14"/>
        <v>2387692307.6923075</v>
      </c>
      <c r="AG291" s="45"/>
      <c r="AH291" s="45"/>
      <c r="AI291" s="45"/>
      <c r="AJ291" s="45"/>
      <c r="AK291" s="45">
        <f t="shared" si="15"/>
        <v>1193846153.8461537</v>
      </c>
      <c r="AL291" s="45"/>
      <c r="AM291" s="45"/>
      <c r="AN291" s="45"/>
      <c r="AO291" s="45"/>
    </row>
    <row r="292" spans="6:41" hidden="1">
      <c r="F292" s="46" t="s">
        <v>201</v>
      </c>
      <c r="G292" s="46"/>
      <c r="H292" s="47">
        <f>+K16</f>
        <v>1940</v>
      </c>
      <c r="I292" s="47"/>
      <c r="J292" s="47"/>
      <c r="K292" s="47">
        <f>+K17</f>
        <v>28.5</v>
      </c>
      <c r="L292" s="47"/>
      <c r="M292" s="47"/>
      <c r="N292" s="47">
        <f>+J53*100</f>
        <v>700</v>
      </c>
      <c r="O292" s="47"/>
      <c r="P292" s="47"/>
      <c r="Q292" s="45">
        <f t="shared" si="11"/>
        <v>81428.571428571435</v>
      </c>
      <c r="R292" s="45"/>
      <c r="S292" s="45"/>
      <c r="T292" s="45"/>
      <c r="U292" s="45"/>
      <c r="V292" s="45">
        <f t="shared" si="12"/>
        <v>135.74344023323616</v>
      </c>
      <c r="W292" s="45"/>
      <c r="X292" s="45"/>
      <c r="Y292" s="45"/>
      <c r="Z292" s="45"/>
      <c r="AA292" s="45">
        <f t="shared" si="13"/>
        <v>475102.04081632651</v>
      </c>
      <c r="AB292" s="45"/>
      <c r="AC292" s="45"/>
      <c r="AD292" s="45"/>
      <c r="AE292" s="45"/>
      <c r="AF292" s="45">
        <f t="shared" si="14"/>
        <v>2217142857.1428571</v>
      </c>
      <c r="AG292" s="45"/>
      <c r="AH292" s="45"/>
      <c r="AI292" s="45"/>
      <c r="AJ292" s="45"/>
      <c r="AK292" s="45">
        <f t="shared" si="15"/>
        <v>1108571428.5714285</v>
      </c>
      <c r="AL292" s="45"/>
      <c r="AM292" s="45"/>
      <c r="AN292" s="45"/>
      <c r="AO292" s="45"/>
    </row>
    <row r="293" spans="6:41" hidden="1">
      <c r="F293" s="46" t="s">
        <v>202</v>
      </c>
      <c r="G293" s="46"/>
      <c r="H293" s="47">
        <f>+T16</f>
        <v>1940</v>
      </c>
      <c r="I293" s="47"/>
      <c r="J293" s="47"/>
      <c r="K293" s="47">
        <f>+T17</f>
        <v>28.5</v>
      </c>
      <c r="L293" s="47"/>
      <c r="M293" s="47"/>
      <c r="N293" s="47">
        <f>+S53*100</f>
        <v>800</v>
      </c>
      <c r="O293" s="47"/>
      <c r="P293" s="47"/>
      <c r="Q293" s="45">
        <f t="shared" si="11"/>
        <v>71250</v>
      </c>
      <c r="R293" s="45"/>
      <c r="S293" s="45"/>
      <c r="T293" s="45"/>
      <c r="U293" s="45"/>
      <c r="V293" s="45">
        <f t="shared" si="12"/>
        <v>90.9375</v>
      </c>
      <c r="W293" s="45"/>
      <c r="X293" s="45"/>
      <c r="Y293" s="45"/>
      <c r="Z293" s="45"/>
      <c r="AA293" s="45">
        <f t="shared" si="13"/>
        <v>363750</v>
      </c>
      <c r="AB293" s="45"/>
      <c r="AC293" s="45"/>
      <c r="AD293" s="45"/>
      <c r="AE293" s="45"/>
      <c r="AF293" s="45">
        <f t="shared" si="14"/>
        <v>1940000000</v>
      </c>
      <c r="AG293" s="45"/>
      <c r="AH293" s="45"/>
      <c r="AI293" s="45"/>
      <c r="AJ293" s="45"/>
      <c r="AK293" s="45">
        <f t="shared" si="15"/>
        <v>970000000</v>
      </c>
      <c r="AL293" s="45"/>
      <c r="AM293" s="45"/>
      <c r="AN293" s="45"/>
      <c r="AO293" s="45"/>
    </row>
    <row r="294" spans="6:41" hidden="1">
      <c r="F294" s="46" t="s">
        <v>203</v>
      </c>
      <c r="G294" s="46"/>
      <c r="H294" s="53">
        <f>+AC16</f>
        <v>1940</v>
      </c>
      <c r="I294" s="54"/>
      <c r="J294" s="55"/>
      <c r="K294" s="53">
        <f>+AC17</f>
        <v>28.5</v>
      </c>
      <c r="L294" s="54"/>
      <c r="M294" s="55"/>
      <c r="N294" s="53">
        <f>+AB53*100</f>
        <v>600</v>
      </c>
      <c r="O294" s="54"/>
      <c r="P294" s="55"/>
      <c r="Q294" s="45">
        <f t="shared" ref="Q294:Q303" si="20">+K294*100*$BJ$4/(N294*10)</f>
        <v>95000</v>
      </c>
      <c r="R294" s="45"/>
      <c r="S294" s="45"/>
      <c r="T294" s="45"/>
      <c r="U294" s="45"/>
      <c r="V294" s="45">
        <f t="shared" ref="V294:V303" si="21">12*$BJ$4*H294*10000/(N294*10)^3</f>
        <v>215.55555555555554</v>
      </c>
      <c r="W294" s="45"/>
      <c r="X294" s="45"/>
      <c r="Y294" s="45"/>
      <c r="Z294" s="45"/>
      <c r="AA294" s="45">
        <f t="shared" ref="AA294:AA303" si="22">6*$BJ$4*H294*10000/(N294*10)^2</f>
        <v>646666.66666666663</v>
      </c>
      <c r="AB294" s="45"/>
      <c r="AC294" s="45"/>
      <c r="AD294" s="45"/>
      <c r="AE294" s="45"/>
      <c r="AF294" s="45">
        <f t="shared" ref="AF294:AF303" si="23">4*$BJ$4*H294*10000/(N294*10)</f>
        <v>2586666666.6666665</v>
      </c>
      <c r="AG294" s="45"/>
      <c r="AH294" s="45"/>
      <c r="AI294" s="45"/>
      <c r="AJ294" s="45"/>
      <c r="AK294" s="45">
        <f t="shared" ref="AK294:AK303" si="24">+AF294/2</f>
        <v>1293333333.3333333</v>
      </c>
      <c r="AL294" s="45"/>
      <c r="AM294" s="45"/>
      <c r="AN294" s="45"/>
      <c r="AO294" s="45"/>
    </row>
    <row r="295" spans="6:41" hidden="1">
      <c r="F295" s="46" t="s">
        <v>204</v>
      </c>
      <c r="G295" s="46"/>
      <c r="H295" s="47">
        <f>+AL16</f>
        <v>1940</v>
      </c>
      <c r="I295" s="47"/>
      <c r="J295" s="47"/>
      <c r="K295" s="47">
        <f>+AL17</f>
        <v>28.5</v>
      </c>
      <c r="L295" s="47"/>
      <c r="M295" s="47"/>
      <c r="N295" s="47">
        <f>+AK53*100</f>
        <v>500</v>
      </c>
      <c r="O295" s="47"/>
      <c r="P295" s="47"/>
      <c r="Q295" s="45">
        <f t="shared" si="20"/>
        <v>114000</v>
      </c>
      <c r="R295" s="45"/>
      <c r="S295" s="45"/>
      <c r="T295" s="45"/>
      <c r="U295" s="45"/>
      <c r="V295" s="45">
        <f t="shared" si="21"/>
        <v>372.48</v>
      </c>
      <c r="W295" s="45"/>
      <c r="X295" s="45"/>
      <c r="Y295" s="45"/>
      <c r="Z295" s="45"/>
      <c r="AA295" s="45">
        <f t="shared" si="22"/>
        <v>931200</v>
      </c>
      <c r="AB295" s="45"/>
      <c r="AC295" s="45"/>
      <c r="AD295" s="45"/>
      <c r="AE295" s="45"/>
      <c r="AF295" s="45">
        <f t="shared" si="23"/>
        <v>3104000000</v>
      </c>
      <c r="AG295" s="45"/>
      <c r="AH295" s="45"/>
      <c r="AI295" s="45"/>
      <c r="AJ295" s="45"/>
      <c r="AK295" s="45">
        <f t="shared" si="24"/>
        <v>1552000000</v>
      </c>
      <c r="AL295" s="45"/>
      <c r="AM295" s="45"/>
      <c r="AN295" s="45"/>
      <c r="AO295" s="45"/>
    </row>
    <row r="296" spans="6:41" hidden="1">
      <c r="F296" s="46" t="s">
        <v>205</v>
      </c>
      <c r="G296" s="46"/>
      <c r="H296" s="47">
        <f>+AU16</f>
        <v>1940</v>
      </c>
      <c r="I296" s="47"/>
      <c r="J296" s="47"/>
      <c r="K296" s="47">
        <f>+AU17</f>
        <v>28.5</v>
      </c>
      <c r="L296" s="47"/>
      <c r="M296" s="47"/>
      <c r="N296" s="47">
        <f>+AT53*100</f>
        <v>400</v>
      </c>
      <c r="O296" s="47"/>
      <c r="P296" s="47"/>
      <c r="Q296" s="45">
        <f t="shared" si="20"/>
        <v>142500</v>
      </c>
      <c r="R296" s="45"/>
      <c r="S296" s="45"/>
      <c r="T296" s="45"/>
      <c r="U296" s="45"/>
      <c r="V296" s="45">
        <f t="shared" si="21"/>
        <v>727.5</v>
      </c>
      <c r="W296" s="45"/>
      <c r="X296" s="45"/>
      <c r="Y296" s="45"/>
      <c r="Z296" s="45"/>
      <c r="AA296" s="45">
        <f t="shared" si="22"/>
        <v>1455000</v>
      </c>
      <c r="AB296" s="45"/>
      <c r="AC296" s="45"/>
      <c r="AD296" s="45"/>
      <c r="AE296" s="45"/>
      <c r="AF296" s="45">
        <f t="shared" si="23"/>
        <v>3880000000</v>
      </c>
      <c r="AG296" s="45"/>
      <c r="AH296" s="45"/>
      <c r="AI296" s="45"/>
      <c r="AJ296" s="45"/>
      <c r="AK296" s="45">
        <f t="shared" si="24"/>
        <v>1940000000</v>
      </c>
      <c r="AL296" s="45"/>
      <c r="AM296" s="45"/>
      <c r="AN296" s="45"/>
      <c r="AO296" s="45"/>
    </row>
    <row r="297" spans="6:41" hidden="1">
      <c r="F297" s="46" t="s">
        <v>206</v>
      </c>
      <c r="G297" s="46"/>
      <c r="H297" s="47">
        <f>+BD16</f>
        <v>1940</v>
      </c>
      <c r="I297" s="47"/>
      <c r="J297" s="47"/>
      <c r="K297" s="47">
        <f>+BD17</f>
        <v>28.5</v>
      </c>
      <c r="L297" s="47"/>
      <c r="M297" s="47"/>
      <c r="N297" s="47">
        <f>+BC53*100</f>
        <v>650</v>
      </c>
      <c r="O297" s="47"/>
      <c r="P297" s="47"/>
      <c r="Q297" s="45">
        <f t="shared" si="20"/>
        <v>87692.307692307688</v>
      </c>
      <c r="R297" s="45"/>
      <c r="S297" s="45"/>
      <c r="T297" s="45"/>
      <c r="U297" s="45"/>
      <c r="V297" s="45">
        <f t="shared" si="21"/>
        <v>169.5402822030041</v>
      </c>
      <c r="W297" s="45"/>
      <c r="X297" s="45"/>
      <c r="Y297" s="45"/>
      <c r="Z297" s="45"/>
      <c r="AA297" s="45">
        <f t="shared" si="22"/>
        <v>551005.91715976328</v>
      </c>
      <c r="AB297" s="45"/>
      <c r="AC297" s="45"/>
      <c r="AD297" s="45"/>
      <c r="AE297" s="45"/>
      <c r="AF297" s="45">
        <f t="shared" si="23"/>
        <v>2387692307.6923075</v>
      </c>
      <c r="AG297" s="45"/>
      <c r="AH297" s="45"/>
      <c r="AI297" s="45"/>
      <c r="AJ297" s="45"/>
      <c r="AK297" s="45">
        <f t="shared" si="24"/>
        <v>1193846153.8461537</v>
      </c>
      <c r="AL297" s="45"/>
      <c r="AM297" s="45"/>
      <c r="AN297" s="45"/>
      <c r="AO297" s="45"/>
    </row>
    <row r="298" spans="6:41" hidden="1">
      <c r="F298" s="46" t="s">
        <v>207</v>
      </c>
      <c r="G298" s="46"/>
      <c r="H298" s="47">
        <f>+K7</f>
        <v>1940</v>
      </c>
      <c r="I298" s="47"/>
      <c r="J298" s="47"/>
      <c r="K298" s="47">
        <f>+K8</f>
        <v>28.5</v>
      </c>
      <c r="L298" s="47"/>
      <c r="M298" s="47"/>
      <c r="N298" s="47">
        <f>+J53*100</f>
        <v>700</v>
      </c>
      <c r="O298" s="47"/>
      <c r="P298" s="47"/>
      <c r="Q298" s="45">
        <f t="shared" si="20"/>
        <v>81428.571428571435</v>
      </c>
      <c r="R298" s="45"/>
      <c r="S298" s="45"/>
      <c r="T298" s="45"/>
      <c r="U298" s="45"/>
      <c r="V298" s="45">
        <f t="shared" si="21"/>
        <v>135.74344023323616</v>
      </c>
      <c r="W298" s="45"/>
      <c r="X298" s="45"/>
      <c r="Y298" s="45"/>
      <c r="Z298" s="45"/>
      <c r="AA298" s="45">
        <f t="shared" si="22"/>
        <v>475102.04081632651</v>
      </c>
      <c r="AB298" s="45"/>
      <c r="AC298" s="45"/>
      <c r="AD298" s="45"/>
      <c r="AE298" s="45"/>
      <c r="AF298" s="45">
        <f t="shared" si="23"/>
        <v>2217142857.1428571</v>
      </c>
      <c r="AG298" s="45"/>
      <c r="AH298" s="45"/>
      <c r="AI298" s="45"/>
      <c r="AJ298" s="45"/>
      <c r="AK298" s="45">
        <f t="shared" si="24"/>
        <v>1108571428.5714285</v>
      </c>
      <c r="AL298" s="45"/>
      <c r="AM298" s="45"/>
      <c r="AN298" s="45"/>
      <c r="AO298" s="45"/>
    </row>
    <row r="299" spans="6:41" hidden="1">
      <c r="F299" s="46" t="s">
        <v>208</v>
      </c>
      <c r="G299" s="46"/>
      <c r="H299" s="47">
        <f>+T7</f>
        <v>1940</v>
      </c>
      <c r="I299" s="47"/>
      <c r="J299" s="47"/>
      <c r="K299" s="47">
        <f>+T8</f>
        <v>28.5</v>
      </c>
      <c r="L299" s="47"/>
      <c r="M299" s="47"/>
      <c r="N299" s="47">
        <f>+S53*100</f>
        <v>800</v>
      </c>
      <c r="O299" s="47"/>
      <c r="P299" s="47"/>
      <c r="Q299" s="45">
        <f t="shared" si="20"/>
        <v>71250</v>
      </c>
      <c r="R299" s="45"/>
      <c r="S299" s="45"/>
      <c r="T299" s="45"/>
      <c r="U299" s="45"/>
      <c r="V299" s="45">
        <f t="shared" si="21"/>
        <v>90.9375</v>
      </c>
      <c r="W299" s="45"/>
      <c r="X299" s="45"/>
      <c r="Y299" s="45"/>
      <c r="Z299" s="45"/>
      <c r="AA299" s="45">
        <f t="shared" si="22"/>
        <v>363750</v>
      </c>
      <c r="AB299" s="45"/>
      <c r="AC299" s="45"/>
      <c r="AD299" s="45"/>
      <c r="AE299" s="45"/>
      <c r="AF299" s="45">
        <f t="shared" si="23"/>
        <v>1940000000</v>
      </c>
      <c r="AG299" s="45"/>
      <c r="AH299" s="45"/>
      <c r="AI299" s="45"/>
      <c r="AJ299" s="45"/>
      <c r="AK299" s="45">
        <f t="shared" si="24"/>
        <v>970000000</v>
      </c>
      <c r="AL299" s="45"/>
      <c r="AM299" s="45"/>
      <c r="AN299" s="45"/>
      <c r="AO299" s="45"/>
    </row>
    <row r="300" spans="6:41" hidden="1">
      <c r="F300" s="46" t="s">
        <v>209</v>
      </c>
      <c r="G300" s="46"/>
      <c r="H300" s="47">
        <f>+AC7</f>
        <v>1940</v>
      </c>
      <c r="I300" s="47"/>
      <c r="J300" s="47"/>
      <c r="K300" s="47">
        <f>+AC8</f>
        <v>28.5</v>
      </c>
      <c r="L300" s="47"/>
      <c r="M300" s="47"/>
      <c r="N300" s="47">
        <f>+AB53*100</f>
        <v>600</v>
      </c>
      <c r="O300" s="47"/>
      <c r="P300" s="47"/>
      <c r="Q300" s="45">
        <f t="shared" si="20"/>
        <v>95000</v>
      </c>
      <c r="R300" s="45"/>
      <c r="S300" s="45"/>
      <c r="T300" s="45"/>
      <c r="U300" s="45"/>
      <c r="V300" s="45">
        <f t="shared" si="21"/>
        <v>215.55555555555554</v>
      </c>
      <c r="W300" s="45"/>
      <c r="X300" s="45"/>
      <c r="Y300" s="45"/>
      <c r="Z300" s="45"/>
      <c r="AA300" s="45">
        <f t="shared" si="22"/>
        <v>646666.66666666663</v>
      </c>
      <c r="AB300" s="45"/>
      <c r="AC300" s="45"/>
      <c r="AD300" s="45"/>
      <c r="AE300" s="45"/>
      <c r="AF300" s="45">
        <f t="shared" si="23"/>
        <v>2586666666.6666665</v>
      </c>
      <c r="AG300" s="45"/>
      <c r="AH300" s="45"/>
      <c r="AI300" s="45"/>
      <c r="AJ300" s="45"/>
      <c r="AK300" s="45">
        <f t="shared" si="24"/>
        <v>1293333333.3333333</v>
      </c>
      <c r="AL300" s="45"/>
      <c r="AM300" s="45"/>
      <c r="AN300" s="45"/>
      <c r="AO300" s="45"/>
    </row>
    <row r="301" spans="6:41" hidden="1">
      <c r="F301" s="46" t="s">
        <v>210</v>
      </c>
      <c r="G301" s="46"/>
      <c r="H301" s="47">
        <f>+AL7</f>
        <v>1940</v>
      </c>
      <c r="I301" s="47"/>
      <c r="J301" s="47"/>
      <c r="K301" s="47">
        <f>+AL8</f>
        <v>28.5</v>
      </c>
      <c r="L301" s="47"/>
      <c r="M301" s="47"/>
      <c r="N301" s="47">
        <f>+AK53*100</f>
        <v>500</v>
      </c>
      <c r="O301" s="47"/>
      <c r="P301" s="47"/>
      <c r="Q301" s="45">
        <f t="shared" si="20"/>
        <v>114000</v>
      </c>
      <c r="R301" s="45"/>
      <c r="S301" s="45"/>
      <c r="T301" s="45"/>
      <c r="U301" s="45"/>
      <c r="V301" s="45">
        <f t="shared" si="21"/>
        <v>372.48</v>
      </c>
      <c r="W301" s="45"/>
      <c r="X301" s="45"/>
      <c r="Y301" s="45"/>
      <c r="Z301" s="45"/>
      <c r="AA301" s="45">
        <f t="shared" si="22"/>
        <v>931200</v>
      </c>
      <c r="AB301" s="45"/>
      <c r="AC301" s="45"/>
      <c r="AD301" s="45"/>
      <c r="AE301" s="45"/>
      <c r="AF301" s="45">
        <f t="shared" si="23"/>
        <v>3104000000</v>
      </c>
      <c r="AG301" s="45"/>
      <c r="AH301" s="45"/>
      <c r="AI301" s="45"/>
      <c r="AJ301" s="45"/>
      <c r="AK301" s="45">
        <f t="shared" si="24"/>
        <v>1552000000</v>
      </c>
      <c r="AL301" s="45"/>
      <c r="AM301" s="45"/>
      <c r="AN301" s="45"/>
      <c r="AO301" s="45"/>
    </row>
    <row r="302" spans="6:41" hidden="1">
      <c r="F302" s="46" t="s">
        <v>211</v>
      </c>
      <c r="G302" s="46"/>
      <c r="H302" s="47">
        <f>+AU7</f>
        <v>1940</v>
      </c>
      <c r="I302" s="47"/>
      <c r="J302" s="47"/>
      <c r="K302" s="47">
        <f>+AU8</f>
        <v>28.5</v>
      </c>
      <c r="L302" s="47"/>
      <c r="M302" s="47"/>
      <c r="N302" s="47">
        <f>+AT53*100</f>
        <v>400</v>
      </c>
      <c r="O302" s="47"/>
      <c r="P302" s="47"/>
      <c r="Q302" s="45">
        <f t="shared" si="20"/>
        <v>142500</v>
      </c>
      <c r="R302" s="45"/>
      <c r="S302" s="45"/>
      <c r="T302" s="45"/>
      <c r="U302" s="45"/>
      <c r="V302" s="45">
        <f t="shared" si="21"/>
        <v>727.5</v>
      </c>
      <c r="W302" s="45"/>
      <c r="X302" s="45"/>
      <c r="Y302" s="45"/>
      <c r="Z302" s="45"/>
      <c r="AA302" s="45">
        <f t="shared" si="22"/>
        <v>1455000</v>
      </c>
      <c r="AB302" s="45"/>
      <c r="AC302" s="45"/>
      <c r="AD302" s="45"/>
      <c r="AE302" s="45"/>
      <c r="AF302" s="45">
        <f t="shared" si="23"/>
        <v>3880000000</v>
      </c>
      <c r="AG302" s="45"/>
      <c r="AH302" s="45"/>
      <c r="AI302" s="45"/>
      <c r="AJ302" s="45"/>
      <c r="AK302" s="45">
        <f t="shared" si="24"/>
        <v>1940000000</v>
      </c>
      <c r="AL302" s="45"/>
      <c r="AM302" s="45"/>
      <c r="AN302" s="45"/>
      <c r="AO302" s="45"/>
    </row>
    <row r="303" spans="6:41" hidden="1">
      <c r="F303" s="46" t="s">
        <v>212</v>
      </c>
      <c r="G303" s="46"/>
      <c r="H303" s="47">
        <f>+BD7</f>
        <v>1940</v>
      </c>
      <c r="I303" s="47"/>
      <c r="J303" s="47"/>
      <c r="K303" s="47">
        <f>+BD8</f>
        <v>28.5</v>
      </c>
      <c r="L303" s="47"/>
      <c r="M303" s="47"/>
      <c r="N303" s="47">
        <f>+BC53*100</f>
        <v>650</v>
      </c>
      <c r="O303" s="47"/>
      <c r="P303" s="47"/>
      <c r="Q303" s="45">
        <f t="shared" si="20"/>
        <v>87692.307692307688</v>
      </c>
      <c r="R303" s="45"/>
      <c r="S303" s="45"/>
      <c r="T303" s="45"/>
      <c r="U303" s="45"/>
      <c r="V303" s="45">
        <f t="shared" si="21"/>
        <v>169.5402822030041</v>
      </c>
      <c r="W303" s="45"/>
      <c r="X303" s="45"/>
      <c r="Y303" s="45"/>
      <c r="Z303" s="45"/>
      <c r="AA303" s="45">
        <f t="shared" si="22"/>
        <v>551005.91715976328</v>
      </c>
      <c r="AB303" s="45"/>
      <c r="AC303" s="45"/>
      <c r="AD303" s="45"/>
      <c r="AE303" s="45"/>
      <c r="AF303" s="45">
        <f t="shared" si="23"/>
        <v>2387692307.6923075</v>
      </c>
      <c r="AG303" s="45"/>
      <c r="AH303" s="45"/>
      <c r="AI303" s="45"/>
      <c r="AJ303" s="45"/>
      <c r="AK303" s="45">
        <f t="shared" si="24"/>
        <v>1193846153.8461537</v>
      </c>
      <c r="AL303" s="45"/>
      <c r="AM303" s="45"/>
      <c r="AN303" s="45"/>
      <c r="AO303" s="45"/>
    </row>
    <row r="304" spans="6:41" hidden="1"/>
    <row r="305" spans="2:36" hidden="1">
      <c r="G305" s="1" t="s">
        <v>276</v>
      </c>
    </row>
    <row r="306" spans="2:36" hidden="1">
      <c r="G306" s="28" t="s">
        <v>271</v>
      </c>
      <c r="H306" s="28"/>
      <c r="I306" s="28"/>
      <c r="J306" s="28"/>
      <c r="K306" s="28"/>
      <c r="L306" s="28">
        <v>0</v>
      </c>
      <c r="M306" s="28"/>
      <c r="N306" s="28"/>
      <c r="O306" s="28"/>
      <c r="P306" s="28"/>
      <c r="Q306" s="28">
        <v>0</v>
      </c>
      <c r="R306" s="28"/>
      <c r="S306" s="28"/>
      <c r="T306" s="28"/>
      <c r="U306" s="28"/>
      <c r="V306" s="28" t="s">
        <v>277</v>
      </c>
      <c r="W306" s="28"/>
      <c r="X306" s="28"/>
      <c r="Y306" s="28"/>
      <c r="Z306" s="28"/>
      <c r="AA306" s="28">
        <v>0</v>
      </c>
      <c r="AB306" s="28"/>
      <c r="AC306" s="28"/>
      <c r="AD306" s="28"/>
      <c r="AE306" s="28"/>
      <c r="AF306" s="28">
        <v>0</v>
      </c>
      <c r="AG306" s="28"/>
      <c r="AH306" s="28"/>
      <c r="AI306" s="28"/>
      <c r="AJ306" s="28"/>
    </row>
    <row r="307" spans="2:36" hidden="1">
      <c r="G307" s="28">
        <v>0</v>
      </c>
      <c r="H307" s="28"/>
      <c r="I307" s="28"/>
      <c r="J307" s="28"/>
      <c r="K307" s="28"/>
      <c r="L307" s="28" t="s">
        <v>272</v>
      </c>
      <c r="M307" s="28"/>
      <c r="N307" s="28"/>
      <c r="O307" s="28"/>
      <c r="P307" s="28"/>
      <c r="Q307" s="28" t="s">
        <v>273</v>
      </c>
      <c r="R307" s="28"/>
      <c r="S307" s="28"/>
      <c r="T307" s="28"/>
      <c r="U307" s="28"/>
      <c r="V307" s="28">
        <v>0</v>
      </c>
      <c r="W307" s="28"/>
      <c r="X307" s="28"/>
      <c r="Y307" s="28"/>
      <c r="Z307" s="28"/>
      <c r="AA307" s="28" t="s">
        <v>278</v>
      </c>
      <c r="AB307" s="28"/>
      <c r="AC307" s="28"/>
      <c r="AD307" s="28"/>
      <c r="AE307" s="28"/>
      <c r="AF307" s="28" t="s">
        <v>273</v>
      </c>
      <c r="AG307" s="28"/>
      <c r="AH307" s="28"/>
      <c r="AI307" s="28"/>
      <c r="AJ307" s="28"/>
    </row>
    <row r="308" spans="2:36" hidden="1">
      <c r="G308" s="28">
        <v>0</v>
      </c>
      <c r="H308" s="28"/>
      <c r="I308" s="28"/>
      <c r="J308" s="28"/>
      <c r="K308" s="28"/>
      <c r="L308" s="28" t="s">
        <v>273</v>
      </c>
      <c r="M308" s="28"/>
      <c r="N308" s="28"/>
      <c r="O308" s="28"/>
      <c r="P308" s="28"/>
      <c r="Q308" s="28" t="s">
        <v>274</v>
      </c>
      <c r="R308" s="28"/>
      <c r="S308" s="28"/>
      <c r="T308" s="28"/>
      <c r="U308" s="28"/>
      <c r="V308" s="28">
        <v>0</v>
      </c>
      <c r="W308" s="28"/>
      <c r="X308" s="28"/>
      <c r="Y308" s="28"/>
      <c r="Z308" s="28"/>
      <c r="AA308" s="28" t="s">
        <v>279</v>
      </c>
      <c r="AB308" s="28"/>
      <c r="AC308" s="28"/>
      <c r="AD308" s="28"/>
      <c r="AE308" s="28"/>
      <c r="AF308" s="28" t="s">
        <v>275</v>
      </c>
      <c r="AG308" s="28"/>
      <c r="AH308" s="28"/>
      <c r="AI308" s="28"/>
      <c r="AJ308" s="28"/>
    </row>
    <row r="309" spans="2:36" hidden="1">
      <c r="E309" s="1" t="s">
        <v>280</v>
      </c>
      <c r="G309" s="28" t="s">
        <v>277</v>
      </c>
      <c r="H309" s="28"/>
      <c r="I309" s="28"/>
      <c r="J309" s="28"/>
      <c r="K309" s="28"/>
      <c r="L309" s="28">
        <v>0</v>
      </c>
      <c r="M309" s="28"/>
      <c r="N309" s="28"/>
      <c r="O309" s="28"/>
      <c r="P309" s="28"/>
      <c r="Q309" s="28">
        <v>0</v>
      </c>
      <c r="R309" s="28"/>
      <c r="S309" s="28"/>
      <c r="T309" s="28"/>
      <c r="U309" s="28"/>
      <c r="V309" s="28" t="s">
        <v>271</v>
      </c>
      <c r="W309" s="28"/>
      <c r="X309" s="28"/>
      <c r="Y309" s="28"/>
      <c r="Z309" s="28"/>
      <c r="AA309" s="28">
        <v>0</v>
      </c>
      <c r="AB309" s="28"/>
      <c r="AC309" s="28"/>
      <c r="AD309" s="28"/>
      <c r="AE309" s="28"/>
      <c r="AF309" s="28">
        <v>0</v>
      </c>
      <c r="AG309" s="28"/>
      <c r="AH309" s="28"/>
      <c r="AI309" s="28"/>
      <c r="AJ309" s="28"/>
    </row>
    <row r="310" spans="2:36" hidden="1">
      <c r="G310" s="28">
        <v>0</v>
      </c>
      <c r="H310" s="28"/>
      <c r="I310" s="28"/>
      <c r="J310" s="28"/>
      <c r="K310" s="28"/>
      <c r="L310" s="28" t="s">
        <v>278</v>
      </c>
      <c r="M310" s="28"/>
      <c r="N310" s="28"/>
      <c r="O310" s="28"/>
      <c r="P310" s="28"/>
      <c r="Q310" s="28" t="s">
        <v>279</v>
      </c>
      <c r="R310" s="28"/>
      <c r="S310" s="28"/>
      <c r="T310" s="28"/>
      <c r="U310" s="28"/>
      <c r="V310" s="28">
        <v>0</v>
      </c>
      <c r="W310" s="28"/>
      <c r="X310" s="28"/>
      <c r="Y310" s="28"/>
      <c r="Z310" s="28"/>
      <c r="AA310" s="28" t="s">
        <v>272</v>
      </c>
      <c r="AB310" s="28"/>
      <c r="AC310" s="28"/>
      <c r="AD310" s="28"/>
      <c r="AE310" s="28"/>
      <c r="AF310" s="28" t="s">
        <v>279</v>
      </c>
      <c r="AG310" s="28"/>
      <c r="AH310" s="28"/>
      <c r="AI310" s="28"/>
      <c r="AJ310" s="28"/>
    </row>
    <row r="311" spans="2:36" hidden="1">
      <c r="G311" s="28">
        <v>0</v>
      </c>
      <c r="H311" s="28"/>
      <c r="I311" s="28"/>
      <c r="J311" s="28"/>
      <c r="K311" s="28"/>
      <c r="L311" s="28" t="s">
        <v>273</v>
      </c>
      <c r="M311" s="28"/>
      <c r="N311" s="28"/>
      <c r="O311" s="28"/>
      <c r="P311" s="28"/>
      <c r="Q311" s="28" t="s">
        <v>275</v>
      </c>
      <c r="R311" s="28"/>
      <c r="S311" s="28"/>
      <c r="T311" s="28"/>
      <c r="U311" s="28"/>
      <c r="V311" s="28">
        <v>0</v>
      </c>
      <c r="W311" s="28"/>
      <c r="X311" s="28"/>
      <c r="Y311" s="28"/>
      <c r="Z311" s="28"/>
      <c r="AA311" s="28" t="s">
        <v>279</v>
      </c>
      <c r="AB311" s="28"/>
      <c r="AC311" s="28"/>
      <c r="AD311" s="28"/>
      <c r="AE311" s="28"/>
      <c r="AF311" s="28" t="s">
        <v>274</v>
      </c>
      <c r="AG311" s="28"/>
      <c r="AH311" s="28"/>
      <c r="AI311" s="28"/>
      <c r="AJ311" s="28"/>
    </row>
    <row r="312" spans="2:36" hidden="1"/>
    <row r="313" spans="2:36" hidden="1">
      <c r="G313" s="98">
        <f>+Q239</f>
        <v>375555.55555555556</v>
      </c>
      <c r="H313" s="98"/>
      <c r="I313" s="98"/>
      <c r="J313" s="98"/>
      <c r="K313" s="98"/>
      <c r="L313" s="28">
        <v>0</v>
      </c>
      <c r="M313" s="28"/>
      <c r="N313" s="28"/>
      <c r="O313" s="28"/>
      <c r="P313" s="28"/>
      <c r="Q313" s="28">
        <v>0</v>
      </c>
      <c r="R313" s="28"/>
      <c r="S313" s="28"/>
      <c r="T313" s="28"/>
      <c r="U313" s="28"/>
      <c r="V313" s="28">
        <f>-G313</f>
        <v>-375555.55555555556</v>
      </c>
      <c r="W313" s="28"/>
      <c r="X313" s="28"/>
      <c r="Y313" s="28"/>
      <c r="Z313" s="28"/>
      <c r="AA313" s="28">
        <v>0</v>
      </c>
      <c r="AB313" s="28"/>
      <c r="AC313" s="28"/>
      <c r="AD313" s="28"/>
      <c r="AE313" s="28"/>
      <c r="AF313" s="28">
        <v>0</v>
      </c>
      <c r="AG313" s="28"/>
      <c r="AH313" s="28"/>
      <c r="AI313" s="28"/>
      <c r="AJ313" s="28"/>
    </row>
    <row r="314" spans="2:36" hidden="1">
      <c r="G314" s="28">
        <v>0</v>
      </c>
      <c r="H314" s="28"/>
      <c r="I314" s="28"/>
      <c r="J314" s="28"/>
      <c r="K314" s="28"/>
      <c r="L314" s="98">
        <f>+V239</f>
        <v>6091.8518518518522</v>
      </c>
      <c r="M314" s="98"/>
      <c r="N314" s="98"/>
      <c r="O314" s="98"/>
      <c r="P314" s="98"/>
      <c r="Q314" s="28">
        <f>+L315</f>
        <v>13706666.666666666</v>
      </c>
      <c r="R314" s="28"/>
      <c r="S314" s="28"/>
      <c r="T314" s="28"/>
      <c r="U314" s="28"/>
      <c r="V314" s="28">
        <v>0</v>
      </c>
      <c r="W314" s="28"/>
      <c r="X314" s="28"/>
      <c r="Y314" s="28"/>
      <c r="Z314" s="28"/>
      <c r="AA314" s="28">
        <f>-L314</f>
        <v>-6091.8518518518522</v>
      </c>
      <c r="AB314" s="28"/>
      <c r="AC314" s="28"/>
      <c r="AD314" s="28"/>
      <c r="AE314" s="28"/>
      <c r="AF314" s="28">
        <f>+Q314</f>
        <v>13706666.666666666</v>
      </c>
      <c r="AG314" s="28"/>
      <c r="AH314" s="28"/>
      <c r="AI314" s="28"/>
      <c r="AJ314" s="28"/>
    </row>
    <row r="315" spans="2:36" hidden="1">
      <c r="B315" s="1" t="s">
        <v>281</v>
      </c>
      <c r="C315" s="28">
        <v>1</v>
      </c>
      <c r="D315" s="28"/>
      <c r="E315" s="4" t="s">
        <v>135</v>
      </c>
      <c r="G315" s="28">
        <v>0</v>
      </c>
      <c r="H315" s="28"/>
      <c r="I315" s="28"/>
      <c r="J315" s="28"/>
      <c r="K315" s="28"/>
      <c r="L315" s="98">
        <f>+AA239</f>
        <v>13706666.666666666</v>
      </c>
      <c r="M315" s="98"/>
      <c r="N315" s="98"/>
      <c r="O315" s="98"/>
      <c r="P315" s="98"/>
      <c r="Q315" s="98">
        <f>+AF239</f>
        <v>41120000000</v>
      </c>
      <c r="R315" s="98"/>
      <c r="S315" s="98"/>
      <c r="T315" s="98"/>
      <c r="U315" s="98"/>
      <c r="V315" s="28">
        <v>0</v>
      </c>
      <c r="W315" s="28"/>
      <c r="X315" s="28"/>
      <c r="Y315" s="28"/>
      <c r="Z315" s="28"/>
      <c r="AA315" s="28">
        <f>-L315</f>
        <v>-13706666.666666666</v>
      </c>
      <c r="AB315" s="28"/>
      <c r="AC315" s="28"/>
      <c r="AD315" s="28"/>
      <c r="AE315" s="28"/>
      <c r="AF315" s="28">
        <f>+Q318</f>
        <v>20560000000</v>
      </c>
      <c r="AG315" s="28"/>
      <c r="AH315" s="28"/>
      <c r="AI315" s="28"/>
      <c r="AJ315" s="28"/>
    </row>
    <row r="316" spans="2:36" hidden="1">
      <c r="G316" s="28">
        <f>-G313</f>
        <v>-375555.55555555556</v>
      </c>
      <c r="H316" s="28"/>
      <c r="I316" s="28"/>
      <c r="J316" s="28"/>
      <c r="K316" s="28"/>
      <c r="L316" s="28">
        <v>0</v>
      </c>
      <c r="M316" s="28"/>
      <c r="N316" s="28"/>
      <c r="O316" s="28"/>
      <c r="P316" s="28"/>
      <c r="Q316" s="28">
        <v>0</v>
      </c>
      <c r="R316" s="28"/>
      <c r="S316" s="28"/>
      <c r="T316" s="28"/>
      <c r="U316" s="28"/>
      <c r="V316" s="28">
        <f>-V313</f>
        <v>375555.55555555556</v>
      </c>
      <c r="W316" s="28"/>
      <c r="X316" s="28"/>
      <c r="Y316" s="28"/>
      <c r="Z316" s="28"/>
      <c r="AA316" s="28">
        <v>0</v>
      </c>
      <c r="AB316" s="28"/>
      <c r="AC316" s="28"/>
      <c r="AD316" s="28"/>
      <c r="AE316" s="28"/>
      <c r="AF316" s="28">
        <v>0</v>
      </c>
      <c r="AG316" s="28"/>
      <c r="AH316" s="28"/>
      <c r="AI316" s="28"/>
      <c r="AJ316" s="28"/>
    </row>
    <row r="317" spans="2:36" hidden="1">
      <c r="G317" s="28">
        <v>0</v>
      </c>
      <c r="H317" s="28"/>
      <c r="I317" s="28"/>
      <c r="J317" s="28"/>
      <c r="K317" s="28"/>
      <c r="L317" s="28">
        <f>-L314</f>
        <v>-6091.8518518518522</v>
      </c>
      <c r="M317" s="28"/>
      <c r="N317" s="28"/>
      <c r="O317" s="28"/>
      <c r="P317" s="28"/>
      <c r="Q317" s="28">
        <f>-Q314</f>
        <v>-13706666.666666666</v>
      </c>
      <c r="R317" s="28"/>
      <c r="S317" s="28"/>
      <c r="T317" s="28"/>
      <c r="U317" s="28"/>
      <c r="V317" s="28">
        <v>0</v>
      </c>
      <c r="W317" s="28"/>
      <c r="X317" s="28"/>
      <c r="Y317" s="28"/>
      <c r="Z317" s="28"/>
      <c r="AA317" s="28">
        <f>-L317</f>
        <v>6091.8518518518522</v>
      </c>
      <c r="AB317" s="28"/>
      <c r="AC317" s="28"/>
      <c r="AD317" s="28"/>
      <c r="AE317" s="28"/>
      <c r="AF317" s="28">
        <f>-AF314</f>
        <v>-13706666.666666666</v>
      </c>
      <c r="AG317" s="28"/>
      <c r="AH317" s="28"/>
      <c r="AI317" s="28"/>
      <c r="AJ317" s="28"/>
    </row>
    <row r="318" spans="2:36" hidden="1">
      <c r="G318" s="28">
        <v>0</v>
      </c>
      <c r="H318" s="28"/>
      <c r="I318" s="28"/>
      <c r="J318" s="28"/>
      <c r="K318" s="28"/>
      <c r="L318" s="28">
        <f>+L315</f>
        <v>13706666.666666666</v>
      </c>
      <c r="M318" s="28"/>
      <c r="N318" s="28"/>
      <c r="O318" s="28"/>
      <c r="P318" s="28"/>
      <c r="Q318" s="28">
        <f>+Q315/2</f>
        <v>20560000000</v>
      </c>
      <c r="R318" s="28"/>
      <c r="S318" s="28"/>
      <c r="T318" s="28"/>
      <c r="U318" s="28"/>
      <c r="V318" s="28">
        <v>0</v>
      </c>
      <c r="W318" s="28"/>
      <c r="X318" s="28"/>
      <c r="Y318" s="28"/>
      <c r="Z318" s="28"/>
      <c r="AA318" s="28">
        <f>-L318</f>
        <v>-13706666.666666666</v>
      </c>
      <c r="AB318" s="28"/>
      <c r="AC318" s="28"/>
      <c r="AD318" s="28"/>
      <c r="AE318" s="28"/>
      <c r="AF318" s="28">
        <f>+Q315</f>
        <v>41120000000</v>
      </c>
      <c r="AG318" s="28"/>
      <c r="AH318" s="28"/>
      <c r="AI318" s="28"/>
      <c r="AJ318" s="28"/>
    </row>
    <row r="319" spans="2:36" hidden="1"/>
    <row r="320" spans="2:36" hidden="1">
      <c r="G320" s="98">
        <f>+Q240</f>
        <v>375555.55555555556</v>
      </c>
      <c r="H320" s="98"/>
      <c r="I320" s="98"/>
      <c r="J320" s="98"/>
      <c r="K320" s="98"/>
      <c r="L320" s="28">
        <v>0</v>
      </c>
      <c r="M320" s="28"/>
      <c r="N320" s="28"/>
      <c r="O320" s="28"/>
      <c r="P320" s="28"/>
      <c r="Q320" s="28">
        <v>0</v>
      </c>
      <c r="R320" s="28"/>
      <c r="S320" s="28"/>
      <c r="T320" s="28"/>
      <c r="U320" s="28"/>
      <c r="V320" s="28">
        <f>-G320</f>
        <v>-375555.55555555556</v>
      </c>
      <c r="W320" s="28"/>
      <c r="X320" s="28"/>
      <c r="Y320" s="28"/>
      <c r="Z320" s="28"/>
      <c r="AA320" s="28">
        <v>0</v>
      </c>
      <c r="AB320" s="28"/>
      <c r="AC320" s="28"/>
      <c r="AD320" s="28"/>
      <c r="AE320" s="28"/>
      <c r="AF320" s="28">
        <v>0</v>
      </c>
      <c r="AG320" s="28"/>
      <c r="AH320" s="28"/>
      <c r="AI320" s="28"/>
      <c r="AJ320" s="28"/>
    </row>
    <row r="321" spans="2:36" hidden="1">
      <c r="G321" s="28">
        <v>0</v>
      </c>
      <c r="H321" s="28"/>
      <c r="I321" s="28"/>
      <c r="J321" s="28"/>
      <c r="K321" s="28"/>
      <c r="L321" s="98">
        <f>+V240</f>
        <v>6091.8518518518522</v>
      </c>
      <c r="M321" s="98"/>
      <c r="N321" s="98"/>
      <c r="O321" s="98"/>
      <c r="P321" s="98"/>
      <c r="Q321" s="28">
        <f>+L322</f>
        <v>13706666.666666666</v>
      </c>
      <c r="R321" s="28"/>
      <c r="S321" s="28"/>
      <c r="T321" s="28"/>
      <c r="U321" s="28"/>
      <c r="V321" s="28">
        <v>0</v>
      </c>
      <c r="W321" s="28"/>
      <c r="X321" s="28"/>
      <c r="Y321" s="28"/>
      <c r="Z321" s="28"/>
      <c r="AA321" s="28">
        <f>-L321</f>
        <v>-6091.8518518518522</v>
      </c>
      <c r="AB321" s="28"/>
      <c r="AC321" s="28"/>
      <c r="AD321" s="28"/>
      <c r="AE321" s="28"/>
      <c r="AF321" s="28">
        <f>+Q321</f>
        <v>13706666.666666666</v>
      </c>
      <c r="AG321" s="28"/>
      <c r="AH321" s="28"/>
      <c r="AI321" s="28"/>
      <c r="AJ321" s="28"/>
    </row>
    <row r="322" spans="2:36" hidden="1">
      <c r="B322" s="1" t="s">
        <v>281</v>
      </c>
      <c r="C322" s="28">
        <f>+C315+1</f>
        <v>2</v>
      </c>
      <c r="D322" s="28"/>
      <c r="E322" s="4" t="s">
        <v>135</v>
      </c>
      <c r="G322" s="28">
        <v>0</v>
      </c>
      <c r="H322" s="28"/>
      <c r="I322" s="28"/>
      <c r="J322" s="28"/>
      <c r="K322" s="28"/>
      <c r="L322" s="98">
        <f>+AA240</f>
        <v>13706666.666666666</v>
      </c>
      <c r="M322" s="98"/>
      <c r="N322" s="98"/>
      <c r="O322" s="98"/>
      <c r="P322" s="98"/>
      <c r="Q322" s="98">
        <f>+AF240</f>
        <v>41120000000</v>
      </c>
      <c r="R322" s="98"/>
      <c r="S322" s="98"/>
      <c r="T322" s="98"/>
      <c r="U322" s="98"/>
      <c r="V322" s="28">
        <v>0</v>
      </c>
      <c r="W322" s="28"/>
      <c r="X322" s="28"/>
      <c r="Y322" s="28"/>
      <c r="Z322" s="28"/>
      <c r="AA322" s="28">
        <f>-L322</f>
        <v>-13706666.666666666</v>
      </c>
      <c r="AB322" s="28"/>
      <c r="AC322" s="28"/>
      <c r="AD322" s="28"/>
      <c r="AE322" s="28"/>
      <c r="AF322" s="28">
        <f>+Q325</f>
        <v>20560000000</v>
      </c>
      <c r="AG322" s="28"/>
      <c r="AH322" s="28"/>
      <c r="AI322" s="28"/>
      <c r="AJ322" s="28"/>
    </row>
    <row r="323" spans="2:36" hidden="1">
      <c r="G323" s="28">
        <f>-G320</f>
        <v>-375555.55555555556</v>
      </c>
      <c r="H323" s="28"/>
      <c r="I323" s="28"/>
      <c r="J323" s="28"/>
      <c r="K323" s="28"/>
      <c r="L323" s="28">
        <v>0</v>
      </c>
      <c r="M323" s="28"/>
      <c r="N323" s="28"/>
      <c r="O323" s="28"/>
      <c r="P323" s="28"/>
      <c r="Q323" s="28">
        <v>0</v>
      </c>
      <c r="R323" s="28"/>
      <c r="S323" s="28"/>
      <c r="T323" s="28"/>
      <c r="U323" s="28"/>
      <c r="V323" s="28">
        <f>-V320</f>
        <v>375555.55555555556</v>
      </c>
      <c r="W323" s="28"/>
      <c r="X323" s="28"/>
      <c r="Y323" s="28"/>
      <c r="Z323" s="28"/>
      <c r="AA323" s="28">
        <v>0</v>
      </c>
      <c r="AB323" s="28"/>
      <c r="AC323" s="28"/>
      <c r="AD323" s="28"/>
      <c r="AE323" s="28"/>
      <c r="AF323" s="28">
        <v>0</v>
      </c>
      <c r="AG323" s="28"/>
      <c r="AH323" s="28"/>
      <c r="AI323" s="28"/>
      <c r="AJ323" s="28"/>
    </row>
    <row r="324" spans="2:36" hidden="1">
      <c r="G324" s="28">
        <v>0</v>
      </c>
      <c r="H324" s="28"/>
      <c r="I324" s="28"/>
      <c r="J324" s="28"/>
      <c r="K324" s="28"/>
      <c r="L324" s="28">
        <f>-L321</f>
        <v>-6091.8518518518522</v>
      </c>
      <c r="M324" s="28"/>
      <c r="N324" s="28"/>
      <c r="O324" s="28"/>
      <c r="P324" s="28"/>
      <c r="Q324" s="28">
        <f>-Q321</f>
        <v>-13706666.666666666</v>
      </c>
      <c r="R324" s="28"/>
      <c r="S324" s="28"/>
      <c r="T324" s="28"/>
      <c r="U324" s="28"/>
      <c r="V324" s="28">
        <v>0</v>
      </c>
      <c r="W324" s="28"/>
      <c r="X324" s="28"/>
      <c r="Y324" s="28"/>
      <c r="Z324" s="28"/>
      <c r="AA324" s="28">
        <f>-L324</f>
        <v>6091.8518518518522</v>
      </c>
      <c r="AB324" s="28"/>
      <c r="AC324" s="28"/>
      <c r="AD324" s="28"/>
      <c r="AE324" s="28"/>
      <c r="AF324" s="28">
        <f>-AF321</f>
        <v>-13706666.666666666</v>
      </c>
      <c r="AG324" s="28"/>
      <c r="AH324" s="28"/>
      <c r="AI324" s="28"/>
      <c r="AJ324" s="28"/>
    </row>
    <row r="325" spans="2:36" hidden="1">
      <c r="G325" s="28">
        <v>0</v>
      </c>
      <c r="H325" s="28"/>
      <c r="I325" s="28"/>
      <c r="J325" s="28"/>
      <c r="K325" s="28"/>
      <c r="L325" s="28">
        <f>+L322</f>
        <v>13706666.666666666</v>
      </c>
      <c r="M325" s="28"/>
      <c r="N325" s="28"/>
      <c r="O325" s="28"/>
      <c r="P325" s="28"/>
      <c r="Q325" s="28">
        <f>+Q322/2</f>
        <v>20560000000</v>
      </c>
      <c r="R325" s="28"/>
      <c r="S325" s="28"/>
      <c r="T325" s="28"/>
      <c r="U325" s="28"/>
      <c r="V325" s="28">
        <v>0</v>
      </c>
      <c r="W325" s="28"/>
      <c r="X325" s="28"/>
      <c r="Y325" s="28"/>
      <c r="Z325" s="28"/>
      <c r="AA325" s="28">
        <f>-L325</f>
        <v>-13706666.666666666</v>
      </c>
      <c r="AB325" s="28"/>
      <c r="AC325" s="28"/>
      <c r="AD325" s="28"/>
      <c r="AE325" s="28"/>
      <c r="AF325" s="28">
        <f>+Q322</f>
        <v>41120000000</v>
      </c>
      <c r="AG325" s="28"/>
      <c r="AH325" s="28"/>
      <c r="AI325" s="28"/>
      <c r="AJ325" s="28"/>
    </row>
    <row r="326" spans="2:36" hidden="1"/>
    <row r="327" spans="2:36" hidden="1">
      <c r="G327" s="98">
        <f>+Q241</f>
        <v>375555.55555555556</v>
      </c>
      <c r="H327" s="98"/>
      <c r="I327" s="98"/>
      <c r="J327" s="98"/>
      <c r="K327" s="98"/>
      <c r="L327" s="28">
        <v>0</v>
      </c>
      <c r="M327" s="28"/>
      <c r="N327" s="28"/>
      <c r="O327" s="28"/>
      <c r="P327" s="28"/>
      <c r="Q327" s="28">
        <v>0</v>
      </c>
      <c r="R327" s="28"/>
      <c r="S327" s="28"/>
      <c r="T327" s="28"/>
      <c r="U327" s="28"/>
      <c r="V327" s="28">
        <f>-G327</f>
        <v>-375555.55555555556</v>
      </c>
      <c r="W327" s="28"/>
      <c r="X327" s="28"/>
      <c r="Y327" s="28"/>
      <c r="Z327" s="28"/>
      <c r="AA327" s="28">
        <v>0</v>
      </c>
      <c r="AB327" s="28"/>
      <c r="AC327" s="28"/>
      <c r="AD327" s="28"/>
      <c r="AE327" s="28"/>
      <c r="AF327" s="28">
        <v>0</v>
      </c>
      <c r="AG327" s="28"/>
      <c r="AH327" s="28"/>
      <c r="AI327" s="28"/>
      <c r="AJ327" s="28"/>
    </row>
    <row r="328" spans="2:36" hidden="1">
      <c r="G328" s="28">
        <v>0</v>
      </c>
      <c r="H328" s="28"/>
      <c r="I328" s="28"/>
      <c r="J328" s="28"/>
      <c r="K328" s="28"/>
      <c r="L328" s="98">
        <f>+V241</f>
        <v>6091.8518518518522</v>
      </c>
      <c r="M328" s="98"/>
      <c r="N328" s="98"/>
      <c r="O328" s="98"/>
      <c r="P328" s="98"/>
      <c r="Q328" s="28">
        <f>+L329</f>
        <v>13706666.666666666</v>
      </c>
      <c r="R328" s="28"/>
      <c r="S328" s="28"/>
      <c r="T328" s="28"/>
      <c r="U328" s="28"/>
      <c r="V328" s="28">
        <v>0</v>
      </c>
      <c r="W328" s="28"/>
      <c r="X328" s="28"/>
      <c r="Y328" s="28"/>
      <c r="Z328" s="28"/>
      <c r="AA328" s="28">
        <f>-L328</f>
        <v>-6091.8518518518522</v>
      </c>
      <c r="AB328" s="28"/>
      <c r="AC328" s="28"/>
      <c r="AD328" s="28"/>
      <c r="AE328" s="28"/>
      <c r="AF328" s="28">
        <f>+Q328</f>
        <v>13706666.666666666</v>
      </c>
      <c r="AG328" s="28"/>
      <c r="AH328" s="28"/>
      <c r="AI328" s="28"/>
      <c r="AJ328" s="28"/>
    </row>
    <row r="329" spans="2:36" hidden="1">
      <c r="B329" s="1" t="s">
        <v>281</v>
      </c>
      <c r="C329" s="28">
        <f>+C322+1</f>
        <v>3</v>
      </c>
      <c r="D329" s="28"/>
      <c r="E329" s="4" t="s">
        <v>135</v>
      </c>
      <c r="G329" s="28">
        <v>0</v>
      </c>
      <c r="H329" s="28"/>
      <c r="I329" s="28"/>
      <c r="J329" s="28"/>
      <c r="K329" s="28"/>
      <c r="L329" s="98">
        <f>+AA241</f>
        <v>13706666.666666666</v>
      </c>
      <c r="M329" s="98"/>
      <c r="N329" s="98"/>
      <c r="O329" s="98"/>
      <c r="P329" s="98"/>
      <c r="Q329" s="98">
        <f>+AF241</f>
        <v>41120000000</v>
      </c>
      <c r="R329" s="98"/>
      <c r="S329" s="98"/>
      <c r="T329" s="98"/>
      <c r="U329" s="98"/>
      <c r="V329" s="28">
        <v>0</v>
      </c>
      <c r="W329" s="28"/>
      <c r="X329" s="28"/>
      <c r="Y329" s="28"/>
      <c r="Z329" s="28"/>
      <c r="AA329" s="28">
        <f>-L329</f>
        <v>-13706666.666666666</v>
      </c>
      <c r="AB329" s="28"/>
      <c r="AC329" s="28"/>
      <c r="AD329" s="28"/>
      <c r="AE329" s="28"/>
      <c r="AF329" s="28">
        <f>+Q332</f>
        <v>20560000000</v>
      </c>
      <c r="AG329" s="28"/>
      <c r="AH329" s="28"/>
      <c r="AI329" s="28"/>
      <c r="AJ329" s="28"/>
    </row>
    <row r="330" spans="2:36" hidden="1">
      <c r="G330" s="28">
        <f>-G327</f>
        <v>-375555.55555555556</v>
      </c>
      <c r="H330" s="28"/>
      <c r="I330" s="28"/>
      <c r="J330" s="28"/>
      <c r="K330" s="28"/>
      <c r="L330" s="28">
        <v>0</v>
      </c>
      <c r="M330" s="28"/>
      <c r="N330" s="28"/>
      <c r="O330" s="28"/>
      <c r="P330" s="28"/>
      <c r="Q330" s="28">
        <v>0</v>
      </c>
      <c r="R330" s="28"/>
      <c r="S330" s="28"/>
      <c r="T330" s="28"/>
      <c r="U330" s="28"/>
      <c r="V330" s="28">
        <f>-V327</f>
        <v>375555.55555555556</v>
      </c>
      <c r="W330" s="28"/>
      <c r="X330" s="28"/>
      <c r="Y330" s="28"/>
      <c r="Z330" s="28"/>
      <c r="AA330" s="28">
        <v>0</v>
      </c>
      <c r="AB330" s="28"/>
      <c r="AC330" s="28"/>
      <c r="AD330" s="28"/>
      <c r="AE330" s="28"/>
      <c r="AF330" s="28">
        <v>0</v>
      </c>
      <c r="AG330" s="28"/>
      <c r="AH330" s="28"/>
      <c r="AI330" s="28"/>
      <c r="AJ330" s="28"/>
    </row>
    <row r="331" spans="2:36" hidden="1">
      <c r="G331" s="28">
        <v>0</v>
      </c>
      <c r="H331" s="28"/>
      <c r="I331" s="28"/>
      <c r="J331" s="28"/>
      <c r="K331" s="28"/>
      <c r="L331" s="28">
        <f>-L328</f>
        <v>-6091.8518518518522</v>
      </c>
      <c r="M331" s="28"/>
      <c r="N331" s="28"/>
      <c r="O331" s="28"/>
      <c r="P331" s="28"/>
      <c r="Q331" s="28">
        <f>-Q328</f>
        <v>-13706666.666666666</v>
      </c>
      <c r="R331" s="28"/>
      <c r="S331" s="28"/>
      <c r="T331" s="28"/>
      <c r="U331" s="28"/>
      <c r="V331" s="28">
        <v>0</v>
      </c>
      <c r="W331" s="28"/>
      <c r="X331" s="28"/>
      <c r="Y331" s="28"/>
      <c r="Z331" s="28"/>
      <c r="AA331" s="28">
        <f>-L331</f>
        <v>6091.8518518518522</v>
      </c>
      <c r="AB331" s="28"/>
      <c r="AC331" s="28"/>
      <c r="AD331" s="28"/>
      <c r="AE331" s="28"/>
      <c r="AF331" s="28">
        <f>-AF328</f>
        <v>-13706666.666666666</v>
      </c>
      <c r="AG331" s="28"/>
      <c r="AH331" s="28"/>
      <c r="AI331" s="28"/>
      <c r="AJ331" s="28"/>
    </row>
    <row r="332" spans="2:36" hidden="1">
      <c r="G332" s="28">
        <v>0</v>
      </c>
      <c r="H332" s="28"/>
      <c r="I332" s="28"/>
      <c r="J332" s="28"/>
      <c r="K332" s="28"/>
      <c r="L332" s="28">
        <f>+L329</f>
        <v>13706666.666666666</v>
      </c>
      <c r="M332" s="28"/>
      <c r="N332" s="28"/>
      <c r="O332" s="28"/>
      <c r="P332" s="28"/>
      <c r="Q332" s="28">
        <f>+Q329/2</f>
        <v>20560000000</v>
      </c>
      <c r="R332" s="28"/>
      <c r="S332" s="28"/>
      <c r="T332" s="28"/>
      <c r="U332" s="28"/>
      <c r="V332" s="28">
        <v>0</v>
      </c>
      <c r="W332" s="28"/>
      <c r="X332" s="28"/>
      <c r="Y332" s="28"/>
      <c r="Z332" s="28"/>
      <c r="AA332" s="28">
        <f>-L332</f>
        <v>-13706666.666666666</v>
      </c>
      <c r="AB332" s="28"/>
      <c r="AC332" s="28"/>
      <c r="AD332" s="28"/>
      <c r="AE332" s="28"/>
      <c r="AF332" s="28">
        <f>+Q329</f>
        <v>41120000000</v>
      </c>
      <c r="AG332" s="28"/>
      <c r="AH332" s="28"/>
      <c r="AI332" s="28"/>
      <c r="AJ332" s="28"/>
    </row>
    <row r="333" spans="2:36" hidden="1"/>
    <row r="334" spans="2:36" hidden="1">
      <c r="G334" s="98">
        <f>+Q242</f>
        <v>375555.55555555556</v>
      </c>
      <c r="H334" s="98"/>
      <c r="I334" s="98"/>
      <c r="J334" s="98"/>
      <c r="K334" s="98"/>
      <c r="L334" s="28">
        <v>0</v>
      </c>
      <c r="M334" s="28"/>
      <c r="N334" s="28"/>
      <c r="O334" s="28"/>
      <c r="P334" s="28"/>
      <c r="Q334" s="28">
        <v>0</v>
      </c>
      <c r="R334" s="28"/>
      <c r="S334" s="28"/>
      <c r="T334" s="28"/>
      <c r="U334" s="28"/>
      <c r="V334" s="28">
        <f>-G334</f>
        <v>-375555.55555555556</v>
      </c>
      <c r="W334" s="28"/>
      <c r="X334" s="28"/>
      <c r="Y334" s="28"/>
      <c r="Z334" s="28"/>
      <c r="AA334" s="28">
        <v>0</v>
      </c>
      <c r="AB334" s="28"/>
      <c r="AC334" s="28"/>
      <c r="AD334" s="28"/>
      <c r="AE334" s="28"/>
      <c r="AF334" s="28">
        <v>0</v>
      </c>
      <c r="AG334" s="28"/>
      <c r="AH334" s="28"/>
      <c r="AI334" s="28"/>
      <c r="AJ334" s="28"/>
    </row>
    <row r="335" spans="2:36" hidden="1">
      <c r="G335" s="28">
        <v>0</v>
      </c>
      <c r="H335" s="28"/>
      <c r="I335" s="28"/>
      <c r="J335" s="28"/>
      <c r="K335" s="28"/>
      <c r="L335" s="98">
        <f>+V242</f>
        <v>6091.8518518518522</v>
      </c>
      <c r="M335" s="98"/>
      <c r="N335" s="98"/>
      <c r="O335" s="98"/>
      <c r="P335" s="98"/>
      <c r="Q335" s="28">
        <f>+L336</f>
        <v>13706666.666666666</v>
      </c>
      <c r="R335" s="28"/>
      <c r="S335" s="28"/>
      <c r="T335" s="28"/>
      <c r="U335" s="28"/>
      <c r="V335" s="28">
        <v>0</v>
      </c>
      <c r="W335" s="28"/>
      <c r="X335" s="28"/>
      <c r="Y335" s="28"/>
      <c r="Z335" s="28"/>
      <c r="AA335" s="28">
        <f>-L335</f>
        <v>-6091.8518518518522</v>
      </c>
      <c r="AB335" s="28"/>
      <c r="AC335" s="28"/>
      <c r="AD335" s="28"/>
      <c r="AE335" s="28"/>
      <c r="AF335" s="28">
        <f>+Q335</f>
        <v>13706666.666666666</v>
      </c>
      <c r="AG335" s="28"/>
      <c r="AH335" s="28"/>
      <c r="AI335" s="28"/>
      <c r="AJ335" s="28"/>
    </row>
    <row r="336" spans="2:36" hidden="1">
      <c r="B336" s="1" t="s">
        <v>281</v>
      </c>
      <c r="C336" s="28">
        <f>+C329+1</f>
        <v>4</v>
      </c>
      <c r="D336" s="28"/>
      <c r="E336" s="4" t="s">
        <v>135</v>
      </c>
      <c r="G336" s="28">
        <v>0</v>
      </c>
      <c r="H336" s="28"/>
      <c r="I336" s="28"/>
      <c r="J336" s="28"/>
      <c r="K336" s="28"/>
      <c r="L336" s="98">
        <f>+AA242</f>
        <v>13706666.666666666</v>
      </c>
      <c r="M336" s="98"/>
      <c r="N336" s="98"/>
      <c r="O336" s="98"/>
      <c r="P336" s="98"/>
      <c r="Q336" s="98">
        <f>+AF242</f>
        <v>41120000000</v>
      </c>
      <c r="R336" s="98"/>
      <c r="S336" s="98"/>
      <c r="T336" s="98"/>
      <c r="U336" s="98"/>
      <c r="V336" s="28">
        <v>0</v>
      </c>
      <c r="W336" s="28"/>
      <c r="X336" s="28"/>
      <c r="Y336" s="28"/>
      <c r="Z336" s="28"/>
      <c r="AA336" s="28">
        <f>-L336</f>
        <v>-13706666.666666666</v>
      </c>
      <c r="AB336" s="28"/>
      <c r="AC336" s="28"/>
      <c r="AD336" s="28"/>
      <c r="AE336" s="28"/>
      <c r="AF336" s="28">
        <f>+Q339</f>
        <v>20560000000</v>
      </c>
      <c r="AG336" s="28"/>
      <c r="AH336" s="28"/>
      <c r="AI336" s="28"/>
      <c r="AJ336" s="28"/>
    </row>
    <row r="337" spans="2:36" hidden="1">
      <c r="G337" s="28">
        <f>-G334</f>
        <v>-375555.55555555556</v>
      </c>
      <c r="H337" s="28"/>
      <c r="I337" s="28"/>
      <c r="J337" s="28"/>
      <c r="K337" s="28"/>
      <c r="L337" s="28">
        <v>0</v>
      </c>
      <c r="M337" s="28"/>
      <c r="N337" s="28"/>
      <c r="O337" s="28"/>
      <c r="P337" s="28"/>
      <c r="Q337" s="28">
        <v>0</v>
      </c>
      <c r="R337" s="28"/>
      <c r="S337" s="28"/>
      <c r="T337" s="28"/>
      <c r="U337" s="28"/>
      <c r="V337" s="28">
        <f>-V334</f>
        <v>375555.55555555556</v>
      </c>
      <c r="W337" s="28"/>
      <c r="X337" s="28"/>
      <c r="Y337" s="28"/>
      <c r="Z337" s="28"/>
      <c r="AA337" s="28">
        <v>0</v>
      </c>
      <c r="AB337" s="28"/>
      <c r="AC337" s="28"/>
      <c r="AD337" s="28"/>
      <c r="AE337" s="28"/>
      <c r="AF337" s="28">
        <v>0</v>
      </c>
      <c r="AG337" s="28"/>
      <c r="AH337" s="28"/>
      <c r="AI337" s="28"/>
      <c r="AJ337" s="28"/>
    </row>
    <row r="338" spans="2:36" hidden="1">
      <c r="G338" s="28">
        <v>0</v>
      </c>
      <c r="H338" s="28"/>
      <c r="I338" s="28"/>
      <c r="J338" s="28"/>
      <c r="K338" s="28"/>
      <c r="L338" s="28">
        <f>-L335</f>
        <v>-6091.8518518518522</v>
      </c>
      <c r="M338" s="28"/>
      <c r="N338" s="28"/>
      <c r="O338" s="28"/>
      <c r="P338" s="28"/>
      <c r="Q338" s="28">
        <f>-Q335</f>
        <v>-13706666.666666666</v>
      </c>
      <c r="R338" s="28"/>
      <c r="S338" s="28"/>
      <c r="T338" s="28"/>
      <c r="U338" s="28"/>
      <c r="V338" s="28">
        <v>0</v>
      </c>
      <c r="W338" s="28"/>
      <c r="X338" s="28"/>
      <c r="Y338" s="28"/>
      <c r="Z338" s="28"/>
      <c r="AA338" s="28">
        <f>-L338</f>
        <v>6091.8518518518522</v>
      </c>
      <c r="AB338" s="28"/>
      <c r="AC338" s="28"/>
      <c r="AD338" s="28"/>
      <c r="AE338" s="28"/>
      <c r="AF338" s="28">
        <f>-AF335</f>
        <v>-13706666.666666666</v>
      </c>
      <c r="AG338" s="28"/>
      <c r="AH338" s="28"/>
      <c r="AI338" s="28"/>
      <c r="AJ338" s="28"/>
    </row>
    <row r="339" spans="2:36" hidden="1">
      <c r="G339" s="28">
        <v>0</v>
      </c>
      <c r="H339" s="28"/>
      <c r="I339" s="28"/>
      <c r="J339" s="28"/>
      <c r="K339" s="28"/>
      <c r="L339" s="28">
        <f>+L336</f>
        <v>13706666.666666666</v>
      </c>
      <c r="M339" s="28"/>
      <c r="N339" s="28"/>
      <c r="O339" s="28"/>
      <c r="P339" s="28"/>
      <c r="Q339" s="28">
        <f>+Q336/2</f>
        <v>20560000000</v>
      </c>
      <c r="R339" s="28"/>
      <c r="S339" s="28"/>
      <c r="T339" s="28"/>
      <c r="U339" s="28"/>
      <c r="V339" s="28">
        <v>0</v>
      </c>
      <c r="W339" s="28"/>
      <c r="X339" s="28"/>
      <c r="Y339" s="28"/>
      <c r="Z339" s="28"/>
      <c r="AA339" s="28">
        <f>-L339</f>
        <v>-13706666.666666666</v>
      </c>
      <c r="AB339" s="28"/>
      <c r="AC339" s="28"/>
      <c r="AD339" s="28"/>
      <c r="AE339" s="28"/>
      <c r="AF339" s="28">
        <f>+Q336</f>
        <v>41120000000</v>
      </c>
      <c r="AG339" s="28"/>
      <c r="AH339" s="28"/>
      <c r="AI339" s="28"/>
      <c r="AJ339" s="28"/>
    </row>
    <row r="340" spans="2:36" hidden="1"/>
    <row r="341" spans="2:36" hidden="1">
      <c r="G341" s="98">
        <f>+Q243</f>
        <v>375555.55555555556</v>
      </c>
      <c r="H341" s="98"/>
      <c r="I341" s="98"/>
      <c r="J341" s="98"/>
      <c r="K341" s="98"/>
      <c r="L341" s="28">
        <v>0</v>
      </c>
      <c r="M341" s="28"/>
      <c r="N341" s="28"/>
      <c r="O341" s="28"/>
      <c r="P341" s="28"/>
      <c r="Q341" s="28">
        <v>0</v>
      </c>
      <c r="R341" s="28"/>
      <c r="S341" s="28"/>
      <c r="T341" s="28"/>
      <c r="U341" s="28"/>
      <c r="V341" s="28">
        <f>-G341</f>
        <v>-375555.55555555556</v>
      </c>
      <c r="W341" s="28"/>
      <c r="X341" s="28"/>
      <c r="Y341" s="28"/>
      <c r="Z341" s="28"/>
      <c r="AA341" s="28">
        <v>0</v>
      </c>
      <c r="AB341" s="28"/>
      <c r="AC341" s="28"/>
      <c r="AD341" s="28"/>
      <c r="AE341" s="28"/>
      <c r="AF341" s="28">
        <v>0</v>
      </c>
      <c r="AG341" s="28"/>
      <c r="AH341" s="28"/>
      <c r="AI341" s="28"/>
      <c r="AJ341" s="28"/>
    </row>
    <row r="342" spans="2:36" hidden="1">
      <c r="G342" s="28">
        <v>0</v>
      </c>
      <c r="H342" s="28"/>
      <c r="I342" s="28"/>
      <c r="J342" s="28"/>
      <c r="K342" s="28"/>
      <c r="L342" s="98">
        <f>+V243</f>
        <v>6091.8518518518522</v>
      </c>
      <c r="M342" s="98"/>
      <c r="N342" s="98"/>
      <c r="O342" s="98"/>
      <c r="P342" s="98"/>
      <c r="Q342" s="28">
        <f>+L343</f>
        <v>13706666.666666666</v>
      </c>
      <c r="R342" s="28"/>
      <c r="S342" s="28"/>
      <c r="T342" s="28"/>
      <c r="U342" s="28"/>
      <c r="V342" s="28">
        <v>0</v>
      </c>
      <c r="W342" s="28"/>
      <c r="X342" s="28"/>
      <c r="Y342" s="28"/>
      <c r="Z342" s="28"/>
      <c r="AA342" s="28">
        <f>-L342</f>
        <v>-6091.8518518518522</v>
      </c>
      <c r="AB342" s="28"/>
      <c r="AC342" s="28"/>
      <c r="AD342" s="28"/>
      <c r="AE342" s="28"/>
      <c r="AF342" s="28">
        <f>+Q342</f>
        <v>13706666.666666666</v>
      </c>
      <c r="AG342" s="28"/>
      <c r="AH342" s="28"/>
      <c r="AI342" s="28"/>
      <c r="AJ342" s="28"/>
    </row>
    <row r="343" spans="2:36" hidden="1">
      <c r="B343" s="1" t="s">
        <v>281</v>
      </c>
      <c r="C343" s="28">
        <f>+C336+1</f>
        <v>5</v>
      </c>
      <c r="D343" s="28"/>
      <c r="E343" s="4" t="s">
        <v>135</v>
      </c>
      <c r="G343" s="28">
        <v>0</v>
      </c>
      <c r="H343" s="28"/>
      <c r="I343" s="28"/>
      <c r="J343" s="28"/>
      <c r="K343" s="28"/>
      <c r="L343" s="98">
        <f>+AA243</f>
        <v>13706666.666666666</v>
      </c>
      <c r="M343" s="98"/>
      <c r="N343" s="98"/>
      <c r="O343" s="98"/>
      <c r="P343" s="98"/>
      <c r="Q343" s="98">
        <f>+AF243</f>
        <v>41120000000</v>
      </c>
      <c r="R343" s="98"/>
      <c r="S343" s="98"/>
      <c r="T343" s="98"/>
      <c r="U343" s="98"/>
      <c r="V343" s="28">
        <v>0</v>
      </c>
      <c r="W343" s="28"/>
      <c r="X343" s="28"/>
      <c r="Y343" s="28"/>
      <c r="Z343" s="28"/>
      <c r="AA343" s="28">
        <f>-L343</f>
        <v>-13706666.666666666</v>
      </c>
      <c r="AB343" s="28"/>
      <c r="AC343" s="28"/>
      <c r="AD343" s="28"/>
      <c r="AE343" s="28"/>
      <c r="AF343" s="28">
        <f>+Q346</f>
        <v>20560000000</v>
      </c>
      <c r="AG343" s="28"/>
      <c r="AH343" s="28"/>
      <c r="AI343" s="28"/>
      <c r="AJ343" s="28"/>
    </row>
    <row r="344" spans="2:36" hidden="1">
      <c r="G344" s="28">
        <f>-G341</f>
        <v>-375555.55555555556</v>
      </c>
      <c r="H344" s="28"/>
      <c r="I344" s="28"/>
      <c r="J344" s="28"/>
      <c r="K344" s="28"/>
      <c r="L344" s="28">
        <v>0</v>
      </c>
      <c r="M344" s="28"/>
      <c r="N344" s="28"/>
      <c r="O344" s="28"/>
      <c r="P344" s="28"/>
      <c r="Q344" s="28">
        <v>0</v>
      </c>
      <c r="R344" s="28"/>
      <c r="S344" s="28"/>
      <c r="T344" s="28"/>
      <c r="U344" s="28"/>
      <c r="V344" s="28">
        <f>-V341</f>
        <v>375555.55555555556</v>
      </c>
      <c r="W344" s="28"/>
      <c r="X344" s="28"/>
      <c r="Y344" s="28"/>
      <c r="Z344" s="28"/>
      <c r="AA344" s="28">
        <v>0</v>
      </c>
      <c r="AB344" s="28"/>
      <c r="AC344" s="28"/>
      <c r="AD344" s="28"/>
      <c r="AE344" s="28"/>
      <c r="AF344" s="28">
        <v>0</v>
      </c>
      <c r="AG344" s="28"/>
      <c r="AH344" s="28"/>
      <c r="AI344" s="28"/>
      <c r="AJ344" s="28"/>
    </row>
    <row r="345" spans="2:36" hidden="1">
      <c r="G345" s="28">
        <v>0</v>
      </c>
      <c r="H345" s="28"/>
      <c r="I345" s="28"/>
      <c r="J345" s="28"/>
      <c r="K345" s="28"/>
      <c r="L345" s="28">
        <f>-L342</f>
        <v>-6091.8518518518522</v>
      </c>
      <c r="M345" s="28"/>
      <c r="N345" s="28"/>
      <c r="O345" s="28"/>
      <c r="P345" s="28"/>
      <c r="Q345" s="28">
        <f>-Q342</f>
        <v>-13706666.666666666</v>
      </c>
      <c r="R345" s="28"/>
      <c r="S345" s="28"/>
      <c r="T345" s="28"/>
      <c r="U345" s="28"/>
      <c r="V345" s="28">
        <v>0</v>
      </c>
      <c r="W345" s="28"/>
      <c r="X345" s="28"/>
      <c r="Y345" s="28"/>
      <c r="Z345" s="28"/>
      <c r="AA345" s="28">
        <f>-L345</f>
        <v>6091.8518518518522</v>
      </c>
      <c r="AB345" s="28"/>
      <c r="AC345" s="28"/>
      <c r="AD345" s="28"/>
      <c r="AE345" s="28"/>
      <c r="AF345" s="28">
        <f>-AF342</f>
        <v>-13706666.666666666</v>
      </c>
      <c r="AG345" s="28"/>
      <c r="AH345" s="28"/>
      <c r="AI345" s="28"/>
      <c r="AJ345" s="28"/>
    </row>
    <row r="346" spans="2:36" hidden="1">
      <c r="G346" s="28">
        <v>0</v>
      </c>
      <c r="H346" s="28"/>
      <c r="I346" s="28"/>
      <c r="J346" s="28"/>
      <c r="K346" s="28"/>
      <c r="L346" s="28">
        <f>+L343</f>
        <v>13706666.666666666</v>
      </c>
      <c r="M346" s="28"/>
      <c r="N346" s="28"/>
      <c r="O346" s="28"/>
      <c r="P346" s="28"/>
      <c r="Q346" s="28">
        <f>+Q343/2</f>
        <v>20560000000</v>
      </c>
      <c r="R346" s="28"/>
      <c r="S346" s="28"/>
      <c r="T346" s="28"/>
      <c r="U346" s="28"/>
      <c r="V346" s="28">
        <v>0</v>
      </c>
      <c r="W346" s="28"/>
      <c r="X346" s="28"/>
      <c r="Y346" s="28"/>
      <c r="Z346" s="28"/>
      <c r="AA346" s="28">
        <f>-L346</f>
        <v>-13706666.666666666</v>
      </c>
      <c r="AB346" s="28"/>
      <c r="AC346" s="28"/>
      <c r="AD346" s="28"/>
      <c r="AE346" s="28"/>
      <c r="AF346" s="28">
        <f>+Q343</f>
        <v>41120000000</v>
      </c>
      <c r="AG346" s="28"/>
      <c r="AH346" s="28"/>
      <c r="AI346" s="28"/>
      <c r="AJ346" s="28"/>
    </row>
    <row r="347" spans="2:36" hidden="1"/>
    <row r="348" spans="2:36" hidden="1">
      <c r="G348" s="98">
        <f>+Q244</f>
        <v>375555.55555555556</v>
      </c>
      <c r="H348" s="98"/>
      <c r="I348" s="98"/>
      <c r="J348" s="98"/>
      <c r="K348" s="98"/>
      <c r="L348" s="28">
        <v>0</v>
      </c>
      <c r="M348" s="28"/>
      <c r="N348" s="28"/>
      <c r="O348" s="28"/>
      <c r="P348" s="28"/>
      <c r="Q348" s="28">
        <v>0</v>
      </c>
      <c r="R348" s="28"/>
      <c r="S348" s="28"/>
      <c r="T348" s="28"/>
      <c r="U348" s="28"/>
      <c r="V348" s="28">
        <f>-G348</f>
        <v>-375555.55555555556</v>
      </c>
      <c r="W348" s="28"/>
      <c r="X348" s="28"/>
      <c r="Y348" s="28"/>
      <c r="Z348" s="28"/>
      <c r="AA348" s="28">
        <v>0</v>
      </c>
      <c r="AB348" s="28"/>
      <c r="AC348" s="28"/>
      <c r="AD348" s="28"/>
      <c r="AE348" s="28"/>
      <c r="AF348" s="28">
        <v>0</v>
      </c>
      <c r="AG348" s="28"/>
      <c r="AH348" s="28"/>
      <c r="AI348" s="28"/>
      <c r="AJ348" s="28"/>
    </row>
    <row r="349" spans="2:36" hidden="1">
      <c r="G349" s="28">
        <v>0</v>
      </c>
      <c r="H349" s="28"/>
      <c r="I349" s="28"/>
      <c r="J349" s="28"/>
      <c r="K349" s="28"/>
      <c r="L349" s="98">
        <f>+V244</f>
        <v>6091.8518518518522</v>
      </c>
      <c r="M349" s="98"/>
      <c r="N349" s="98"/>
      <c r="O349" s="98"/>
      <c r="P349" s="98"/>
      <c r="Q349" s="28">
        <f>+L350</f>
        <v>13706666.666666666</v>
      </c>
      <c r="R349" s="28"/>
      <c r="S349" s="28"/>
      <c r="T349" s="28"/>
      <c r="U349" s="28"/>
      <c r="V349" s="28">
        <v>0</v>
      </c>
      <c r="W349" s="28"/>
      <c r="X349" s="28"/>
      <c r="Y349" s="28"/>
      <c r="Z349" s="28"/>
      <c r="AA349" s="28">
        <f>-L349</f>
        <v>-6091.8518518518522</v>
      </c>
      <c r="AB349" s="28"/>
      <c r="AC349" s="28"/>
      <c r="AD349" s="28"/>
      <c r="AE349" s="28"/>
      <c r="AF349" s="28">
        <f>+Q349</f>
        <v>13706666.666666666</v>
      </c>
      <c r="AG349" s="28"/>
      <c r="AH349" s="28"/>
      <c r="AI349" s="28"/>
      <c r="AJ349" s="28"/>
    </row>
    <row r="350" spans="2:36" hidden="1">
      <c r="B350" s="1" t="s">
        <v>281</v>
      </c>
      <c r="C350" s="28">
        <f>+C343+1</f>
        <v>6</v>
      </c>
      <c r="D350" s="28"/>
      <c r="E350" s="4" t="s">
        <v>135</v>
      </c>
      <c r="G350" s="28">
        <v>0</v>
      </c>
      <c r="H350" s="28"/>
      <c r="I350" s="28"/>
      <c r="J350" s="28"/>
      <c r="K350" s="28"/>
      <c r="L350" s="98">
        <f>+AA244</f>
        <v>13706666.666666666</v>
      </c>
      <c r="M350" s="98"/>
      <c r="N350" s="98"/>
      <c r="O350" s="98"/>
      <c r="P350" s="98"/>
      <c r="Q350" s="98">
        <f>+AF244</f>
        <v>41120000000</v>
      </c>
      <c r="R350" s="98"/>
      <c r="S350" s="98"/>
      <c r="T350" s="98"/>
      <c r="U350" s="98"/>
      <c r="V350" s="28">
        <v>0</v>
      </c>
      <c r="W350" s="28"/>
      <c r="X350" s="28"/>
      <c r="Y350" s="28"/>
      <c r="Z350" s="28"/>
      <c r="AA350" s="28">
        <f>-L350</f>
        <v>-13706666.666666666</v>
      </c>
      <c r="AB350" s="28"/>
      <c r="AC350" s="28"/>
      <c r="AD350" s="28"/>
      <c r="AE350" s="28"/>
      <c r="AF350" s="28">
        <f>+Q353</f>
        <v>20560000000</v>
      </c>
      <c r="AG350" s="28"/>
      <c r="AH350" s="28"/>
      <c r="AI350" s="28"/>
      <c r="AJ350" s="28"/>
    </row>
    <row r="351" spans="2:36" hidden="1">
      <c r="G351" s="28">
        <f>-G348</f>
        <v>-375555.55555555556</v>
      </c>
      <c r="H351" s="28"/>
      <c r="I351" s="28"/>
      <c r="J351" s="28"/>
      <c r="K351" s="28"/>
      <c r="L351" s="28">
        <v>0</v>
      </c>
      <c r="M351" s="28"/>
      <c r="N351" s="28"/>
      <c r="O351" s="28"/>
      <c r="P351" s="28"/>
      <c r="Q351" s="28">
        <v>0</v>
      </c>
      <c r="R351" s="28"/>
      <c r="S351" s="28"/>
      <c r="T351" s="28"/>
      <c r="U351" s="28"/>
      <c r="V351" s="28">
        <f>-V348</f>
        <v>375555.55555555556</v>
      </c>
      <c r="W351" s="28"/>
      <c r="X351" s="28"/>
      <c r="Y351" s="28"/>
      <c r="Z351" s="28"/>
      <c r="AA351" s="28">
        <v>0</v>
      </c>
      <c r="AB351" s="28"/>
      <c r="AC351" s="28"/>
      <c r="AD351" s="28"/>
      <c r="AE351" s="28"/>
      <c r="AF351" s="28">
        <v>0</v>
      </c>
      <c r="AG351" s="28"/>
      <c r="AH351" s="28"/>
      <c r="AI351" s="28"/>
      <c r="AJ351" s="28"/>
    </row>
    <row r="352" spans="2:36" hidden="1">
      <c r="G352" s="28">
        <v>0</v>
      </c>
      <c r="H352" s="28"/>
      <c r="I352" s="28"/>
      <c r="J352" s="28"/>
      <c r="K352" s="28"/>
      <c r="L352" s="28">
        <f>-L349</f>
        <v>-6091.8518518518522</v>
      </c>
      <c r="M352" s="28"/>
      <c r="N352" s="28"/>
      <c r="O352" s="28"/>
      <c r="P352" s="28"/>
      <c r="Q352" s="28">
        <f>-Q349</f>
        <v>-13706666.666666666</v>
      </c>
      <c r="R352" s="28"/>
      <c r="S352" s="28"/>
      <c r="T352" s="28"/>
      <c r="U352" s="28"/>
      <c r="V352" s="28">
        <v>0</v>
      </c>
      <c r="W352" s="28"/>
      <c r="X352" s="28"/>
      <c r="Y352" s="28"/>
      <c r="Z352" s="28"/>
      <c r="AA352" s="28">
        <f>-L352</f>
        <v>6091.8518518518522</v>
      </c>
      <c r="AB352" s="28"/>
      <c r="AC352" s="28"/>
      <c r="AD352" s="28"/>
      <c r="AE352" s="28"/>
      <c r="AF352" s="28">
        <f>-AF349</f>
        <v>-13706666.666666666</v>
      </c>
      <c r="AG352" s="28"/>
      <c r="AH352" s="28"/>
      <c r="AI352" s="28"/>
      <c r="AJ352" s="28"/>
    </row>
    <row r="353" spans="2:36" hidden="1">
      <c r="G353" s="28">
        <v>0</v>
      </c>
      <c r="H353" s="28"/>
      <c r="I353" s="28"/>
      <c r="J353" s="28"/>
      <c r="K353" s="28"/>
      <c r="L353" s="28">
        <f>+L350</f>
        <v>13706666.666666666</v>
      </c>
      <c r="M353" s="28"/>
      <c r="N353" s="28"/>
      <c r="O353" s="28"/>
      <c r="P353" s="28"/>
      <c r="Q353" s="28">
        <f>+Q350/2</f>
        <v>20560000000</v>
      </c>
      <c r="R353" s="28"/>
      <c r="S353" s="28"/>
      <c r="T353" s="28"/>
      <c r="U353" s="28"/>
      <c r="V353" s="28">
        <v>0</v>
      </c>
      <c r="W353" s="28"/>
      <c r="X353" s="28"/>
      <c r="Y353" s="28"/>
      <c r="Z353" s="28"/>
      <c r="AA353" s="28">
        <f>-L353</f>
        <v>-13706666.666666666</v>
      </c>
      <c r="AB353" s="28"/>
      <c r="AC353" s="28"/>
      <c r="AD353" s="28"/>
      <c r="AE353" s="28"/>
      <c r="AF353" s="28">
        <f>+Q350</f>
        <v>41120000000</v>
      </c>
      <c r="AG353" s="28"/>
      <c r="AH353" s="28"/>
      <c r="AI353" s="28"/>
      <c r="AJ353" s="28"/>
    </row>
    <row r="354" spans="2:36" hidden="1"/>
    <row r="355" spans="2:36" hidden="1">
      <c r="G355" s="98">
        <f>+Q245</f>
        <v>375555.55555555556</v>
      </c>
      <c r="H355" s="98"/>
      <c r="I355" s="98"/>
      <c r="J355" s="98"/>
      <c r="K355" s="98"/>
      <c r="L355" s="28">
        <v>0</v>
      </c>
      <c r="M355" s="28"/>
      <c r="N355" s="28"/>
      <c r="O355" s="28"/>
      <c r="P355" s="28"/>
      <c r="Q355" s="28">
        <v>0</v>
      </c>
      <c r="R355" s="28"/>
      <c r="S355" s="28"/>
      <c r="T355" s="28"/>
      <c r="U355" s="28"/>
      <c r="V355" s="28">
        <f>-G355</f>
        <v>-375555.55555555556</v>
      </c>
      <c r="W355" s="28"/>
      <c r="X355" s="28"/>
      <c r="Y355" s="28"/>
      <c r="Z355" s="28"/>
      <c r="AA355" s="28">
        <v>0</v>
      </c>
      <c r="AB355" s="28"/>
      <c r="AC355" s="28"/>
      <c r="AD355" s="28"/>
      <c r="AE355" s="28"/>
      <c r="AF355" s="28">
        <v>0</v>
      </c>
      <c r="AG355" s="28"/>
      <c r="AH355" s="28"/>
      <c r="AI355" s="28"/>
      <c r="AJ355" s="28"/>
    </row>
    <row r="356" spans="2:36" hidden="1">
      <c r="G356" s="28">
        <v>0</v>
      </c>
      <c r="H356" s="28"/>
      <c r="I356" s="28"/>
      <c r="J356" s="28"/>
      <c r="K356" s="28"/>
      <c r="L356" s="98">
        <f>+V245</f>
        <v>6091.8518518518522</v>
      </c>
      <c r="M356" s="98"/>
      <c r="N356" s="98"/>
      <c r="O356" s="98"/>
      <c r="P356" s="98"/>
      <c r="Q356" s="28">
        <f>+L357</f>
        <v>13706666.666666666</v>
      </c>
      <c r="R356" s="28"/>
      <c r="S356" s="28"/>
      <c r="T356" s="28"/>
      <c r="U356" s="28"/>
      <c r="V356" s="28">
        <v>0</v>
      </c>
      <c r="W356" s="28"/>
      <c r="X356" s="28"/>
      <c r="Y356" s="28"/>
      <c r="Z356" s="28"/>
      <c r="AA356" s="28">
        <f>-L356</f>
        <v>-6091.8518518518522</v>
      </c>
      <c r="AB356" s="28"/>
      <c r="AC356" s="28"/>
      <c r="AD356" s="28"/>
      <c r="AE356" s="28"/>
      <c r="AF356" s="28">
        <f>+Q356</f>
        <v>13706666.666666666</v>
      </c>
      <c r="AG356" s="28"/>
      <c r="AH356" s="28"/>
      <c r="AI356" s="28"/>
      <c r="AJ356" s="28"/>
    </row>
    <row r="357" spans="2:36" hidden="1">
      <c r="B357" s="1" t="s">
        <v>281</v>
      </c>
      <c r="C357" s="28">
        <f>+C350+1</f>
        <v>7</v>
      </c>
      <c r="D357" s="28"/>
      <c r="E357" s="4" t="s">
        <v>135</v>
      </c>
      <c r="G357" s="28">
        <v>0</v>
      </c>
      <c r="H357" s="28"/>
      <c r="I357" s="28"/>
      <c r="J357" s="28"/>
      <c r="K357" s="28"/>
      <c r="L357" s="98">
        <f>+AA245</f>
        <v>13706666.666666666</v>
      </c>
      <c r="M357" s="98"/>
      <c r="N357" s="98"/>
      <c r="O357" s="98"/>
      <c r="P357" s="98"/>
      <c r="Q357" s="98">
        <f>+AF245</f>
        <v>41120000000</v>
      </c>
      <c r="R357" s="98"/>
      <c r="S357" s="98"/>
      <c r="T357" s="98"/>
      <c r="U357" s="98"/>
      <c r="V357" s="28">
        <v>0</v>
      </c>
      <c r="W357" s="28"/>
      <c r="X357" s="28"/>
      <c r="Y357" s="28"/>
      <c r="Z357" s="28"/>
      <c r="AA357" s="28">
        <f>-L357</f>
        <v>-13706666.666666666</v>
      </c>
      <c r="AB357" s="28"/>
      <c r="AC357" s="28"/>
      <c r="AD357" s="28"/>
      <c r="AE357" s="28"/>
      <c r="AF357" s="28">
        <f>+Q360</f>
        <v>20560000000</v>
      </c>
      <c r="AG357" s="28"/>
      <c r="AH357" s="28"/>
      <c r="AI357" s="28"/>
      <c r="AJ357" s="28"/>
    </row>
    <row r="358" spans="2:36" hidden="1">
      <c r="G358" s="28">
        <f>-G355</f>
        <v>-375555.55555555556</v>
      </c>
      <c r="H358" s="28"/>
      <c r="I358" s="28"/>
      <c r="J358" s="28"/>
      <c r="K358" s="28"/>
      <c r="L358" s="28">
        <v>0</v>
      </c>
      <c r="M358" s="28"/>
      <c r="N358" s="28"/>
      <c r="O358" s="28"/>
      <c r="P358" s="28"/>
      <c r="Q358" s="28">
        <v>0</v>
      </c>
      <c r="R358" s="28"/>
      <c r="S358" s="28"/>
      <c r="T358" s="28"/>
      <c r="U358" s="28"/>
      <c r="V358" s="28">
        <f>-V355</f>
        <v>375555.55555555556</v>
      </c>
      <c r="W358" s="28"/>
      <c r="X358" s="28"/>
      <c r="Y358" s="28"/>
      <c r="Z358" s="28"/>
      <c r="AA358" s="28">
        <v>0</v>
      </c>
      <c r="AB358" s="28"/>
      <c r="AC358" s="28"/>
      <c r="AD358" s="28"/>
      <c r="AE358" s="28"/>
      <c r="AF358" s="28">
        <v>0</v>
      </c>
      <c r="AG358" s="28"/>
      <c r="AH358" s="28"/>
      <c r="AI358" s="28"/>
      <c r="AJ358" s="28"/>
    </row>
    <row r="359" spans="2:36" hidden="1">
      <c r="G359" s="28">
        <v>0</v>
      </c>
      <c r="H359" s="28"/>
      <c r="I359" s="28"/>
      <c r="J359" s="28"/>
      <c r="K359" s="28"/>
      <c r="L359" s="28">
        <f>-L356</f>
        <v>-6091.8518518518522</v>
      </c>
      <c r="M359" s="28"/>
      <c r="N359" s="28"/>
      <c r="O359" s="28"/>
      <c r="P359" s="28"/>
      <c r="Q359" s="28">
        <f>-Q356</f>
        <v>-13706666.666666666</v>
      </c>
      <c r="R359" s="28"/>
      <c r="S359" s="28"/>
      <c r="T359" s="28"/>
      <c r="U359" s="28"/>
      <c r="V359" s="28">
        <v>0</v>
      </c>
      <c r="W359" s="28"/>
      <c r="X359" s="28"/>
      <c r="Y359" s="28"/>
      <c r="Z359" s="28"/>
      <c r="AA359" s="28">
        <f>-L359</f>
        <v>6091.8518518518522</v>
      </c>
      <c r="AB359" s="28"/>
      <c r="AC359" s="28"/>
      <c r="AD359" s="28"/>
      <c r="AE359" s="28"/>
      <c r="AF359" s="28">
        <f>-AF356</f>
        <v>-13706666.666666666</v>
      </c>
      <c r="AG359" s="28"/>
      <c r="AH359" s="28"/>
      <c r="AI359" s="28"/>
      <c r="AJ359" s="28"/>
    </row>
    <row r="360" spans="2:36" hidden="1">
      <c r="G360" s="28">
        <v>0</v>
      </c>
      <c r="H360" s="28"/>
      <c r="I360" s="28"/>
      <c r="J360" s="28"/>
      <c r="K360" s="28"/>
      <c r="L360" s="28">
        <f>+L357</f>
        <v>13706666.666666666</v>
      </c>
      <c r="M360" s="28"/>
      <c r="N360" s="28"/>
      <c r="O360" s="28"/>
      <c r="P360" s="28"/>
      <c r="Q360" s="28">
        <f>+Q357/2</f>
        <v>20560000000</v>
      </c>
      <c r="R360" s="28"/>
      <c r="S360" s="28"/>
      <c r="T360" s="28"/>
      <c r="U360" s="28"/>
      <c r="V360" s="28">
        <v>0</v>
      </c>
      <c r="W360" s="28"/>
      <c r="X360" s="28"/>
      <c r="Y360" s="28"/>
      <c r="Z360" s="28"/>
      <c r="AA360" s="28">
        <f>-L360</f>
        <v>-13706666.666666666</v>
      </c>
      <c r="AB360" s="28"/>
      <c r="AC360" s="28"/>
      <c r="AD360" s="28"/>
      <c r="AE360" s="28"/>
      <c r="AF360" s="28">
        <f>+Q357</f>
        <v>41120000000</v>
      </c>
      <c r="AG360" s="28"/>
      <c r="AH360" s="28"/>
      <c r="AI360" s="28"/>
      <c r="AJ360" s="28"/>
    </row>
    <row r="361" spans="2:36" hidden="1"/>
    <row r="362" spans="2:36" hidden="1">
      <c r="G362" s="98">
        <f>+Q246</f>
        <v>422500</v>
      </c>
      <c r="H362" s="98"/>
      <c r="I362" s="98"/>
      <c r="J362" s="98"/>
      <c r="K362" s="98"/>
      <c r="L362" s="28">
        <v>0</v>
      </c>
      <c r="M362" s="28"/>
      <c r="N362" s="28"/>
      <c r="O362" s="28"/>
      <c r="P362" s="28"/>
      <c r="Q362" s="28">
        <v>0</v>
      </c>
      <c r="R362" s="28"/>
      <c r="S362" s="28"/>
      <c r="T362" s="28"/>
      <c r="U362" s="28"/>
      <c r="V362" s="28">
        <f>-G362</f>
        <v>-422500</v>
      </c>
      <c r="W362" s="28"/>
      <c r="X362" s="28"/>
      <c r="Y362" s="28"/>
      <c r="Z362" s="28"/>
      <c r="AA362" s="28">
        <v>0</v>
      </c>
      <c r="AB362" s="28"/>
      <c r="AC362" s="28"/>
      <c r="AD362" s="28"/>
      <c r="AE362" s="28"/>
      <c r="AF362" s="28">
        <v>0</v>
      </c>
      <c r="AG362" s="28"/>
      <c r="AH362" s="28"/>
      <c r="AI362" s="28"/>
      <c r="AJ362" s="28"/>
    </row>
    <row r="363" spans="2:36" hidden="1">
      <c r="G363" s="28">
        <v>0</v>
      </c>
      <c r="H363" s="28"/>
      <c r="I363" s="28"/>
      <c r="J363" s="28"/>
      <c r="K363" s="28"/>
      <c r="L363" s="98">
        <f>+V246</f>
        <v>8673.75</v>
      </c>
      <c r="M363" s="98"/>
      <c r="N363" s="98"/>
      <c r="O363" s="98"/>
      <c r="P363" s="98"/>
      <c r="Q363" s="28">
        <f>+L364</f>
        <v>17347500</v>
      </c>
      <c r="R363" s="28"/>
      <c r="S363" s="28"/>
      <c r="T363" s="28"/>
      <c r="U363" s="28"/>
      <c r="V363" s="28">
        <v>0</v>
      </c>
      <c r="W363" s="28"/>
      <c r="X363" s="28"/>
      <c r="Y363" s="28"/>
      <c r="Z363" s="28"/>
      <c r="AA363" s="28">
        <f>-L363</f>
        <v>-8673.75</v>
      </c>
      <c r="AB363" s="28"/>
      <c r="AC363" s="28"/>
      <c r="AD363" s="28"/>
      <c r="AE363" s="28"/>
      <c r="AF363" s="28">
        <f>+Q363</f>
        <v>17347500</v>
      </c>
      <c r="AG363" s="28"/>
      <c r="AH363" s="28"/>
      <c r="AI363" s="28"/>
      <c r="AJ363" s="28"/>
    </row>
    <row r="364" spans="2:36" hidden="1">
      <c r="B364" s="1" t="s">
        <v>281</v>
      </c>
      <c r="C364" s="28">
        <f>+C357+1</f>
        <v>8</v>
      </c>
      <c r="D364" s="28"/>
      <c r="E364" s="4" t="s">
        <v>135</v>
      </c>
      <c r="G364" s="28">
        <v>0</v>
      </c>
      <c r="H364" s="28"/>
      <c r="I364" s="28"/>
      <c r="J364" s="28"/>
      <c r="K364" s="28"/>
      <c r="L364" s="98">
        <f>+AA246</f>
        <v>17347500</v>
      </c>
      <c r="M364" s="98"/>
      <c r="N364" s="98"/>
      <c r="O364" s="98"/>
      <c r="P364" s="98"/>
      <c r="Q364" s="98">
        <f>+AF246</f>
        <v>46260000000</v>
      </c>
      <c r="R364" s="98"/>
      <c r="S364" s="98"/>
      <c r="T364" s="98"/>
      <c r="U364" s="98"/>
      <c r="V364" s="28">
        <v>0</v>
      </c>
      <c r="W364" s="28"/>
      <c r="X364" s="28"/>
      <c r="Y364" s="28"/>
      <c r="Z364" s="28"/>
      <c r="AA364" s="28">
        <f>-L364</f>
        <v>-17347500</v>
      </c>
      <c r="AB364" s="28"/>
      <c r="AC364" s="28"/>
      <c r="AD364" s="28"/>
      <c r="AE364" s="28"/>
      <c r="AF364" s="28">
        <f>+Q367</f>
        <v>23130000000</v>
      </c>
      <c r="AG364" s="28"/>
      <c r="AH364" s="28"/>
      <c r="AI364" s="28"/>
      <c r="AJ364" s="28"/>
    </row>
    <row r="365" spans="2:36" hidden="1">
      <c r="G365" s="28">
        <f>-G362</f>
        <v>-422500</v>
      </c>
      <c r="H365" s="28"/>
      <c r="I365" s="28"/>
      <c r="J365" s="28"/>
      <c r="K365" s="28"/>
      <c r="L365" s="28">
        <v>0</v>
      </c>
      <c r="M365" s="28"/>
      <c r="N365" s="28"/>
      <c r="O365" s="28"/>
      <c r="P365" s="28"/>
      <c r="Q365" s="28">
        <v>0</v>
      </c>
      <c r="R365" s="28"/>
      <c r="S365" s="28"/>
      <c r="T365" s="28"/>
      <c r="U365" s="28"/>
      <c r="V365" s="28">
        <f>-V362</f>
        <v>422500</v>
      </c>
      <c r="W365" s="28"/>
      <c r="X365" s="28"/>
      <c r="Y365" s="28"/>
      <c r="Z365" s="28"/>
      <c r="AA365" s="28">
        <v>0</v>
      </c>
      <c r="AB365" s="28"/>
      <c r="AC365" s="28"/>
      <c r="AD365" s="28"/>
      <c r="AE365" s="28"/>
      <c r="AF365" s="28">
        <v>0</v>
      </c>
      <c r="AG365" s="28"/>
      <c r="AH365" s="28"/>
      <c r="AI365" s="28"/>
      <c r="AJ365" s="28"/>
    </row>
    <row r="366" spans="2:36" hidden="1">
      <c r="G366" s="28">
        <v>0</v>
      </c>
      <c r="H366" s="28"/>
      <c r="I366" s="28"/>
      <c r="J366" s="28"/>
      <c r="K366" s="28"/>
      <c r="L366" s="28">
        <f>-L363</f>
        <v>-8673.75</v>
      </c>
      <c r="M366" s="28"/>
      <c r="N366" s="28"/>
      <c r="O366" s="28"/>
      <c r="P366" s="28"/>
      <c r="Q366" s="28">
        <f>-Q363</f>
        <v>-17347500</v>
      </c>
      <c r="R366" s="28"/>
      <c r="S366" s="28"/>
      <c r="T366" s="28"/>
      <c r="U366" s="28"/>
      <c r="V366" s="28">
        <v>0</v>
      </c>
      <c r="W366" s="28"/>
      <c r="X366" s="28"/>
      <c r="Y366" s="28"/>
      <c r="Z366" s="28"/>
      <c r="AA366" s="28">
        <f>-L366</f>
        <v>8673.75</v>
      </c>
      <c r="AB366" s="28"/>
      <c r="AC366" s="28"/>
      <c r="AD366" s="28"/>
      <c r="AE366" s="28"/>
      <c r="AF366" s="28">
        <f>-AF363</f>
        <v>-17347500</v>
      </c>
      <c r="AG366" s="28"/>
      <c r="AH366" s="28"/>
      <c r="AI366" s="28"/>
      <c r="AJ366" s="28"/>
    </row>
    <row r="367" spans="2:36" hidden="1">
      <c r="G367" s="28">
        <v>0</v>
      </c>
      <c r="H367" s="28"/>
      <c r="I367" s="28"/>
      <c r="J367" s="28"/>
      <c r="K367" s="28"/>
      <c r="L367" s="28">
        <f>+L364</f>
        <v>17347500</v>
      </c>
      <c r="M367" s="28"/>
      <c r="N367" s="28"/>
      <c r="O367" s="28"/>
      <c r="P367" s="28"/>
      <c r="Q367" s="28">
        <f>+Q364/2</f>
        <v>23130000000</v>
      </c>
      <c r="R367" s="28"/>
      <c r="S367" s="28"/>
      <c r="T367" s="28"/>
      <c r="U367" s="28"/>
      <c r="V367" s="28">
        <v>0</v>
      </c>
      <c r="W367" s="28"/>
      <c r="X367" s="28"/>
      <c r="Y367" s="28"/>
      <c r="Z367" s="28"/>
      <c r="AA367" s="28">
        <f>-L367</f>
        <v>-17347500</v>
      </c>
      <c r="AB367" s="28"/>
      <c r="AC367" s="28"/>
      <c r="AD367" s="28"/>
      <c r="AE367" s="28"/>
      <c r="AF367" s="28">
        <f>+Q364</f>
        <v>46260000000</v>
      </c>
      <c r="AG367" s="28"/>
      <c r="AH367" s="28"/>
      <c r="AI367" s="28"/>
      <c r="AJ367" s="28"/>
    </row>
    <row r="368" spans="2:36" hidden="1"/>
    <row r="369" spans="2:36" hidden="1">
      <c r="G369" s="98">
        <f>+Q247</f>
        <v>422500</v>
      </c>
      <c r="H369" s="98"/>
      <c r="I369" s="98"/>
      <c r="J369" s="98"/>
      <c r="K369" s="98"/>
      <c r="L369" s="28">
        <v>0</v>
      </c>
      <c r="M369" s="28"/>
      <c r="N369" s="28"/>
      <c r="O369" s="28"/>
      <c r="P369" s="28"/>
      <c r="Q369" s="28">
        <v>0</v>
      </c>
      <c r="R369" s="28"/>
      <c r="S369" s="28"/>
      <c r="T369" s="28"/>
      <c r="U369" s="28"/>
      <c r="V369" s="28">
        <f>-G369</f>
        <v>-422500</v>
      </c>
      <c r="W369" s="28"/>
      <c r="X369" s="28"/>
      <c r="Y369" s="28"/>
      <c r="Z369" s="28"/>
      <c r="AA369" s="28">
        <v>0</v>
      </c>
      <c r="AB369" s="28"/>
      <c r="AC369" s="28"/>
      <c r="AD369" s="28"/>
      <c r="AE369" s="28"/>
      <c r="AF369" s="28">
        <v>0</v>
      </c>
      <c r="AG369" s="28"/>
      <c r="AH369" s="28"/>
      <c r="AI369" s="28"/>
      <c r="AJ369" s="28"/>
    </row>
    <row r="370" spans="2:36" hidden="1">
      <c r="G370" s="28">
        <v>0</v>
      </c>
      <c r="H370" s="28"/>
      <c r="I370" s="28"/>
      <c r="J370" s="28"/>
      <c r="K370" s="28"/>
      <c r="L370" s="98">
        <f>+V247</f>
        <v>8673.75</v>
      </c>
      <c r="M370" s="98"/>
      <c r="N370" s="98"/>
      <c r="O370" s="98"/>
      <c r="P370" s="98"/>
      <c r="Q370" s="28">
        <f>+L371</f>
        <v>17347500</v>
      </c>
      <c r="R370" s="28"/>
      <c r="S370" s="28"/>
      <c r="T370" s="28"/>
      <c r="U370" s="28"/>
      <c r="V370" s="28">
        <v>0</v>
      </c>
      <c r="W370" s="28"/>
      <c r="X370" s="28"/>
      <c r="Y370" s="28"/>
      <c r="Z370" s="28"/>
      <c r="AA370" s="28">
        <f>-L370</f>
        <v>-8673.75</v>
      </c>
      <c r="AB370" s="28"/>
      <c r="AC370" s="28"/>
      <c r="AD370" s="28"/>
      <c r="AE370" s="28"/>
      <c r="AF370" s="28">
        <f>+Q370</f>
        <v>17347500</v>
      </c>
      <c r="AG370" s="28"/>
      <c r="AH370" s="28"/>
      <c r="AI370" s="28"/>
      <c r="AJ370" s="28"/>
    </row>
    <row r="371" spans="2:36" hidden="1">
      <c r="B371" s="1" t="s">
        <v>281</v>
      </c>
      <c r="C371" s="28">
        <f>+C364+1</f>
        <v>9</v>
      </c>
      <c r="D371" s="28"/>
      <c r="E371" s="4" t="s">
        <v>135</v>
      </c>
      <c r="G371" s="28">
        <v>0</v>
      </c>
      <c r="H371" s="28"/>
      <c r="I371" s="28"/>
      <c r="J371" s="28"/>
      <c r="K371" s="28"/>
      <c r="L371" s="98">
        <f>+AA247</f>
        <v>17347500</v>
      </c>
      <c r="M371" s="98"/>
      <c r="N371" s="98"/>
      <c r="O371" s="98"/>
      <c r="P371" s="98"/>
      <c r="Q371" s="98">
        <f>+AF247</f>
        <v>46260000000</v>
      </c>
      <c r="R371" s="98"/>
      <c r="S371" s="98"/>
      <c r="T371" s="98"/>
      <c r="U371" s="98"/>
      <c r="V371" s="28">
        <v>0</v>
      </c>
      <c r="W371" s="28"/>
      <c r="X371" s="28"/>
      <c r="Y371" s="28"/>
      <c r="Z371" s="28"/>
      <c r="AA371" s="28">
        <f>-L371</f>
        <v>-17347500</v>
      </c>
      <c r="AB371" s="28"/>
      <c r="AC371" s="28"/>
      <c r="AD371" s="28"/>
      <c r="AE371" s="28"/>
      <c r="AF371" s="28">
        <f>+Q374</f>
        <v>23130000000</v>
      </c>
      <c r="AG371" s="28"/>
      <c r="AH371" s="28"/>
      <c r="AI371" s="28"/>
      <c r="AJ371" s="28"/>
    </row>
    <row r="372" spans="2:36" hidden="1">
      <c r="G372" s="28">
        <f>-G369</f>
        <v>-422500</v>
      </c>
      <c r="H372" s="28"/>
      <c r="I372" s="28"/>
      <c r="J372" s="28"/>
      <c r="K372" s="28"/>
      <c r="L372" s="28">
        <v>0</v>
      </c>
      <c r="M372" s="28"/>
      <c r="N372" s="28"/>
      <c r="O372" s="28"/>
      <c r="P372" s="28"/>
      <c r="Q372" s="28">
        <v>0</v>
      </c>
      <c r="R372" s="28"/>
      <c r="S372" s="28"/>
      <c r="T372" s="28"/>
      <c r="U372" s="28"/>
      <c r="V372" s="28">
        <f>-V369</f>
        <v>422500</v>
      </c>
      <c r="W372" s="28"/>
      <c r="X372" s="28"/>
      <c r="Y372" s="28"/>
      <c r="Z372" s="28"/>
      <c r="AA372" s="28">
        <v>0</v>
      </c>
      <c r="AB372" s="28"/>
      <c r="AC372" s="28"/>
      <c r="AD372" s="28"/>
      <c r="AE372" s="28"/>
      <c r="AF372" s="28">
        <v>0</v>
      </c>
      <c r="AG372" s="28"/>
      <c r="AH372" s="28"/>
      <c r="AI372" s="28"/>
      <c r="AJ372" s="28"/>
    </row>
    <row r="373" spans="2:36" hidden="1">
      <c r="G373" s="28">
        <v>0</v>
      </c>
      <c r="H373" s="28"/>
      <c r="I373" s="28"/>
      <c r="J373" s="28"/>
      <c r="K373" s="28"/>
      <c r="L373" s="28">
        <f>-L370</f>
        <v>-8673.75</v>
      </c>
      <c r="M373" s="28"/>
      <c r="N373" s="28"/>
      <c r="O373" s="28"/>
      <c r="P373" s="28"/>
      <c r="Q373" s="28">
        <f>-Q370</f>
        <v>-17347500</v>
      </c>
      <c r="R373" s="28"/>
      <c r="S373" s="28"/>
      <c r="T373" s="28"/>
      <c r="U373" s="28"/>
      <c r="V373" s="28">
        <v>0</v>
      </c>
      <c r="W373" s="28"/>
      <c r="X373" s="28"/>
      <c r="Y373" s="28"/>
      <c r="Z373" s="28"/>
      <c r="AA373" s="28">
        <f>-L373</f>
        <v>8673.75</v>
      </c>
      <c r="AB373" s="28"/>
      <c r="AC373" s="28"/>
      <c r="AD373" s="28"/>
      <c r="AE373" s="28"/>
      <c r="AF373" s="28">
        <f>-AF370</f>
        <v>-17347500</v>
      </c>
      <c r="AG373" s="28"/>
      <c r="AH373" s="28"/>
      <c r="AI373" s="28"/>
      <c r="AJ373" s="28"/>
    </row>
    <row r="374" spans="2:36" hidden="1">
      <c r="G374" s="28">
        <v>0</v>
      </c>
      <c r="H374" s="28"/>
      <c r="I374" s="28"/>
      <c r="J374" s="28"/>
      <c r="K374" s="28"/>
      <c r="L374" s="28">
        <f>+L371</f>
        <v>17347500</v>
      </c>
      <c r="M374" s="28"/>
      <c r="N374" s="28"/>
      <c r="O374" s="28"/>
      <c r="P374" s="28"/>
      <c r="Q374" s="28">
        <f>+Q371/2</f>
        <v>23130000000</v>
      </c>
      <c r="R374" s="28"/>
      <c r="S374" s="28"/>
      <c r="T374" s="28"/>
      <c r="U374" s="28"/>
      <c r="V374" s="28">
        <v>0</v>
      </c>
      <c r="W374" s="28"/>
      <c r="X374" s="28"/>
      <c r="Y374" s="28"/>
      <c r="Z374" s="28"/>
      <c r="AA374" s="28">
        <f>-L374</f>
        <v>-17347500</v>
      </c>
      <c r="AB374" s="28"/>
      <c r="AC374" s="28"/>
      <c r="AD374" s="28"/>
      <c r="AE374" s="28"/>
      <c r="AF374" s="28">
        <f>+Q371</f>
        <v>46260000000</v>
      </c>
      <c r="AG374" s="28"/>
      <c r="AH374" s="28"/>
      <c r="AI374" s="28"/>
      <c r="AJ374" s="28"/>
    </row>
    <row r="375" spans="2:36" hidden="1"/>
    <row r="376" spans="2:36" hidden="1">
      <c r="G376" s="98">
        <f>+Q248</f>
        <v>422500</v>
      </c>
      <c r="H376" s="98"/>
      <c r="I376" s="98"/>
      <c r="J376" s="98"/>
      <c r="K376" s="98"/>
      <c r="L376" s="28">
        <v>0</v>
      </c>
      <c r="M376" s="28"/>
      <c r="N376" s="28"/>
      <c r="O376" s="28"/>
      <c r="P376" s="28"/>
      <c r="Q376" s="28">
        <v>0</v>
      </c>
      <c r="R376" s="28"/>
      <c r="S376" s="28"/>
      <c r="T376" s="28"/>
      <c r="U376" s="28"/>
      <c r="V376" s="28">
        <f>-G376</f>
        <v>-422500</v>
      </c>
      <c r="W376" s="28"/>
      <c r="X376" s="28"/>
      <c r="Y376" s="28"/>
      <c r="Z376" s="28"/>
      <c r="AA376" s="28">
        <v>0</v>
      </c>
      <c r="AB376" s="28"/>
      <c r="AC376" s="28"/>
      <c r="AD376" s="28"/>
      <c r="AE376" s="28"/>
      <c r="AF376" s="28">
        <v>0</v>
      </c>
      <c r="AG376" s="28"/>
      <c r="AH376" s="28"/>
      <c r="AI376" s="28"/>
      <c r="AJ376" s="28"/>
    </row>
    <row r="377" spans="2:36" hidden="1">
      <c r="G377" s="28">
        <v>0</v>
      </c>
      <c r="H377" s="28"/>
      <c r="I377" s="28"/>
      <c r="J377" s="28"/>
      <c r="K377" s="28"/>
      <c r="L377" s="98">
        <f>+V248</f>
        <v>8673.75</v>
      </c>
      <c r="M377" s="98"/>
      <c r="N377" s="98"/>
      <c r="O377" s="98"/>
      <c r="P377" s="98"/>
      <c r="Q377" s="28">
        <f>+L378</f>
        <v>17347500</v>
      </c>
      <c r="R377" s="28"/>
      <c r="S377" s="28"/>
      <c r="T377" s="28"/>
      <c r="U377" s="28"/>
      <c r="V377" s="28">
        <v>0</v>
      </c>
      <c r="W377" s="28"/>
      <c r="X377" s="28"/>
      <c r="Y377" s="28"/>
      <c r="Z377" s="28"/>
      <c r="AA377" s="28">
        <f>-L377</f>
        <v>-8673.75</v>
      </c>
      <c r="AB377" s="28"/>
      <c r="AC377" s="28"/>
      <c r="AD377" s="28"/>
      <c r="AE377" s="28"/>
      <c r="AF377" s="28">
        <f>+Q377</f>
        <v>17347500</v>
      </c>
      <c r="AG377" s="28"/>
      <c r="AH377" s="28"/>
      <c r="AI377" s="28"/>
      <c r="AJ377" s="28"/>
    </row>
    <row r="378" spans="2:36" hidden="1">
      <c r="B378" s="1" t="s">
        <v>281</v>
      </c>
      <c r="C378" s="28">
        <f>+C371+1</f>
        <v>10</v>
      </c>
      <c r="D378" s="28"/>
      <c r="E378" s="4" t="s">
        <v>135</v>
      </c>
      <c r="G378" s="28">
        <v>0</v>
      </c>
      <c r="H378" s="28"/>
      <c r="I378" s="28"/>
      <c r="J378" s="28"/>
      <c r="K378" s="28"/>
      <c r="L378" s="98">
        <f>+AA248</f>
        <v>17347500</v>
      </c>
      <c r="M378" s="98"/>
      <c r="N378" s="98"/>
      <c r="O378" s="98"/>
      <c r="P378" s="98"/>
      <c r="Q378" s="98">
        <f>+AF248</f>
        <v>46260000000</v>
      </c>
      <c r="R378" s="98"/>
      <c r="S378" s="98"/>
      <c r="T378" s="98"/>
      <c r="U378" s="98"/>
      <c r="V378" s="28">
        <v>0</v>
      </c>
      <c r="W378" s="28"/>
      <c r="X378" s="28"/>
      <c r="Y378" s="28"/>
      <c r="Z378" s="28"/>
      <c r="AA378" s="28">
        <f>-L378</f>
        <v>-17347500</v>
      </c>
      <c r="AB378" s="28"/>
      <c r="AC378" s="28"/>
      <c r="AD378" s="28"/>
      <c r="AE378" s="28"/>
      <c r="AF378" s="28">
        <f>+Q381</f>
        <v>23130000000</v>
      </c>
      <c r="AG378" s="28"/>
      <c r="AH378" s="28"/>
      <c r="AI378" s="28"/>
      <c r="AJ378" s="28"/>
    </row>
    <row r="379" spans="2:36" hidden="1">
      <c r="G379" s="28">
        <f>-G376</f>
        <v>-422500</v>
      </c>
      <c r="H379" s="28"/>
      <c r="I379" s="28"/>
      <c r="J379" s="28"/>
      <c r="K379" s="28"/>
      <c r="L379" s="28">
        <v>0</v>
      </c>
      <c r="M379" s="28"/>
      <c r="N379" s="28"/>
      <c r="O379" s="28"/>
      <c r="P379" s="28"/>
      <c r="Q379" s="28">
        <v>0</v>
      </c>
      <c r="R379" s="28"/>
      <c r="S379" s="28"/>
      <c r="T379" s="28"/>
      <c r="U379" s="28"/>
      <c r="V379" s="28">
        <f>-V376</f>
        <v>422500</v>
      </c>
      <c r="W379" s="28"/>
      <c r="X379" s="28"/>
      <c r="Y379" s="28"/>
      <c r="Z379" s="28"/>
      <c r="AA379" s="28">
        <v>0</v>
      </c>
      <c r="AB379" s="28"/>
      <c r="AC379" s="28"/>
      <c r="AD379" s="28"/>
      <c r="AE379" s="28"/>
      <c r="AF379" s="28">
        <v>0</v>
      </c>
      <c r="AG379" s="28"/>
      <c r="AH379" s="28"/>
      <c r="AI379" s="28"/>
      <c r="AJ379" s="28"/>
    </row>
    <row r="380" spans="2:36" hidden="1">
      <c r="G380" s="28">
        <v>0</v>
      </c>
      <c r="H380" s="28"/>
      <c r="I380" s="28"/>
      <c r="J380" s="28"/>
      <c r="K380" s="28"/>
      <c r="L380" s="28">
        <f>-L377</f>
        <v>-8673.75</v>
      </c>
      <c r="M380" s="28"/>
      <c r="N380" s="28"/>
      <c r="O380" s="28"/>
      <c r="P380" s="28"/>
      <c r="Q380" s="28">
        <f>-Q377</f>
        <v>-17347500</v>
      </c>
      <c r="R380" s="28"/>
      <c r="S380" s="28"/>
      <c r="T380" s="28"/>
      <c r="U380" s="28"/>
      <c r="V380" s="28">
        <v>0</v>
      </c>
      <c r="W380" s="28"/>
      <c r="X380" s="28"/>
      <c r="Y380" s="28"/>
      <c r="Z380" s="28"/>
      <c r="AA380" s="28">
        <f>-L380</f>
        <v>8673.75</v>
      </c>
      <c r="AB380" s="28"/>
      <c r="AC380" s="28"/>
      <c r="AD380" s="28"/>
      <c r="AE380" s="28"/>
      <c r="AF380" s="28">
        <f>-AF377</f>
        <v>-17347500</v>
      </c>
      <c r="AG380" s="28"/>
      <c r="AH380" s="28"/>
      <c r="AI380" s="28"/>
      <c r="AJ380" s="28"/>
    </row>
    <row r="381" spans="2:36" hidden="1">
      <c r="G381" s="28">
        <v>0</v>
      </c>
      <c r="H381" s="28"/>
      <c r="I381" s="28"/>
      <c r="J381" s="28"/>
      <c r="K381" s="28"/>
      <c r="L381" s="28">
        <f>+L378</f>
        <v>17347500</v>
      </c>
      <c r="M381" s="28"/>
      <c r="N381" s="28"/>
      <c r="O381" s="28"/>
      <c r="P381" s="28"/>
      <c r="Q381" s="28">
        <f>+Q378/2</f>
        <v>23130000000</v>
      </c>
      <c r="R381" s="28"/>
      <c r="S381" s="28"/>
      <c r="T381" s="28"/>
      <c r="U381" s="28"/>
      <c r="V381" s="28">
        <v>0</v>
      </c>
      <c r="W381" s="28"/>
      <c r="X381" s="28"/>
      <c r="Y381" s="28"/>
      <c r="Z381" s="28"/>
      <c r="AA381" s="28">
        <f>-L381</f>
        <v>-17347500</v>
      </c>
      <c r="AB381" s="28"/>
      <c r="AC381" s="28"/>
      <c r="AD381" s="28"/>
      <c r="AE381" s="28"/>
      <c r="AF381" s="28">
        <f>+Q378</f>
        <v>46260000000</v>
      </c>
      <c r="AG381" s="28"/>
      <c r="AH381" s="28"/>
      <c r="AI381" s="28"/>
      <c r="AJ381" s="28"/>
    </row>
    <row r="382" spans="2:36" hidden="1"/>
    <row r="383" spans="2:36" hidden="1">
      <c r="G383" s="98">
        <f>+Q249</f>
        <v>422500</v>
      </c>
      <c r="H383" s="98"/>
      <c r="I383" s="98"/>
      <c r="J383" s="98"/>
      <c r="K383" s="98"/>
      <c r="L383" s="28">
        <v>0</v>
      </c>
      <c r="M383" s="28"/>
      <c r="N383" s="28"/>
      <c r="O383" s="28"/>
      <c r="P383" s="28"/>
      <c r="Q383" s="28">
        <v>0</v>
      </c>
      <c r="R383" s="28"/>
      <c r="S383" s="28"/>
      <c r="T383" s="28"/>
      <c r="U383" s="28"/>
      <c r="V383" s="28">
        <f>-G383</f>
        <v>-422500</v>
      </c>
      <c r="W383" s="28"/>
      <c r="X383" s="28"/>
      <c r="Y383" s="28"/>
      <c r="Z383" s="28"/>
      <c r="AA383" s="28">
        <v>0</v>
      </c>
      <c r="AB383" s="28"/>
      <c r="AC383" s="28"/>
      <c r="AD383" s="28"/>
      <c r="AE383" s="28"/>
      <c r="AF383" s="28">
        <v>0</v>
      </c>
      <c r="AG383" s="28"/>
      <c r="AH383" s="28"/>
      <c r="AI383" s="28"/>
      <c r="AJ383" s="28"/>
    </row>
    <row r="384" spans="2:36" hidden="1">
      <c r="G384" s="28">
        <v>0</v>
      </c>
      <c r="H384" s="28"/>
      <c r="I384" s="28"/>
      <c r="J384" s="28"/>
      <c r="K384" s="28"/>
      <c r="L384" s="98">
        <f>+V249</f>
        <v>8673.75</v>
      </c>
      <c r="M384" s="98"/>
      <c r="N384" s="98"/>
      <c r="O384" s="98"/>
      <c r="P384" s="98"/>
      <c r="Q384" s="28">
        <f>+L385</f>
        <v>17347500</v>
      </c>
      <c r="R384" s="28"/>
      <c r="S384" s="28"/>
      <c r="T384" s="28"/>
      <c r="U384" s="28"/>
      <c r="V384" s="28">
        <v>0</v>
      </c>
      <c r="W384" s="28"/>
      <c r="X384" s="28"/>
      <c r="Y384" s="28"/>
      <c r="Z384" s="28"/>
      <c r="AA384" s="28">
        <f>-L384</f>
        <v>-8673.75</v>
      </c>
      <c r="AB384" s="28"/>
      <c r="AC384" s="28"/>
      <c r="AD384" s="28"/>
      <c r="AE384" s="28"/>
      <c r="AF384" s="28">
        <f>+Q384</f>
        <v>17347500</v>
      </c>
      <c r="AG384" s="28"/>
      <c r="AH384" s="28"/>
      <c r="AI384" s="28"/>
      <c r="AJ384" s="28"/>
    </row>
    <row r="385" spans="2:36" hidden="1">
      <c r="B385" s="1" t="s">
        <v>281</v>
      </c>
      <c r="C385" s="28">
        <f>+C378+1</f>
        <v>11</v>
      </c>
      <c r="D385" s="28"/>
      <c r="E385" s="4" t="s">
        <v>135</v>
      </c>
      <c r="G385" s="28">
        <v>0</v>
      </c>
      <c r="H385" s="28"/>
      <c r="I385" s="28"/>
      <c r="J385" s="28"/>
      <c r="K385" s="28"/>
      <c r="L385" s="98">
        <f>+AA249</f>
        <v>17347500</v>
      </c>
      <c r="M385" s="98"/>
      <c r="N385" s="98"/>
      <c r="O385" s="98"/>
      <c r="P385" s="98"/>
      <c r="Q385" s="98">
        <f>+AF249</f>
        <v>46260000000</v>
      </c>
      <c r="R385" s="98"/>
      <c r="S385" s="98"/>
      <c r="T385" s="98"/>
      <c r="U385" s="98"/>
      <c r="V385" s="28">
        <v>0</v>
      </c>
      <c r="W385" s="28"/>
      <c r="X385" s="28"/>
      <c r="Y385" s="28"/>
      <c r="Z385" s="28"/>
      <c r="AA385" s="28">
        <f>-L385</f>
        <v>-17347500</v>
      </c>
      <c r="AB385" s="28"/>
      <c r="AC385" s="28"/>
      <c r="AD385" s="28"/>
      <c r="AE385" s="28"/>
      <c r="AF385" s="28">
        <f>+Q388</f>
        <v>23130000000</v>
      </c>
      <c r="AG385" s="28"/>
      <c r="AH385" s="28"/>
      <c r="AI385" s="28"/>
      <c r="AJ385" s="28"/>
    </row>
    <row r="386" spans="2:36" hidden="1">
      <c r="G386" s="28">
        <f>-G383</f>
        <v>-422500</v>
      </c>
      <c r="H386" s="28"/>
      <c r="I386" s="28"/>
      <c r="J386" s="28"/>
      <c r="K386" s="28"/>
      <c r="L386" s="28">
        <v>0</v>
      </c>
      <c r="M386" s="28"/>
      <c r="N386" s="28"/>
      <c r="O386" s="28"/>
      <c r="P386" s="28"/>
      <c r="Q386" s="28">
        <v>0</v>
      </c>
      <c r="R386" s="28"/>
      <c r="S386" s="28"/>
      <c r="T386" s="28"/>
      <c r="U386" s="28"/>
      <c r="V386" s="28">
        <f>-V383</f>
        <v>422500</v>
      </c>
      <c r="W386" s="28"/>
      <c r="X386" s="28"/>
      <c r="Y386" s="28"/>
      <c r="Z386" s="28"/>
      <c r="AA386" s="28">
        <v>0</v>
      </c>
      <c r="AB386" s="28"/>
      <c r="AC386" s="28"/>
      <c r="AD386" s="28"/>
      <c r="AE386" s="28"/>
      <c r="AF386" s="28">
        <v>0</v>
      </c>
      <c r="AG386" s="28"/>
      <c r="AH386" s="28"/>
      <c r="AI386" s="28"/>
      <c r="AJ386" s="28"/>
    </row>
    <row r="387" spans="2:36" hidden="1">
      <c r="G387" s="28">
        <v>0</v>
      </c>
      <c r="H387" s="28"/>
      <c r="I387" s="28"/>
      <c r="J387" s="28"/>
      <c r="K387" s="28"/>
      <c r="L387" s="28">
        <f>-L384</f>
        <v>-8673.75</v>
      </c>
      <c r="M387" s="28"/>
      <c r="N387" s="28"/>
      <c r="O387" s="28"/>
      <c r="P387" s="28"/>
      <c r="Q387" s="28">
        <f>-Q384</f>
        <v>-17347500</v>
      </c>
      <c r="R387" s="28"/>
      <c r="S387" s="28"/>
      <c r="T387" s="28"/>
      <c r="U387" s="28"/>
      <c r="V387" s="28">
        <v>0</v>
      </c>
      <c r="W387" s="28"/>
      <c r="X387" s="28"/>
      <c r="Y387" s="28"/>
      <c r="Z387" s="28"/>
      <c r="AA387" s="28">
        <f>-L387</f>
        <v>8673.75</v>
      </c>
      <c r="AB387" s="28"/>
      <c r="AC387" s="28"/>
      <c r="AD387" s="28"/>
      <c r="AE387" s="28"/>
      <c r="AF387" s="28">
        <f>-AF384</f>
        <v>-17347500</v>
      </c>
      <c r="AG387" s="28"/>
      <c r="AH387" s="28"/>
      <c r="AI387" s="28"/>
      <c r="AJ387" s="28"/>
    </row>
    <row r="388" spans="2:36" hidden="1">
      <c r="G388" s="28">
        <v>0</v>
      </c>
      <c r="H388" s="28"/>
      <c r="I388" s="28"/>
      <c r="J388" s="28"/>
      <c r="K388" s="28"/>
      <c r="L388" s="28">
        <f>+L385</f>
        <v>17347500</v>
      </c>
      <c r="M388" s="28"/>
      <c r="N388" s="28"/>
      <c r="O388" s="28"/>
      <c r="P388" s="28"/>
      <c r="Q388" s="28">
        <f>+Q385/2</f>
        <v>23130000000</v>
      </c>
      <c r="R388" s="28"/>
      <c r="S388" s="28"/>
      <c r="T388" s="28"/>
      <c r="U388" s="28"/>
      <c r="V388" s="28">
        <v>0</v>
      </c>
      <c r="W388" s="28"/>
      <c r="X388" s="28"/>
      <c r="Y388" s="28"/>
      <c r="Z388" s="28"/>
      <c r="AA388" s="28">
        <f>-L388</f>
        <v>-17347500</v>
      </c>
      <c r="AB388" s="28"/>
      <c r="AC388" s="28"/>
      <c r="AD388" s="28"/>
      <c r="AE388" s="28"/>
      <c r="AF388" s="28">
        <f>+Q385</f>
        <v>46260000000</v>
      </c>
      <c r="AG388" s="28"/>
      <c r="AH388" s="28"/>
      <c r="AI388" s="28"/>
      <c r="AJ388" s="28"/>
    </row>
    <row r="389" spans="2:36" hidden="1"/>
    <row r="390" spans="2:36" hidden="1">
      <c r="G390" s="98">
        <f>+Q250</f>
        <v>422500</v>
      </c>
      <c r="H390" s="98"/>
      <c r="I390" s="98"/>
      <c r="J390" s="98"/>
      <c r="K390" s="98"/>
      <c r="L390" s="28">
        <v>0</v>
      </c>
      <c r="M390" s="28"/>
      <c r="N390" s="28"/>
      <c r="O390" s="28"/>
      <c r="P390" s="28"/>
      <c r="Q390" s="28">
        <v>0</v>
      </c>
      <c r="R390" s="28"/>
      <c r="S390" s="28"/>
      <c r="T390" s="28"/>
      <c r="U390" s="28"/>
      <c r="V390" s="28">
        <f>-G390</f>
        <v>-422500</v>
      </c>
      <c r="W390" s="28"/>
      <c r="X390" s="28"/>
      <c r="Y390" s="28"/>
      <c r="Z390" s="28"/>
      <c r="AA390" s="28">
        <v>0</v>
      </c>
      <c r="AB390" s="28"/>
      <c r="AC390" s="28"/>
      <c r="AD390" s="28"/>
      <c r="AE390" s="28"/>
      <c r="AF390" s="28">
        <v>0</v>
      </c>
      <c r="AG390" s="28"/>
      <c r="AH390" s="28"/>
      <c r="AI390" s="28"/>
      <c r="AJ390" s="28"/>
    </row>
    <row r="391" spans="2:36" hidden="1">
      <c r="G391" s="28">
        <v>0</v>
      </c>
      <c r="H391" s="28"/>
      <c r="I391" s="28"/>
      <c r="J391" s="28"/>
      <c r="K391" s="28"/>
      <c r="L391" s="98">
        <f>+V250</f>
        <v>8673.75</v>
      </c>
      <c r="M391" s="98"/>
      <c r="N391" s="98"/>
      <c r="O391" s="98"/>
      <c r="P391" s="98"/>
      <c r="Q391" s="28">
        <f>+L392</f>
        <v>17347500</v>
      </c>
      <c r="R391" s="28"/>
      <c r="S391" s="28"/>
      <c r="T391" s="28"/>
      <c r="U391" s="28"/>
      <c r="V391" s="28">
        <v>0</v>
      </c>
      <c r="W391" s="28"/>
      <c r="X391" s="28"/>
      <c r="Y391" s="28"/>
      <c r="Z391" s="28"/>
      <c r="AA391" s="28">
        <f>-L391</f>
        <v>-8673.75</v>
      </c>
      <c r="AB391" s="28"/>
      <c r="AC391" s="28"/>
      <c r="AD391" s="28"/>
      <c r="AE391" s="28"/>
      <c r="AF391" s="28">
        <f>+Q391</f>
        <v>17347500</v>
      </c>
      <c r="AG391" s="28"/>
      <c r="AH391" s="28"/>
      <c r="AI391" s="28"/>
      <c r="AJ391" s="28"/>
    </row>
    <row r="392" spans="2:36" hidden="1">
      <c r="B392" s="1" t="s">
        <v>281</v>
      </c>
      <c r="C392" s="28">
        <f>+C385+1</f>
        <v>12</v>
      </c>
      <c r="D392" s="28"/>
      <c r="E392" s="4" t="s">
        <v>135</v>
      </c>
      <c r="G392" s="28">
        <v>0</v>
      </c>
      <c r="H392" s="28"/>
      <c r="I392" s="28"/>
      <c r="J392" s="28"/>
      <c r="K392" s="28"/>
      <c r="L392" s="98">
        <f>+AA250</f>
        <v>17347500</v>
      </c>
      <c r="M392" s="98"/>
      <c r="N392" s="98"/>
      <c r="O392" s="98"/>
      <c r="P392" s="98"/>
      <c r="Q392" s="98">
        <f>+AF250</f>
        <v>46260000000</v>
      </c>
      <c r="R392" s="98"/>
      <c r="S392" s="98"/>
      <c r="T392" s="98"/>
      <c r="U392" s="98"/>
      <c r="V392" s="28">
        <v>0</v>
      </c>
      <c r="W392" s="28"/>
      <c r="X392" s="28"/>
      <c r="Y392" s="28"/>
      <c r="Z392" s="28"/>
      <c r="AA392" s="28">
        <f>-L392</f>
        <v>-17347500</v>
      </c>
      <c r="AB392" s="28"/>
      <c r="AC392" s="28"/>
      <c r="AD392" s="28"/>
      <c r="AE392" s="28"/>
      <c r="AF392" s="28">
        <f>+Q395</f>
        <v>23130000000</v>
      </c>
      <c r="AG392" s="28"/>
      <c r="AH392" s="28"/>
      <c r="AI392" s="28"/>
      <c r="AJ392" s="28"/>
    </row>
    <row r="393" spans="2:36" hidden="1">
      <c r="G393" s="28">
        <f>-G390</f>
        <v>-422500</v>
      </c>
      <c r="H393" s="28"/>
      <c r="I393" s="28"/>
      <c r="J393" s="28"/>
      <c r="K393" s="28"/>
      <c r="L393" s="28">
        <v>0</v>
      </c>
      <c r="M393" s="28"/>
      <c r="N393" s="28"/>
      <c r="O393" s="28"/>
      <c r="P393" s="28"/>
      <c r="Q393" s="28">
        <v>0</v>
      </c>
      <c r="R393" s="28"/>
      <c r="S393" s="28"/>
      <c r="T393" s="28"/>
      <c r="U393" s="28"/>
      <c r="V393" s="28">
        <f>-V390</f>
        <v>422500</v>
      </c>
      <c r="W393" s="28"/>
      <c r="X393" s="28"/>
      <c r="Y393" s="28"/>
      <c r="Z393" s="28"/>
      <c r="AA393" s="28">
        <v>0</v>
      </c>
      <c r="AB393" s="28"/>
      <c r="AC393" s="28"/>
      <c r="AD393" s="28"/>
      <c r="AE393" s="28"/>
      <c r="AF393" s="28">
        <v>0</v>
      </c>
      <c r="AG393" s="28"/>
      <c r="AH393" s="28"/>
      <c r="AI393" s="28"/>
      <c r="AJ393" s="28"/>
    </row>
    <row r="394" spans="2:36" hidden="1">
      <c r="G394" s="28">
        <v>0</v>
      </c>
      <c r="H394" s="28"/>
      <c r="I394" s="28"/>
      <c r="J394" s="28"/>
      <c r="K394" s="28"/>
      <c r="L394" s="28">
        <f>-L391</f>
        <v>-8673.75</v>
      </c>
      <c r="M394" s="28"/>
      <c r="N394" s="28"/>
      <c r="O394" s="28"/>
      <c r="P394" s="28"/>
      <c r="Q394" s="28">
        <f>-Q391</f>
        <v>-17347500</v>
      </c>
      <c r="R394" s="28"/>
      <c r="S394" s="28"/>
      <c r="T394" s="28"/>
      <c r="U394" s="28"/>
      <c r="V394" s="28">
        <v>0</v>
      </c>
      <c r="W394" s="28"/>
      <c r="X394" s="28"/>
      <c r="Y394" s="28"/>
      <c r="Z394" s="28"/>
      <c r="AA394" s="28">
        <f>-L394</f>
        <v>8673.75</v>
      </c>
      <c r="AB394" s="28"/>
      <c r="AC394" s="28"/>
      <c r="AD394" s="28"/>
      <c r="AE394" s="28"/>
      <c r="AF394" s="28">
        <f>-AF391</f>
        <v>-17347500</v>
      </c>
      <c r="AG394" s="28"/>
      <c r="AH394" s="28"/>
      <c r="AI394" s="28"/>
      <c r="AJ394" s="28"/>
    </row>
    <row r="395" spans="2:36" hidden="1">
      <c r="G395" s="28">
        <v>0</v>
      </c>
      <c r="H395" s="28"/>
      <c r="I395" s="28"/>
      <c r="J395" s="28"/>
      <c r="K395" s="28"/>
      <c r="L395" s="28">
        <f>+L392</f>
        <v>17347500</v>
      </c>
      <c r="M395" s="28"/>
      <c r="N395" s="28"/>
      <c r="O395" s="28"/>
      <c r="P395" s="28"/>
      <c r="Q395" s="28">
        <f>+Q392/2</f>
        <v>23130000000</v>
      </c>
      <c r="R395" s="28"/>
      <c r="S395" s="28"/>
      <c r="T395" s="28"/>
      <c r="U395" s="28"/>
      <c r="V395" s="28">
        <v>0</v>
      </c>
      <c r="W395" s="28"/>
      <c r="X395" s="28"/>
      <c r="Y395" s="28"/>
      <c r="Z395" s="28"/>
      <c r="AA395" s="28">
        <f>-L395</f>
        <v>-17347500</v>
      </c>
      <c r="AB395" s="28"/>
      <c r="AC395" s="28"/>
      <c r="AD395" s="28"/>
      <c r="AE395" s="28"/>
      <c r="AF395" s="28">
        <f>+Q392</f>
        <v>46260000000</v>
      </c>
      <c r="AG395" s="28"/>
      <c r="AH395" s="28"/>
      <c r="AI395" s="28"/>
      <c r="AJ395" s="28"/>
    </row>
    <row r="396" spans="2:36" hidden="1"/>
    <row r="397" spans="2:36" hidden="1">
      <c r="G397" s="98">
        <f>+Q251</f>
        <v>422500</v>
      </c>
      <c r="H397" s="98"/>
      <c r="I397" s="98"/>
      <c r="J397" s="98"/>
      <c r="K397" s="98"/>
      <c r="L397" s="28">
        <v>0</v>
      </c>
      <c r="M397" s="28"/>
      <c r="N397" s="28"/>
      <c r="O397" s="28"/>
      <c r="P397" s="28"/>
      <c r="Q397" s="28">
        <v>0</v>
      </c>
      <c r="R397" s="28"/>
      <c r="S397" s="28"/>
      <c r="T397" s="28"/>
      <c r="U397" s="28"/>
      <c r="V397" s="28">
        <f>-G397</f>
        <v>-422500</v>
      </c>
      <c r="W397" s="28"/>
      <c r="X397" s="28"/>
      <c r="Y397" s="28"/>
      <c r="Z397" s="28"/>
      <c r="AA397" s="28">
        <v>0</v>
      </c>
      <c r="AB397" s="28"/>
      <c r="AC397" s="28"/>
      <c r="AD397" s="28"/>
      <c r="AE397" s="28"/>
      <c r="AF397" s="28">
        <v>0</v>
      </c>
      <c r="AG397" s="28"/>
      <c r="AH397" s="28"/>
      <c r="AI397" s="28"/>
      <c r="AJ397" s="28"/>
    </row>
    <row r="398" spans="2:36" hidden="1">
      <c r="G398" s="28">
        <v>0</v>
      </c>
      <c r="H398" s="28"/>
      <c r="I398" s="28"/>
      <c r="J398" s="28"/>
      <c r="K398" s="28"/>
      <c r="L398" s="98">
        <f>+V251</f>
        <v>8673.75</v>
      </c>
      <c r="M398" s="98"/>
      <c r="N398" s="98"/>
      <c r="O398" s="98"/>
      <c r="P398" s="98"/>
      <c r="Q398" s="28">
        <f>+L399</f>
        <v>17347500</v>
      </c>
      <c r="R398" s="28"/>
      <c r="S398" s="28"/>
      <c r="T398" s="28"/>
      <c r="U398" s="28"/>
      <c r="V398" s="28">
        <v>0</v>
      </c>
      <c r="W398" s="28"/>
      <c r="X398" s="28"/>
      <c r="Y398" s="28"/>
      <c r="Z398" s="28"/>
      <c r="AA398" s="28">
        <f>-L398</f>
        <v>-8673.75</v>
      </c>
      <c r="AB398" s="28"/>
      <c r="AC398" s="28"/>
      <c r="AD398" s="28"/>
      <c r="AE398" s="28"/>
      <c r="AF398" s="28">
        <f>+Q398</f>
        <v>17347500</v>
      </c>
      <c r="AG398" s="28"/>
      <c r="AH398" s="28"/>
      <c r="AI398" s="28"/>
      <c r="AJ398" s="28"/>
    </row>
    <row r="399" spans="2:36" hidden="1">
      <c r="B399" s="1" t="s">
        <v>281</v>
      </c>
      <c r="C399" s="28">
        <f>+C392+1</f>
        <v>13</v>
      </c>
      <c r="D399" s="28"/>
      <c r="E399" s="4" t="s">
        <v>135</v>
      </c>
      <c r="G399" s="28">
        <v>0</v>
      </c>
      <c r="H399" s="28"/>
      <c r="I399" s="28"/>
      <c r="J399" s="28"/>
      <c r="K399" s="28"/>
      <c r="L399" s="98">
        <f>+AA251</f>
        <v>17347500</v>
      </c>
      <c r="M399" s="98"/>
      <c r="N399" s="98"/>
      <c r="O399" s="98"/>
      <c r="P399" s="98"/>
      <c r="Q399" s="98">
        <f>+AF251</f>
        <v>46260000000</v>
      </c>
      <c r="R399" s="98"/>
      <c r="S399" s="98"/>
      <c r="T399" s="98"/>
      <c r="U399" s="98"/>
      <c r="V399" s="28">
        <v>0</v>
      </c>
      <c r="W399" s="28"/>
      <c r="X399" s="28"/>
      <c r="Y399" s="28"/>
      <c r="Z399" s="28"/>
      <c r="AA399" s="28">
        <f>-L399</f>
        <v>-17347500</v>
      </c>
      <c r="AB399" s="28"/>
      <c r="AC399" s="28"/>
      <c r="AD399" s="28"/>
      <c r="AE399" s="28"/>
      <c r="AF399" s="28">
        <f>+Q402</f>
        <v>23130000000</v>
      </c>
      <c r="AG399" s="28"/>
      <c r="AH399" s="28"/>
      <c r="AI399" s="28"/>
      <c r="AJ399" s="28"/>
    </row>
    <row r="400" spans="2:36" hidden="1">
      <c r="G400" s="28">
        <f>-G397</f>
        <v>-422500</v>
      </c>
      <c r="H400" s="28"/>
      <c r="I400" s="28"/>
      <c r="J400" s="28"/>
      <c r="K400" s="28"/>
      <c r="L400" s="28">
        <v>0</v>
      </c>
      <c r="M400" s="28"/>
      <c r="N400" s="28"/>
      <c r="O400" s="28"/>
      <c r="P400" s="28"/>
      <c r="Q400" s="28">
        <v>0</v>
      </c>
      <c r="R400" s="28"/>
      <c r="S400" s="28"/>
      <c r="T400" s="28"/>
      <c r="U400" s="28"/>
      <c r="V400" s="28">
        <f>-V397</f>
        <v>422500</v>
      </c>
      <c r="W400" s="28"/>
      <c r="X400" s="28"/>
      <c r="Y400" s="28"/>
      <c r="Z400" s="28"/>
      <c r="AA400" s="28">
        <v>0</v>
      </c>
      <c r="AB400" s="28"/>
      <c r="AC400" s="28"/>
      <c r="AD400" s="28"/>
      <c r="AE400" s="28"/>
      <c r="AF400" s="28">
        <v>0</v>
      </c>
      <c r="AG400" s="28"/>
      <c r="AH400" s="28"/>
      <c r="AI400" s="28"/>
      <c r="AJ400" s="28"/>
    </row>
    <row r="401" spans="2:36" hidden="1">
      <c r="G401" s="28">
        <v>0</v>
      </c>
      <c r="H401" s="28"/>
      <c r="I401" s="28"/>
      <c r="J401" s="28"/>
      <c r="K401" s="28"/>
      <c r="L401" s="28">
        <f>-L398</f>
        <v>-8673.75</v>
      </c>
      <c r="M401" s="28"/>
      <c r="N401" s="28"/>
      <c r="O401" s="28"/>
      <c r="P401" s="28"/>
      <c r="Q401" s="28">
        <f>-Q398</f>
        <v>-17347500</v>
      </c>
      <c r="R401" s="28"/>
      <c r="S401" s="28"/>
      <c r="T401" s="28"/>
      <c r="U401" s="28"/>
      <c r="V401" s="28">
        <v>0</v>
      </c>
      <c r="W401" s="28"/>
      <c r="X401" s="28"/>
      <c r="Y401" s="28"/>
      <c r="Z401" s="28"/>
      <c r="AA401" s="28">
        <f>-L401</f>
        <v>8673.75</v>
      </c>
      <c r="AB401" s="28"/>
      <c r="AC401" s="28"/>
      <c r="AD401" s="28"/>
      <c r="AE401" s="28"/>
      <c r="AF401" s="28">
        <f>-AF398</f>
        <v>-17347500</v>
      </c>
      <c r="AG401" s="28"/>
      <c r="AH401" s="28"/>
      <c r="AI401" s="28"/>
      <c r="AJ401" s="28"/>
    </row>
    <row r="402" spans="2:36" hidden="1">
      <c r="G402" s="28">
        <v>0</v>
      </c>
      <c r="H402" s="28"/>
      <c r="I402" s="28"/>
      <c r="J402" s="28"/>
      <c r="K402" s="28"/>
      <c r="L402" s="28">
        <f>+L399</f>
        <v>17347500</v>
      </c>
      <c r="M402" s="28"/>
      <c r="N402" s="28"/>
      <c r="O402" s="28"/>
      <c r="P402" s="28"/>
      <c r="Q402" s="28">
        <f>+Q399/2</f>
        <v>23130000000</v>
      </c>
      <c r="R402" s="28"/>
      <c r="S402" s="28"/>
      <c r="T402" s="28"/>
      <c r="U402" s="28"/>
      <c r="V402" s="28">
        <v>0</v>
      </c>
      <c r="W402" s="28"/>
      <c r="X402" s="28"/>
      <c r="Y402" s="28"/>
      <c r="Z402" s="28"/>
      <c r="AA402" s="28">
        <f>-L402</f>
        <v>-17347500</v>
      </c>
      <c r="AB402" s="28"/>
      <c r="AC402" s="28"/>
      <c r="AD402" s="28"/>
      <c r="AE402" s="28"/>
      <c r="AF402" s="28">
        <f>+Q399</f>
        <v>46260000000</v>
      </c>
      <c r="AG402" s="28"/>
      <c r="AH402" s="28"/>
      <c r="AI402" s="28"/>
      <c r="AJ402" s="28"/>
    </row>
    <row r="403" spans="2:36" hidden="1"/>
    <row r="404" spans="2:36" hidden="1">
      <c r="G404" s="98">
        <f>+Q252</f>
        <v>422500</v>
      </c>
      <c r="H404" s="98"/>
      <c r="I404" s="98"/>
      <c r="J404" s="98"/>
      <c r="K404" s="98"/>
      <c r="L404" s="28">
        <v>0</v>
      </c>
      <c r="M404" s="28"/>
      <c r="N404" s="28"/>
      <c r="O404" s="28"/>
      <c r="P404" s="28"/>
      <c r="Q404" s="28">
        <v>0</v>
      </c>
      <c r="R404" s="28"/>
      <c r="S404" s="28"/>
      <c r="T404" s="28"/>
      <c r="U404" s="28"/>
      <c r="V404" s="28">
        <f>-G404</f>
        <v>-422500</v>
      </c>
      <c r="W404" s="28"/>
      <c r="X404" s="28"/>
      <c r="Y404" s="28"/>
      <c r="Z404" s="28"/>
      <c r="AA404" s="28">
        <v>0</v>
      </c>
      <c r="AB404" s="28"/>
      <c r="AC404" s="28"/>
      <c r="AD404" s="28"/>
      <c r="AE404" s="28"/>
      <c r="AF404" s="28">
        <v>0</v>
      </c>
      <c r="AG404" s="28"/>
      <c r="AH404" s="28"/>
      <c r="AI404" s="28"/>
      <c r="AJ404" s="28"/>
    </row>
    <row r="405" spans="2:36" hidden="1">
      <c r="G405" s="28">
        <v>0</v>
      </c>
      <c r="H405" s="28"/>
      <c r="I405" s="28"/>
      <c r="J405" s="28"/>
      <c r="K405" s="28"/>
      <c r="L405" s="98">
        <f>+V252</f>
        <v>8673.75</v>
      </c>
      <c r="M405" s="98"/>
      <c r="N405" s="98"/>
      <c r="O405" s="98"/>
      <c r="P405" s="98"/>
      <c r="Q405" s="28">
        <f>+L406</f>
        <v>17347500</v>
      </c>
      <c r="R405" s="28"/>
      <c r="S405" s="28"/>
      <c r="T405" s="28"/>
      <c r="U405" s="28"/>
      <c r="V405" s="28">
        <v>0</v>
      </c>
      <c r="W405" s="28"/>
      <c r="X405" s="28"/>
      <c r="Y405" s="28"/>
      <c r="Z405" s="28"/>
      <c r="AA405" s="28">
        <f>-L405</f>
        <v>-8673.75</v>
      </c>
      <c r="AB405" s="28"/>
      <c r="AC405" s="28"/>
      <c r="AD405" s="28"/>
      <c r="AE405" s="28"/>
      <c r="AF405" s="28">
        <f>+Q405</f>
        <v>17347500</v>
      </c>
      <c r="AG405" s="28"/>
      <c r="AH405" s="28"/>
      <c r="AI405" s="28"/>
      <c r="AJ405" s="28"/>
    </row>
    <row r="406" spans="2:36" hidden="1">
      <c r="B406" s="1" t="s">
        <v>281</v>
      </c>
      <c r="C406" s="28">
        <f>+C399+1</f>
        <v>14</v>
      </c>
      <c r="D406" s="28"/>
      <c r="E406" s="4" t="s">
        <v>135</v>
      </c>
      <c r="G406" s="28">
        <v>0</v>
      </c>
      <c r="H406" s="28"/>
      <c r="I406" s="28"/>
      <c r="J406" s="28"/>
      <c r="K406" s="28"/>
      <c r="L406" s="98">
        <f>+AA252</f>
        <v>17347500</v>
      </c>
      <c r="M406" s="98"/>
      <c r="N406" s="98"/>
      <c r="O406" s="98"/>
      <c r="P406" s="98"/>
      <c r="Q406" s="98">
        <f>+AF252</f>
        <v>46260000000</v>
      </c>
      <c r="R406" s="98"/>
      <c r="S406" s="98"/>
      <c r="T406" s="98"/>
      <c r="U406" s="98"/>
      <c r="V406" s="28">
        <v>0</v>
      </c>
      <c r="W406" s="28"/>
      <c r="X406" s="28"/>
      <c r="Y406" s="28"/>
      <c r="Z406" s="28"/>
      <c r="AA406" s="28">
        <f>-L406</f>
        <v>-17347500</v>
      </c>
      <c r="AB406" s="28"/>
      <c r="AC406" s="28"/>
      <c r="AD406" s="28"/>
      <c r="AE406" s="28"/>
      <c r="AF406" s="28">
        <f>+Q409</f>
        <v>23130000000</v>
      </c>
      <c r="AG406" s="28"/>
      <c r="AH406" s="28"/>
      <c r="AI406" s="28"/>
      <c r="AJ406" s="28"/>
    </row>
    <row r="407" spans="2:36" hidden="1">
      <c r="G407" s="28">
        <f>-G404</f>
        <v>-422500</v>
      </c>
      <c r="H407" s="28"/>
      <c r="I407" s="28"/>
      <c r="J407" s="28"/>
      <c r="K407" s="28"/>
      <c r="L407" s="28">
        <v>0</v>
      </c>
      <c r="M407" s="28"/>
      <c r="N407" s="28"/>
      <c r="O407" s="28"/>
      <c r="P407" s="28"/>
      <c r="Q407" s="28">
        <v>0</v>
      </c>
      <c r="R407" s="28"/>
      <c r="S407" s="28"/>
      <c r="T407" s="28"/>
      <c r="U407" s="28"/>
      <c r="V407" s="28">
        <f>-V404</f>
        <v>422500</v>
      </c>
      <c r="W407" s="28"/>
      <c r="X407" s="28"/>
      <c r="Y407" s="28"/>
      <c r="Z407" s="28"/>
      <c r="AA407" s="28">
        <v>0</v>
      </c>
      <c r="AB407" s="28"/>
      <c r="AC407" s="28"/>
      <c r="AD407" s="28"/>
      <c r="AE407" s="28"/>
      <c r="AF407" s="28">
        <v>0</v>
      </c>
      <c r="AG407" s="28"/>
      <c r="AH407" s="28"/>
      <c r="AI407" s="28"/>
      <c r="AJ407" s="28"/>
    </row>
    <row r="408" spans="2:36" hidden="1">
      <c r="G408" s="28">
        <v>0</v>
      </c>
      <c r="H408" s="28"/>
      <c r="I408" s="28"/>
      <c r="J408" s="28"/>
      <c r="K408" s="28"/>
      <c r="L408" s="28">
        <f>-L405</f>
        <v>-8673.75</v>
      </c>
      <c r="M408" s="28"/>
      <c r="N408" s="28"/>
      <c r="O408" s="28"/>
      <c r="P408" s="28"/>
      <c r="Q408" s="28">
        <f>-Q405</f>
        <v>-17347500</v>
      </c>
      <c r="R408" s="28"/>
      <c r="S408" s="28"/>
      <c r="T408" s="28"/>
      <c r="U408" s="28"/>
      <c r="V408" s="28">
        <v>0</v>
      </c>
      <c r="W408" s="28"/>
      <c r="X408" s="28"/>
      <c r="Y408" s="28"/>
      <c r="Z408" s="28"/>
      <c r="AA408" s="28">
        <f>-L408</f>
        <v>8673.75</v>
      </c>
      <c r="AB408" s="28"/>
      <c r="AC408" s="28"/>
      <c r="AD408" s="28"/>
      <c r="AE408" s="28"/>
      <c r="AF408" s="28">
        <f>-AF405</f>
        <v>-17347500</v>
      </c>
      <c r="AG408" s="28"/>
      <c r="AH408" s="28"/>
      <c r="AI408" s="28"/>
      <c r="AJ408" s="28"/>
    </row>
    <row r="409" spans="2:36" hidden="1">
      <c r="G409" s="28">
        <v>0</v>
      </c>
      <c r="H409" s="28"/>
      <c r="I409" s="28"/>
      <c r="J409" s="28"/>
      <c r="K409" s="28"/>
      <c r="L409" s="28">
        <f>+L406</f>
        <v>17347500</v>
      </c>
      <c r="M409" s="28"/>
      <c r="N409" s="28"/>
      <c r="O409" s="28"/>
      <c r="P409" s="28"/>
      <c r="Q409" s="28">
        <f>+Q406/2</f>
        <v>23130000000</v>
      </c>
      <c r="R409" s="28"/>
      <c r="S409" s="28"/>
      <c r="T409" s="28"/>
      <c r="U409" s="28"/>
      <c r="V409" s="28">
        <v>0</v>
      </c>
      <c r="W409" s="28"/>
      <c r="X409" s="28"/>
      <c r="Y409" s="28"/>
      <c r="Z409" s="28"/>
      <c r="AA409" s="28">
        <f>-L409</f>
        <v>-17347500</v>
      </c>
      <c r="AB409" s="28"/>
      <c r="AC409" s="28"/>
      <c r="AD409" s="28"/>
      <c r="AE409" s="28"/>
      <c r="AF409" s="28">
        <f>+Q406</f>
        <v>46260000000</v>
      </c>
      <c r="AG409" s="28"/>
      <c r="AH409" s="28"/>
      <c r="AI409" s="28"/>
      <c r="AJ409" s="28"/>
    </row>
    <row r="410" spans="2:36" hidden="1"/>
    <row r="411" spans="2:36" hidden="1">
      <c r="G411" s="98">
        <f>+Q253</f>
        <v>444736.84210526315</v>
      </c>
      <c r="H411" s="98"/>
      <c r="I411" s="98"/>
      <c r="J411" s="98"/>
      <c r="K411" s="98"/>
      <c r="L411" s="28">
        <v>0</v>
      </c>
      <c r="M411" s="28"/>
      <c r="N411" s="28"/>
      <c r="O411" s="28"/>
      <c r="P411" s="28"/>
      <c r="Q411" s="28">
        <v>0</v>
      </c>
      <c r="R411" s="28"/>
      <c r="S411" s="28"/>
      <c r="T411" s="28"/>
      <c r="U411" s="28"/>
      <c r="V411" s="28">
        <f>-G411</f>
        <v>-444736.84210526315</v>
      </c>
      <c r="W411" s="28"/>
      <c r="X411" s="28"/>
      <c r="Y411" s="28"/>
      <c r="Z411" s="28"/>
      <c r="AA411" s="28">
        <v>0</v>
      </c>
      <c r="AB411" s="28"/>
      <c r="AC411" s="28"/>
      <c r="AD411" s="28"/>
      <c r="AE411" s="28"/>
      <c r="AF411" s="28">
        <v>0</v>
      </c>
      <c r="AG411" s="28"/>
      <c r="AH411" s="28"/>
      <c r="AI411" s="28"/>
      <c r="AJ411" s="28"/>
    </row>
    <row r="412" spans="2:36" hidden="1">
      <c r="G412" s="28">
        <v>0</v>
      </c>
      <c r="H412" s="28"/>
      <c r="I412" s="28"/>
      <c r="J412" s="28"/>
      <c r="K412" s="28"/>
      <c r="L412" s="98">
        <f>+V253</f>
        <v>10116.635077999708</v>
      </c>
      <c r="M412" s="98"/>
      <c r="N412" s="98"/>
      <c r="O412" s="98"/>
      <c r="P412" s="98"/>
      <c r="Q412" s="28">
        <f>+L413</f>
        <v>19221606.648199446</v>
      </c>
      <c r="R412" s="28"/>
      <c r="S412" s="28"/>
      <c r="T412" s="28"/>
      <c r="U412" s="28"/>
      <c r="V412" s="28">
        <v>0</v>
      </c>
      <c r="W412" s="28"/>
      <c r="X412" s="28"/>
      <c r="Y412" s="28"/>
      <c r="Z412" s="28"/>
      <c r="AA412" s="28">
        <f>-L412</f>
        <v>-10116.635077999708</v>
      </c>
      <c r="AB412" s="28"/>
      <c r="AC412" s="28"/>
      <c r="AD412" s="28"/>
      <c r="AE412" s="28"/>
      <c r="AF412" s="28">
        <f>+Q412</f>
        <v>19221606.648199446</v>
      </c>
      <c r="AG412" s="28"/>
      <c r="AH412" s="28"/>
      <c r="AI412" s="28"/>
      <c r="AJ412" s="28"/>
    </row>
    <row r="413" spans="2:36" hidden="1">
      <c r="B413" s="1" t="s">
        <v>281</v>
      </c>
      <c r="C413" s="28">
        <f>+C406+1</f>
        <v>15</v>
      </c>
      <c r="D413" s="28"/>
      <c r="E413" s="4" t="s">
        <v>135</v>
      </c>
      <c r="G413" s="28">
        <v>0</v>
      </c>
      <c r="H413" s="28"/>
      <c r="I413" s="28"/>
      <c r="J413" s="28"/>
      <c r="K413" s="28"/>
      <c r="L413" s="98">
        <f>+AA253</f>
        <v>19221606.648199446</v>
      </c>
      <c r="M413" s="98"/>
      <c r="N413" s="98"/>
      <c r="O413" s="98"/>
      <c r="P413" s="98"/>
      <c r="Q413" s="98">
        <f>+AF253</f>
        <v>48694736842.105263</v>
      </c>
      <c r="R413" s="98"/>
      <c r="S413" s="98"/>
      <c r="T413" s="98"/>
      <c r="U413" s="98"/>
      <c r="V413" s="28">
        <v>0</v>
      </c>
      <c r="W413" s="28"/>
      <c r="X413" s="28"/>
      <c r="Y413" s="28"/>
      <c r="Z413" s="28"/>
      <c r="AA413" s="28">
        <f>-L413</f>
        <v>-19221606.648199446</v>
      </c>
      <c r="AB413" s="28"/>
      <c r="AC413" s="28"/>
      <c r="AD413" s="28"/>
      <c r="AE413" s="28"/>
      <c r="AF413" s="28">
        <f>+Q416</f>
        <v>24347368421.052631</v>
      </c>
      <c r="AG413" s="28"/>
      <c r="AH413" s="28"/>
      <c r="AI413" s="28"/>
      <c r="AJ413" s="28"/>
    </row>
    <row r="414" spans="2:36" hidden="1">
      <c r="G414" s="28">
        <f>-G411</f>
        <v>-444736.84210526315</v>
      </c>
      <c r="H414" s="28"/>
      <c r="I414" s="28"/>
      <c r="J414" s="28"/>
      <c r="K414" s="28"/>
      <c r="L414" s="28">
        <v>0</v>
      </c>
      <c r="M414" s="28"/>
      <c r="N414" s="28"/>
      <c r="O414" s="28"/>
      <c r="P414" s="28"/>
      <c r="Q414" s="28">
        <v>0</v>
      </c>
      <c r="R414" s="28"/>
      <c r="S414" s="28"/>
      <c r="T414" s="28"/>
      <c r="U414" s="28"/>
      <c r="V414" s="28">
        <f>-V411</f>
        <v>444736.84210526315</v>
      </c>
      <c r="W414" s="28"/>
      <c r="X414" s="28"/>
      <c r="Y414" s="28"/>
      <c r="Z414" s="28"/>
      <c r="AA414" s="28">
        <v>0</v>
      </c>
      <c r="AB414" s="28"/>
      <c r="AC414" s="28"/>
      <c r="AD414" s="28"/>
      <c r="AE414" s="28"/>
      <c r="AF414" s="28">
        <v>0</v>
      </c>
      <c r="AG414" s="28"/>
      <c r="AH414" s="28"/>
      <c r="AI414" s="28"/>
      <c r="AJ414" s="28"/>
    </row>
    <row r="415" spans="2:36" hidden="1">
      <c r="G415" s="28">
        <v>0</v>
      </c>
      <c r="H415" s="28"/>
      <c r="I415" s="28"/>
      <c r="J415" s="28"/>
      <c r="K415" s="28"/>
      <c r="L415" s="28">
        <f>-L412</f>
        <v>-10116.635077999708</v>
      </c>
      <c r="M415" s="28"/>
      <c r="N415" s="28"/>
      <c r="O415" s="28"/>
      <c r="P415" s="28"/>
      <c r="Q415" s="28">
        <f>-Q412</f>
        <v>-19221606.648199446</v>
      </c>
      <c r="R415" s="28"/>
      <c r="S415" s="28"/>
      <c r="T415" s="28"/>
      <c r="U415" s="28"/>
      <c r="V415" s="28">
        <v>0</v>
      </c>
      <c r="W415" s="28"/>
      <c r="X415" s="28"/>
      <c r="Y415" s="28"/>
      <c r="Z415" s="28"/>
      <c r="AA415" s="28">
        <f>-L415</f>
        <v>10116.635077999708</v>
      </c>
      <c r="AB415" s="28"/>
      <c r="AC415" s="28"/>
      <c r="AD415" s="28"/>
      <c r="AE415" s="28"/>
      <c r="AF415" s="28">
        <f>-AF412</f>
        <v>-19221606.648199446</v>
      </c>
      <c r="AG415" s="28"/>
      <c r="AH415" s="28"/>
      <c r="AI415" s="28"/>
      <c r="AJ415" s="28"/>
    </row>
    <row r="416" spans="2:36" hidden="1">
      <c r="G416" s="28">
        <v>0</v>
      </c>
      <c r="H416" s="28"/>
      <c r="I416" s="28"/>
      <c r="J416" s="28"/>
      <c r="K416" s="28"/>
      <c r="L416" s="28">
        <f>+L413</f>
        <v>19221606.648199446</v>
      </c>
      <c r="M416" s="28"/>
      <c r="N416" s="28"/>
      <c r="O416" s="28"/>
      <c r="P416" s="28"/>
      <c r="Q416" s="28">
        <f>+Q413/2</f>
        <v>24347368421.052631</v>
      </c>
      <c r="R416" s="28"/>
      <c r="S416" s="28"/>
      <c r="T416" s="28"/>
      <c r="U416" s="28"/>
      <c r="V416" s="28">
        <v>0</v>
      </c>
      <c r="W416" s="28"/>
      <c r="X416" s="28"/>
      <c r="Y416" s="28"/>
      <c r="Z416" s="28"/>
      <c r="AA416" s="28">
        <f>-L416</f>
        <v>-19221606.648199446</v>
      </c>
      <c r="AB416" s="28"/>
      <c r="AC416" s="28"/>
      <c r="AD416" s="28"/>
      <c r="AE416" s="28"/>
      <c r="AF416" s="28">
        <f>+Q413</f>
        <v>48694736842.105263</v>
      </c>
      <c r="AG416" s="28"/>
      <c r="AH416" s="28"/>
      <c r="AI416" s="28"/>
      <c r="AJ416" s="28"/>
    </row>
    <row r="417" spans="2:36" hidden="1"/>
    <row r="418" spans="2:36" hidden="1">
      <c r="G418" s="98">
        <f>+Q254</f>
        <v>444736.84210526315</v>
      </c>
      <c r="H418" s="98"/>
      <c r="I418" s="98"/>
      <c r="J418" s="98"/>
      <c r="K418" s="98"/>
      <c r="L418" s="28">
        <v>0</v>
      </c>
      <c r="M418" s="28"/>
      <c r="N418" s="28"/>
      <c r="O418" s="28"/>
      <c r="P418" s="28"/>
      <c r="Q418" s="28">
        <v>0</v>
      </c>
      <c r="R418" s="28"/>
      <c r="S418" s="28"/>
      <c r="T418" s="28"/>
      <c r="U418" s="28"/>
      <c r="V418" s="28">
        <f>-G418</f>
        <v>-444736.84210526315</v>
      </c>
      <c r="W418" s="28"/>
      <c r="X418" s="28"/>
      <c r="Y418" s="28"/>
      <c r="Z418" s="28"/>
      <c r="AA418" s="28">
        <v>0</v>
      </c>
      <c r="AB418" s="28"/>
      <c r="AC418" s="28"/>
      <c r="AD418" s="28"/>
      <c r="AE418" s="28"/>
      <c r="AF418" s="28">
        <v>0</v>
      </c>
      <c r="AG418" s="28"/>
      <c r="AH418" s="28"/>
      <c r="AI418" s="28"/>
      <c r="AJ418" s="28"/>
    </row>
    <row r="419" spans="2:36" hidden="1">
      <c r="G419" s="28">
        <v>0</v>
      </c>
      <c r="H419" s="28"/>
      <c r="I419" s="28"/>
      <c r="J419" s="28"/>
      <c r="K419" s="28"/>
      <c r="L419" s="98">
        <f>+V254</f>
        <v>10116.635077999708</v>
      </c>
      <c r="M419" s="98"/>
      <c r="N419" s="98"/>
      <c r="O419" s="98"/>
      <c r="P419" s="98"/>
      <c r="Q419" s="28">
        <f>+L420</f>
        <v>19221606.648199446</v>
      </c>
      <c r="R419" s="28"/>
      <c r="S419" s="28"/>
      <c r="T419" s="28"/>
      <c r="U419" s="28"/>
      <c r="V419" s="28">
        <v>0</v>
      </c>
      <c r="W419" s="28"/>
      <c r="X419" s="28"/>
      <c r="Y419" s="28"/>
      <c r="Z419" s="28"/>
      <c r="AA419" s="28">
        <f>-L419</f>
        <v>-10116.635077999708</v>
      </c>
      <c r="AB419" s="28"/>
      <c r="AC419" s="28"/>
      <c r="AD419" s="28"/>
      <c r="AE419" s="28"/>
      <c r="AF419" s="28">
        <f>+Q419</f>
        <v>19221606.648199446</v>
      </c>
      <c r="AG419" s="28"/>
      <c r="AH419" s="28"/>
      <c r="AI419" s="28"/>
      <c r="AJ419" s="28"/>
    </row>
    <row r="420" spans="2:36" hidden="1">
      <c r="B420" s="1" t="s">
        <v>281</v>
      </c>
      <c r="C420" s="28">
        <f>+C413+1</f>
        <v>16</v>
      </c>
      <c r="D420" s="28"/>
      <c r="E420" s="4" t="s">
        <v>135</v>
      </c>
      <c r="G420" s="28">
        <v>0</v>
      </c>
      <c r="H420" s="28"/>
      <c r="I420" s="28"/>
      <c r="J420" s="28"/>
      <c r="K420" s="28"/>
      <c r="L420" s="98">
        <f>+AA254</f>
        <v>19221606.648199446</v>
      </c>
      <c r="M420" s="98"/>
      <c r="N420" s="98"/>
      <c r="O420" s="98"/>
      <c r="P420" s="98"/>
      <c r="Q420" s="98">
        <f>+AF254</f>
        <v>48694736842.105263</v>
      </c>
      <c r="R420" s="98"/>
      <c r="S420" s="98"/>
      <c r="T420" s="98"/>
      <c r="U420" s="98"/>
      <c r="V420" s="28">
        <v>0</v>
      </c>
      <c r="W420" s="28"/>
      <c r="X420" s="28"/>
      <c r="Y420" s="28"/>
      <c r="Z420" s="28"/>
      <c r="AA420" s="28">
        <f>-L420</f>
        <v>-19221606.648199446</v>
      </c>
      <c r="AB420" s="28"/>
      <c r="AC420" s="28"/>
      <c r="AD420" s="28"/>
      <c r="AE420" s="28"/>
      <c r="AF420" s="28">
        <f>+Q423</f>
        <v>24347368421.052631</v>
      </c>
      <c r="AG420" s="28"/>
      <c r="AH420" s="28"/>
      <c r="AI420" s="28"/>
      <c r="AJ420" s="28"/>
    </row>
    <row r="421" spans="2:36" hidden="1">
      <c r="G421" s="28">
        <f>-G418</f>
        <v>-444736.84210526315</v>
      </c>
      <c r="H421" s="28"/>
      <c r="I421" s="28"/>
      <c r="J421" s="28"/>
      <c r="K421" s="28"/>
      <c r="L421" s="28">
        <v>0</v>
      </c>
      <c r="M421" s="28"/>
      <c r="N421" s="28"/>
      <c r="O421" s="28"/>
      <c r="P421" s="28"/>
      <c r="Q421" s="28">
        <v>0</v>
      </c>
      <c r="R421" s="28"/>
      <c r="S421" s="28"/>
      <c r="T421" s="28"/>
      <c r="U421" s="28"/>
      <c r="V421" s="28">
        <f>-V418</f>
        <v>444736.84210526315</v>
      </c>
      <c r="W421" s="28"/>
      <c r="X421" s="28"/>
      <c r="Y421" s="28"/>
      <c r="Z421" s="28"/>
      <c r="AA421" s="28">
        <v>0</v>
      </c>
      <c r="AB421" s="28"/>
      <c r="AC421" s="28"/>
      <c r="AD421" s="28"/>
      <c r="AE421" s="28"/>
      <c r="AF421" s="28">
        <v>0</v>
      </c>
      <c r="AG421" s="28"/>
      <c r="AH421" s="28"/>
      <c r="AI421" s="28"/>
      <c r="AJ421" s="28"/>
    </row>
    <row r="422" spans="2:36" hidden="1">
      <c r="G422" s="28">
        <v>0</v>
      </c>
      <c r="H422" s="28"/>
      <c r="I422" s="28"/>
      <c r="J422" s="28"/>
      <c r="K422" s="28"/>
      <c r="L422" s="28">
        <f>-L419</f>
        <v>-10116.635077999708</v>
      </c>
      <c r="M422" s="28"/>
      <c r="N422" s="28"/>
      <c r="O422" s="28"/>
      <c r="P422" s="28"/>
      <c r="Q422" s="28">
        <f>-Q419</f>
        <v>-19221606.648199446</v>
      </c>
      <c r="R422" s="28"/>
      <c r="S422" s="28"/>
      <c r="T422" s="28"/>
      <c r="U422" s="28"/>
      <c r="V422" s="28">
        <v>0</v>
      </c>
      <c r="W422" s="28"/>
      <c r="X422" s="28"/>
      <c r="Y422" s="28"/>
      <c r="Z422" s="28"/>
      <c r="AA422" s="28">
        <f>-L422</f>
        <v>10116.635077999708</v>
      </c>
      <c r="AB422" s="28"/>
      <c r="AC422" s="28"/>
      <c r="AD422" s="28"/>
      <c r="AE422" s="28"/>
      <c r="AF422" s="28">
        <f>-AF419</f>
        <v>-19221606.648199446</v>
      </c>
      <c r="AG422" s="28"/>
      <c r="AH422" s="28"/>
      <c r="AI422" s="28"/>
      <c r="AJ422" s="28"/>
    </row>
    <row r="423" spans="2:36" hidden="1">
      <c r="G423" s="28">
        <v>0</v>
      </c>
      <c r="H423" s="28"/>
      <c r="I423" s="28"/>
      <c r="J423" s="28"/>
      <c r="K423" s="28"/>
      <c r="L423" s="28">
        <f>+L420</f>
        <v>19221606.648199446</v>
      </c>
      <c r="M423" s="28"/>
      <c r="N423" s="28"/>
      <c r="O423" s="28"/>
      <c r="P423" s="28"/>
      <c r="Q423" s="28">
        <f>+Q420/2</f>
        <v>24347368421.052631</v>
      </c>
      <c r="R423" s="28"/>
      <c r="S423" s="28"/>
      <c r="T423" s="28"/>
      <c r="U423" s="28"/>
      <c r="V423" s="28">
        <v>0</v>
      </c>
      <c r="W423" s="28"/>
      <c r="X423" s="28"/>
      <c r="Y423" s="28"/>
      <c r="Z423" s="28"/>
      <c r="AA423" s="28">
        <f>-L423</f>
        <v>-19221606.648199446</v>
      </c>
      <c r="AB423" s="28"/>
      <c r="AC423" s="28"/>
      <c r="AD423" s="28"/>
      <c r="AE423" s="28"/>
      <c r="AF423" s="28">
        <f>+Q420</f>
        <v>48694736842.105263</v>
      </c>
      <c r="AG423" s="28"/>
      <c r="AH423" s="28"/>
      <c r="AI423" s="28"/>
      <c r="AJ423" s="28"/>
    </row>
    <row r="424" spans="2:36" hidden="1"/>
    <row r="425" spans="2:36" hidden="1">
      <c r="G425" s="98">
        <f>+Q255</f>
        <v>444736.84210526315</v>
      </c>
      <c r="H425" s="98"/>
      <c r="I425" s="98"/>
      <c r="J425" s="98"/>
      <c r="K425" s="98"/>
      <c r="L425" s="28">
        <v>0</v>
      </c>
      <c r="M425" s="28"/>
      <c r="N425" s="28"/>
      <c r="O425" s="28"/>
      <c r="P425" s="28"/>
      <c r="Q425" s="28">
        <v>0</v>
      </c>
      <c r="R425" s="28"/>
      <c r="S425" s="28"/>
      <c r="T425" s="28"/>
      <c r="U425" s="28"/>
      <c r="V425" s="28">
        <f>-G425</f>
        <v>-444736.84210526315</v>
      </c>
      <c r="W425" s="28"/>
      <c r="X425" s="28"/>
      <c r="Y425" s="28"/>
      <c r="Z425" s="28"/>
      <c r="AA425" s="28">
        <v>0</v>
      </c>
      <c r="AB425" s="28"/>
      <c r="AC425" s="28"/>
      <c r="AD425" s="28"/>
      <c r="AE425" s="28"/>
      <c r="AF425" s="28">
        <v>0</v>
      </c>
      <c r="AG425" s="28"/>
      <c r="AH425" s="28"/>
      <c r="AI425" s="28"/>
      <c r="AJ425" s="28"/>
    </row>
    <row r="426" spans="2:36" hidden="1">
      <c r="G426" s="28">
        <v>0</v>
      </c>
      <c r="H426" s="28"/>
      <c r="I426" s="28"/>
      <c r="J426" s="28"/>
      <c r="K426" s="28"/>
      <c r="L426" s="98">
        <f>+V255</f>
        <v>10116.635077999708</v>
      </c>
      <c r="M426" s="98"/>
      <c r="N426" s="98"/>
      <c r="O426" s="98"/>
      <c r="P426" s="98"/>
      <c r="Q426" s="28">
        <f>+L427</f>
        <v>19221606.648199446</v>
      </c>
      <c r="R426" s="28"/>
      <c r="S426" s="28"/>
      <c r="T426" s="28"/>
      <c r="U426" s="28"/>
      <c r="V426" s="28">
        <v>0</v>
      </c>
      <c r="W426" s="28"/>
      <c r="X426" s="28"/>
      <c r="Y426" s="28"/>
      <c r="Z426" s="28"/>
      <c r="AA426" s="28">
        <f>-L426</f>
        <v>-10116.635077999708</v>
      </c>
      <c r="AB426" s="28"/>
      <c r="AC426" s="28"/>
      <c r="AD426" s="28"/>
      <c r="AE426" s="28"/>
      <c r="AF426" s="28">
        <f>+Q426</f>
        <v>19221606.648199446</v>
      </c>
      <c r="AG426" s="28"/>
      <c r="AH426" s="28"/>
      <c r="AI426" s="28"/>
      <c r="AJ426" s="28"/>
    </row>
    <row r="427" spans="2:36" hidden="1">
      <c r="B427" s="1" t="s">
        <v>281</v>
      </c>
      <c r="C427" s="28">
        <f>+C420+1</f>
        <v>17</v>
      </c>
      <c r="D427" s="28"/>
      <c r="E427" s="4" t="s">
        <v>135</v>
      </c>
      <c r="G427" s="28">
        <v>0</v>
      </c>
      <c r="H427" s="28"/>
      <c r="I427" s="28"/>
      <c r="J427" s="28"/>
      <c r="K427" s="28"/>
      <c r="L427" s="98">
        <f>+AA255</f>
        <v>19221606.648199446</v>
      </c>
      <c r="M427" s="98"/>
      <c r="N427" s="98"/>
      <c r="O427" s="98"/>
      <c r="P427" s="98"/>
      <c r="Q427" s="98">
        <f>+AF255</f>
        <v>48694736842.105263</v>
      </c>
      <c r="R427" s="98"/>
      <c r="S427" s="98"/>
      <c r="T427" s="98"/>
      <c r="U427" s="98"/>
      <c r="V427" s="28">
        <v>0</v>
      </c>
      <c r="W427" s="28"/>
      <c r="X427" s="28"/>
      <c r="Y427" s="28"/>
      <c r="Z427" s="28"/>
      <c r="AA427" s="28">
        <f>-L427</f>
        <v>-19221606.648199446</v>
      </c>
      <c r="AB427" s="28"/>
      <c r="AC427" s="28"/>
      <c r="AD427" s="28"/>
      <c r="AE427" s="28"/>
      <c r="AF427" s="28">
        <f>+Q430</f>
        <v>24347368421.052631</v>
      </c>
      <c r="AG427" s="28"/>
      <c r="AH427" s="28"/>
      <c r="AI427" s="28"/>
      <c r="AJ427" s="28"/>
    </row>
    <row r="428" spans="2:36" hidden="1">
      <c r="G428" s="28">
        <f>-G425</f>
        <v>-444736.84210526315</v>
      </c>
      <c r="H428" s="28"/>
      <c r="I428" s="28"/>
      <c r="J428" s="28"/>
      <c r="K428" s="28"/>
      <c r="L428" s="28">
        <v>0</v>
      </c>
      <c r="M428" s="28"/>
      <c r="N428" s="28"/>
      <c r="O428" s="28"/>
      <c r="P428" s="28"/>
      <c r="Q428" s="28">
        <v>0</v>
      </c>
      <c r="R428" s="28"/>
      <c r="S428" s="28"/>
      <c r="T428" s="28"/>
      <c r="U428" s="28"/>
      <c r="V428" s="28">
        <f>-V425</f>
        <v>444736.84210526315</v>
      </c>
      <c r="W428" s="28"/>
      <c r="X428" s="28"/>
      <c r="Y428" s="28"/>
      <c r="Z428" s="28"/>
      <c r="AA428" s="28">
        <v>0</v>
      </c>
      <c r="AB428" s="28"/>
      <c r="AC428" s="28"/>
      <c r="AD428" s="28"/>
      <c r="AE428" s="28"/>
      <c r="AF428" s="28">
        <v>0</v>
      </c>
      <c r="AG428" s="28"/>
      <c r="AH428" s="28"/>
      <c r="AI428" s="28"/>
      <c r="AJ428" s="28"/>
    </row>
    <row r="429" spans="2:36" hidden="1">
      <c r="G429" s="28">
        <v>0</v>
      </c>
      <c r="H429" s="28"/>
      <c r="I429" s="28"/>
      <c r="J429" s="28"/>
      <c r="K429" s="28"/>
      <c r="L429" s="28">
        <f>-L426</f>
        <v>-10116.635077999708</v>
      </c>
      <c r="M429" s="28"/>
      <c r="N429" s="28"/>
      <c r="O429" s="28"/>
      <c r="P429" s="28"/>
      <c r="Q429" s="28">
        <f>-Q426</f>
        <v>-19221606.648199446</v>
      </c>
      <c r="R429" s="28"/>
      <c r="S429" s="28"/>
      <c r="T429" s="28"/>
      <c r="U429" s="28"/>
      <c r="V429" s="28">
        <v>0</v>
      </c>
      <c r="W429" s="28"/>
      <c r="X429" s="28"/>
      <c r="Y429" s="28"/>
      <c r="Z429" s="28"/>
      <c r="AA429" s="28">
        <f>-L429</f>
        <v>10116.635077999708</v>
      </c>
      <c r="AB429" s="28"/>
      <c r="AC429" s="28"/>
      <c r="AD429" s="28"/>
      <c r="AE429" s="28"/>
      <c r="AF429" s="28">
        <f>-AF426</f>
        <v>-19221606.648199446</v>
      </c>
      <c r="AG429" s="28"/>
      <c r="AH429" s="28"/>
      <c r="AI429" s="28"/>
      <c r="AJ429" s="28"/>
    </row>
    <row r="430" spans="2:36" hidden="1">
      <c r="G430" s="28">
        <v>0</v>
      </c>
      <c r="H430" s="28"/>
      <c r="I430" s="28"/>
      <c r="J430" s="28"/>
      <c r="K430" s="28"/>
      <c r="L430" s="28">
        <f>+L427</f>
        <v>19221606.648199446</v>
      </c>
      <c r="M430" s="28"/>
      <c r="N430" s="28"/>
      <c r="O430" s="28"/>
      <c r="P430" s="28"/>
      <c r="Q430" s="28">
        <f>+Q427/2</f>
        <v>24347368421.052631</v>
      </c>
      <c r="R430" s="28"/>
      <c r="S430" s="28"/>
      <c r="T430" s="28"/>
      <c r="U430" s="28"/>
      <c r="V430" s="28">
        <v>0</v>
      </c>
      <c r="W430" s="28"/>
      <c r="X430" s="28"/>
      <c r="Y430" s="28"/>
      <c r="Z430" s="28"/>
      <c r="AA430" s="28">
        <f>-L430</f>
        <v>-19221606.648199446</v>
      </c>
      <c r="AB430" s="28"/>
      <c r="AC430" s="28"/>
      <c r="AD430" s="28"/>
      <c r="AE430" s="28"/>
      <c r="AF430" s="28">
        <f>+Q427</f>
        <v>48694736842.105263</v>
      </c>
      <c r="AG430" s="28"/>
      <c r="AH430" s="28"/>
      <c r="AI430" s="28"/>
      <c r="AJ430" s="28"/>
    </row>
    <row r="431" spans="2:36" hidden="1"/>
    <row r="432" spans="2:36" hidden="1">
      <c r="G432" s="98">
        <f>+Q256</f>
        <v>444736.84210526315</v>
      </c>
      <c r="H432" s="98"/>
      <c r="I432" s="98"/>
      <c r="J432" s="98"/>
      <c r="K432" s="98"/>
      <c r="L432" s="28">
        <v>0</v>
      </c>
      <c r="M432" s="28"/>
      <c r="N432" s="28"/>
      <c r="O432" s="28"/>
      <c r="P432" s="28"/>
      <c r="Q432" s="28">
        <v>0</v>
      </c>
      <c r="R432" s="28"/>
      <c r="S432" s="28"/>
      <c r="T432" s="28"/>
      <c r="U432" s="28"/>
      <c r="V432" s="28">
        <f>-G432</f>
        <v>-444736.84210526315</v>
      </c>
      <c r="W432" s="28"/>
      <c r="X432" s="28"/>
      <c r="Y432" s="28"/>
      <c r="Z432" s="28"/>
      <c r="AA432" s="28">
        <v>0</v>
      </c>
      <c r="AB432" s="28"/>
      <c r="AC432" s="28"/>
      <c r="AD432" s="28"/>
      <c r="AE432" s="28"/>
      <c r="AF432" s="28">
        <v>0</v>
      </c>
      <c r="AG432" s="28"/>
      <c r="AH432" s="28"/>
      <c r="AI432" s="28"/>
      <c r="AJ432" s="28"/>
    </row>
    <row r="433" spans="2:36" hidden="1">
      <c r="G433" s="28">
        <v>0</v>
      </c>
      <c r="H433" s="28"/>
      <c r="I433" s="28"/>
      <c r="J433" s="28"/>
      <c r="K433" s="28"/>
      <c r="L433" s="98">
        <f>+V256</f>
        <v>10116.635077999708</v>
      </c>
      <c r="M433" s="98"/>
      <c r="N433" s="98"/>
      <c r="O433" s="98"/>
      <c r="P433" s="98"/>
      <c r="Q433" s="28">
        <f>+L434</f>
        <v>19221606.648199446</v>
      </c>
      <c r="R433" s="28"/>
      <c r="S433" s="28"/>
      <c r="T433" s="28"/>
      <c r="U433" s="28"/>
      <c r="V433" s="28">
        <v>0</v>
      </c>
      <c r="W433" s="28"/>
      <c r="X433" s="28"/>
      <c r="Y433" s="28"/>
      <c r="Z433" s="28"/>
      <c r="AA433" s="28">
        <f>-L433</f>
        <v>-10116.635077999708</v>
      </c>
      <c r="AB433" s="28"/>
      <c r="AC433" s="28"/>
      <c r="AD433" s="28"/>
      <c r="AE433" s="28"/>
      <c r="AF433" s="28">
        <f>+Q433</f>
        <v>19221606.648199446</v>
      </c>
      <c r="AG433" s="28"/>
      <c r="AH433" s="28"/>
      <c r="AI433" s="28"/>
      <c r="AJ433" s="28"/>
    </row>
    <row r="434" spans="2:36" hidden="1">
      <c r="B434" s="1" t="s">
        <v>281</v>
      </c>
      <c r="C434" s="28">
        <f>+C427+1</f>
        <v>18</v>
      </c>
      <c r="D434" s="28"/>
      <c r="E434" s="4" t="s">
        <v>135</v>
      </c>
      <c r="G434" s="28">
        <v>0</v>
      </c>
      <c r="H434" s="28"/>
      <c r="I434" s="28"/>
      <c r="J434" s="28"/>
      <c r="K434" s="28"/>
      <c r="L434" s="98">
        <f>+AA256</f>
        <v>19221606.648199446</v>
      </c>
      <c r="M434" s="98"/>
      <c r="N434" s="98"/>
      <c r="O434" s="98"/>
      <c r="P434" s="98"/>
      <c r="Q434" s="98">
        <f>+AF256</f>
        <v>48694736842.105263</v>
      </c>
      <c r="R434" s="98"/>
      <c r="S434" s="98"/>
      <c r="T434" s="98"/>
      <c r="U434" s="98"/>
      <c r="V434" s="28">
        <v>0</v>
      </c>
      <c r="W434" s="28"/>
      <c r="X434" s="28"/>
      <c r="Y434" s="28"/>
      <c r="Z434" s="28"/>
      <c r="AA434" s="28">
        <f>-L434</f>
        <v>-19221606.648199446</v>
      </c>
      <c r="AB434" s="28"/>
      <c r="AC434" s="28"/>
      <c r="AD434" s="28"/>
      <c r="AE434" s="28"/>
      <c r="AF434" s="28">
        <f>+Q437</f>
        <v>24347368421.052631</v>
      </c>
      <c r="AG434" s="28"/>
      <c r="AH434" s="28"/>
      <c r="AI434" s="28"/>
      <c r="AJ434" s="28"/>
    </row>
    <row r="435" spans="2:36" hidden="1">
      <c r="G435" s="28">
        <f>-G432</f>
        <v>-444736.84210526315</v>
      </c>
      <c r="H435" s="28"/>
      <c r="I435" s="28"/>
      <c r="J435" s="28"/>
      <c r="K435" s="28"/>
      <c r="L435" s="28">
        <v>0</v>
      </c>
      <c r="M435" s="28"/>
      <c r="N435" s="28"/>
      <c r="O435" s="28"/>
      <c r="P435" s="28"/>
      <c r="Q435" s="28">
        <v>0</v>
      </c>
      <c r="R435" s="28"/>
      <c r="S435" s="28"/>
      <c r="T435" s="28"/>
      <c r="U435" s="28"/>
      <c r="V435" s="28">
        <f>-V432</f>
        <v>444736.84210526315</v>
      </c>
      <c r="W435" s="28"/>
      <c r="X435" s="28"/>
      <c r="Y435" s="28"/>
      <c r="Z435" s="28"/>
      <c r="AA435" s="28">
        <v>0</v>
      </c>
      <c r="AB435" s="28"/>
      <c r="AC435" s="28"/>
      <c r="AD435" s="28"/>
      <c r="AE435" s="28"/>
      <c r="AF435" s="28">
        <v>0</v>
      </c>
      <c r="AG435" s="28"/>
      <c r="AH435" s="28"/>
      <c r="AI435" s="28"/>
      <c r="AJ435" s="28"/>
    </row>
    <row r="436" spans="2:36" hidden="1">
      <c r="G436" s="28">
        <v>0</v>
      </c>
      <c r="H436" s="28"/>
      <c r="I436" s="28"/>
      <c r="J436" s="28"/>
      <c r="K436" s="28"/>
      <c r="L436" s="28">
        <f>-L433</f>
        <v>-10116.635077999708</v>
      </c>
      <c r="M436" s="28"/>
      <c r="N436" s="28"/>
      <c r="O436" s="28"/>
      <c r="P436" s="28"/>
      <c r="Q436" s="28">
        <f>-Q433</f>
        <v>-19221606.648199446</v>
      </c>
      <c r="R436" s="28"/>
      <c r="S436" s="28"/>
      <c r="T436" s="28"/>
      <c r="U436" s="28"/>
      <c r="V436" s="28">
        <v>0</v>
      </c>
      <c r="W436" s="28"/>
      <c r="X436" s="28"/>
      <c r="Y436" s="28"/>
      <c r="Z436" s="28"/>
      <c r="AA436" s="28">
        <f>-L436</f>
        <v>10116.635077999708</v>
      </c>
      <c r="AB436" s="28"/>
      <c r="AC436" s="28"/>
      <c r="AD436" s="28"/>
      <c r="AE436" s="28"/>
      <c r="AF436" s="28">
        <f>-AF433</f>
        <v>-19221606.648199446</v>
      </c>
      <c r="AG436" s="28"/>
      <c r="AH436" s="28"/>
      <c r="AI436" s="28"/>
      <c r="AJ436" s="28"/>
    </row>
    <row r="437" spans="2:36" hidden="1">
      <c r="G437" s="28">
        <v>0</v>
      </c>
      <c r="H437" s="28"/>
      <c r="I437" s="28"/>
      <c r="J437" s="28"/>
      <c r="K437" s="28"/>
      <c r="L437" s="28">
        <f>+L434</f>
        <v>19221606.648199446</v>
      </c>
      <c r="M437" s="28"/>
      <c r="N437" s="28"/>
      <c r="O437" s="28"/>
      <c r="P437" s="28"/>
      <c r="Q437" s="28">
        <f>+Q434/2</f>
        <v>24347368421.052631</v>
      </c>
      <c r="R437" s="28"/>
      <c r="S437" s="28"/>
      <c r="T437" s="28"/>
      <c r="U437" s="28"/>
      <c r="V437" s="28">
        <v>0</v>
      </c>
      <c r="W437" s="28"/>
      <c r="X437" s="28"/>
      <c r="Y437" s="28"/>
      <c r="Z437" s="28"/>
      <c r="AA437" s="28">
        <f>-L437</f>
        <v>-19221606.648199446</v>
      </c>
      <c r="AB437" s="28"/>
      <c r="AC437" s="28"/>
      <c r="AD437" s="28"/>
      <c r="AE437" s="28"/>
      <c r="AF437" s="28">
        <f>+Q434</f>
        <v>48694736842.105263</v>
      </c>
      <c r="AG437" s="28"/>
      <c r="AH437" s="28"/>
      <c r="AI437" s="28"/>
      <c r="AJ437" s="28"/>
    </row>
    <row r="438" spans="2:36" hidden="1"/>
    <row r="439" spans="2:36" hidden="1">
      <c r="G439" s="98">
        <f>+Q257</f>
        <v>444736.84210526315</v>
      </c>
      <c r="H439" s="98"/>
      <c r="I439" s="98"/>
      <c r="J439" s="98"/>
      <c r="K439" s="98"/>
      <c r="L439" s="28">
        <v>0</v>
      </c>
      <c r="M439" s="28"/>
      <c r="N439" s="28"/>
      <c r="O439" s="28"/>
      <c r="P439" s="28"/>
      <c r="Q439" s="28">
        <v>0</v>
      </c>
      <c r="R439" s="28"/>
      <c r="S439" s="28"/>
      <c r="T439" s="28"/>
      <c r="U439" s="28"/>
      <c r="V439" s="28">
        <f>-G439</f>
        <v>-444736.84210526315</v>
      </c>
      <c r="W439" s="28"/>
      <c r="X439" s="28"/>
      <c r="Y439" s="28"/>
      <c r="Z439" s="28"/>
      <c r="AA439" s="28">
        <v>0</v>
      </c>
      <c r="AB439" s="28"/>
      <c r="AC439" s="28"/>
      <c r="AD439" s="28"/>
      <c r="AE439" s="28"/>
      <c r="AF439" s="28">
        <v>0</v>
      </c>
      <c r="AG439" s="28"/>
      <c r="AH439" s="28"/>
      <c r="AI439" s="28"/>
      <c r="AJ439" s="28"/>
    </row>
    <row r="440" spans="2:36" hidden="1">
      <c r="G440" s="28">
        <v>0</v>
      </c>
      <c r="H440" s="28"/>
      <c r="I440" s="28"/>
      <c r="J440" s="28"/>
      <c r="K440" s="28"/>
      <c r="L440" s="98">
        <f>+V257</f>
        <v>10116.635077999708</v>
      </c>
      <c r="M440" s="98"/>
      <c r="N440" s="98"/>
      <c r="O440" s="98"/>
      <c r="P440" s="98"/>
      <c r="Q440" s="28">
        <f>+L441</f>
        <v>19221606.648199446</v>
      </c>
      <c r="R440" s="28"/>
      <c r="S440" s="28"/>
      <c r="T440" s="28"/>
      <c r="U440" s="28"/>
      <c r="V440" s="28">
        <v>0</v>
      </c>
      <c r="W440" s="28"/>
      <c r="X440" s="28"/>
      <c r="Y440" s="28"/>
      <c r="Z440" s="28"/>
      <c r="AA440" s="28">
        <f>-L440</f>
        <v>-10116.635077999708</v>
      </c>
      <c r="AB440" s="28"/>
      <c r="AC440" s="28"/>
      <c r="AD440" s="28"/>
      <c r="AE440" s="28"/>
      <c r="AF440" s="28">
        <f>+Q440</f>
        <v>19221606.648199446</v>
      </c>
      <c r="AG440" s="28"/>
      <c r="AH440" s="28"/>
      <c r="AI440" s="28"/>
      <c r="AJ440" s="28"/>
    </row>
    <row r="441" spans="2:36" hidden="1">
      <c r="B441" s="1" t="s">
        <v>281</v>
      </c>
      <c r="C441" s="28">
        <f>+C434+1</f>
        <v>19</v>
      </c>
      <c r="D441" s="28"/>
      <c r="E441" s="4" t="s">
        <v>135</v>
      </c>
      <c r="G441" s="28">
        <v>0</v>
      </c>
      <c r="H441" s="28"/>
      <c r="I441" s="28"/>
      <c r="J441" s="28"/>
      <c r="K441" s="28"/>
      <c r="L441" s="98">
        <f>+AA257</f>
        <v>19221606.648199446</v>
      </c>
      <c r="M441" s="98"/>
      <c r="N441" s="98"/>
      <c r="O441" s="98"/>
      <c r="P441" s="98"/>
      <c r="Q441" s="98">
        <f>+AF257</f>
        <v>48694736842.105263</v>
      </c>
      <c r="R441" s="98"/>
      <c r="S441" s="98"/>
      <c r="T441" s="98"/>
      <c r="U441" s="98"/>
      <c r="V441" s="28">
        <v>0</v>
      </c>
      <c r="W441" s="28"/>
      <c r="X441" s="28"/>
      <c r="Y441" s="28"/>
      <c r="Z441" s="28"/>
      <c r="AA441" s="28">
        <f>-L441</f>
        <v>-19221606.648199446</v>
      </c>
      <c r="AB441" s="28"/>
      <c r="AC441" s="28"/>
      <c r="AD441" s="28"/>
      <c r="AE441" s="28"/>
      <c r="AF441" s="28">
        <f>+Q444</f>
        <v>24347368421.052631</v>
      </c>
      <c r="AG441" s="28"/>
      <c r="AH441" s="28"/>
      <c r="AI441" s="28"/>
      <c r="AJ441" s="28"/>
    </row>
    <row r="442" spans="2:36" hidden="1">
      <c r="G442" s="28">
        <f>-G439</f>
        <v>-444736.84210526315</v>
      </c>
      <c r="H442" s="28"/>
      <c r="I442" s="28"/>
      <c r="J442" s="28"/>
      <c r="K442" s="28"/>
      <c r="L442" s="28">
        <v>0</v>
      </c>
      <c r="M442" s="28"/>
      <c r="N442" s="28"/>
      <c r="O442" s="28"/>
      <c r="P442" s="28"/>
      <c r="Q442" s="28">
        <v>0</v>
      </c>
      <c r="R442" s="28"/>
      <c r="S442" s="28"/>
      <c r="T442" s="28"/>
      <c r="U442" s="28"/>
      <c r="V442" s="28">
        <f>-V439</f>
        <v>444736.84210526315</v>
      </c>
      <c r="W442" s="28"/>
      <c r="X442" s="28"/>
      <c r="Y442" s="28"/>
      <c r="Z442" s="28"/>
      <c r="AA442" s="28">
        <v>0</v>
      </c>
      <c r="AB442" s="28"/>
      <c r="AC442" s="28"/>
      <c r="AD442" s="28"/>
      <c r="AE442" s="28"/>
      <c r="AF442" s="28">
        <v>0</v>
      </c>
      <c r="AG442" s="28"/>
      <c r="AH442" s="28"/>
      <c r="AI442" s="28"/>
      <c r="AJ442" s="28"/>
    </row>
    <row r="443" spans="2:36" hidden="1">
      <c r="G443" s="28">
        <v>0</v>
      </c>
      <c r="H443" s="28"/>
      <c r="I443" s="28"/>
      <c r="J443" s="28"/>
      <c r="K443" s="28"/>
      <c r="L443" s="28">
        <f>-L440</f>
        <v>-10116.635077999708</v>
      </c>
      <c r="M443" s="28"/>
      <c r="N443" s="28"/>
      <c r="O443" s="28"/>
      <c r="P443" s="28"/>
      <c r="Q443" s="28">
        <f>-Q440</f>
        <v>-19221606.648199446</v>
      </c>
      <c r="R443" s="28"/>
      <c r="S443" s="28"/>
      <c r="T443" s="28"/>
      <c r="U443" s="28"/>
      <c r="V443" s="28">
        <v>0</v>
      </c>
      <c r="W443" s="28"/>
      <c r="X443" s="28"/>
      <c r="Y443" s="28"/>
      <c r="Z443" s="28"/>
      <c r="AA443" s="28">
        <f>-L443</f>
        <v>10116.635077999708</v>
      </c>
      <c r="AB443" s="28"/>
      <c r="AC443" s="28"/>
      <c r="AD443" s="28"/>
      <c r="AE443" s="28"/>
      <c r="AF443" s="28">
        <f>-AF440</f>
        <v>-19221606.648199446</v>
      </c>
      <c r="AG443" s="28"/>
      <c r="AH443" s="28"/>
      <c r="AI443" s="28"/>
      <c r="AJ443" s="28"/>
    </row>
    <row r="444" spans="2:36" hidden="1">
      <c r="G444" s="28">
        <v>0</v>
      </c>
      <c r="H444" s="28"/>
      <c r="I444" s="28"/>
      <c r="J444" s="28"/>
      <c r="K444" s="28"/>
      <c r="L444" s="28">
        <f>+L441</f>
        <v>19221606.648199446</v>
      </c>
      <c r="M444" s="28"/>
      <c r="N444" s="28"/>
      <c r="O444" s="28"/>
      <c r="P444" s="28"/>
      <c r="Q444" s="28">
        <f>+Q441/2</f>
        <v>24347368421.052631</v>
      </c>
      <c r="R444" s="28"/>
      <c r="S444" s="28"/>
      <c r="T444" s="28"/>
      <c r="U444" s="28"/>
      <c r="V444" s="28">
        <v>0</v>
      </c>
      <c r="W444" s="28"/>
      <c r="X444" s="28"/>
      <c r="Y444" s="28"/>
      <c r="Z444" s="28"/>
      <c r="AA444" s="28">
        <f>-L444</f>
        <v>-19221606.648199446</v>
      </c>
      <c r="AB444" s="28"/>
      <c r="AC444" s="28"/>
      <c r="AD444" s="28"/>
      <c r="AE444" s="28"/>
      <c r="AF444" s="28">
        <f>+Q441</f>
        <v>48694736842.105263</v>
      </c>
      <c r="AG444" s="28"/>
      <c r="AH444" s="28"/>
      <c r="AI444" s="28"/>
      <c r="AJ444" s="28"/>
    </row>
    <row r="445" spans="2:36" hidden="1"/>
    <row r="446" spans="2:36" hidden="1">
      <c r="G446" s="98">
        <f>+Q258</f>
        <v>444736.84210526315</v>
      </c>
      <c r="H446" s="98"/>
      <c r="I446" s="98"/>
      <c r="J446" s="98"/>
      <c r="K446" s="98"/>
      <c r="L446" s="28">
        <v>0</v>
      </c>
      <c r="M446" s="28"/>
      <c r="N446" s="28"/>
      <c r="O446" s="28"/>
      <c r="P446" s="28"/>
      <c r="Q446" s="28">
        <v>0</v>
      </c>
      <c r="R446" s="28"/>
      <c r="S446" s="28"/>
      <c r="T446" s="28"/>
      <c r="U446" s="28"/>
      <c r="V446" s="28">
        <f>-G446</f>
        <v>-444736.84210526315</v>
      </c>
      <c r="W446" s="28"/>
      <c r="X446" s="28"/>
      <c r="Y446" s="28"/>
      <c r="Z446" s="28"/>
      <c r="AA446" s="28">
        <v>0</v>
      </c>
      <c r="AB446" s="28"/>
      <c r="AC446" s="28"/>
      <c r="AD446" s="28"/>
      <c r="AE446" s="28"/>
      <c r="AF446" s="28">
        <v>0</v>
      </c>
      <c r="AG446" s="28"/>
      <c r="AH446" s="28"/>
      <c r="AI446" s="28"/>
      <c r="AJ446" s="28"/>
    </row>
    <row r="447" spans="2:36" hidden="1">
      <c r="G447" s="28">
        <v>0</v>
      </c>
      <c r="H447" s="28"/>
      <c r="I447" s="28"/>
      <c r="J447" s="28"/>
      <c r="K447" s="28"/>
      <c r="L447" s="98">
        <f>+V258</f>
        <v>10116.635077999708</v>
      </c>
      <c r="M447" s="98"/>
      <c r="N447" s="98"/>
      <c r="O447" s="98"/>
      <c r="P447" s="98"/>
      <c r="Q447" s="28">
        <f>+L448</f>
        <v>19221606.648199446</v>
      </c>
      <c r="R447" s="28"/>
      <c r="S447" s="28"/>
      <c r="T447" s="28"/>
      <c r="U447" s="28"/>
      <c r="V447" s="28">
        <v>0</v>
      </c>
      <c r="W447" s="28"/>
      <c r="X447" s="28"/>
      <c r="Y447" s="28"/>
      <c r="Z447" s="28"/>
      <c r="AA447" s="28">
        <f>-L447</f>
        <v>-10116.635077999708</v>
      </c>
      <c r="AB447" s="28"/>
      <c r="AC447" s="28"/>
      <c r="AD447" s="28"/>
      <c r="AE447" s="28"/>
      <c r="AF447" s="28">
        <f>+Q447</f>
        <v>19221606.648199446</v>
      </c>
      <c r="AG447" s="28"/>
      <c r="AH447" s="28"/>
      <c r="AI447" s="28"/>
      <c r="AJ447" s="28"/>
    </row>
    <row r="448" spans="2:36" hidden="1">
      <c r="B448" s="1" t="s">
        <v>281</v>
      </c>
      <c r="C448" s="28">
        <f>+C441+1</f>
        <v>20</v>
      </c>
      <c r="D448" s="28"/>
      <c r="E448" s="4" t="s">
        <v>135</v>
      </c>
      <c r="G448" s="28">
        <v>0</v>
      </c>
      <c r="H448" s="28"/>
      <c r="I448" s="28"/>
      <c r="J448" s="28"/>
      <c r="K448" s="28"/>
      <c r="L448" s="98">
        <f>+AA258</f>
        <v>19221606.648199446</v>
      </c>
      <c r="M448" s="98"/>
      <c r="N448" s="98"/>
      <c r="O448" s="98"/>
      <c r="P448" s="98"/>
      <c r="Q448" s="98">
        <f>+AF258</f>
        <v>48694736842.105263</v>
      </c>
      <c r="R448" s="98"/>
      <c r="S448" s="98"/>
      <c r="T448" s="98"/>
      <c r="U448" s="98"/>
      <c r="V448" s="28">
        <v>0</v>
      </c>
      <c r="W448" s="28"/>
      <c r="X448" s="28"/>
      <c r="Y448" s="28"/>
      <c r="Z448" s="28"/>
      <c r="AA448" s="28">
        <f>-L448</f>
        <v>-19221606.648199446</v>
      </c>
      <c r="AB448" s="28"/>
      <c r="AC448" s="28"/>
      <c r="AD448" s="28"/>
      <c r="AE448" s="28"/>
      <c r="AF448" s="28">
        <f>+Q451</f>
        <v>24347368421.052631</v>
      </c>
      <c r="AG448" s="28"/>
      <c r="AH448" s="28"/>
      <c r="AI448" s="28"/>
      <c r="AJ448" s="28"/>
    </row>
    <row r="449" spans="2:36" hidden="1">
      <c r="G449" s="28">
        <f>-G446</f>
        <v>-444736.84210526315</v>
      </c>
      <c r="H449" s="28"/>
      <c r="I449" s="28"/>
      <c r="J449" s="28"/>
      <c r="K449" s="28"/>
      <c r="L449" s="28">
        <v>0</v>
      </c>
      <c r="M449" s="28"/>
      <c r="N449" s="28"/>
      <c r="O449" s="28"/>
      <c r="P449" s="28"/>
      <c r="Q449" s="28">
        <v>0</v>
      </c>
      <c r="R449" s="28"/>
      <c r="S449" s="28"/>
      <c r="T449" s="28"/>
      <c r="U449" s="28"/>
      <c r="V449" s="28">
        <f>-V446</f>
        <v>444736.84210526315</v>
      </c>
      <c r="W449" s="28"/>
      <c r="X449" s="28"/>
      <c r="Y449" s="28"/>
      <c r="Z449" s="28"/>
      <c r="AA449" s="28">
        <v>0</v>
      </c>
      <c r="AB449" s="28"/>
      <c r="AC449" s="28"/>
      <c r="AD449" s="28"/>
      <c r="AE449" s="28"/>
      <c r="AF449" s="28">
        <v>0</v>
      </c>
      <c r="AG449" s="28"/>
      <c r="AH449" s="28"/>
      <c r="AI449" s="28"/>
      <c r="AJ449" s="28"/>
    </row>
    <row r="450" spans="2:36" hidden="1">
      <c r="G450" s="28">
        <v>0</v>
      </c>
      <c r="H450" s="28"/>
      <c r="I450" s="28"/>
      <c r="J450" s="28"/>
      <c r="K450" s="28"/>
      <c r="L450" s="28">
        <f>-L447</f>
        <v>-10116.635077999708</v>
      </c>
      <c r="M450" s="28"/>
      <c r="N450" s="28"/>
      <c r="O450" s="28"/>
      <c r="P450" s="28"/>
      <c r="Q450" s="28">
        <f>-Q447</f>
        <v>-19221606.648199446</v>
      </c>
      <c r="R450" s="28"/>
      <c r="S450" s="28"/>
      <c r="T450" s="28"/>
      <c r="U450" s="28"/>
      <c r="V450" s="28">
        <v>0</v>
      </c>
      <c r="W450" s="28"/>
      <c r="X450" s="28"/>
      <c r="Y450" s="28"/>
      <c r="Z450" s="28"/>
      <c r="AA450" s="28">
        <f>-L450</f>
        <v>10116.635077999708</v>
      </c>
      <c r="AB450" s="28"/>
      <c r="AC450" s="28"/>
      <c r="AD450" s="28"/>
      <c r="AE450" s="28"/>
      <c r="AF450" s="28">
        <f>-AF447</f>
        <v>-19221606.648199446</v>
      </c>
      <c r="AG450" s="28"/>
      <c r="AH450" s="28"/>
      <c r="AI450" s="28"/>
      <c r="AJ450" s="28"/>
    </row>
    <row r="451" spans="2:36" hidden="1">
      <c r="G451" s="28">
        <v>0</v>
      </c>
      <c r="H451" s="28"/>
      <c r="I451" s="28"/>
      <c r="J451" s="28"/>
      <c r="K451" s="28"/>
      <c r="L451" s="28">
        <f>+L448</f>
        <v>19221606.648199446</v>
      </c>
      <c r="M451" s="28"/>
      <c r="N451" s="28"/>
      <c r="O451" s="28"/>
      <c r="P451" s="28"/>
      <c r="Q451" s="28">
        <f>+Q448/2</f>
        <v>24347368421.052631</v>
      </c>
      <c r="R451" s="28"/>
      <c r="S451" s="28"/>
      <c r="T451" s="28"/>
      <c r="U451" s="28"/>
      <c r="V451" s="28">
        <v>0</v>
      </c>
      <c r="W451" s="28"/>
      <c r="X451" s="28"/>
      <c r="Y451" s="28"/>
      <c r="Z451" s="28"/>
      <c r="AA451" s="28">
        <f>-L451</f>
        <v>-19221606.648199446</v>
      </c>
      <c r="AB451" s="28"/>
      <c r="AC451" s="28"/>
      <c r="AD451" s="28"/>
      <c r="AE451" s="28"/>
      <c r="AF451" s="28">
        <f>+Q448</f>
        <v>48694736842.105263</v>
      </c>
      <c r="AG451" s="28"/>
      <c r="AH451" s="28"/>
      <c r="AI451" s="28"/>
      <c r="AJ451" s="28"/>
    </row>
    <row r="452" spans="2:36" hidden="1"/>
    <row r="453" spans="2:36" hidden="1">
      <c r="G453" s="98">
        <f>+Q259</f>
        <v>444736.84210526315</v>
      </c>
      <c r="H453" s="98"/>
      <c r="I453" s="98"/>
      <c r="J453" s="98"/>
      <c r="K453" s="98"/>
      <c r="L453" s="28">
        <v>0</v>
      </c>
      <c r="M453" s="28"/>
      <c r="N453" s="28"/>
      <c r="O453" s="28"/>
      <c r="P453" s="28"/>
      <c r="Q453" s="28">
        <v>0</v>
      </c>
      <c r="R453" s="28"/>
      <c r="S453" s="28"/>
      <c r="T453" s="28"/>
      <c r="U453" s="28"/>
      <c r="V453" s="28">
        <f>-G453</f>
        <v>-444736.84210526315</v>
      </c>
      <c r="W453" s="28"/>
      <c r="X453" s="28"/>
      <c r="Y453" s="28"/>
      <c r="Z453" s="28"/>
      <c r="AA453" s="28">
        <v>0</v>
      </c>
      <c r="AB453" s="28"/>
      <c r="AC453" s="28"/>
      <c r="AD453" s="28"/>
      <c r="AE453" s="28"/>
      <c r="AF453" s="28">
        <v>0</v>
      </c>
      <c r="AG453" s="28"/>
      <c r="AH453" s="28"/>
      <c r="AI453" s="28"/>
      <c r="AJ453" s="28"/>
    </row>
    <row r="454" spans="2:36" hidden="1">
      <c r="G454" s="28">
        <v>0</v>
      </c>
      <c r="H454" s="28"/>
      <c r="I454" s="28"/>
      <c r="J454" s="28"/>
      <c r="K454" s="28"/>
      <c r="L454" s="98">
        <f>+V259</f>
        <v>10116.635077999708</v>
      </c>
      <c r="M454" s="98"/>
      <c r="N454" s="98"/>
      <c r="O454" s="98"/>
      <c r="P454" s="98"/>
      <c r="Q454" s="28">
        <f>+L455</f>
        <v>19221606.648199446</v>
      </c>
      <c r="R454" s="28"/>
      <c r="S454" s="28"/>
      <c r="T454" s="28"/>
      <c r="U454" s="28"/>
      <c r="V454" s="28">
        <v>0</v>
      </c>
      <c r="W454" s="28"/>
      <c r="X454" s="28"/>
      <c r="Y454" s="28"/>
      <c r="Z454" s="28"/>
      <c r="AA454" s="28">
        <f>-L454</f>
        <v>-10116.635077999708</v>
      </c>
      <c r="AB454" s="28"/>
      <c r="AC454" s="28"/>
      <c r="AD454" s="28"/>
      <c r="AE454" s="28"/>
      <c r="AF454" s="28">
        <f>+Q454</f>
        <v>19221606.648199446</v>
      </c>
      <c r="AG454" s="28"/>
      <c r="AH454" s="28"/>
      <c r="AI454" s="28"/>
      <c r="AJ454" s="28"/>
    </row>
    <row r="455" spans="2:36" hidden="1">
      <c r="B455" s="1" t="s">
        <v>281</v>
      </c>
      <c r="C455" s="28">
        <f>+C448+1</f>
        <v>21</v>
      </c>
      <c r="D455" s="28"/>
      <c r="E455" s="4" t="s">
        <v>135</v>
      </c>
      <c r="G455" s="28">
        <v>0</v>
      </c>
      <c r="H455" s="28"/>
      <c r="I455" s="28"/>
      <c r="J455" s="28"/>
      <c r="K455" s="28"/>
      <c r="L455" s="98">
        <f>+AA259</f>
        <v>19221606.648199446</v>
      </c>
      <c r="M455" s="98"/>
      <c r="N455" s="98"/>
      <c r="O455" s="98"/>
      <c r="P455" s="98"/>
      <c r="Q455" s="98">
        <f>+AF259</f>
        <v>48694736842.105263</v>
      </c>
      <c r="R455" s="98"/>
      <c r="S455" s="98"/>
      <c r="T455" s="98"/>
      <c r="U455" s="98"/>
      <c r="V455" s="28">
        <v>0</v>
      </c>
      <c r="W455" s="28"/>
      <c r="X455" s="28"/>
      <c r="Y455" s="28"/>
      <c r="Z455" s="28"/>
      <c r="AA455" s="28">
        <f>-L455</f>
        <v>-19221606.648199446</v>
      </c>
      <c r="AB455" s="28"/>
      <c r="AC455" s="28"/>
      <c r="AD455" s="28"/>
      <c r="AE455" s="28"/>
      <c r="AF455" s="28">
        <f>+Q458</f>
        <v>24347368421.052631</v>
      </c>
      <c r="AG455" s="28"/>
      <c r="AH455" s="28"/>
      <c r="AI455" s="28"/>
      <c r="AJ455" s="28"/>
    </row>
    <row r="456" spans="2:36" hidden="1">
      <c r="G456" s="28">
        <f>-G453</f>
        <v>-444736.84210526315</v>
      </c>
      <c r="H456" s="28"/>
      <c r="I456" s="28"/>
      <c r="J456" s="28"/>
      <c r="K456" s="28"/>
      <c r="L456" s="28">
        <v>0</v>
      </c>
      <c r="M456" s="28"/>
      <c r="N456" s="28"/>
      <c r="O456" s="28"/>
      <c r="P456" s="28"/>
      <c r="Q456" s="28">
        <v>0</v>
      </c>
      <c r="R456" s="28"/>
      <c r="S456" s="28"/>
      <c r="T456" s="28"/>
      <c r="U456" s="28"/>
      <c r="V456" s="28">
        <f>-V453</f>
        <v>444736.84210526315</v>
      </c>
      <c r="W456" s="28"/>
      <c r="X456" s="28"/>
      <c r="Y456" s="28"/>
      <c r="Z456" s="28"/>
      <c r="AA456" s="28">
        <v>0</v>
      </c>
      <c r="AB456" s="28"/>
      <c r="AC456" s="28"/>
      <c r="AD456" s="28"/>
      <c r="AE456" s="28"/>
      <c r="AF456" s="28">
        <v>0</v>
      </c>
      <c r="AG456" s="28"/>
      <c r="AH456" s="28"/>
      <c r="AI456" s="28"/>
      <c r="AJ456" s="28"/>
    </row>
    <row r="457" spans="2:36" hidden="1">
      <c r="G457" s="28">
        <v>0</v>
      </c>
      <c r="H457" s="28"/>
      <c r="I457" s="28"/>
      <c r="J457" s="28"/>
      <c r="K457" s="28"/>
      <c r="L457" s="28">
        <f>-L454</f>
        <v>-10116.635077999708</v>
      </c>
      <c r="M457" s="28"/>
      <c r="N457" s="28"/>
      <c r="O457" s="28"/>
      <c r="P457" s="28"/>
      <c r="Q457" s="28">
        <f>-Q454</f>
        <v>-19221606.648199446</v>
      </c>
      <c r="R457" s="28"/>
      <c r="S457" s="28"/>
      <c r="T457" s="28"/>
      <c r="U457" s="28"/>
      <c r="V457" s="28">
        <v>0</v>
      </c>
      <c r="W457" s="28"/>
      <c r="X457" s="28"/>
      <c r="Y457" s="28"/>
      <c r="Z457" s="28"/>
      <c r="AA457" s="28">
        <f>-L457</f>
        <v>10116.635077999708</v>
      </c>
      <c r="AB457" s="28"/>
      <c r="AC457" s="28"/>
      <c r="AD457" s="28"/>
      <c r="AE457" s="28"/>
      <c r="AF457" s="28">
        <f>-AF454</f>
        <v>-19221606.648199446</v>
      </c>
      <c r="AG457" s="28"/>
      <c r="AH457" s="28"/>
      <c r="AI457" s="28"/>
      <c r="AJ457" s="28"/>
    </row>
    <row r="458" spans="2:36" hidden="1">
      <c r="G458" s="28">
        <v>0</v>
      </c>
      <c r="H458" s="28"/>
      <c r="I458" s="28"/>
      <c r="J458" s="28"/>
      <c r="K458" s="28"/>
      <c r="L458" s="28">
        <f>+L455</f>
        <v>19221606.648199446</v>
      </c>
      <c r="M458" s="28"/>
      <c r="N458" s="28"/>
      <c r="O458" s="28"/>
      <c r="P458" s="28"/>
      <c r="Q458" s="28">
        <f>+Q455/2</f>
        <v>24347368421.052631</v>
      </c>
      <c r="R458" s="28"/>
      <c r="S458" s="28"/>
      <c r="T458" s="28"/>
      <c r="U458" s="28"/>
      <c r="V458" s="28">
        <v>0</v>
      </c>
      <c r="W458" s="28"/>
      <c r="X458" s="28"/>
      <c r="Y458" s="28"/>
      <c r="Z458" s="28"/>
      <c r="AA458" s="28">
        <f>-L458</f>
        <v>-19221606.648199446</v>
      </c>
      <c r="AB458" s="28"/>
      <c r="AC458" s="28"/>
      <c r="AD458" s="28"/>
      <c r="AE458" s="28"/>
      <c r="AF458" s="28">
        <f>+Q455</f>
        <v>48694736842.105263</v>
      </c>
      <c r="AG458" s="28"/>
      <c r="AH458" s="28"/>
      <c r="AI458" s="28"/>
      <c r="AJ458" s="28"/>
    </row>
    <row r="459" spans="2:36" hidden="1"/>
    <row r="460" spans="2:36" hidden="1">
      <c r="G460" s="98">
        <f>+Q260</f>
        <v>456756.75675675675</v>
      </c>
      <c r="H460" s="98"/>
      <c r="I460" s="98"/>
      <c r="J460" s="98"/>
      <c r="K460" s="98"/>
      <c r="L460" s="28">
        <v>0</v>
      </c>
      <c r="M460" s="28"/>
      <c r="N460" s="28"/>
      <c r="O460" s="28"/>
      <c r="P460" s="28"/>
      <c r="Q460" s="28">
        <v>0</v>
      </c>
      <c r="R460" s="28"/>
      <c r="S460" s="28"/>
      <c r="T460" s="28"/>
      <c r="U460" s="28"/>
      <c r="V460" s="28">
        <f>-G460</f>
        <v>-456756.75675675675</v>
      </c>
      <c r="W460" s="28"/>
      <c r="X460" s="28"/>
      <c r="Y460" s="28"/>
      <c r="Z460" s="28"/>
      <c r="AA460" s="28">
        <v>0</v>
      </c>
      <c r="AB460" s="28"/>
      <c r="AC460" s="28"/>
      <c r="AD460" s="28"/>
      <c r="AE460" s="28"/>
      <c r="AF460" s="28">
        <v>0</v>
      </c>
      <c r="AG460" s="28"/>
      <c r="AH460" s="28"/>
      <c r="AI460" s="28"/>
      <c r="AJ460" s="28"/>
    </row>
    <row r="461" spans="2:36" hidden="1">
      <c r="G461" s="28">
        <v>0</v>
      </c>
      <c r="H461" s="28"/>
      <c r="I461" s="28"/>
      <c r="J461" s="28"/>
      <c r="K461" s="28"/>
      <c r="L461" s="98">
        <f>+V260</f>
        <v>10959.271908870156</v>
      </c>
      <c r="M461" s="98"/>
      <c r="N461" s="98"/>
      <c r="O461" s="98"/>
      <c r="P461" s="98"/>
      <c r="Q461" s="28">
        <f>+L462</f>
        <v>20274653.031409789</v>
      </c>
      <c r="R461" s="28"/>
      <c r="S461" s="28"/>
      <c r="T461" s="28"/>
      <c r="U461" s="28"/>
      <c r="V461" s="28">
        <v>0</v>
      </c>
      <c r="W461" s="28"/>
      <c r="X461" s="28"/>
      <c r="Y461" s="28"/>
      <c r="Z461" s="28"/>
      <c r="AA461" s="28">
        <f>-L461</f>
        <v>-10959.271908870156</v>
      </c>
      <c r="AB461" s="28"/>
      <c r="AC461" s="28"/>
      <c r="AD461" s="28"/>
      <c r="AE461" s="28"/>
      <c r="AF461" s="28">
        <f>+Q461</f>
        <v>20274653.031409789</v>
      </c>
      <c r="AG461" s="28"/>
      <c r="AH461" s="28"/>
      <c r="AI461" s="28"/>
      <c r="AJ461" s="28"/>
    </row>
    <row r="462" spans="2:36" hidden="1">
      <c r="B462" s="1" t="s">
        <v>281</v>
      </c>
      <c r="C462" s="28">
        <f>+C455+1</f>
        <v>22</v>
      </c>
      <c r="D462" s="28"/>
      <c r="E462" s="4" t="s">
        <v>135</v>
      </c>
      <c r="G462" s="28">
        <v>0</v>
      </c>
      <c r="H462" s="28"/>
      <c r="I462" s="28"/>
      <c r="J462" s="28"/>
      <c r="K462" s="28"/>
      <c r="L462" s="98">
        <f>+AA260</f>
        <v>20274653.031409789</v>
      </c>
      <c r="M462" s="98"/>
      <c r="N462" s="98"/>
      <c r="O462" s="98"/>
      <c r="P462" s="98"/>
      <c r="Q462" s="98">
        <f>+AF260</f>
        <v>50010810810.810814</v>
      </c>
      <c r="R462" s="98"/>
      <c r="S462" s="98"/>
      <c r="T462" s="98"/>
      <c r="U462" s="98"/>
      <c r="V462" s="28">
        <v>0</v>
      </c>
      <c r="W462" s="28"/>
      <c r="X462" s="28"/>
      <c r="Y462" s="28"/>
      <c r="Z462" s="28"/>
      <c r="AA462" s="28">
        <f>-L462</f>
        <v>-20274653.031409789</v>
      </c>
      <c r="AB462" s="28"/>
      <c r="AC462" s="28"/>
      <c r="AD462" s="28"/>
      <c r="AE462" s="28"/>
      <c r="AF462" s="28">
        <f>+Q465</f>
        <v>25005405405.405407</v>
      </c>
      <c r="AG462" s="28"/>
      <c r="AH462" s="28"/>
      <c r="AI462" s="28"/>
      <c r="AJ462" s="28"/>
    </row>
    <row r="463" spans="2:36" hidden="1">
      <c r="G463" s="28">
        <f>-G460</f>
        <v>-456756.75675675675</v>
      </c>
      <c r="H463" s="28"/>
      <c r="I463" s="28"/>
      <c r="J463" s="28"/>
      <c r="K463" s="28"/>
      <c r="L463" s="28">
        <v>0</v>
      </c>
      <c r="M463" s="28"/>
      <c r="N463" s="28"/>
      <c r="O463" s="28"/>
      <c r="P463" s="28"/>
      <c r="Q463" s="28">
        <v>0</v>
      </c>
      <c r="R463" s="28"/>
      <c r="S463" s="28"/>
      <c r="T463" s="28"/>
      <c r="U463" s="28"/>
      <c r="V463" s="28">
        <f>-V460</f>
        <v>456756.75675675675</v>
      </c>
      <c r="W463" s="28"/>
      <c r="X463" s="28"/>
      <c r="Y463" s="28"/>
      <c r="Z463" s="28"/>
      <c r="AA463" s="28">
        <v>0</v>
      </c>
      <c r="AB463" s="28"/>
      <c r="AC463" s="28"/>
      <c r="AD463" s="28"/>
      <c r="AE463" s="28"/>
      <c r="AF463" s="28">
        <v>0</v>
      </c>
      <c r="AG463" s="28"/>
      <c r="AH463" s="28"/>
      <c r="AI463" s="28"/>
      <c r="AJ463" s="28"/>
    </row>
    <row r="464" spans="2:36" hidden="1">
      <c r="G464" s="28">
        <v>0</v>
      </c>
      <c r="H464" s="28"/>
      <c r="I464" s="28"/>
      <c r="J464" s="28"/>
      <c r="K464" s="28"/>
      <c r="L464" s="28">
        <f>-L461</f>
        <v>-10959.271908870156</v>
      </c>
      <c r="M464" s="28"/>
      <c r="N464" s="28"/>
      <c r="O464" s="28"/>
      <c r="P464" s="28"/>
      <c r="Q464" s="28">
        <f>-Q461</f>
        <v>-20274653.031409789</v>
      </c>
      <c r="R464" s="28"/>
      <c r="S464" s="28"/>
      <c r="T464" s="28"/>
      <c r="U464" s="28"/>
      <c r="V464" s="28">
        <v>0</v>
      </c>
      <c r="W464" s="28"/>
      <c r="X464" s="28"/>
      <c r="Y464" s="28"/>
      <c r="Z464" s="28"/>
      <c r="AA464" s="28">
        <f>-L464</f>
        <v>10959.271908870156</v>
      </c>
      <c r="AB464" s="28"/>
      <c r="AC464" s="28"/>
      <c r="AD464" s="28"/>
      <c r="AE464" s="28"/>
      <c r="AF464" s="28">
        <f>-AF461</f>
        <v>-20274653.031409789</v>
      </c>
      <c r="AG464" s="28"/>
      <c r="AH464" s="28"/>
      <c r="AI464" s="28"/>
      <c r="AJ464" s="28"/>
    </row>
    <row r="465" spans="2:36" hidden="1">
      <c r="G465" s="28">
        <v>0</v>
      </c>
      <c r="H465" s="28"/>
      <c r="I465" s="28"/>
      <c r="J465" s="28"/>
      <c r="K465" s="28"/>
      <c r="L465" s="28">
        <f>+L462</f>
        <v>20274653.031409789</v>
      </c>
      <c r="M465" s="28"/>
      <c r="N465" s="28"/>
      <c r="O465" s="28"/>
      <c r="P465" s="28"/>
      <c r="Q465" s="28">
        <f>+Q462/2</f>
        <v>25005405405.405407</v>
      </c>
      <c r="R465" s="28"/>
      <c r="S465" s="28"/>
      <c r="T465" s="28"/>
      <c r="U465" s="28"/>
      <c r="V465" s="28">
        <v>0</v>
      </c>
      <c r="W465" s="28"/>
      <c r="X465" s="28"/>
      <c r="Y465" s="28"/>
      <c r="Z465" s="28"/>
      <c r="AA465" s="28">
        <f>-L465</f>
        <v>-20274653.031409789</v>
      </c>
      <c r="AB465" s="28"/>
      <c r="AC465" s="28"/>
      <c r="AD465" s="28"/>
      <c r="AE465" s="28"/>
      <c r="AF465" s="28">
        <f>+Q462</f>
        <v>50010810810.810814</v>
      </c>
      <c r="AG465" s="28"/>
      <c r="AH465" s="28"/>
      <c r="AI465" s="28"/>
      <c r="AJ465" s="28"/>
    </row>
    <row r="466" spans="2:36" hidden="1"/>
    <row r="467" spans="2:36" hidden="1">
      <c r="G467" s="98">
        <f>+Q261</f>
        <v>456756.75675675675</v>
      </c>
      <c r="H467" s="98"/>
      <c r="I467" s="98"/>
      <c r="J467" s="98"/>
      <c r="K467" s="98"/>
      <c r="L467" s="28">
        <v>0</v>
      </c>
      <c r="M467" s="28"/>
      <c r="N467" s="28"/>
      <c r="O467" s="28"/>
      <c r="P467" s="28"/>
      <c r="Q467" s="28">
        <v>0</v>
      </c>
      <c r="R467" s="28"/>
      <c r="S467" s="28"/>
      <c r="T467" s="28"/>
      <c r="U467" s="28"/>
      <c r="V467" s="28">
        <f>-G467</f>
        <v>-456756.75675675675</v>
      </c>
      <c r="W467" s="28"/>
      <c r="X467" s="28"/>
      <c r="Y467" s="28"/>
      <c r="Z467" s="28"/>
      <c r="AA467" s="28">
        <v>0</v>
      </c>
      <c r="AB467" s="28"/>
      <c r="AC467" s="28"/>
      <c r="AD467" s="28"/>
      <c r="AE467" s="28"/>
      <c r="AF467" s="28">
        <v>0</v>
      </c>
      <c r="AG467" s="28"/>
      <c r="AH467" s="28"/>
      <c r="AI467" s="28"/>
      <c r="AJ467" s="28"/>
    </row>
    <row r="468" spans="2:36" hidden="1">
      <c r="G468" s="28">
        <v>0</v>
      </c>
      <c r="H468" s="28"/>
      <c r="I468" s="28"/>
      <c r="J468" s="28"/>
      <c r="K468" s="28"/>
      <c r="L468" s="98">
        <f>+V261</f>
        <v>10959.271908870156</v>
      </c>
      <c r="M468" s="98"/>
      <c r="N468" s="98"/>
      <c r="O468" s="98"/>
      <c r="P468" s="98"/>
      <c r="Q468" s="28">
        <f>+L469</f>
        <v>20274653.031409789</v>
      </c>
      <c r="R468" s="28"/>
      <c r="S468" s="28"/>
      <c r="T468" s="28"/>
      <c r="U468" s="28"/>
      <c r="V468" s="28">
        <v>0</v>
      </c>
      <c r="W468" s="28"/>
      <c r="X468" s="28"/>
      <c r="Y468" s="28"/>
      <c r="Z468" s="28"/>
      <c r="AA468" s="28">
        <f>-L468</f>
        <v>-10959.271908870156</v>
      </c>
      <c r="AB468" s="28"/>
      <c r="AC468" s="28"/>
      <c r="AD468" s="28"/>
      <c r="AE468" s="28"/>
      <c r="AF468" s="28">
        <f>+Q468</f>
        <v>20274653.031409789</v>
      </c>
      <c r="AG468" s="28"/>
      <c r="AH468" s="28"/>
      <c r="AI468" s="28"/>
      <c r="AJ468" s="28"/>
    </row>
    <row r="469" spans="2:36" hidden="1">
      <c r="B469" s="1" t="s">
        <v>281</v>
      </c>
      <c r="C469" s="28">
        <f>+C462+1</f>
        <v>23</v>
      </c>
      <c r="D469" s="28"/>
      <c r="E469" s="4" t="s">
        <v>135</v>
      </c>
      <c r="G469" s="28">
        <v>0</v>
      </c>
      <c r="H469" s="28"/>
      <c r="I469" s="28"/>
      <c r="J469" s="28"/>
      <c r="K469" s="28"/>
      <c r="L469" s="98">
        <f>+AA261</f>
        <v>20274653.031409789</v>
      </c>
      <c r="M469" s="98"/>
      <c r="N469" s="98"/>
      <c r="O469" s="98"/>
      <c r="P469" s="98"/>
      <c r="Q469" s="98">
        <f>+AF261</f>
        <v>50010810810.810814</v>
      </c>
      <c r="R469" s="98"/>
      <c r="S469" s="98"/>
      <c r="T469" s="98"/>
      <c r="U469" s="98"/>
      <c r="V469" s="28">
        <v>0</v>
      </c>
      <c r="W469" s="28"/>
      <c r="X469" s="28"/>
      <c r="Y469" s="28"/>
      <c r="Z469" s="28"/>
      <c r="AA469" s="28">
        <f>-L469</f>
        <v>-20274653.031409789</v>
      </c>
      <c r="AB469" s="28"/>
      <c r="AC469" s="28"/>
      <c r="AD469" s="28"/>
      <c r="AE469" s="28"/>
      <c r="AF469" s="28">
        <f>+Q472</f>
        <v>25005405405.405407</v>
      </c>
      <c r="AG469" s="28"/>
      <c r="AH469" s="28"/>
      <c r="AI469" s="28"/>
      <c r="AJ469" s="28"/>
    </row>
    <row r="470" spans="2:36" hidden="1">
      <c r="G470" s="28">
        <f>-G467</f>
        <v>-456756.75675675675</v>
      </c>
      <c r="H470" s="28"/>
      <c r="I470" s="28"/>
      <c r="J470" s="28"/>
      <c r="K470" s="28"/>
      <c r="L470" s="28">
        <v>0</v>
      </c>
      <c r="M470" s="28"/>
      <c r="N470" s="28"/>
      <c r="O470" s="28"/>
      <c r="P470" s="28"/>
      <c r="Q470" s="28">
        <v>0</v>
      </c>
      <c r="R470" s="28"/>
      <c r="S470" s="28"/>
      <c r="T470" s="28"/>
      <c r="U470" s="28"/>
      <c r="V470" s="28">
        <f>-V467</f>
        <v>456756.75675675675</v>
      </c>
      <c r="W470" s="28"/>
      <c r="X470" s="28"/>
      <c r="Y470" s="28"/>
      <c r="Z470" s="28"/>
      <c r="AA470" s="28">
        <v>0</v>
      </c>
      <c r="AB470" s="28"/>
      <c r="AC470" s="28"/>
      <c r="AD470" s="28"/>
      <c r="AE470" s="28"/>
      <c r="AF470" s="28">
        <v>0</v>
      </c>
      <c r="AG470" s="28"/>
      <c r="AH470" s="28"/>
      <c r="AI470" s="28"/>
      <c r="AJ470" s="28"/>
    </row>
    <row r="471" spans="2:36" hidden="1">
      <c r="G471" s="28">
        <v>0</v>
      </c>
      <c r="H471" s="28"/>
      <c r="I471" s="28"/>
      <c r="J471" s="28"/>
      <c r="K471" s="28"/>
      <c r="L471" s="28">
        <f>-L468</f>
        <v>-10959.271908870156</v>
      </c>
      <c r="M471" s="28"/>
      <c r="N471" s="28"/>
      <c r="O471" s="28"/>
      <c r="P471" s="28"/>
      <c r="Q471" s="28">
        <f>-Q468</f>
        <v>-20274653.031409789</v>
      </c>
      <c r="R471" s="28"/>
      <c r="S471" s="28"/>
      <c r="T471" s="28"/>
      <c r="U471" s="28"/>
      <c r="V471" s="28">
        <v>0</v>
      </c>
      <c r="W471" s="28"/>
      <c r="X471" s="28"/>
      <c r="Y471" s="28"/>
      <c r="Z471" s="28"/>
      <c r="AA471" s="28">
        <f>-L471</f>
        <v>10959.271908870156</v>
      </c>
      <c r="AB471" s="28"/>
      <c r="AC471" s="28"/>
      <c r="AD471" s="28"/>
      <c r="AE471" s="28"/>
      <c r="AF471" s="28">
        <f>-AF468</f>
        <v>-20274653.031409789</v>
      </c>
      <c r="AG471" s="28"/>
      <c r="AH471" s="28"/>
      <c r="AI471" s="28"/>
      <c r="AJ471" s="28"/>
    </row>
    <row r="472" spans="2:36" hidden="1">
      <c r="G472" s="28">
        <v>0</v>
      </c>
      <c r="H472" s="28"/>
      <c r="I472" s="28"/>
      <c r="J472" s="28"/>
      <c r="K472" s="28"/>
      <c r="L472" s="28">
        <f>+L469</f>
        <v>20274653.031409789</v>
      </c>
      <c r="M472" s="28"/>
      <c r="N472" s="28"/>
      <c r="O472" s="28"/>
      <c r="P472" s="28"/>
      <c r="Q472" s="28">
        <f>+Q469/2</f>
        <v>25005405405.405407</v>
      </c>
      <c r="R472" s="28"/>
      <c r="S472" s="28"/>
      <c r="T472" s="28"/>
      <c r="U472" s="28"/>
      <c r="V472" s="28">
        <v>0</v>
      </c>
      <c r="W472" s="28"/>
      <c r="X472" s="28"/>
      <c r="Y472" s="28"/>
      <c r="Z472" s="28"/>
      <c r="AA472" s="28">
        <f>-L472</f>
        <v>-20274653.031409789</v>
      </c>
      <c r="AB472" s="28"/>
      <c r="AC472" s="28"/>
      <c r="AD472" s="28"/>
      <c r="AE472" s="28"/>
      <c r="AF472" s="28">
        <f>+Q469</f>
        <v>50010810810.810814</v>
      </c>
      <c r="AG472" s="28"/>
      <c r="AH472" s="28"/>
      <c r="AI472" s="28"/>
      <c r="AJ472" s="28"/>
    </row>
    <row r="473" spans="2:36" hidden="1"/>
    <row r="474" spans="2:36" hidden="1">
      <c r="G474" s="98">
        <f>+Q262</f>
        <v>456756.75675675675</v>
      </c>
      <c r="H474" s="98"/>
      <c r="I474" s="98"/>
      <c r="J474" s="98"/>
      <c r="K474" s="98"/>
      <c r="L474" s="28">
        <v>0</v>
      </c>
      <c r="M474" s="28"/>
      <c r="N474" s="28"/>
      <c r="O474" s="28"/>
      <c r="P474" s="28"/>
      <c r="Q474" s="28">
        <v>0</v>
      </c>
      <c r="R474" s="28"/>
      <c r="S474" s="28"/>
      <c r="T474" s="28"/>
      <c r="U474" s="28"/>
      <c r="V474" s="28">
        <f>-G474</f>
        <v>-456756.75675675675</v>
      </c>
      <c r="W474" s="28"/>
      <c r="X474" s="28"/>
      <c r="Y474" s="28"/>
      <c r="Z474" s="28"/>
      <c r="AA474" s="28">
        <v>0</v>
      </c>
      <c r="AB474" s="28"/>
      <c r="AC474" s="28"/>
      <c r="AD474" s="28"/>
      <c r="AE474" s="28"/>
      <c r="AF474" s="28">
        <v>0</v>
      </c>
      <c r="AG474" s="28"/>
      <c r="AH474" s="28"/>
      <c r="AI474" s="28"/>
      <c r="AJ474" s="28"/>
    </row>
    <row r="475" spans="2:36" hidden="1">
      <c r="G475" s="28">
        <v>0</v>
      </c>
      <c r="H475" s="28"/>
      <c r="I475" s="28"/>
      <c r="J475" s="28"/>
      <c r="K475" s="28"/>
      <c r="L475" s="98">
        <f>+V262</f>
        <v>10959.271908870156</v>
      </c>
      <c r="M475" s="98"/>
      <c r="N475" s="98"/>
      <c r="O475" s="98"/>
      <c r="P475" s="98"/>
      <c r="Q475" s="28">
        <f>+L476</f>
        <v>20274653.031409789</v>
      </c>
      <c r="R475" s="28"/>
      <c r="S475" s="28"/>
      <c r="T475" s="28"/>
      <c r="U475" s="28"/>
      <c r="V475" s="28">
        <v>0</v>
      </c>
      <c r="W475" s="28"/>
      <c r="X475" s="28"/>
      <c r="Y475" s="28"/>
      <c r="Z475" s="28"/>
      <c r="AA475" s="28">
        <f>-L475</f>
        <v>-10959.271908870156</v>
      </c>
      <c r="AB475" s="28"/>
      <c r="AC475" s="28"/>
      <c r="AD475" s="28"/>
      <c r="AE475" s="28"/>
      <c r="AF475" s="28">
        <f>+Q475</f>
        <v>20274653.031409789</v>
      </c>
      <c r="AG475" s="28"/>
      <c r="AH475" s="28"/>
      <c r="AI475" s="28"/>
      <c r="AJ475" s="28"/>
    </row>
    <row r="476" spans="2:36" hidden="1">
      <c r="B476" s="1" t="s">
        <v>281</v>
      </c>
      <c r="C476" s="28">
        <f>+C469+1</f>
        <v>24</v>
      </c>
      <c r="D476" s="28"/>
      <c r="E476" s="4" t="s">
        <v>135</v>
      </c>
      <c r="G476" s="28">
        <v>0</v>
      </c>
      <c r="H476" s="28"/>
      <c r="I476" s="28"/>
      <c r="J476" s="28"/>
      <c r="K476" s="28"/>
      <c r="L476" s="98">
        <f>+AA262</f>
        <v>20274653.031409789</v>
      </c>
      <c r="M476" s="98"/>
      <c r="N476" s="98"/>
      <c r="O476" s="98"/>
      <c r="P476" s="98"/>
      <c r="Q476" s="98">
        <f>+AF262</f>
        <v>50010810810.810814</v>
      </c>
      <c r="R476" s="98"/>
      <c r="S476" s="98"/>
      <c r="T476" s="98"/>
      <c r="U476" s="98"/>
      <c r="V476" s="28">
        <v>0</v>
      </c>
      <c r="W476" s="28"/>
      <c r="X476" s="28"/>
      <c r="Y476" s="28"/>
      <c r="Z476" s="28"/>
      <c r="AA476" s="28">
        <f>-L476</f>
        <v>-20274653.031409789</v>
      </c>
      <c r="AB476" s="28"/>
      <c r="AC476" s="28"/>
      <c r="AD476" s="28"/>
      <c r="AE476" s="28"/>
      <c r="AF476" s="28">
        <f>+Q479</f>
        <v>25005405405.405407</v>
      </c>
      <c r="AG476" s="28"/>
      <c r="AH476" s="28"/>
      <c r="AI476" s="28"/>
      <c r="AJ476" s="28"/>
    </row>
    <row r="477" spans="2:36" hidden="1">
      <c r="G477" s="28">
        <f>-G474</f>
        <v>-456756.75675675675</v>
      </c>
      <c r="H477" s="28"/>
      <c r="I477" s="28"/>
      <c r="J477" s="28"/>
      <c r="K477" s="28"/>
      <c r="L477" s="28">
        <v>0</v>
      </c>
      <c r="M477" s="28"/>
      <c r="N477" s="28"/>
      <c r="O477" s="28"/>
      <c r="P477" s="28"/>
      <c r="Q477" s="28">
        <v>0</v>
      </c>
      <c r="R477" s="28"/>
      <c r="S477" s="28"/>
      <c r="T477" s="28"/>
      <c r="U477" s="28"/>
      <c r="V477" s="28">
        <f>-V474</f>
        <v>456756.75675675675</v>
      </c>
      <c r="W477" s="28"/>
      <c r="X477" s="28"/>
      <c r="Y477" s="28"/>
      <c r="Z477" s="28"/>
      <c r="AA477" s="28">
        <v>0</v>
      </c>
      <c r="AB477" s="28"/>
      <c r="AC477" s="28"/>
      <c r="AD477" s="28"/>
      <c r="AE477" s="28"/>
      <c r="AF477" s="28">
        <v>0</v>
      </c>
      <c r="AG477" s="28"/>
      <c r="AH477" s="28"/>
      <c r="AI477" s="28"/>
      <c r="AJ477" s="28"/>
    </row>
    <row r="478" spans="2:36" hidden="1">
      <c r="G478" s="28">
        <v>0</v>
      </c>
      <c r="H478" s="28"/>
      <c r="I478" s="28"/>
      <c r="J478" s="28"/>
      <c r="K478" s="28"/>
      <c r="L478" s="28">
        <f>-L475</f>
        <v>-10959.271908870156</v>
      </c>
      <c r="M478" s="28"/>
      <c r="N478" s="28"/>
      <c r="O478" s="28"/>
      <c r="P478" s="28"/>
      <c r="Q478" s="28">
        <f>-Q475</f>
        <v>-20274653.031409789</v>
      </c>
      <c r="R478" s="28"/>
      <c r="S478" s="28"/>
      <c r="T478" s="28"/>
      <c r="U478" s="28"/>
      <c r="V478" s="28">
        <v>0</v>
      </c>
      <c r="W478" s="28"/>
      <c r="X478" s="28"/>
      <c r="Y478" s="28"/>
      <c r="Z478" s="28"/>
      <c r="AA478" s="28">
        <f>-L478</f>
        <v>10959.271908870156</v>
      </c>
      <c r="AB478" s="28"/>
      <c r="AC478" s="28"/>
      <c r="AD478" s="28"/>
      <c r="AE478" s="28"/>
      <c r="AF478" s="28">
        <f>-AF475</f>
        <v>-20274653.031409789</v>
      </c>
      <c r="AG478" s="28"/>
      <c r="AH478" s="28"/>
      <c r="AI478" s="28"/>
      <c r="AJ478" s="28"/>
    </row>
    <row r="479" spans="2:36" hidden="1">
      <c r="G479" s="28">
        <v>0</v>
      </c>
      <c r="H479" s="28"/>
      <c r="I479" s="28"/>
      <c r="J479" s="28"/>
      <c r="K479" s="28"/>
      <c r="L479" s="28">
        <f>+L476</f>
        <v>20274653.031409789</v>
      </c>
      <c r="M479" s="28"/>
      <c r="N479" s="28"/>
      <c r="O479" s="28"/>
      <c r="P479" s="28"/>
      <c r="Q479" s="28">
        <f>+Q476/2</f>
        <v>25005405405.405407</v>
      </c>
      <c r="R479" s="28"/>
      <c r="S479" s="28"/>
      <c r="T479" s="28"/>
      <c r="U479" s="28"/>
      <c r="V479" s="28">
        <v>0</v>
      </c>
      <c r="W479" s="28"/>
      <c r="X479" s="28"/>
      <c r="Y479" s="28"/>
      <c r="Z479" s="28"/>
      <c r="AA479" s="28">
        <f>-L479</f>
        <v>-20274653.031409789</v>
      </c>
      <c r="AB479" s="28"/>
      <c r="AC479" s="28"/>
      <c r="AD479" s="28"/>
      <c r="AE479" s="28"/>
      <c r="AF479" s="28">
        <f>+Q476</f>
        <v>50010810810.810814</v>
      </c>
      <c r="AG479" s="28"/>
      <c r="AH479" s="28"/>
      <c r="AI479" s="28"/>
      <c r="AJ479" s="28"/>
    </row>
    <row r="480" spans="2:36" hidden="1"/>
    <row r="481" spans="2:36" hidden="1">
      <c r="G481" s="98">
        <f>+Q263</f>
        <v>456756.75675675675</v>
      </c>
      <c r="H481" s="98"/>
      <c r="I481" s="98"/>
      <c r="J481" s="98"/>
      <c r="K481" s="98"/>
      <c r="L481" s="28">
        <v>0</v>
      </c>
      <c r="M481" s="28"/>
      <c r="N481" s="28"/>
      <c r="O481" s="28"/>
      <c r="P481" s="28"/>
      <c r="Q481" s="28">
        <v>0</v>
      </c>
      <c r="R481" s="28"/>
      <c r="S481" s="28"/>
      <c r="T481" s="28"/>
      <c r="U481" s="28"/>
      <c r="V481" s="28">
        <f>-G481</f>
        <v>-456756.75675675675</v>
      </c>
      <c r="W481" s="28"/>
      <c r="X481" s="28"/>
      <c r="Y481" s="28"/>
      <c r="Z481" s="28"/>
      <c r="AA481" s="28">
        <v>0</v>
      </c>
      <c r="AB481" s="28"/>
      <c r="AC481" s="28"/>
      <c r="AD481" s="28"/>
      <c r="AE481" s="28"/>
      <c r="AF481" s="28">
        <v>0</v>
      </c>
      <c r="AG481" s="28"/>
      <c r="AH481" s="28"/>
      <c r="AI481" s="28"/>
      <c r="AJ481" s="28"/>
    </row>
    <row r="482" spans="2:36" hidden="1">
      <c r="G482" s="28">
        <v>0</v>
      </c>
      <c r="H482" s="28"/>
      <c r="I482" s="28"/>
      <c r="J482" s="28"/>
      <c r="K482" s="28"/>
      <c r="L482" s="98">
        <f>+V263</f>
        <v>10959.271908870156</v>
      </c>
      <c r="M482" s="98"/>
      <c r="N482" s="98"/>
      <c r="O482" s="98"/>
      <c r="P482" s="98"/>
      <c r="Q482" s="28">
        <f>+L483</f>
        <v>20274653.031409789</v>
      </c>
      <c r="R482" s="28"/>
      <c r="S482" s="28"/>
      <c r="T482" s="28"/>
      <c r="U482" s="28"/>
      <c r="V482" s="28">
        <v>0</v>
      </c>
      <c r="W482" s="28"/>
      <c r="X482" s="28"/>
      <c r="Y482" s="28"/>
      <c r="Z482" s="28"/>
      <c r="AA482" s="28">
        <f>-L482</f>
        <v>-10959.271908870156</v>
      </c>
      <c r="AB482" s="28"/>
      <c r="AC482" s="28"/>
      <c r="AD482" s="28"/>
      <c r="AE482" s="28"/>
      <c r="AF482" s="28">
        <f>+Q482</f>
        <v>20274653.031409789</v>
      </c>
      <c r="AG482" s="28"/>
      <c r="AH482" s="28"/>
      <c r="AI482" s="28"/>
      <c r="AJ482" s="28"/>
    </row>
    <row r="483" spans="2:36" hidden="1">
      <c r="B483" s="1" t="s">
        <v>281</v>
      </c>
      <c r="C483" s="28">
        <f>+C476+1</f>
        <v>25</v>
      </c>
      <c r="D483" s="28"/>
      <c r="E483" s="4" t="s">
        <v>135</v>
      </c>
      <c r="G483" s="28">
        <v>0</v>
      </c>
      <c r="H483" s="28"/>
      <c r="I483" s="28"/>
      <c r="J483" s="28"/>
      <c r="K483" s="28"/>
      <c r="L483" s="98">
        <f>+AA263</f>
        <v>20274653.031409789</v>
      </c>
      <c r="M483" s="98"/>
      <c r="N483" s="98"/>
      <c r="O483" s="98"/>
      <c r="P483" s="98"/>
      <c r="Q483" s="98">
        <f>+AF263</f>
        <v>50010810810.810814</v>
      </c>
      <c r="R483" s="98"/>
      <c r="S483" s="98"/>
      <c r="T483" s="98"/>
      <c r="U483" s="98"/>
      <c r="V483" s="28">
        <v>0</v>
      </c>
      <c r="W483" s="28"/>
      <c r="X483" s="28"/>
      <c r="Y483" s="28"/>
      <c r="Z483" s="28"/>
      <c r="AA483" s="28">
        <f>-L483</f>
        <v>-20274653.031409789</v>
      </c>
      <c r="AB483" s="28"/>
      <c r="AC483" s="28"/>
      <c r="AD483" s="28"/>
      <c r="AE483" s="28"/>
      <c r="AF483" s="28">
        <f>+Q486</f>
        <v>25005405405.405407</v>
      </c>
      <c r="AG483" s="28"/>
      <c r="AH483" s="28"/>
      <c r="AI483" s="28"/>
      <c r="AJ483" s="28"/>
    </row>
    <row r="484" spans="2:36" hidden="1">
      <c r="G484" s="28">
        <f>-G481</f>
        <v>-456756.75675675675</v>
      </c>
      <c r="H484" s="28"/>
      <c r="I484" s="28"/>
      <c r="J484" s="28"/>
      <c r="K484" s="28"/>
      <c r="L484" s="28">
        <v>0</v>
      </c>
      <c r="M484" s="28"/>
      <c r="N484" s="28"/>
      <c r="O484" s="28"/>
      <c r="P484" s="28"/>
      <c r="Q484" s="28">
        <v>0</v>
      </c>
      <c r="R484" s="28"/>
      <c r="S484" s="28"/>
      <c r="T484" s="28"/>
      <c r="U484" s="28"/>
      <c r="V484" s="28">
        <f>-V481</f>
        <v>456756.75675675675</v>
      </c>
      <c r="W484" s="28"/>
      <c r="X484" s="28"/>
      <c r="Y484" s="28"/>
      <c r="Z484" s="28"/>
      <c r="AA484" s="28">
        <v>0</v>
      </c>
      <c r="AB484" s="28"/>
      <c r="AC484" s="28"/>
      <c r="AD484" s="28"/>
      <c r="AE484" s="28"/>
      <c r="AF484" s="28">
        <v>0</v>
      </c>
      <c r="AG484" s="28"/>
      <c r="AH484" s="28"/>
      <c r="AI484" s="28"/>
      <c r="AJ484" s="28"/>
    </row>
    <row r="485" spans="2:36" hidden="1">
      <c r="G485" s="28">
        <v>0</v>
      </c>
      <c r="H485" s="28"/>
      <c r="I485" s="28"/>
      <c r="J485" s="28"/>
      <c r="K485" s="28"/>
      <c r="L485" s="28">
        <f>-L482</f>
        <v>-10959.271908870156</v>
      </c>
      <c r="M485" s="28"/>
      <c r="N485" s="28"/>
      <c r="O485" s="28"/>
      <c r="P485" s="28"/>
      <c r="Q485" s="28">
        <f>-Q482</f>
        <v>-20274653.031409789</v>
      </c>
      <c r="R485" s="28"/>
      <c r="S485" s="28"/>
      <c r="T485" s="28"/>
      <c r="U485" s="28"/>
      <c r="V485" s="28">
        <v>0</v>
      </c>
      <c r="W485" s="28"/>
      <c r="X485" s="28"/>
      <c r="Y485" s="28"/>
      <c r="Z485" s="28"/>
      <c r="AA485" s="28">
        <f>-L485</f>
        <v>10959.271908870156</v>
      </c>
      <c r="AB485" s="28"/>
      <c r="AC485" s="28"/>
      <c r="AD485" s="28"/>
      <c r="AE485" s="28"/>
      <c r="AF485" s="28">
        <f>-AF482</f>
        <v>-20274653.031409789</v>
      </c>
      <c r="AG485" s="28"/>
      <c r="AH485" s="28"/>
      <c r="AI485" s="28"/>
      <c r="AJ485" s="28"/>
    </row>
    <row r="486" spans="2:36" hidden="1">
      <c r="G486" s="28">
        <v>0</v>
      </c>
      <c r="H486" s="28"/>
      <c r="I486" s="28"/>
      <c r="J486" s="28"/>
      <c r="K486" s="28"/>
      <c r="L486" s="28">
        <f>+L483</f>
        <v>20274653.031409789</v>
      </c>
      <c r="M486" s="28"/>
      <c r="N486" s="28"/>
      <c r="O486" s="28"/>
      <c r="P486" s="28"/>
      <c r="Q486" s="28">
        <f>+Q483/2</f>
        <v>25005405405.405407</v>
      </c>
      <c r="R486" s="28"/>
      <c r="S486" s="28"/>
      <c r="T486" s="28"/>
      <c r="U486" s="28"/>
      <c r="V486" s="28">
        <v>0</v>
      </c>
      <c r="W486" s="28"/>
      <c r="X486" s="28"/>
      <c r="Y486" s="28"/>
      <c r="Z486" s="28"/>
      <c r="AA486" s="28">
        <f>-L486</f>
        <v>-20274653.031409789</v>
      </c>
      <c r="AB486" s="28"/>
      <c r="AC486" s="28"/>
      <c r="AD486" s="28"/>
      <c r="AE486" s="28"/>
      <c r="AF486" s="28">
        <f>+Q483</f>
        <v>50010810810.810814</v>
      </c>
      <c r="AG486" s="28"/>
      <c r="AH486" s="28"/>
      <c r="AI486" s="28"/>
      <c r="AJ486" s="28"/>
    </row>
    <row r="487" spans="2:36" hidden="1"/>
    <row r="488" spans="2:36" hidden="1">
      <c r="G488" s="98">
        <f>+Q264</f>
        <v>456756.75675675675</v>
      </c>
      <c r="H488" s="98"/>
      <c r="I488" s="98"/>
      <c r="J488" s="98"/>
      <c r="K488" s="98"/>
      <c r="L488" s="28">
        <v>0</v>
      </c>
      <c r="M488" s="28"/>
      <c r="N488" s="28"/>
      <c r="O488" s="28"/>
      <c r="P488" s="28"/>
      <c r="Q488" s="28">
        <v>0</v>
      </c>
      <c r="R488" s="28"/>
      <c r="S488" s="28"/>
      <c r="T488" s="28"/>
      <c r="U488" s="28"/>
      <c r="V488" s="28">
        <f>-G488</f>
        <v>-456756.75675675675</v>
      </c>
      <c r="W488" s="28"/>
      <c r="X488" s="28"/>
      <c r="Y488" s="28"/>
      <c r="Z488" s="28"/>
      <c r="AA488" s="28">
        <v>0</v>
      </c>
      <c r="AB488" s="28"/>
      <c r="AC488" s="28"/>
      <c r="AD488" s="28"/>
      <c r="AE488" s="28"/>
      <c r="AF488" s="28">
        <v>0</v>
      </c>
      <c r="AG488" s="28"/>
      <c r="AH488" s="28"/>
      <c r="AI488" s="28"/>
      <c r="AJ488" s="28"/>
    </row>
    <row r="489" spans="2:36" hidden="1">
      <c r="G489" s="28">
        <v>0</v>
      </c>
      <c r="H489" s="28"/>
      <c r="I489" s="28"/>
      <c r="J489" s="28"/>
      <c r="K489" s="28"/>
      <c r="L489" s="98">
        <f>+V264</f>
        <v>10959.271908870156</v>
      </c>
      <c r="M489" s="98"/>
      <c r="N489" s="98"/>
      <c r="O489" s="98"/>
      <c r="P489" s="98"/>
      <c r="Q489" s="28">
        <f>+L490</f>
        <v>20274653.031409789</v>
      </c>
      <c r="R489" s="28"/>
      <c r="S489" s="28"/>
      <c r="T489" s="28"/>
      <c r="U489" s="28"/>
      <c r="V489" s="28">
        <v>0</v>
      </c>
      <c r="W489" s="28"/>
      <c r="X489" s="28"/>
      <c r="Y489" s="28"/>
      <c r="Z489" s="28"/>
      <c r="AA489" s="28">
        <f>-L489</f>
        <v>-10959.271908870156</v>
      </c>
      <c r="AB489" s="28"/>
      <c r="AC489" s="28"/>
      <c r="AD489" s="28"/>
      <c r="AE489" s="28"/>
      <c r="AF489" s="28">
        <f>+Q489</f>
        <v>20274653.031409789</v>
      </c>
      <c r="AG489" s="28"/>
      <c r="AH489" s="28"/>
      <c r="AI489" s="28"/>
      <c r="AJ489" s="28"/>
    </row>
    <row r="490" spans="2:36" hidden="1">
      <c r="B490" s="1" t="s">
        <v>281</v>
      </c>
      <c r="C490" s="28">
        <f>+C483+1</f>
        <v>26</v>
      </c>
      <c r="D490" s="28"/>
      <c r="E490" s="4" t="s">
        <v>135</v>
      </c>
      <c r="G490" s="28">
        <v>0</v>
      </c>
      <c r="H490" s="28"/>
      <c r="I490" s="28"/>
      <c r="J490" s="28"/>
      <c r="K490" s="28"/>
      <c r="L490" s="98">
        <f>+AA264</f>
        <v>20274653.031409789</v>
      </c>
      <c r="M490" s="98"/>
      <c r="N490" s="98"/>
      <c r="O490" s="98"/>
      <c r="P490" s="98"/>
      <c r="Q490" s="98">
        <f>+AF264</f>
        <v>50010810810.810814</v>
      </c>
      <c r="R490" s="98"/>
      <c r="S490" s="98"/>
      <c r="T490" s="98"/>
      <c r="U490" s="98"/>
      <c r="V490" s="28">
        <v>0</v>
      </c>
      <c r="W490" s="28"/>
      <c r="X490" s="28"/>
      <c r="Y490" s="28"/>
      <c r="Z490" s="28"/>
      <c r="AA490" s="28">
        <f>-L490</f>
        <v>-20274653.031409789</v>
      </c>
      <c r="AB490" s="28"/>
      <c r="AC490" s="28"/>
      <c r="AD490" s="28"/>
      <c r="AE490" s="28"/>
      <c r="AF490" s="28">
        <f>+Q493</f>
        <v>25005405405.405407</v>
      </c>
      <c r="AG490" s="28"/>
      <c r="AH490" s="28"/>
      <c r="AI490" s="28"/>
      <c r="AJ490" s="28"/>
    </row>
    <row r="491" spans="2:36" hidden="1">
      <c r="G491" s="28">
        <f>-G488</f>
        <v>-456756.75675675675</v>
      </c>
      <c r="H491" s="28"/>
      <c r="I491" s="28"/>
      <c r="J491" s="28"/>
      <c r="K491" s="28"/>
      <c r="L491" s="28">
        <v>0</v>
      </c>
      <c r="M491" s="28"/>
      <c r="N491" s="28"/>
      <c r="O491" s="28"/>
      <c r="P491" s="28"/>
      <c r="Q491" s="28">
        <v>0</v>
      </c>
      <c r="R491" s="28"/>
      <c r="S491" s="28"/>
      <c r="T491" s="28"/>
      <c r="U491" s="28"/>
      <c r="V491" s="28">
        <f>-V488</f>
        <v>456756.75675675675</v>
      </c>
      <c r="W491" s="28"/>
      <c r="X491" s="28"/>
      <c r="Y491" s="28"/>
      <c r="Z491" s="28"/>
      <c r="AA491" s="28">
        <v>0</v>
      </c>
      <c r="AB491" s="28"/>
      <c r="AC491" s="28"/>
      <c r="AD491" s="28"/>
      <c r="AE491" s="28"/>
      <c r="AF491" s="28">
        <v>0</v>
      </c>
      <c r="AG491" s="28"/>
      <c r="AH491" s="28"/>
      <c r="AI491" s="28"/>
      <c r="AJ491" s="28"/>
    </row>
    <row r="492" spans="2:36" hidden="1">
      <c r="G492" s="28">
        <v>0</v>
      </c>
      <c r="H492" s="28"/>
      <c r="I492" s="28"/>
      <c r="J492" s="28"/>
      <c r="K492" s="28"/>
      <c r="L492" s="28">
        <f>-L489</f>
        <v>-10959.271908870156</v>
      </c>
      <c r="M492" s="28"/>
      <c r="N492" s="28"/>
      <c r="O492" s="28"/>
      <c r="P492" s="28"/>
      <c r="Q492" s="28">
        <f>-Q489</f>
        <v>-20274653.031409789</v>
      </c>
      <c r="R492" s="28"/>
      <c r="S492" s="28"/>
      <c r="T492" s="28"/>
      <c r="U492" s="28"/>
      <c r="V492" s="28">
        <v>0</v>
      </c>
      <c r="W492" s="28"/>
      <c r="X492" s="28"/>
      <c r="Y492" s="28"/>
      <c r="Z492" s="28"/>
      <c r="AA492" s="28">
        <f>-L492</f>
        <v>10959.271908870156</v>
      </c>
      <c r="AB492" s="28"/>
      <c r="AC492" s="28"/>
      <c r="AD492" s="28"/>
      <c r="AE492" s="28"/>
      <c r="AF492" s="28">
        <f>-AF489</f>
        <v>-20274653.031409789</v>
      </c>
      <c r="AG492" s="28"/>
      <c r="AH492" s="28"/>
      <c r="AI492" s="28"/>
      <c r="AJ492" s="28"/>
    </row>
    <row r="493" spans="2:36" hidden="1">
      <c r="G493" s="28">
        <v>0</v>
      </c>
      <c r="H493" s="28"/>
      <c r="I493" s="28"/>
      <c r="J493" s="28"/>
      <c r="K493" s="28"/>
      <c r="L493" s="28">
        <f>+L490</f>
        <v>20274653.031409789</v>
      </c>
      <c r="M493" s="28"/>
      <c r="N493" s="28"/>
      <c r="O493" s="28"/>
      <c r="P493" s="28"/>
      <c r="Q493" s="28">
        <f>+Q490/2</f>
        <v>25005405405.405407</v>
      </c>
      <c r="R493" s="28"/>
      <c r="S493" s="28"/>
      <c r="T493" s="28"/>
      <c r="U493" s="28"/>
      <c r="V493" s="28">
        <v>0</v>
      </c>
      <c r="W493" s="28"/>
      <c r="X493" s="28"/>
      <c r="Y493" s="28"/>
      <c r="Z493" s="28"/>
      <c r="AA493" s="28">
        <f>-L493</f>
        <v>-20274653.031409789</v>
      </c>
      <c r="AB493" s="28"/>
      <c r="AC493" s="28"/>
      <c r="AD493" s="28"/>
      <c r="AE493" s="28"/>
      <c r="AF493" s="28">
        <f>+Q490</f>
        <v>50010810810.810814</v>
      </c>
      <c r="AG493" s="28"/>
      <c r="AH493" s="28"/>
      <c r="AI493" s="28"/>
      <c r="AJ493" s="28"/>
    </row>
    <row r="494" spans="2:36" hidden="1"/>
    <row r="495" spans="2:36" hidden="1">
      <c r="G495" s="98">
        <f>+Q265</f>
        <v>456756.75675675675</v>
      </c>
      <c r="H495" s="98"/>
      <c r="I495" s="98"/>
      <c r="J495" s="98"/>
      <c r="K495" s="98"/>
      <c r="L495" s="28">
        <v>0</v>
      </c>
      <c r="M495" s="28"/>
      <c r="N495" s="28"/>
      <c r="O495" s="28"/>
      <c r="P495" s="28"/>
      <c r="Q495" s="28">
        <v>0</v>
      </c>
      <c r="R495" s="28"/>
      <c r="S495" s="28"/>
      <c r="T495" s="28"/>
      <c r="U495" s="28"/>
      <c r="V495" s="28">
        <f>-G495</f>
        <v>-456756.75675675675</v>
      </c>
      <c r="W495" s="28"/>
      <c r="X495" s="28"/>
      <c r="Y495" s="28"/>
      <c r="Z495" s="28"/>
      <c r="AA495" s="28">
        <v>0</v>
      </c>
      <c r="AB495" s="28"/>
      <c r="AC495" s="28"/>
      <c r="AD495" s="28"/>
      <c r="AE495" s="28"/>
      <c r="AF495" s="28">
        <v>0</v>
      </c>
      <c r="AG495" s="28"/>
      <c r="AH495" s="28"/>
      <c r="AI495" s="28"/>
      <c r="AJ495" s="28"/>
    </row>
    <row r="496" spans="2:36" hidden="1">
      <c r="G496" s="28">
        <v>0</v>
      </c>
      <c r="H496" s="28"/>
      <c r="I496" s="28"/>
      <c r="J496" s="28"/>
      <c r="K496" s="28"/>
      <c r="L496" s="98">
        <f>+V265</f>
        <v>10959.271908870156</v>
      </c>
      <c r="M496" s="98"/>
      <c r="N496" s="98"/>
      <c r="O496" s="98"/>
      <c r="P496" s="98"/>
      <c r="Q496" s="28">
        <f>+L497</f>
        <v>20274653.031409789</v>
      </c>
      <c r="R496" s="28"/>
      <c r="S496" s="28"/>
      <c r="T496" s="28"/>
      <c r="U496" s="28"/>
      <c r="V496" s="28">
        <v>0</v>
      </c>
      <c r="W496" s="28"/>
      <c r="X496" s="28"/>
      <c r="Y496" s="28"/>
      <c r="Z496" s="28"/>
      <c r="AA496" s="28">
        <f>-L496</f>
        <v>-10959.271908870156</v>
      </c>
      <c r="AB496" s="28"/>
      <c r="AC496" s="28"/>
      <c r="AD496" s="28"/>
      <c r="AE496" s="28"/>
      <c r="AF496" s="28">
        <f>+Q496</f>
        <v>20274653.031409789</v>
      </c>
      <c r="AG496" s="28"/>
      <c r="AH496" s="28"/>
      <c r="AI496" s="28"/>
      <c r="AJ496" s="28"/>
    </row>
    <row r="497" spans="2:36" hidden="1">
      <c r="B497" s="1" t="s">
        <v>281</v>
      </c>
      <c r="C497" s="28">
        <f>+C490+1</f>
        <v>27</v>
      </c>
      <c r="D497" s="28"/>
      <c r="E497" s="4" t="s">
        <v>135</v>
      </c>
      <c r="G497" s="28">
        <v>0</v>
      </c>
      <c r="H497" s="28"/>
      <c r="I497" s="28"/>
      <c r="J497" s="28"/>
      <c r="K497" s="28"/>
      <c r="L497" s="98">
        <f>+AA265</f>
        <v>20274653.031409789</v>
      </c>
      <c r="M497" s="98"/>
      <c r="N497" s="98"/>
      <c r="O497" s="98"/>
      <c r="P497" s="98"/>
      <c r="Q497" s="98">
        <f>+AF265</f>
        <v>50010810810.810814</v>
      </c>
      <c r="R497" s="98"/>
      <c r="S497" s="98"/>
      <c r="T497" s="98"/>
      <c r="U497" s="98"/>
      <c r="V497" s="28">
        <v>0</v>
      </c>
      <c r="W497" s="28"/>
      <c r="X497" s="28"/>
      <c r="Y497" s="28"/>
      <c r="Z497" s="28"/>
      <c r="AA497" s="28">
        <f>-L497</f>
        <v>-20274653.031409789</v>
      </c>
      <c r="AB497" s="28"/>
      <c r="AC497" s="28"/>
      <c r="AD497" s="28"/>
      <c r="AE497" s="28"/>
      <c r="AF497" s="28">
        <f>+Q500</f>
        <v>25005405405.405407</v>
      </c>
      <c r="AG497" s="28"/>
      <c r="AH497" s="28"/>
      <c r="AI497" s="28"/>
      <c r="AJ497" s="28"/>
    </row>
    <row r="498" spans="2:36" hidden="1">
      <c r="G498" s="28">
        <f>-G495</f>
        <v>-456756.75675675675</v>
      </c>
      <c r="H498" s="28"/>
      <c r="I498" s="28"/>
      <c r="J498" s="28"/>
      <c r="K498" s="28"/>
      <c r="L498" s="28">
        <v>0</v>
      </c>
      <c r="M498" s="28"/>
      <c r="N498" s="28"/>
      <c r="O498" s="28"/>
      <c r="P498" s="28"/>
      <c r="Q498" s="28">
        <v>0</v>
      </c>
      <c r="R498" s="28"/>
      <c r="S498" s="28"/>
      <c r="T498" s="28"/>
      <c r="U498" s="28"/>
      <c r="V498" s="28">
        <f>-V495</f>
        <v>456756.75675675675</v>
      </c>
      <c r="W498" s="28"/>
      <c r="X498" s="28"/>
      <c r="Y498" s="28"/>
      <c r="Z498" s="28"/>
      <c r="AA498" s="28">
        <v>0</v>
      </c>
      <c r="AB498" s="28"/>
      <c r="AC498" s="28"/>
      <c r="AD498" s="28"/>
      <c r="AE498" s="28"/>
      <c r="AF498" s="28">
        <v>0</v>
      </c>
      <c r="AG498" s="28"/>
      <c r="AH498" s="28"/>
      <c r="AI498" s="28"/>
      <c r="AJ498" s="28"/>
    </row>
    <row r="499" spans="2:36" hidden="1">
      <c r="G499" s="28">
        <v>0</v>
      </c>
      <c r="H499" s="28"/>
      <c r="I499" s="28"/>
      <c r="J499" s="28"/>
      <c r="K499" s="28"/>
      <c r="L499" s="28">
        <f>-L496</f>
        <v>-10959.271908870156</v>
      </c>
      <c r="M499" s="28"/>
      <c r="N499" s="28"/>
      <c r="O499" s="28"/>
      <c r="P499" s="28"/>
      <c r="Q499" s="28">
        <f>-Q496</f>
        <v>-20274653.031409789</v>
      </c>
      <c r="R499" s="28"/>
      <c r="S499" s="28"/>
      <c r="T499" s="28"/>
      <c r="U499" s="28"/>
      <c r="V499" s="28">
        <v>0</v>
      </c>
      <c r="W499" s="28"/>
      <c r="X499" s="28"/>
      <c r="Y499" s="28"/>
      <c r="Z499" s="28"/>
      <c r="AA499" s="28">
        <f>-L499</f>
        <v>10959.271908870156</v>
      </c>
      <c r="AB499" s="28"/>
      <c r="AC499" s="28"/>
      <c r="AD499" s="28"/>
      <c r="AE499" s="28"/>
      <c r="AF499" s="28">
        <f>-AF496</f>
        <v>-20274653.031409789</v>
      </c>
      <c r="AG499" s="28"/>
      <c r="AH499" s="28"/>
      <c r="AI499" s="28"/>
      <c r="AJ499" s="28"/>
    </row>
    <row r="500" spans="2:36" hidden="1">
      <c r="G500" s="28">
        <v>0</v>
      </c>
      <c r="H500" s="28"/>
      <c r="I500" s="28"/>
      <c r="J500" s="28"/>
      <c r="K500" s="28"/>
      <c r="L500" s="28">
        <f>+L497</f>
        <v>20274653.031409789</v>
      </c>
      <c r="M500" s="28"/>
      <c r="N500" s="28"/>
      <c r="O500" s="28"/>
      <c r="P500" s="28"/>
      <c r="Q500" s="28">
        <f>+Q497/2</f>
        <v>25005405405.405407</v>
      </c>
      <c r="R500" s="28"/>
      <c r="S500" s="28"/>
      <c r="T500" s="28"/>
      <c r="U500" s="28"/>
      <c r="V500" s="28">
        <v>0</v>
      </c>
      <c r="W500" s="28"/>
      <c r="X500" s="28"/>
      <c r="Y500" s="28"/>
      <c r="Z500" s="28"/>
      <c r="AA500" s="28">
        <f>-L500</f>
        <v>-20274653.031409789</v>
      </c>
      <c r="AB500" s="28"/>
      <c r="AC500" s="28"/>
      <c r="AD500" s="28"/>
      <c r="AE500" s="28"/>
      <c r="AF500" s="28">
        <f>+Q497</f>
        <v>50010810810.810814</v>
      </c>
      <c r="AG500" s="28"/>
      <c r="AH500" s="28"/>
      <c r="AI500" s="28"/>
      <c r="AJ500" s="28"/>
    </row>
    <row r="501" spans="2:36" hidden="1"/>
    <row r="502" spans="2:36" hidden="1">
      <c r="G502" s="98">
        <f>+Q266</f>
        <v>456756.75675675675</v>
      </c>
      <c r="H502" s="98"/>
      <c r="I502" s="98"/>
      <c r="J502" s="98"/>
      <c r="K502" s="98"/>
      <c r="L502" s="28">
        <v>0</v>
      </c>
      <c r="M502" s="28"/>
      <c r="N502" s="28"/>
      <c r="O502" s="28"/>
      <c r="P502" s="28"/>
      <c r="Q502" s="28">
        <v>0</v>
      </c>
      <c r="R502" s="28"/>
      <c r="S502" s="28"/>
      <c r="T502" s="28"/>
      <c r="U502" s="28"/>
      <c r="V502" s="28">
        <f>-G502</f>
        <v>-456756.75675675675</v>
      </c>
      <c r="W502" s="28"/>
      <c r="X502" s="28"/>
      <c r="Y502" s="28"/>
      <c r="Z502" s="28"/>
      <c r="AA502" s="28">
        <v>0</v>
      </c>
      <c r="AB502" s="28"/>
      <c r="AC502" s="28"/>
      <c r="AD502" s="28"/>
      <c r="AE502" s="28"/>
      <c r="AF502" s="28">
        <v>0</v>
      </c>
      <c r="AG502" s="28"/>
      <c r="AH502" s="28"/>
      <c r="AI502" s="28"/>
      <c r="AJ502" s="28"/>
    </row>
    <row r="503" spans="2:36" hidden="1">
      <c r="G503" s="28">
        <v>0</v>
      </c>
      <c r="H503" s="28"/>
      <c r="I503" s="28"/>
      <c r="J503" s="28"/>
      <c r="K503" s="28"/>
      <c r="L503" s="98">
        <f>+V266</f>
        <v>10959.271908870156</v>
      </c>
      <c r="M503" s="98"/>
      <c r="N503" s="98"/>
      <c r="O503" s="98"/>
      <c r="P503" s="98"/>
      <c r="Q503" s="28">
        <f>+L504</f>
        <v>20274653.031409789</v>
      </c>
      <c r="R503" s="28"/>
      <c r="S503" s="28"/>
      <c r="T503" s="28"/>
      <c r="U503" s="28"/>
      <c r="V503" s="28">
        <v>0</v>
      </c>
      <c r="W503" s="28"/>
      <c r="X503" s="28"/>
      <c r="Y503" s="28"/>
      <c r="Z503" s="28"/>
      <c r="AA503" s="28">
        <f>-L503</f>
        <v>-10959.271908870156</v>
      </c>
      <c r="AB503" s="28"/>
      <c r="AC503" s="28"/>
      <c r="AD503" s="28"/>
      <c r="AE503" s="28"/>
      <c r="AF503" s="28">
        <f>+Q503</f>
        <v>20274653.031409789</v>
      </c>
      <c r="AG503" s="28"/>
      <c r="AH503" s="28"/>
      <c r="AI503" s="28"/>
      <c r="AJ503" s="28"/>
    </row>
    <row r="504" spans="2:36" hidden="1">
      <c r="B504" s="1" t="s">
        <v>281</v>
      </c>
      <c r="C504" s="28">
        <f>+C497+1</f>
        <v>28</v>
      </c>
      <c r="D504" s="28"/>
      <c r="E504" s="4" t="s">
        <v>135</v>
      </c>
      <c r="G504" s="28">
        <v>0</v>
      </c>
      <c r="H504" s="28"/>
      <c r="I504" s="28"/>
      <c r="J504" s="28"/>
      <c r="K504" s="28"/>
      <c r="L504" s="98">
        <f>+AA266</f>
        <v>20274653.031409789</v>
      </c>
      <c r="M504" s="98"/>
      <c r="N504" s="98"/>
      <c r="O504" s="98"/>
      <c r="P504" s="98"/>
      <c r="Q504" s="98">
        <f>+AF266</f>
        <v>50010810810.810814</v>
      </c>
      <c r="R504" s="98"/>
      <c r="S504" s="98"/>
      <c r="T504" s="98"/>
      <c r="U504" s="98"/>
      <c r="V504" s="28">
        <v>0</v>
      </c>
      <c r="W504" s="28"/>
      <c r="X504" s="28"/>
      <c r="Y504" s="28"/>
      <c r="Z504" s="28"/>
      <c r="AA504" s="28">
        <f>-L504</f>
        <v>-20274653.031409789</v>
      </c>
      <c r="AB504" s="28"/>
      <c r="AC504" s="28"/>
      <c r="AD504" s="28"/>
      <c r="AE504" s="28"/>
      <c r="AF504" s="28">
        <f>+Q507</f>
        <v>25005405405.405407</v>
      </c>
      <c r="AG504" s="28"/>
      <c r="AH504" s="28"/>
      <c r="AI504" s="28"/>
      <c r="AJ504" s="28"/>
    </row>
    <row r="505" spans="2:36" hidden="1">
      <c r="G505" s="28">
        <f>-G502</f>
        <v>-456756.75675675675</v>
      </c>
      <c r="H505" s="28"/>
      <c r="I505" s="28"/>
      <c r="J505" s="28"/>
      <c r="K505" s="28"/>
      <c r="L505" s="28">
        <v>0</v>
      </c>
      <c r="M505" s="28"/>
      <c r="N505" s="28"/>
      <c r="O505" s="28"/>
      <c r="P505" s="28"/>
      <c r="Q505" s="28">
        <v>0</v>
      </c>
      <c r="R505" s="28"/>
      <c r="S505" s="28"/>
      <c r="T505" s="28"/>
      <c r="U505" s="28"/>
      <c r="V505" s="28">
        <f>-V502</f>
        <v>456756.75675675675</v>
      </c>
      <c r="W505" s="28"/>
      <c r="X505" s="28"/>
      <c r="Y505" s="28"/>
      <c r="Z505" s="28"/>
      <c r="AA505" s="28">
        <v>0</v>
      </c>
      <c r="AB505" s="28"/>
      <c r="AC505" s="28"/>
      <c r="AD505" s="28"/>
      <c r="AE505" s="28"/>
      <c r="AF505" s="28">
        <v>0</v>
      </c>
      <c r="AG505" s="28"/>
      <c r="AH505" s="28"/>
      <c r="AI505" s="28"/>
      <c r="AJ505" s="28"/>
    </row>
    <row r="506" spans="2:36" hidden="1">
      <c r="G506" s="28">
        <v>0</v>
      </c>
      <c r="H506" s="28"/>
      <c r="I506" s="28"/>
      <c r="J506" s="28"/>
      <c r="K506" s="28"/>
      <c r="L506" s="28">
        <f>-L503</f>
        <v>-10959.271908870156</v>
      </c>
      <c r="M506" s="28"/>
      <c r="N506" s="28"/>
      <c r="O506" s="28"/>
      <c r="P506" s="28"/>
      <c r="Q506" s="28">
        <f>-Q503</f>
        <v>-20274653.031409789</v>
      </c>
      <c r="R506" s="28"/>
      <c r="S506" s="28"/>
      <c r="T506" s="28"/>
      <c r="U506" s="28"/>
      <c r="V506" s="28">
        <v>0</v>
      </c>
      <c r="W506" s="28"/>
      <c r="X506" s="28"/>
      <c r="Y506" s="28"/>
      <c r="Z506" s="28"/>
      <c r="AA506" s="28">
        <f>-L506</f>
        <v>10959.271908870156</v>
      </c>
      <c r="AB506" s="28"/>
      <c r="AC506" s="28"/>
      <c r="AD506" s="28"/>
      <c r="AE506" s="28"/>
      <c r="AF506" s="28">
        <f>-AF503</f>
        <v>-20274653.031409789</v>
      </c>
      <c r="AG506" s="28"/>
      <c r="AH506" s="28"/>
      <c r="AI506" s="28"/>
      <c r="AJ506" s="28"/>
    </row>
    <row r="507" spans="2:36" hidden="1">
      <c r="G507" s="28">
        <v>0</v>
      </c>
      <c r="H507" s="28"/>
      <c r="I507" s="28"/>
      <c r="J507" s="28"/>
      <c r="K507" s="28"/>
      <c r="L507" s="28">
        <f>+L504</f>
        <v>20274653.031409789</v>
      </c>
      <c r="M507" s="28"/>
      <c r="N507" s="28"/>
      <c r="O507" s="28"/>
      <c r="P507" s="28"/>
      <c r="Q507" s="28">
        <f>+Q504/2</f>
        <v>25005405405.405407</v>
      </c>
      <c r="R507" s="28"/>
      <c r="S507" s="28"/>
      <c r="T507" s="28"/>
      <c r="U507" s="28"/>
      <c r="V507" s="28">
        <v>0</v>
      </c>
      <c r="W507" s="28"/>
      <c r="X507" s="28"/>
      <c r="Y507" s="28"/>
      <c r="Z507" s="28"/>
      <c r="AA507" s="28">
        <f>-L507</f>
        <v>-20274653.031409789</v>
      </c>
      <c r="AB507" s="28"/>
      <c r="AC507" s="28"/>
      <c r="AD507" s="28"/>
      <c r="AE507" s="28"/>
      <c r="AF507" s="28">
        <f>+Q504</f>
        <v>50010810810.810814</v>
      </c>
      <c r="AG507" s="28"/>
      <c r="AH507" s="28"/>
      <c r="AI507" s="28"/>
      <c r="AJ507" s="28"/>
    </row>
    <row r="508" spans="2:36" hidden="1"/>
    <row r="509" spans="2:36" hidden="1">
      <c r="G509" s="98">
        <f>+Q267</f>
        <v>676000</v>
      </c>
      <c r="H509" s="98"/>
      <c r="I509" s="98"/>
      <c r="J509" s="98"/>
      <c r="K509" s="98"/>
      <c r="L509" s="28">
        <v>0</v>
      </c>
      <c r="M509" s="28"/>
      <c r="N509" s="28"/>
      <c r="O509" s="28"/>
      <c r="P509" s="28"/>
      <c r="Q509" s="28">
        <v>0</v>
      </c>
      <c r="R509" s="28"/>
      <c r="S509" s="28"/>
      <c r="T509" s="28"/>
      <c r="U509" s="28"/>
      <c r="V509" s="28">
        <f>-G509</f>
        <v>-676000</v>
      </c>
      <c r="W509" s="28"/>
      <c r="X509" s="28"/>
      <c r="Y509" s="28"/>
      <c r="Z509" s="28"/>
      <c r="AA509" s="28">
        <v>0</v>
      </c>
      <c r="AB509" s="28"/>
      <c r="AC509" s="28"/>
      <c r="AD509" s="28"/>
      <c r="AE509" s="28"/>
      <c r="AF509" s="28">
        <v>0</v>
      </c>
      <c r="AG509" s="28"/>
      <c r="AH509" s="28"/>
      <c r="AI509" s="28"/>
      <c r="AJ509" s="28"/>
    </row>
    <row r="510" spans="2:36" hidden="1">
      <c r="G510" s="28">
        <v>0</v>
      </c>
      <c r="H510" s="28"/>
      <c r="I510" s="28"/>
      <c r="J510" s="28"/>
      <c r="K510" s="28"/>
      <c r="L510" s="98">
        <f>+V267</f>
        <v>35527.68</v>
      </c>
      <c r="M510" s="98"/>
      <c r="N510" s="98"/>
      <c r="O510" s="98"/>
      <c r="P510" s="98"/>
      <c r="Q510" s="28">
        <f>+L511</f>
        <v>44409600</v>
      </c>
      <c r="R510" s="28"/>
      <c r="S510" s="28"/>
      <c r="T510" s="28"/>
      <c r="U510" s="28"/>
      <c r="V510" s="28">
        <v>0</v>
      </c>
      <c r="W510" s="28"/>
      <c r="X510" s="28"/>
      <c r="Y510" s="28"/>
      <c r="Z510" s="28"/>
      <c r="AA510" s="28">
        <f>-L510</f>
        <v>-35527.68</v>
      </c>
      <c r="AB510" s="28"/>
      <c r="AC510" s="28"/>
      <c r="AD510" s="28"/>
      <c r="AE510" s="28"/>
      <c r="AF510" s="28">
        <f>+Q510</f>
        <v>44409600</v>
      </c>
      <c r="AG510" s="28"/>
      <c r="AH510" s="28"/>
      <c r="AI510" s="28"/>
      <c r="AJ510" s="28"/>
    </row>
    <row r="511" spans="2:36" hidden="1">
      <c r="B511" s="1" t="s">
        <v>281</v>
      </c>
      <c r="C511" s="28">
        <f>+C504+1</f>
        <v>29</v>
      </c>
      <c r="D511" s="28"/>
      <c r="E511" s="4" t="s">
        <v>135</v>
      </c>
      <c r="G511" s="28">
        <v>0</v>
      </c>
      <c r="H511" s="28"/>
      <c r="I511" s="28"/>
      <c r="J511" s="28"/>
      <c r="K511" s="28"/>
      <c r="L511" s="98">
        <f>+AA267</f>
        <v>44409600</v>
      </c>
      <c r="M511" s="98"/>
      <c r="N511" s="98"/>
      <c r="O511" s="98"/>
      <c r="P511" s="98"/>
      <c r="Q511" s="98">
        <f>+AF267</f>
        <v>74016000000</v>
      </c>
      <c r="R511" s="98"/>
      <c r="S511" s="98"/>
      <c r="T511" s="98"/>
      <c r="U511" s="98"/>
      <c r="V511" s="28">
        <v>0</v>
      </c>
      <c r="W511" s="28"/>
      <c r="X511" s="28"/>
      <c r="Y511" s="28"/>
      <c r="Z511" s="28"/>
      <c r="AA511" s="28">
        <f>-L511</f>
        <v>-44409600</v>
      </c>
      <c r="AB511" s="28"/>
      <c r="AC511" s="28"/>
      <c r="AD511" s="28"/>
      <c r="AE511" s="28"/>
      <c r="AF511" s="28">
        <f>+Q514</f>
        <v>37008000000</v>
      </c>
      <c r="AG511" s="28"/>
      <c r="AH511" s="28"/>
      <c r="AI511" s="28"/>
      <c r="AJ511" s="28"/>
    </row>
    <row r="512" spans="2:36" hidden="1">
      <c r="G512" s="28">
        <f>-G509</f>
        <v>-676000</v>
      </c>
      <c r="H512" s="28"/>
      <c r="I512" s="28"/>
      <c r="J512" s="28"/>
      <c r="K512" s="28"/>
      <c r="L512" s="28">
        <v>0</v>
      </c>
      <c r="M512" s="28"/>
      <c r="N512" s="28"/>
      <c r="O512" s="28"/>
      <c r="P512" s="28"/>
      <c r="Q512" s="28">
        <v>0</v>
      </c>
      <c r="R512" s="28"/>
      <c r="S512" s="28"/>
      <c r="T512" s="28"/>
      <c r="U512" s="28"/>
      <c r="V512" s="28">
        <f>-V509</f>
        <v>676000</v>
      </c>
      <c r="W512" s="28"/>
      <c r="X512" s="28"/>
      <c r="Y512" s="28"/>
      <c r="Z512" s="28"/>
      <c r="AA512" s="28">
        <v>0</v>
      </c>
      <c r="AB512" s="28"/>
      <c r="AC512" s="28"/>
      <c r="AD512" s="28"/>
      <c r="AE512" s="28"/>
      <c r="AF512" s="28">
        <v>0</v>
      </c>
      <c r="AG512" s="28"/>
      <c r="AH512" s="28"/>
      <c r="AI512" s="28"/>
      <c r="AJ512" s="28"/>
    </row>
    <row r="513" spans="2:36" hidden="1">
      <c r="G513" s="28">
        <v>0</v>
      </c>
      <c r="H513" s="28"/>
      <c r="I513" s="28"/>
      <c r="J513" s="28"/>
      <c r="K513" s="28"/>
      <c r="L513" s="28">
        <f>-L510</f>
        <v>-35527.68</v>
      </c>
      <c r="M513" s="28"/>
      <c r="N513" s="28"/>
      <c r="O513" s="28"/>
      <c r="P513" s="28"/>
      <c r="Q513" s="28">
        <f>-Q510</f>
        <v>-44409600</v>
      </c>
      <c r="R513" s="28"/>
      <c r="S513" s="28"/>
      <c r="T513" s="28"/>
      <c r="U513" s="28"/>
      <c r="V513" s="28">
        <v>0</v>
      </c>
      <c r="W513" s="28"/>
      <c r="X513" s="28"/>
      <c r="Y513" s="28"/>
      <c r="Z513" s="28"/>
      <c r="AA513" s="28">
        <f>-L513</f>
        <v>35527.68</v>
      </c>
      <c r="AB513" s="28"/>
      <c r="AC513" s="28"/>
      <c r="AD513" s="28"/>
      <c r="AE513" s="28"/>
      <c r="AF513" s="28">
        <f>-AF510</f>
        <v>-44409600</v>
      </c>
      <c r="AG513" s="28"/>
      <c r="AH513" s="28"/>
      <c r="AI513" s="28"/>
      <c r="AJ513" s="28"/>
    </row>
    <row r="514" spans="2:36" hidden="1">
      <c r="G514" s="28">
        <v>0</v>
      </c>
      <c r="H514" s="28"/>
      <c r="I514" s="28"/>
      <c r="J514" s="28"/>
      <c r="K514" s="28"/>
      <c r="L514" s="28">
        <f>+L511</f>
        <v>44409600</v>
      </c>
      <c r="M514" s="28"/>
      <c r="N514" s="28"/>
      <c r="O514" s="28"/>
      <c r="P514" s="28"/>
      <c r="Q514" s="28">
        <f>+Q511/2</f>
        <v>37008000000</v>
      </c>
      <c r="R514" s="28"/>
      <c r="S514" s="28"/>
      <c r="T514" s="28"/>
      <c r="U514" s="28"/>
      <c r="V514" s="28">
        <v>0</v>
      </c>
      <c r="W514" s="28"/>
      <c r="X514" s="28"/>
      <c r="Y514" s="28"/>
      <c r="Z514" s="28"/>
      <c r="AA514" s="28">
        <f>-L514</f>
        <v>-44409600</v>
      </c>
      <c r="AB514" s="28"/>
      <c r="AC514" s="28"/>
      <c r="AD514" s="28"/>
      <c r="AE514" s="28"/>
      <c r="AF514" s="28">
        <f>+Q511</f>
        <v>74016000000</v>
      </c>
      <c r="AG514" s="28"/>
      <c r="AH514" s="28"/>
      <c r="AI514" s="28"/>
      <c r="AJ514" s="28"/>
    </row>
    <row r="515" spans="2:36" hidden="1"/>
    <row r="516" spans="2:36" hidden="1">
      <c r="G516" s="98">
        <f>+Q268</f>
        <v>676000</v>
      </c>
      <c r="H516" s="98"/>
      <c r="I516" s="98"/>
      <c r="J516" s="98"/>
      <c r="K516" s="98"/>
      <c r="L516" s="28">
        <v>0</v>
      </c>
      <c r="M516" s="28"/>
      <c r="N516" s="28"/>
      <c r="O516" s="28"/>
      <c r="P516" s="28"/>
      <c r="Q516" s="28">
        <v>0</v>
      </c>
      <c r="R516" s="28"/>
      <c r="S516" s="28"/>
      <c r="T516" s="28"/>
      <c r="U516" s="28"/>
      <c r="V516" s="28">
        <f>-G516</f>
        <v>-676000</v>
      </c>
      <c r="W516" s="28"/>
      <c r="X516" s="28"/>
      <c r="Y516" s="28"/>
      <c r="Z516" s="28"/>
      <c r="AA516" s="28">
        <v>0</v>
      </c>
      <c r="AB516" s="28"/>
      <c r="AC516" s="28"/>
      <c r="AD516" s="28"/>
      <c r="AE516" s="28"/>
      <c r="AF516" s="28">
        <v>0</v>
      </c>
      <c r="AG516" s="28"/>
      <c r="AH516" s="28"/>
      <c r="AI516" s="28"/>
      <c r="AJ516" s="28"/>
    </row>
    <row r="517" spans="2:36" hidden="1">
      <c r="G517" s="28">
        <v>0</v>
      </c>
      <c r="H517" s="28"/>
      <c r="I517" s="28"/>
      <c r="J517" s="28"/>
      <c r="K517" s="28"/>
      <c r="L517" s="98">
        <f>+V268</f>
        <v>35527.68</v>
      </c>
      <c r="M517" s="98"/>
      <c r="N517" s="98"/>
      <c r="O517" s="98"/>
      <c r="P517" s="98"/>
      <c r="Q517" s="28">
        <f>+L518</f>
        <v>44409600</v>
      </c>
      <c r="R517" s="28"/>
      <c r="S517" s="28"/>
      <c r="T517" s="28"/>
      <c r="U517" s="28"/>
      <c r="V517" s="28">
        <v>0</v>
      </c>
      <c r="W517" s="28"/>
      <c r="X517" s="28"/>
      <c r="Y517" s="28"/>
      <c r="Z517" s="28"/>
      <c r="AA517" s="28">
        <f>-L517</f>
        <v>-35527.68</v>
      </c>
      <c r="AB517" s="28"/>
      <c r="AC517" s="28"/>
      <c r="AD517" s="28"/>
      <c r="AE517" s="28"/>
      <c r="AF517" s="28">
        <f>+Q517</f>
        <v>44409600</v>
      </c>
      <c r="AG517" s="28"/>
      <c r="AH517" s="28"/>
      <c r="AI517" s="28"/>
      <c r="AJ517" s="28"/>
    </row>
    <row r="518" spans="2:36" hidden="1">
      <c r="B518" s="1" t="s">
        <v>281</v>
      </c>
      <c r="C518" s="28">
        <f>+C511+1</f>
        <v>30</v>
      </c>
      <c r="D518" s="28"/>
      <c r="E518" s="4" t="s">
        <v>135</v>
      </c>
      <c r="G518" s="28">
        <v>0</v>
      </c>
      <c r="H518" s="28"/>
      <c r="I518" s="28"/>
      <c r="J518" s="28"/>
      <c r="K518" s="28"/>
      <c r="L518" s="98">
        <f>+AA268</f>
        <v>44409600</v>
      </c>
      <c r="M518" s="98"/>
      <c r="N518" s="98"/>
      <c r="O518" s="98"/>
      <c r="P518" s="98"/>
      <c r="Q518" s="98">
        <f>+AF268</f>
        <v>74016000000</v>
      </c>
      <c r="R518" s="98"/>
      <c r="S518" s="98"/>
      <c r="T518" s="98"/>
      <c r="U518" s="98"/>
      <c r="V518" s="28">
        <v>0</v>
      </c>
      <c r="W518" s="28"/>
      <c r="X518" s="28"/>
      <c r="Y518" s="28"/>
      <c r="Z518" s="28"/>
      <c r="AA518" s="28">
        <f>-L518</f>
        <v>-44409600</v>
      </c>
      <c r="AB518" s="28"/>
      <c r="AC518" s="28"/>
      <c r="AD518" s="28"/>
      <c r="AE518" s="28"/>
      <c r="AF518" s="28">
        <f>+Q521</f>
        <v>37008000000</v>
      </c>
      <c r="AG518" s="28"/>
      <c r="AH518" s="28"/>
      <c r="AI518" s="28"/>
      <c r="AJ518" s="28"/>
    </row>
    <row r="519" spans="2:36" hidden="1">
      <c r="G519" s="28">
        <f>-G516</f>
        <v>-676000</v>
      </c>
      <c r="H519" s="28"/>
      <c r="I519" s="28"/>
      <c r="J519" s="28"/>
      <c r="K519" s="28"/>
      <c r="L519" s="28">
        <v>0</v>
      </c>
      <c r="M519" s="28"/>
      <c r="N519" s="28"/>
      <c r="O519" s="28"/>
      <c r="P519" s="28"/>
      <c r="Q519" s="28">
        <v>0</v>
      </c>
      <c r="R519" s="28"/>
      <c r="S519" s="28"/>
      <c r="T519" s="28"/>
      <c r="U519" s="28"/>
      <c r="V519" s="28">
        <f>-V516</f>
        <v>676000</v>
      </c>
      <c r="W519" s="28"/>
      <c r="X519" s="28"/>
      <c r="Y519" s="28"/>
      <c r="Z519" s="28"/>
      <c r="AA519" s="28">
        <v>0</v>
      </c>
      <c r="AB519" s="28"/>
      <c r="AC519" s="28"/>
      <c r="AD519" s="28"/>
      <c r="AE519" s="28"/>
      <c r="AF519" s="28">
        <v>0</v>
      </c>
      <c r="AG519" s="28"/>
      <c r="AH519" s="28"/>
      <c r="AI519" s="28"/>
      <c r="AJ519" s="28"/>
    </row>
    <row r="520" spans="2:36" hidden="1">
      <c r="G520" s="28">
        <v>0</v>
      </c>
      <c r="H520" s="28"/>
      <c r="I520" s="28"/>
      <c r="J520" s="28"/>
      <c r="K520" s="28"/>
      <c r="L520" s="28">
        <f>-L517</f>
        <v>-35527.68</v>
      </c>
      <c r="M520" s="28"/>
      <c r="N520" s="28"/>
      <c r="O520" s="28"/>
      <c r="P520" s="28"/>
      <c r="Q520" s="28">
        <f>-Q517</f>
        <v>-44409600</v>
      </c>
      <c r="R520" s="28"/>
      <c r="S520" s="28"/>
      <c r="T520" s="28"/>
      <c r="U520" s="28"/>
      <c r="V520" s="28">
        <v>0</v>
      </c>
      <c r="W520" s="28"/>
      <c r="X520" s="28"/>
      <c r="Y520" s="28"/>
      <c r="Z520" s="28"/>
      <c r="AA520" s="28">
        <f>-L520</f>
        <v>35527.68</v>
      </c>
      <c r="AB520" s="28"/>
      <c r="AC520" s="28"/>
      <c r="AD520" s="28"/>
      <c r="AE520" s="28"/>
      <c r="AF520" s="28">
        <f>-AF517</f>
        <v>-44409600</v>
      </c>
      <c r="AG520" s="28"/>
      <c r="AH520" s="28"/>
      <c r="AI520" s="28"/>
      <c r="AJ520" s="28"/>
    </row>
    <row r="521" spans="2:36" hidden="1">
      <c r="G521" s="28">
        <v>0</v>
      </c>
      <c r="H521" s="28"/>
      <c r="I521" s="28"/>
      <c r="J521" s="28"/>
      <c r="K521" s="28"/>
      <c r="L521" s="28">
        <f>+L518</f>
        <v>44409600</v>
      </c>
      <c r="M521" s="28"/>
      <c r="N521" s="28"/>
      <c r="O521" s="28"/>
      <c r="P521" s="28"/>
      <c r="Q521" s="28">
        <f>+Q518/2</f>
        <v>37008000000</v>
      </c>
      <c r="R521" s="28"/>
      <c r="S521" s="28"/>
      <c r="T521" s="28"/>
      <c r="U521" s="28"/>
      <c r="V521" s="28">
        <v>0</v>
      </c>
      <c r="W521" s="28"/>
      <c r="X521" s="28"/>
      <c r="Y521" s="28"/>
      <c r="Z521" s="28"/>
      <c r="AA521" s="28">
        <f>-L521</f>
        <v>-44409600</v>
      </c>
      <c r="AB521" s="28"/>
      <c r="AC521" s="28"/>
      <c r="AD521" s="28"/>
      <c r="AE521" s="28"/>
      <c r="AF521" s="28">
        <f>+Q518</f>
        <v>74016000000</v>
      </c>
      <c r="AG521" s="28"/>
      <c r="AH521" s="28"/>
      <c r="AI521" s="28"/>
      <c r="AJ521" s="28"/>
    </row>
    <row r="522" spans="2:36" hidden="1"/>
    <row r="523" spans="2:36" hidden="1">
      <c r="G523" s="98">
        <f>+Q269</f>
        <v>676000</v>
      </c>
      <c r="H523" s="98"/>
      <c r="I523" s="98"/>
      <c r="J523" s="98"/>
      <c r="K523" s="98"/>
      <c r="L523" s="28">
        <v>0</v>
      </c>
      <c r="M523" s="28"/>
      <c r="N523" s="28"/>
      <c r="O523" s="28"/>
      <c r="P523" s="28"/>
      <c r="Q523" s="28">
        <v>0</v>
      </c>
      <c r="R523" s="28"/>
      <c r="S523" s="28"/>
      <c r="T523" s="28"/>
      <c r="U523" s="28"/>
      <c r="V523" s="28">
        <f>-G523</f>
        <v>-676000</v>
      </c>
      <c r="W523" s="28"/>
      <c r="X523" s="28"/>
      <c r="Y523" s="28"/>
      <c r="Z523" s="28"/>
      <c r="AA523" s="28">
        <v>0</v>
      </c>
      <c r="AB523" s="28"/>
      <c r="AC523" s="28"/>
      <c r="AD523" s="28"/>
      <c r="AE523" s="28"/>
      <c r="AF523" s="28">
        <v>0</v>
      </c>
      <c r="AG523" s="28"/>
      <c r="AH523" s="28"/>
      <c r="AI523" s="28"/>
      <c r="AJ523" s="28"/>
    </row>
    <row r="524" spans="2:36" hidden="1">
      <c r="G524" s="28">
        <v>0</v>
      </c>
      <c r="H524" s="28"/>
      <c r="I524" s="28"/>
      <c r="J524" s="28"/>
      <c r="K524" s="28"/>
      <c r="L524" s="98">
        <f>+V269</f>
        <v>35527.68</v>
      </c>
      <c r="M524" s="98"/>
      <c r="N524" s="98"/>
      <c r="O524" s="98"/>
      <c r="P524" s="98"/>
      <c r="Q524" s="28">
        <f>+L525</f>
        <v>44409600</v>
      </c>
      <c r="R524" s="28"/>
      <c r="S524" s="28"/>
      <c r="T524" s="28"/>
      <c r="U524" s="28"/>
      <c r="V524" s="28">
        <v>0</v>
      </c>
      <c r="W524" s="28"/>
      <c r="X524" s="28"/>
      <c r="Y524" s="28"/>
      <c r="Z524" s="28"/>
      <c r="AA524" s="28">
        <f>-L524</f>
        <v>-35527.68</v>
      </c>
      <c r="AB524" s="28"/>
      <c r="AC524" s="28"/>
      <c r="AD524" s="28"/>
      <c r="AE524" s="28"/>
      <c r="AF524" s="28">
        <f>+Q524</f>
        <v>44409600</v>
      </c>
      <c r="AG524" s="28"/>
      <c r="AH524" s="28"/>
      <c r="AI524" s="28"/>
      <c r="AJ524" s="28"/>
    </row>
    <row r="525" spans="2:36" hidden="1">
      <c r="B525" s="1" t="s">
        <v>281</v>
      </c>
      <c r="C525" s="28">
        <f>+C518+1</f>
        <v>31</v>
      </c>
      <c r="D525" s="28"/>
      <c r="E525" s="4" t="s">
        <v>135</v>
      </c>
      <c r="G525" s="28">
        <v>0</v>
      </c>
      <c r="H525" s="28"/>
      <c r="I525" s="28"/>
      <c r="J525" s="28"/>
      <c r="K525" s="28"/>
      <c r="L525" s="98">
        <f>+AA269</f>
        <v>44409600</v>
      </c>
      <c r="M525" s="98"/>
      <c r="N525" s="98"/>
      <c r="O525" s="98"/>
      <c r="P525" s="98"/>
      <c r="Q525" s="98">
        <f>+AF269</f>
        <v>74016000000</v>
      </c>
      <c r="R525" s="98"/>
      <c r="S525" s="98"/>
      <c r="T525" s="98"/>
      <c r="U525" s="98"/>
      <c r="V525" s="28">
        <v>0</v>
      </c>
      <c r="W525" s="28"/>
      <c r="X525" s="28"/>
      <c r="Y525" s="28"/>
      <c r="Z525" s="28"/>
      <c r="AA525" s="28">
        <f>-L525</f>
        <v>-44409600</v>
      </c>
      <c r="AB525" s="28"/>
      <c r="AC525" s="28"/>
      <c r="AD525" s="28"/>
      <c r="AE525" s="28"/>
      <c r="AF525" s="28">
        <f>+Q528</f>
        <v>37008000000</v>
      </c>
      <c r="AG525" s="28"/>
      <c r="AH525" s="28"/>
      <c r="AI525" s="28"/>
      <c r="AJ525" s="28"/>
    </row>
    <row r="526" spans="2:36" hidden="1">
      <c r="G526" s="28">
        <f>-G523</f>
        <v>-676000</v>
      </c>
      <c r="H526" s="28"/>
      <c r="I526" s="28"/>
      <c r="J526" s="28"/>
      <c r="K526" s="28"/>
      <c r="L526" s="28">
        <v>0</v>
      </c>
      <c r="M526" s="28"/>
      <c r="N526" s="28"/>
      <c r="O526" s="28"/>
      <c r="P526" s="28"/>
      <c r="Q526" s="28">
        <v>0</v>
      </c>
      <c r="R526" s="28"/>
      <c r="S526" s="28"/>
      <c r="T526" s="28"/>
      <c r="U526" s="28"/>
      <c r="V526" s="28">
        <f>-V523</f>
        <v>676000</v>
      </c>
      <c r="W526" s="28"/>
      <c r="X526" s="28"/>
      <c r="Y526" s="28"/>
      <c r="Z526" s="28"/>
      <c r="AA526" s="28">
        <v>0</v>
      </c>
      <c r="AB526" s="28"/>
      <c r="AC526" s="28"/>
      <c r="AD526" s="28"/>
      <c r="AE526" s="28"/>
      <c r="AF526" s="28">
        <v>0</v>
      </c>
      <c r="AG526" s="28"/>
      <c r="AH526" s="28"/>
      <c r="AI526" s="28"/>
      <c r="AJ526" s="28"/>
    </row>
    <row r="527" spans="2:36" hidden="1">
      <c r="G527" s="28">
        <v>0</v>
      </c>
      <c r="H527" s="28"/>
      <c r="I527" s="28"/>
      <c r="J527" s="28"/>
      <c r="K527" s="28"/>
      <c r="L527" s="28">
        <f>-L524</f>
        <v>-35527.68</v>
      </c>
      <c r="M527" s="28"/>
      <c r="N527" s="28"/>
      <c r="O527" s="28"/>
      <c r="P527" s="28"/>
      <c r="Q527" s="28">
        <f>-Q524</f>
        <v>-44409600</v>
      </c>
      <c r="R527" s="28"/>
      <c r="S527" s="28"/>
      <c r="T527" s="28"/>
      <c r="U527" s="28"/>
      <c r="V527" s="28">
        <v>0</v>
      </c>
      <c r="W527" s="28"/>
      <c r="X527" s="28"/>
      <c r="Y527" s="28"/>
      <c r="Z527" s="28"/>
      <c r="AA527" s="28">
        <f>-L527</f>
        <v>35527.68</v>
      </c>
      <c r="AB527" s="28"/>
      <c r="AC527" s="28"/>
      <c r="AD527" s="28"/>
      <c r="AE527" s="28"/>
      <c r="AF527" s="28">
        <f>-AF524</f>
        <v>-44409600</v>
      </c>
      <c r="AG527" s="28"/>
      <c r="AH527" s="28"/>
      <c r="AI527" s="28"/>
      <c r="AJ527" s="28"/>
    </row>
    <row r="528" spans="2:36" hidden="1">
      <c r="G528" s="28">
        <v>0</v>
      </c>
      <c r="H528" s="28"/>
      <c r="I528" s="28"/>
      <c r="J528" s="28"/>
      <c r="K528" s="28"/>
      <c r="L528" s="28">
        <f>+L525</f>
        <v>44409600</v>
      </c>
      <c r="M528" s="28"/>
      <c r="N528" s="28"/>
      <c r="O528" s="28"/>
      <c r="P528" s="28"/>
      <c r="Q528" s="28">
        <f>+Q525/2</f>
        <v>37008000000</v>
      </c>
      <c r="R528" s="28"/>
      <c r="S528" s="28"/>
      <c r="T528" s="28"/>
      <c r="U528" s="28"/>
      <c r="V528" s="28">
        <v>0</v>
      </c>
      <c r="W528" s="28"/>
      <c r="X528" s="28"/>
      <c r="Y528" s="28"/>
      <c r="Z528" s="28"/>
      <c r="AA528" s="28">
        <f>-L528</f>
        <v>-44409600</v>
      </c>
      <c r="AB528" s="28"/>
      <c r="AC528" s="28"/>
      <c r="AD528" s="28"/>
      <c r="AE528" s="28"/>
      <c r="AF528" s="28">
        <f>+Q525</f>
        <v>74016000000</v>
      </c>
      <c r="AG528" s="28"/>
      <c r="AH528" s="28"/>
      <c r="AI528" s="28"/>
      <c r="AJ528" s="28"/>
    </row>
    <row r="529" spans="2:36" hidden="1"/>
    <row r="530" spans="2:36" hidden="1">
      <c r="G530" s="98">
        <f>+Q270</f>
        <v>676000</v>
      </c>
      <c r="H530" s="98"/>
      <c r="I530" s="98"/>
      <c r="J530" s="98"/>
      <c r="K530" s="98"/>
      <c r="L530" s="28">
        <v>0</v>
      </c>
      <c r="M530" s="28"/>
      <c r="N530" s="28"/>
      <c r="O530" s="28"/>
      <c r="P530" s="28"/>
      <c r="Q530" s="28">
        <v>0</v>
      </c>
      <c r="R530" s="28"/>
      <c r="S530" s="28"/>
      <c r="T530" s="28"/>
      <c r="U530" s="28"/>
      <c r="V530" s="28">
        <f>-G530</f>
        <v>-676000</v>
      </c>
      <c r="W530" s="28"/>
      <c r="X530" s="28"/>
      <c r="Y530" s="28"/>
      <c r="Z530" s="28"/>
      <c r="AA530" s="28">
        <v>0</v>
      </c>
      <c r="AB530" s="28"/>
      <c r="AC530" s="28"/>
      <c r="AD530" s="28"/>
      <c r="AE530" s="28"/>
      <c r="AF530" s="28">
        <v>0</v>
      </c>
      <c r="AG530" s="28"/>
      <c r="AH530" s="28"/>
      <c r="AI530" s="28"/>
      <c r="AJ530" s="28"/>
    </row>
    <row r="531" spans="2:36" hidden="1">
      <c r="G531" s="28">
        <v>0</v>
      </c>
      <c r="H531" s="28"/>
      <c r="I531" s="28"/>
      <c r="J531" s="28"/>
      <c r="K531" s="28"/>
      <c r="L531" s="98">
        <f>+V270</f>
        <v>35527.68</v>
      </c>
      <c r="M531" s="98"/>
      <c r="N531" s="98"/>
      <c r="O531" s="98"/>
      <c r="P531" s="98"/>
      <c r="Q531" s="28">
        <f>+L532</f>
        <v>44409600</v>
      </c>
      <c r="R531" s="28"/>
      <c r="S531" s="28"/>
      <c r="T531" s="28"/>
      <c r="U531" s="28"/>
      <c r="V531" s="28">
        <v>0</v>
      </c>
      <c r="W531" s="28"/>
      <c r="X531" s="28"/>
      <c r="Y531" s="28"/>
      <c r="Z531" s="28"/>
      <c r="AA531" s="28">
        <f>-L531</f>
        <v>-35527.68</v>
      </c>
      <c r="AB531" s="28"/>
      <c r="AC531" s="28"/>
      <c r="AD531" s="28"/>
      <c r="AE531" s="28"/>
      <c r="AF531" s="28">
        <f>+Q531</f>
        <v>44409600</v>
      </c>
      <c r="AG531" s="28"/>
      <c r="AH531" s="28"/>
      <c r="AI531" s="28"/>
      <c r="AJ531" s="28"/>
    </row>
    <row r="532" spans="2:36" hidden="1">
      <c r="B532" s="1" t="s">
        <v>281</v>
      </c>
      <c r="C532" s="28">
        <f>+C525+1</f>
        <v>32</v>
      </c>
      <c r="D532" s="28"/>
      <c r="E532" s="4" t="s">
        <v>135</v>
      </c>
      <c r="G532" s="28">
        <v>0</v>
      </c>
      <c r="H532" s="28"/>
      <c r="I532" s="28"/>
      <c r="J532" s="28"/>
      <c r="K532" s="28"/>
      <c r="L532" s="98">
        <f>+AA270</f>
        <v>44409600</v>
      </c>
      <c r="M532" s="98"/>
      <c r="N532" s="98"/>
      <c r="O532" s="98"/>
      <c r="P532" s="98"/>
      <c r="Q532" s="98">
        <f>+AF270</f>
        <v>74016000000</v>
      </c>
      <c r="R532" s="98"/>
      <c r="S532" s="98"/>
      <c r="T532" s="98"/>
      <c r="U532" s="98"/>
      <c r="V532" s="28">
        <v>0</v>
      </c>
      <c r="W532" s="28"/>
      <c r="X532" s="28"/>
      <c r="Y532" s="28"/>
      <c r="Z532" s="28"/>
      <c r="AA532" s="28">
        <f>-L532</f>
        <v>-44409600</v>
      </c>
      <c r="AB532" s="28"/>
      <c r="AC532" s="28"/>
      <c r="AD532" s="28"/>
      <c r="AE532" s="28"/>
      <c r="AF532" s="28">
        <f>+Q535</f>
        <v>37008000000</v>
      </c>
      <c r="AG532" s="28"/>
      <c r="AH532" s="28"/>
      <c r="AI532" s="28"/>
      <c r="AJ532" s="28"/>
    </row>
    <row r="533" spans="2:36" hidden="1">
      <c r="G533" s="28">
        <f>-G530</f>
        <v>-676000</v>
      </c>
      <c r="H533" s="28"/>
      <c r="I533" s="28"/>
      <c r="J533" s="28"/>
      <c r="K533" s="28"/>
      <c r="L533" s="28">
        <v>0</v>
      </c>
      <c r="M533" s="28"/>
      <c r="N533" s="28"/>
      <c r="O533" s="28"/>
      <c r="P533" s="28"/>
      <c r="Q533" s="28">
        <v>0</v>
      </c>
      <c r="R533" s="28"/>
      <c r="S533" s="28"/>
      <c r="T533" s="28"/>
      <c r="U533" s="28"/>
      <c r="V533" s="28">
        <f>-V530</f>
        <v>676000</v>
      </c>
      <c r="W533" s="28"/>
      <c r="X533" s="28"/>
      <c r="Y533" s="28"/>
      <c r="Z533" s="28"/>
      <c r="AA533" s="28">
        <v>0</v>
      </c>
      <c r="AB533" s="28"/>
      <c r="AC533" s="28"/>
      <c r="AD533" s="28"/>
      <c r="AE533" s="28"/>
      <c r="AF533" s="28">
        <v>0</v>
      </c>
      <c r="AG533" s="28"/>
      <c r="AH533" s="28"/>
      <c r="AI533" s="28"/>
      <c r="AJ533" s="28"/>
    </row>
    <row r="534" spans="2:36" hidden="1">
      <c r="G534" s="28">
        <v>0</v>
      </c>
      <c r="H534" s="28"/>
      <c r="I534" s="28"/>
      <c r="J534" s="28"/>
      <c r="K534" s="28"/>
      <c r="L534" s="28">
        <f>-L531</f>
        <v>-35527.68</v>
      </c>
      <c r="M534" s="28"/>
      <c r="N534" s="28"/>
      <c r="O534" s="28"/>
      <c r="P534" s="28"/>
      <c r="Q534" s="28">
        <f>-Q531</f>
        <v>-44409600</v>
      </c>
      <c r="R534" s="28"/>
      <c r="S534" s="28"/>
      <c r="T534" s="28"/>
      <c r="U534" s="28"/>
      <c r="V534" s="28">
        <v>0</v>
      </c>
      <c r="W534" s="28"/>
      <c r="X534" s="28"/>
      <c r="Y534" s="28"/>
      <c r="Z534" s="28"/>
      <c r="AA534" s="28">
        <f>-L534</f>
        <v>35527.68</v>
      </c>
      <c r="AB534" s="28"/>
      <c r="AC534" s="28"/>
      <c r="AD534" s="28"/>
      <c r="AE534" s="28"/>
      <c r="AF534" s="28">
        <f>-AF531</f>
        <v>-44409600</v>
      </c>
      <c r="AG534" s="28"/>
      <c r="AH534" s="28"/>
      <c r="AI534" s="28"/>
      <c r="AJ534" s="28"/>
    </row>
    <row r="535" spans="2:36" hidden="1">
      <c r="G535" s="28">
        <v>0</v>
      </c>
      <c r="H535" s="28"/>
      <c r="I535" s="28"/>
      <c r="J535" s="28"/>
      <c r="K535" s="28"/>
      <c r="L535" s="28">
        <f>+L532</f>
        <v>44409600</v>
      </c>
      <c r="M535" s="28"/>
      <c r="N535" s="28"/>
      <c r="O535" s="28"/>
      <c r="P535" s="28"/>
      <c r="Q535" s="28">
        <f>+Q532/2</f>
        <v>37008000000</v>
      </c>
      <c r="R535" s="28"/>
      <c r="S535" s="28"/>
      <c r="T535" s="28"/>
      <c r="U535" s="28"/>
      <c r="V535" s="28">
        <v>0</v>
      </c>
      <c r="W535" s="28"/>
      <c r="X535" s="28"/>
      <c r="Y535" s="28"/>
      <c r="Z535" s="28"/>
      <c r="AA535" s="28">
        <f>-L535</f>
        <v>-44409600</v>
      </c>
      <c r="AB535" s="28"/>
      <c r="AC535" s="28"/>
      <c r="AD535" s="28"/>
      <c r="AE535" s="28"/>
      <c r="AF535" s="28">
        <f>+Q532</f>
        <v>74016000000</v>
      </c>
      <c r="AG535" s="28"/>
      <c r="AH535" s="28"/>
      <c r="AI535" s="28"/>
      <c r="AJ535" s="28"/>
    </row>
    <row r="536" spans="2:36" hidden="1"/>
    <row r="537" spans="2:36" hidden="1">
      <c r="G537" s="98">
        <f>+Q271</f>
        <v>676000</v>
      </c>
      <c r="H537" s="98"/>
      <c r="I537" s="98"/>
      <c r="J537" s="98"/>
      <c r="K537" s="98"/>
      <c r="L537" s="28">
        <v>0</v>
      </c>
      <c r="M537" s="28"/>
      <c r="N537" s="28"/>
      <c r="O537" s="28"/>
      <c r="P537" s="28"/>
      <c r="Q537" s="28">
        <v>0</v>
      </c>
      <c r="R537" s="28"/>
      <c r="S537" s="28"/>
      <c r="T537" s="28"/>
      <c r="U537" s="28"/>
      <c r="V537" s="28">
        <f>-G537</f>
        <v>-676000</v>
      </c>
      <c r="W537" s="28"/>
      <c r="X537" s="28"/>
      <c r="Y537" s="28"/>
      <c r="Z537" s="28"/>
      <c r="AA537" s="28">
        <v>0</v>
      </c>
      <c r="AB537" s="28"/>
      <c r="AC537" s="28"/>
      <c r="AD537" s="28"/>
      <c r="AE537" s="28"/>
      <c r="AF537" s="28">
        <v>0</v>
      </c>
      <c r="AG537" s="28"/>
      <c r="AH537" s="28"/>
      <c r="AI537" s="28"/>
      <c r="AJ537" s="28"/>
    </row>
    <row r="538" spans="2:36" hidden="1">
      <c r="G538" s="28">
        <v>0</v>
      </c>
      <c r="H538" s="28"/>
      <c r="I538" s="28"/>
      <c r="J538" s="28"/>
      <c r="K538" s="28"/>
      <c r="L538" s="98">
        <f>+V271</f>
        <v>35527.68</v>
      </c>
      <c r="M538" s="98"/>
      <c r="N538" s="98"/>
      <c r="O538" s="98"/>
      <c r="P538" s="98"/>
      <c r="Q538" s="28">
        <f>+L539</f>
        <v>44409600</v>
      </c>
      <c r="R538" s="28"/>
      <c r="S538" s="28"/>
      <c r="T538" s="28"/>
      <c r="U538" s="28"/>
      <c r="V538" s="28">
        <v>0</v>
      </c>
      <c r="W538" s="28"/>
      <c r="X538" s="28"/>
      <c r="Y538" s="28"/>
      <c r="Z538" s="28"/>
      <c r="AA538" s="28">
        <f>-L538</f>
        <v>-35527.68</v>
      </c>
      <c r="AB538" s="28"/>
      <c r="AC538" s="28"/>
      <c r="AD538" s="28"/>
      <c r="AE538" s="28"/>
      <c r="AF538" s="28">
        <f>+Q538</f>
        <v>44409600</v>
      </c>
      <c r="AG538" s="28"/>
      <c r="AH538" s="28"/>
      <c r="AI538" s="28"/>
      <c r="AJ538" s="28"/>
    </row>
    <row r="539" spans="2:36" hidden="1">
      <c r="B539" s="1" t="s">
        <v>281</v>
      </c>
      <c r="C539" s="28">
        <f>+C532+1</f>
        <v>33</v>
      </c>
      <c r="D539" s="28"/>
      <c r="E539" s="4" t="s">
        <v>135</v>
      </c>
      <c r="G539" s="28">
        <v>0</v>
      </c>
      <c r="H539" s="28"/>
      <c r="I539" s="28"/>
      <c r="J539" s="28"/>
      <c r="K539" s="28"/>
      <c r="L539" s="98">
        <f>+AA271</f>
        <v>44409600</v>
      </c>
      <c r="M539" s="98"/>
      <c r="N539" s="98"/>
      <c r="O539" s="98"/>
      <c r="P539" s="98"/>
      <c r="Q539" s="98">
        <f>+AF271</f>
        <v>74016000000</v>
      </c>
      <c r="R539" s="98"/>
      <c r="S539" s="98"/>
      <c r="T539" s="98"/>
      <c r="U539" s="98"/>
      <c r="V539" s="28">
        <v>0</v>
      </c>
      <c r="W539" s="28"/>
      <c r="X539" s="28"/>
      <c r="Y539" s="28"/>
      <c r="Z539" s="28"/>
      <c r="AA539" s="28">
        <f>-L539</f>
        <v>-44409600</v>
      </c>
      <c r="AB539" s="28"/>
      <c r="AC539" s="28"/>
      <c r="AD539" s="28"/>
      <c r="AE539" s="28"/>
      <c r="AF539" s="28">
        <f>+Q542</f>
        <v>37008000000</v>
      </c>
      <c r="AG539" s="28"/>
      <c r="AH539" s="28"/>
      <c r="AI539" s="28"/>
      <c r="AJ539" s="28"/>
    </row>
    <row r="540" spans="2:36" hidden="1">
      <c r="G540" s="28">
        <f>-G537</f>
        <v>-676000</v>
      </c>
      <c r="H540" s="28"/>
      <c r="I540" s="28"/>
      <c r="J540" s="28"/>
      <c r="K540" s="28"/>
      <c r="L540" s="28">
        <v>0</v>
      </c>
      <c r="M540" s="28"/>
      <c r="N540" s="28"/>
      <c r="O540" s="28"/>
      <c r="P540" s="28"/>
      <c r="Q540" s="28">
        <v>0</v>
      </c>
      <c r="R540" s="28"/>
      <c r="S540" s="28"/>
      <c r="T540" s="28"/>
      <c r="U540" s="28"/>
      <c r="V540" s="28">
        <f>-V537</f>
        <v>676000</v>
      </c>
      <c r="W540" s="28"/>
      <c r="X540" s="28"/>
      <c r="Y540" s="28"/>
      <c r="Z540" s="28"/>
      <c r="AA540" s="28">
        <v>0</v>
      </c>
      <c r="AB540" s="28"/>
      <c r="AC540" s="28"/>
      <c r="AD540" s="28"/>
      <c r="AE540" s="28"/>
      <c r="AF540" s="28">
        <v>0</v>
      </c>
      <c r="AG540" s="28"/>
      <c r="AH540" s="28"/>
      <c r="AI540" s="28"/>
      <c r="AJ540" s="28"/>
    </row>
    <row r="541" spans="2:36" hidden="1">
      <c r="G541" s="28">
        <v>0</v>
      </c>
      <c r="H541" s="28"/>
      <c r="I541" s="28"/>
      <c r="J541" s="28"/>
      <c r="K541" s="28"/>
      <c r="L541" s="28">
        <f>-L538</f>
        <v>-35527.68</v>
      </c>
      <c r="M541" s="28"/>
      <c r="N541" s="28"/>
      <c r="O541" s="28"/>
      <c r="P541" s="28"/>
      <c r="Q541" s="28">
        <f>-Q538</f>
        <v>-44409600</v>
      </c>
      <c r="R541" s="28"/>
      <c r="S541" s="28"/>
      <c r="T541" s="28"/>
      <c r="U541" s="28"/>
      <c r="V541" s="28">
        <v>0</v>
      </c>
      <c r="W541" s="28"/>
      <c r="X541" s="28"/>
      <c r="Y541" s="28"/>
      <c r="Z541" s="28"/>
      <c r="AA541" s="28">
        <f>-L541</f>
        <v>35527.68</v>
      </c>
      <c r="AB541" s="28"/>
      <c r="AC541" s="28"/>
      <c r="AD541" s="28"/>
      <c r="AE541" s="28"/>
      <c r="AF541" s="28">
        <f>-AF538</f>
        <v>-44409600</v>
      </c>
      <c r="AG541" s="28"/>
      <c r="AH541" s="28"/>
      <c r="AI541" s="28"/>
      <c r="AJ541" s="28"/>
    </row>
    <row r="542" spans="2:36" hidden="1">
      <c r="G542" s="28">
        <v>0</v>
      </c>
      <c r="H542" s="28"/>
      <c r="I542" s="28"/>
      <c r="J542" s="28"/>
      <c r="K542" s="28"/>
      <c r="L542" s="28">
        <f>+L539</f>
        <v>44409600</v>
      </c>
      <c r="M542" s="28"/>
      <c r="N542" s="28"/>
      <c r="O542" s="28"/>
      <c r="P542" s="28"/>
      <c r="Q542" s="28">
        <f>+Q539/2</f>
        <v>37008000000</v>
      </c>
      <c r="R542" s="28"/>
      <c r="S542" s="28"/>
      <c r="T542" s="28"/>
      <c r="U542" s="28"/>
      <c r="V542" s="28">
        <v>0</v>
      </c>
      <c r="W542" s="28"/>
      <c r="X542" s="28"/>
      <c r="Y542" s="28"/>
      <c r="Z542" s="28"/>
      <c r="AA542" s="28">
        <f>-L542</f>
        <v>-44409600</v>
      </c>
      <c r="AB542" s="28"/>
      <c r="AC542" s="28"/>
      <c r="AD542" s="28"/>
      <c r="AE542" s="28"/>
      <c r="AF542" s="28">
        <f>+Q539</f>
        <v>74016000000</v>
      </c>
      <c r="AG542" s="28"/>
      <c r="AH542" s="28"/>
      <c r="AI542" s="28"/>
      <c r="AJ542" s="28"/>
    </row>
    <row r="543" spans="2:36" hidden="1"/>
    <row r="544" spans="2:36" hidden="1">
      <c r="G544" s="98">
        <f>+Q272</f>
        <v>676000</v>
      </c>
      <c r="H544" s="98"/>
      <c r="I544" s="98"/>
      <c r="J544" s="98"/>
      <c r="K544" s="98"/>
      <c r="L544" s="28">
        <v>0</v>
      </c>
      <c r="M544" s="28"/>
      <c r="N544" s="28"/>
      <c r="O544" s="28"/>
      <c r="P544" s="28"/>
      <c r="Q544" s="28">
        <v>0</v>
      </c>
      <c r="R544" s="28"/>
      <c r="S544" s="28"/>
      <c r="T544" s="28"/>
      <c r="U544" s="28"/>
      <c r="V544" s="28">
        <f>-G544</f>
        <v>-676000</v>
      </c>
      <c r="W544" s="28"/>
      <c r="X544" s="28"/>
      <c r="Y544" s="28"/>
      <c r="Z544" s="28"/>
      <c r="AA544" s="28">
        <v>0</v>
      </c>
      <c r="AB544" s="28"/>
      <c r="AC544" s="28"/>
      <c r="AD544" s="28"/>
      <c r="AE544" s="28"/>
      <c r="AF544" s="28">
        <v>0</v>
      </c>
      <c r="AG544" s="28"/>
      <c r="AH544" s="28"/>
      <c r="AI544" s="28"/>
      <c r="AJ544" s="28"/>
    </row>
    <row r="545" spans="2:36" hidden="1">
      <c r="G545" s="28">
        <v>0</v>
      </c>
      <c r="H545" s="28"/>
      <c r="I545" s="28"/>
      <c r="J545" s="28"/>
      <c r="K545" s="28"/>
      <c r="L545" s="98">
        <f>+V272</f>
        <v>35527.68</v>
      </c>
      <c r="M545" s="98"/>
      <c r="N545" s="98"/>
      <c r="O545" s="98"/>
      <c r="P545" s="98"/>
      <c r="Q545" s="28">
        <f>+L546</f>
        <v>44409600</v>
      </c>
      <c r="R545" s="28"/>
      <c r="S545" s="28"/>
      <c r="T545" s="28"/>
      <c r="U545" s="28"/>
      <c r="V545" s="28">
        <v>0</v>
      </c>
      <c r="W545" s="28"/>
      <c r="X545" s="28"/>
      <c r="Y545" s="28"/>
      <c r="Z545" s="28"/>
      <c r="AA545" s="28">
        <f>-L545</f>
        <v>-35527.68</v>
      </c>
      <c r="AB545" s="28"/>
      <c r="AC545" s="28"/>
      <c r="AD545" s="28"/>
      <c r="AE545" s="28"/>
      <c r="AF545" s="28">
        <f>+Q545</f>
        <v>44409600</v>
      </c>
      <c r="AG545" s="28"/>
      <c r="AH545" s="28"/>
      <c r="AI545" s="28"/>
      <c r="AJ545" s="28"/>
    </row>
    <row r="546" spans="2:36" hidden="1">
      <c r="B546" s="1" t="s">
        <v>281</v>
      </c>
      <c r="C546" s="28">
        <f>+C539+1</f>
        <v>34</v>
      </c>
      <c r="D546" s="28"/>
      <c r="E546" s="4" t="s">
        <v>135</v>
      </c>
      <c r="G546" s="28">
        <v>0</v>
      </c>
      <c r="H546" s="28"/>
      <c r="I546" s="28"/>
      <c r="J546" s="28"/>
      <c r="K546" s="28"/>
      <c r="L546" s="98">
        <f>+AA272</f>
        <v>44409600</v>
      </c>
      <c r="M546" s="98"/>
      <c r="N546" s="98"/>
      <c r="O546" s="98"/>
      <c r="P546" s="98"/>
      <c r="Q546" s="98">
        <f>+AF272</f>
        <v>74016000000</v>
      </c>
      <c r="R546" s="98"/>
      <c r="S546" s="98"/>
      <c r="T546" s="98"/>
      <c r="U546" s="98"/>
      <c r="V546" s="28">
        <v>0</v>
      </c>
      <c r="W546" s="28"/>
      <c r="X546" s="28"/>
      <c r="Y546" s="28"/>
      <c r="Z546" s="28"/>
      <c r="AA546" s="28">
        <f>-L546</f>
        <v>-44409600</v>
      </c>
      <c r="AB546" s="28"/>
      <c r="AC546" s="28"/>
      <c r="AD546" s="28"/>
      <c r="AE546" s="28"/>
      <c r="AF546" s="28">
        <f>+Q549</f>
        <v>37008000000</v>
      </c>
      <c r="AG546" s="28"/>
      <c r="AH546" s="28"/>
      <c r="AI546" s="28"/>
      <c r="AJ546" s="28"/>
    </row>
    <row r="547" spans="2:36" hidden="1">
      <c r="G547" s="28">
        <f>-G544</f>
        <v>-676000</v>
      </c>
      <c r="H547" s="28"/>
      <c r="I547" s="28"/>
      <c r="J547" s="28"/>
      <c r="K547" s="28"/>
      <c r="L547" s="28">
        <v>0</v>
      </c>
      <c r="M547" s="28"/>
      <c r="N547" s="28"/>
      <c r="O547" s="28"/>
      <c r="P547" s="28"/>
      <c r="Q547" s="28">
        <v>0</v>
      </c>
      <c r="R547" s="28"/>
      <c r="S547" s="28"/>
      <c r="T547" s="28"/>
      <c r="U547" s="28"/>
      <c r="V547" s="28">
        <f>-V544</f>
        <v>676000</v>
      </c>
      <c r="W547" s="28"/>
      <c r="X547" s="28"/>
      <c r="Y547" s="28"/>
      <c r="Z547" s="28"/>
      <c r="AA547" s="28">
        <v>0</v>
      </c>
      <c r="AB547" s="28"/>
      <c r="AC547" s="28"/>
      <c r="AD547" s="28"/>
      <c r="AE547" s="28"/>
      <c r="AF547" s="28">
        <v>0</v>
      </c>
      <c r="AG547" s="28"/>
      <c r="AH547" s="28"/>
      <c r="AI547" s="28"/>
      <c r="AJ547" s="28"/>
    </row>
    <row r="548" spans="2:36" hidden="1">
      <c r="G548" s="28">
        <v>0</v>
      </c>
      <c r="H548" s="28"/>
      <c r="I548" s="28"/>
      <c r="J548" s="28"/>
      <c r="K548" s="28"/>
      <c r="L548" s="28">
        <f>-L545</f>
        <v>-35527.68</v>
      </c>
      <c r="M548" s="28"/>
      <c r="N548" s="28"/>
      <c r="O548" s="28"/>
      <c r="P548" s="28"/>
      <c r="Q548" s="28">
        <f>-Q545</f>
        <v>-44409600</v>
      </c>
      <c r="R548" s="28"/>
      <c r="S548" s="28"/>
      <c r="T548" s="28"/>
      <c r="U548" s="28"/>
      <c r="V548" s="28">
        <v>0</v>
      </c>
      <c r="W548" s="28"/>
      <c r="X548" s="28"/>
      <c r="Y548" s="28"/>
      <c r="Z548" s="28"/>
      <c r="AA548" s="28">
        <f>-L548</f>
        <v>35527.68</v>
      </c>
      <c r="AB548" s="28"/>
      <c r="AC548" s="28"/>
      <c r="AD548" s="28"/>
      <c r="AE548" s="28"/>
      <c r="AF548" s="28">
        <f>-AF545</f>
        <v>-44409600</v>
      </c>
      <c r="AG548" s="28"/>
      <c r="AH548" s="28"/>
      <c r="AI548" s="28"/>
      <c r="AJ548" s="28"/>
    </row>
    <row r="549" spans="2:36" hidden="1">
      <c r="G549" s="28">
        <v>0</v>
      </c>
      <c r="H549" s="28"/>
      <c r="I549" s="28"/>
      <c r="J549" s="28"/>
      <c r="K549" s="28"/>
      <c r="L549" s="28">
        <f>+L546</f>
        <v>44409600</v>
      </c>
      <c r="M549" s="28"/>
      <c r="N549" s="28"/>
      <c r="O549" s="28"/>
      <c r="P549" s="28"/>
      <c r="Q549" s="28">
        <f>+Q546/2</f>
        <v>37008000000</v>
      </c>
      <c r="R549" s="28"/>
      <c r="S549" s="28"/>
      <c r="T549" s="28"/>
      <c r="U549" s="28"/>
      <c r="V549" s="28">
        <v>0</v>
      </c>
      <c r="W549" s="28"/>
      <c r="X549" s="28"/>
      <c r="Y549" s="28"/>
      <c r="Z549" s="28"/>
      <c r="AA549" s="28">
        <f>-L549</f>
        <v>-44409600</v>
      </c>
      <c r="AB549" s="28"/>
      <c r="AC549" s="28"/>
      <c r="AD549" s="28"/>
      <c r="AE549" s="28"/>
      <c r="AF549" s="28">
        <f>+Q546</f>
        <v>74016000000</v>
      </c>
      <c r="AG549" s="28"/>
      <c r="AH549" s="28"/>
      <c r="AI549" s="28"/>
      <c r="AJ549" s="28"/>
    </row>
    <row r="550" spans="2:36" hidden="1"/>
    <row r="551" spans="2:36" hidden="1">
      <c r="G551" s="98">
        <f>+Q273</f>
        <v>676000</v>
      </c>
      <c r="H551" s="98"/>
      <c r="I551" s="98"/>
      <c r="J551" s="98"/>
      <c r="K551" s="98"/>
      <c r="L551" s="28">
        <v>0</v>
      </c>
      <c r="M551" s="28"/>
      <c r="N551" s="28"/>
      <c r="O551" s="28"/>
      <c r="P551" s="28"/>
      <c r="Q551" s="28">
        <v>0</v>
      </c>
      <c r="R551" s="28"/>
      <c r="S551" s="28"/>
      <c r="T551" s="28"/>
      <c r="U551" s="28"/>
      <c r="V551" s="28">
        <f>-G551</f>
        <v>-676000</v>
      </c>
      <c r="W551" s="28"/>
      <c r="X551" s="28"/>
      <c r="Y551" s="28"/>
      <c r="Z551" s="28"/>
      <c r="AA551" s="28">
        <v>0</v>
      </c>
      <c r="AB551" s="28"/>
      <c r="AC551" s="28"/>
      <c r="AD551" s="28"/>
      <c r="AE551" s="28"/>
      <c r="AF551" s="28">
        <v>0</v>
      </c>
      <c r="AG551" s="28"/>
      <c r="AH551" s="28"/>
      <c r="AI551" s="28"/>
      <c r="AJ551" s="28"/>
    </row>
    <row r="552" spans="2:36" hidden="1">
      <c r="G552" s="28">
        <v>0</v>
      </c>
      <c r="H552" s="28"/>
      <c r="I552" s="28"/>
      <c r="J552" s="28"/>
      <c r="K552" s="28"/>
      <c r="L552" s="98">
        <f>+V273</f>
        <v>35527.68</v>
      </c>
      <c r="M552" s="98"/>
      <c r="N552" s="98"/>
      <c r="O552" s="98"/>
      <c r="P552" s="98"/>
      <c r="Q552" s="28">
        <f>+L553</f>
        <v>44409600</v>
      </c>
      <c r="R552" s="28"/>
      <c r="S552" s="28"/>
      <c r="T552" s="28"/>
      <c r="U552" s="28"/>
      <c r="V552" s="28">
        <v>0</v>
      </c>
      <c r="W552" s="28"/>
      <c r="X552" s="28"/>
      <c r="Y552" s="28"/>
      <c r="Z552" s="28"/>
      <c r="AA552" s="28">
        <f>-L552</f>
        <v>-35527.68</v>
      </c>
      <c r="AB552" s="28"/>
      <c r="AC552" s="28"/>
      <c r="AD552" s="28"/>
      <c r="AE552" s="28"/>
      <c r="AF552" s="28">
        <f>+Q552</f>
        <v>44409600</v>
      </c>
      <c r="AG552" s="28"/>
      <c r="AH552" s="28"/>
      <c r="AI552" s="28"/>
      <c r="AJ552" s="28"/>
    </row>
    <row r="553" spans="2:36" hidden="1">
      <c r="B553" s="1" t="s">
        <v>281</v>
      </c>
      <c r="C553" s="28">
        <f>+C546+1</f>
        <v>35</v>
      </c>
      <c r="D553" s="28"/>
      <c r="E553" s="4" t="s">
        <v>135</v>
      </c>
      <c r="G553" s="28">
        <v>0</v>
      </c>
      <c r="H553" s="28"/>
      <c r="I553" s="28"/>
      <c r="J553" s="28"/>
      <c r="K553" s="28"/>
      <c r="L553" s="98">
        <f>+AA273</f>
        <v>44409600</v>
      </c>
      <c r="M553" s="98"/>
      <c r="N553" s="98"/>
      <c r="O553" s="98"/>
      <c r="P553" s="98"/>
      <c r="Q553" s="98">
        <f>+AF273</f>
        <v>74016000000</v>
      </c>
      <c r="R553" s="98"/>
      <c r="S553" s="98"/>
      <c r="T553" s="98"/>
      <c r="U553" s="98"/>
      <c r="V553" s="28">
        <v>0</v>
      </c>
      <c r="W553" s="28"/>
      <c r="X553" s="28"/>
      <c r="Y553" s="28"/>
      <c r="Z553" s="28"/>
      <c r="AA553" s="28">
        <f>-L553</f>
        <v>-44409600</v>
      </c>
      <c r="AB553" s="28"/>
      <c r="AC553" s="28"/>
      <c r="AD553" s="28"/>
      <c r="AE553" s="28"/>
      <c r="AF553" s="28">
        <f>+Q556</f>
        <v>37008000000</v>
      </c>
      <c r="AG553" s="28"/>
      <c r="AH553" s="28"/>
      <c r="AI553" s="28"/>
      <c r="AJ553" s="28"/>
    </row>
    <row r="554" spans="2:36" hidden="1">
      <c r="G554" s="28">
        <f>-G551</f>
        <v>-676000</v>
      </c>
      <c r="H554" s="28"/>
      <c r="I554" s="28"/>
      <c r="J554" s="28"/>
      <c r="K554" s="28"/>
      <c r="L554" s="28">
        <v>0</v>
      </c>
      <c r="M554" s="28"/>
      <c r="N554" s="28"/>
      <c r="O554" s="28"/>
      <c r="P554" s="28"/>
      <c r="Q554" s="28">
        <v>0</v>
      </c>
      <c r="R554" s="28"/>
      <c r="S554" s="28"/>
      <c r="T554" s="28"/>
      <c r="U554" s="28"/>
      <c r="V554" s="28">
        <f>-V551</f>
        <v>676000</v>
      </c>
      <c r="W554" s="28"/>
      <c r="X554" s="28"/>
      <c r="Y554" s="28"/>
      <c r="Z554" s="28"/>
      <c r="AA554" s="28">
        <v>0</v>
      </c>
      <c r="AB554" s="28"/>
      <c r="AC554" s="28"/>
      <c r="AD554" s="28"/>
      <c r="AE554" s="28"/>
      <c r="AF554" s="28">
        <v>0</v>
      </c>
      <c r="AG554" s="28"/>
      <c r="AH554" s="28"/>
      <c r="AI554" s="28"/>
      <c r="AJ554" s="28"/>
    </row>
    <row r="555" spans="2:36" hidden="1">
      <c r="G555" s="28">
        <v>0</v>
      </c>
      <c r="H555" s="28"/>
      <c r="I555" s="28"/>
      <c r="J555" s="28"/>
      <c r="K555" s="28"/>
      <c r="L555" s="28">
        <f>-L552</f>
        <v>-35527.68</v>
      </c>
      <c r="M555" s="28"/>
      <c r="N555" s="28"/>
      <c r="O555" s="28"/>
      <c r="P555" s="28"/>
      <c r="Q555" s="28">
        <f>-Q552</f>
        <v>-44409600</v>
      </c>
      <c r="R555" s="28"/>
      <c r="S555" s="28"/>
      <c r="T555" s="28"/>
      <c r="U555" s="28"/>
      <c r="V555" s="28">
        <v>0</v>
      </c>
      <c r="W555" s="28"/>
      <c r="X555" s="28"/>
      <c r="Y555" s="28"/>
      <c r="Z555" s="28"/>
      <c r="AA555" s="28">
        <f>-L555</f>
        <v>35527.68</v>
      </c>
      <c r="AB555" s="28"/>
      <c r="AC555" s="28"/>
      <c r="AD555" s="28"/>
      <c r="AE555" s="28"/>
      <c r="AF555" s="28">
        <f>-AF552</f>
        <v>-44409600</v>
      </c>
      <c r="AG555" s="28"/>
      <c r="AH555" s="28"/>
      <c r="AI555" s="28"/>
      <c r="AJ555" s="28"/>
    </row>
    <row r="556" spans="2:36" hidden="1">
      <c r="G556" s="28">
        <v>0</v>
      </c>
      <c r="H556" s="28"/>
      <c r="I556" s="28"/>
      <c r="J556" s="28"/>
      <c r="K556" s="28"/>
      <c r="L556" s="28">
        <f>+L553</f>
        <v>44409600</v>
      </c>
      <c r="M556" s="28"/>
      <c r="N556" s="28"/>
      <c r="O556" s="28"/>
      <c r="P556" s="28"/>
      <c r="Q556" s="28">
        <f>+Q553/2</f>
        <v>37008000000</v>
      </c>
      <c r="R556" s="28"/>
      <c r="S556" s="28"/>
      <c r="T556" s="28"/>
      <c r="U556" s="28"/>
      <c r="V556" s="28">
        <v>0</v>
      </c>
      <c r="W556" s="28"/>
      <c r="X556" s="28"/>
      <c r="Y556" s="28"/>
      <c r="Z556" s="28"/>
      <c r="AA556" s="28">
        <f>-L556</f>
        <v>-44409600</v>
      </c>
      <c r="AB556" s="28"/>
      <c r="AC556" s="28"/>
      <c r="AD556" s="28"/>
      <c r="AE556" s="28"/>
      <c r="AF556" s="28">
        <f>+Q553</f>
        <v>74016000000</v>
      </c>
      <c r="AG556" s="28"/>
      <c r="AH556" s="28"/>
      <c r="AI556" s="28"/>
      <c r="AJ556" s="28"/>
    </row>
    <row r="557" spans="2:36" hidden="1"/>
    <row r="558" spans="2:36" hidden="1">
      <c r="G558" s="98">
        <f>+Q274</f>
        <v>81428.571428571435</v>
      </c>
      <c r="H558" s="98"/>
      <c r="I558" s="98"/>
      <c r="J558" s="98"/>
      <c r="K558" s="98"/>
      <c r="L558" s="28">
        <v>0</v>
      </c>
      <c r="M558" s="28"/>
      <c r="N558" s="28"/>
      <c r="O558" s="28"/>
      <c r="P558" s="28"/>
      <c r="Q558" s="28">
        <v>0</v>
      </c>
      <c r="R558" s="28"/>
      <c r="S558" s="28"/>
      <c r="T558" s="28"/>
      <c r="U558" s="28"/>
      <c r="V558" s="28">
        <f>-G558</f>
        <v>-81428.571428571435</v>
      </c>
      <c r="W558" s="28"/>
      <c r="X558" s="28"/>
      <c r="Y558" s="28"/>
      <c r="Z558" s="28"/>
      <c r="AA558" s="28">
        <v>0</v>
      </c>
      <c r="AB558" s="28"/>
      <c r="AC558" s="28"/>
      <c r="AD558" s="28"/>
      <c r="AE558" s="28"/>
      <c r="AF558" s="28">
        <v>0</v>
      </c>
      <c r="AG558" s="28"/>
      <c r="AH558" s="28"/>
      <c r="AI558" s="28"/>
      <c r="AJ558" s="28"/>
    </row>
    <row r="559" spans="2:36" hidden="1">
      <c r="G559" s="28">
        <v>0</v>
      </c>
      <c r="H559" s="28"/>
      <c r="I559" s="28"/>
      <c r="J559" s="28"/>
      <c r="K559" s="28"/>
      <c r="L559" s="98">
        <f>+V274</f>
        <v>135.74344023323616</v>
      </c>
      <c r="M559" s="98"/>
      <c r="N559" s="98"/>
      <c r="O559" s="98"/>
      <c r="P559" s="98"/>
      <c r="Q559" s="28">
        <f>+L560</f>
        <v>475102.04081632651</v>
      </c>
      <c r="R559" s="28"/>
      <c r="S559" s="28"/>
      <c r="T559" s="28"/>
      <c r="U559" s="28"/>
      <c r="V559" s="28">
        <v>0</v>
      </c>
      <c r="W559" s="28"/>
      <c r="X559" s="28"/>
      <c r="Y559" s="28"/>
      <c r="Z559" s="28"/>
      <c r="AA559" s="28">
        <f>-L559</f>
        <v>-135.74344023323616</v>
      </c>
      <c r="AB559" s="28"/>
      <c r="AC559" s="28"/>
      <c r="AD559" s="28"/>
      <c r="AE559" s="28"/>
      <c r="AF559" s="28">
        <f>+Q559</f>
        <v>475102.04081632651</v>
      </c>
      <c r="AG559" s="28"/>
      <c r="AH559" s="28"/>
      <c r="AI559" s="28"/>
      <c r="AJ559" s="28"/>
    </row>
    <row r="560" spans="2:36" hidden="1">
      <c r="B560" s="1" t="s">
        <v>281</v>
      </c>
      <c r="C560" s="28">
        <f>+C553+1</f>
        <v>36</v>
      </c>
      <c r="D560" s="28"/>
      <c r="E560" s="4" t="s">
        <v>135</v>
      </c>
      <c r="G560" s="28">
        <v>0</v>
      </c>
      <c r="H560" s="28"/>
      <c r="I560" s="28"/>
      <c r="J560" s="28"/>
      <c r="K560" s="28"/>
      <c r="L560" s="98">
        <f>+AA274</f>
        <v>475102.04081632651</v>
      </c>
      <c r="M560" s="98"/>
      <c r="N560" s="98"/>
      <c r="O560" s="98"/>
      <c r="P560" s="98"/>
      <c r="Q560" s="98">
        <f>+AF274</f>
        <v>2217142857.1428571</v>
      </c>
      <c r="R560" s="98"/>
      <c r="S560" s="98"/>
      <c r="T560" s="98"/>
      <c r="U560" s="98"/>
      <c r="V560" s="28">
        <v>0</v>
      </c>
      <c r="W560" s="28"/>
      <c r="X560" s="28"/>
      <c r="Y560" s="28"/>
      <c r="Z560" s="28"/>
      <c r="AA560" s="28">
        <f>-L560</f>
        <v>-475102.04081632651</v>
      </c>
      <c r="AB560" s="28"/>
      <c r="AC560" s="28"/>
      <c r="AD560" s="28"/>
      <c r="AE560" s="28"/>
      <c r="AF560" s="28">
        <f>+Q563</f>
        <v>1108571428.5714285</v>
      </c>
      <c r="AG560" s="28"/>
      <c r="AH560" s="28"/>
      <c r="AI560" s="28"/>
      <c r="AJ560" s="28"/>
    </row>
    <row r="561" spans="2:36" hidden="1">
      <c r="G561" s="28">
        <f>-G558</f>
        <v>-81428.571428571435</v>
      </c>
      <c r="H561" s="28"/>
      <c r="I561" s="28"/>
      <c r="J561" s="28"/>
      <c r="K561" s="28"/>
      <c r="L561" s="28">
        <v>0</v>
      </c>
      <c r="M561" s="28"/>
      <c r="N561" s="28"/>
      <c r="O561" s="28"/>
      <c r="P561" s="28"/>
      <c r="Q561" s="28">
        <v>0</v>
      </c>
      <c r="R561" s="28"/>
      <c r="S561" s="28"/>
      <c r="T561" s="28"/>
      <c r="U561" s="28"/>
      <c r="V561" s="28">
        <f>-V558</f>
        <v>81428.571428571435</v>
      </c>
      <c r="W561" s="28"/>
      <c r="X561" s="28"/>
      <c r="Y561" s="28"/>
      <c r="Z561" s="28"/>
      <c r="AA561" s="28">
        <v>0</v>
      </c>
      <c r="AB561" s="28"/>
      <c r="AC561" s="28"/>
      <c r="AD561" s="28"/>
      <c r="AE561" s="28"/>
      <c r="AF561" s="28">
        <v>0</v>
      </c>
      <c r="AG561" s="28"/>
      <c r="AH561" s="28"/>
      <c r="AI561" s="28"/>
      <c r="AJ561" s="28"/>
    </row>
    <row r="562" spans="2:36" hidden="1">
      <c r="G562" s="28">
        <v>0</v>
      </c>
      <c r="H562" s="28"/>
      <c r="I562" s="28"/>
      <c r="J562" s="28"/>
      <c r="K562" s="28"/>
      <c r="L562" s="28">
        <f>-L559</f>
        <v>-135.74344023323616</v>
      </c>
      <c r="M562" s="28"/>
      <c r="N562" s="28"/>
      <c r="O562" s="28"/>
      <c r="P562" s="28"/>
      <c r="Q562" s="28">
        <f>-Q559</f>
        <v>-475102.04081632651</v>
      </c>
      <c r="R562" s="28"/>
      <c r="S562" s="28"/>
      <c r="T562" s="28"/>
      <c r="U562" s="28"/>
      <c r="V562" s="28">
        <v>0</v>
      </c>
      <c r="W562" s="28"/>
      <c r="X562" s="28"/>
      <c r="Y562" s="28"/>
      <c r="Z562" s="28"/>
      <c r="AA562" s="28">
        <f>-L562</f>
        <v>135.74344023323616</v>
      </c>
      <c r="AB562" s="28"/>
      <c r="AC562" s="28"/>
      <c r="AD562" s="28"/>
      <c r="AE562" s="28"/>
      <c r="AF562" s="28">
        <f>-AF559</f>
        <v>-475102.04081632651</v>
      </c>
      <c r="AG562" s="28"/>
      <c r="AH562" s="28"/>
      <c r="AI562" s="28"/>
      <c r="AJ562" s="28"/>
    </row>
    <row r="563" spans="2:36" hidden="1">
      <c r="G563" s="28">
        <v>0</v>
      </c>
      <c r="H563" s="28"/>
      <c r="I563" s="28"/>
      <c r="J563" s="28"/>
      <c r="K563" s="28"/>
      <c r="L563" s="28">
        <f>+L560</f>
        <v>475102.04081632651</v>
      </c>
      <c r="M563" s="28"/>
      <c r="N563" s="28"/>
      <c r="O563" s="28"/>
      <c r="P563" s="28"/>
      <c r="Q563" s="28">
        <f>+Q560/2</f>
        <v>1108571428.5714285</v>
      </c>
      <c r="R563" s="28"/>
      <c r="S563" s="28"/>
      <c r="T563" s="28"/>
      <c r="U563" s="28"/>
      <c r="V563" s="28">
        <v>0</v>
      </c>
      <c r="W563" s="28"/>
      <c r="X563" s="28"/>
      <c r="Y563" s="28"/>
      <c r="Z563" s="28"/>
      <c r="AA563" s="28">
        <f>-L563</f>
        <v>-475102.04081632651</v>
      </c>
      <c r="AB563" s="28"/>
      <c r="AC563" s="28"/>
      <c r="AD563" s="28"/>
      <c r="AE563" s="28"/>
      <c r="AF563" s="28">
        <f>+Q560</f>
        <v>2217142857.1428571</v>
      </c>
      <c r="AG563" s="28"/>
      <c r="AH563" s="28"/>
      <c r="AI563" s="28"/>
      <c r="AJ563" s="28"/>
    </row>
    <row r="564" spans="2:36" hidden="1"/>
    <row r="565" spans="2:36" hidden="1">
      <c r="G565" s="98">
        <f>+Q275</f>
        <v>71250</v>
      </c>
      <c r="H565" s="98"/>
      <c r="I565" s="98"/>
      <c r="J565" s="98"/>
      <c r="K565" s="98"/>
      <c r="L565" s="28">
        <v>0</v>
      </c>
      <c r="M565" s="28"/>
      <c r="N565" s="28"/>
      <c r="O565" s="28"/>
      <c r="P565" s="28"/>
      <c r="Q565" s="28">
        <v>0</v>
      </c>
      <c r="R565" s="28"/>
      <c r="S565" s="28"/>
      <c r="T565" s="28"/>
      <c r="U565" s="28"/>
      <c r="V565" s="28">
        <f>-G565</f>
        <v>-71250</v>
      </c>
      <c r="W565" s="28"/>
      <c r="X565" s="28"/>
      <c r="Y565" s="28"/>
      <c r="Z565" s="28"/>
      <c r="AA565" s="28">
        <v>0</v>
      </c>
      <c r="AB565" s="28"/>
      <c r="AC565" s="28"/>
      <c r="AD565" s="28"/>
      <c r="AE565" s="28"/>
      <c r="AF565" s="28">
        <v>0</v>
      </c>
      <c r="AG565" s="28"/>
      <c r="AH565" s="28"/>
      <c r="AI565" s="28"/>
      <c r="AJ565" s="28"/>
    </row>
    <row r="566" spans="2:36" hidden="1">
      <c r="G566" s="28">
        <v>0</v>
      </c>
      <c r="H566" s="28"/>
      <c r="I566" s="28"/>
      <c r="J566" s="28"/>
      <c r="K566" s="28"/>
      <c r="L566" s="98">
        <f>+V275</f>
        <v>90.9375</v>
      </c>
      <c r="M566" s="98"/>
      <c r="N566" s="98"/>
      <c r="O566" s="98"/>
      <c r="P566" s="98"/>
      <c r="Q566" s="28">
        <f>+L567</f>
        <v>363750</v>
      </c>
      <c r="R566" s="28"/>
      <c r="S566" s="28"/>
      <c r="T566" s="28"/>
      <c r="U566" s="28"/>
      <c r="V566" s="28">
        <v>0</v>
      </c>
      <c r="W566" s="28"/>
      <c r="X566" s="28"/>
      <c r="Y566" s="28"/>
      <c r="Z566" s="28"/>
      <c r="AA566" s="28">
        <f>-L566</f>
        <v>-90.9375</v>
      </c>
      <c r="AB566" s="28"/>
      <c r="AC566" s="28"/>
      <c r="AD566" s="28"/>
      <c r="AE566" s="28"/>
      <c r="AF566" s="28">
        <f>+Q566</f>
        <v>363750</v>
      </c>
      <c r="AG566" s="28"/>
      <c r="AH566" s="28"/>
      <c r="AI566" s="28"/>
      <c r="AJ566" s="28"/>
    </row>
    <row r="567" spans="2:36" hidden="1">
      <c r="B567" s="1" t="s">
        <v>281</v>
      </c>
      <c r="C567" s="28">
        <f>+C560+1</f>
        <v>37</v>
      </c>
      <c r="D567" s="28"/>
      <c r="E567" s="4" t="s">
        <v>135</v>
      </c>
      <c r="G567" s="28">
        <v>0</v>
      </c>
      <c r="H567" s="28"/>
      <c r="I567" s="28"/>
      <c r="J567" s="28"/>
      <c r="K567" s="28"/>
      <c r="L567" s="98">
        <f>+AA275</f>
        <v>363750</v>
      </c>
      <c r="M567" s="98"/>
      <c r="N567" s="98"/>
      <c r="O567" s="98"/>
      <c r="P567" s="98"/>
      <c r="Q567" s="98">
        <f>+AF275</f>
        <v>1940000000</v>
      </c>
      <c r="R567" s="98"/>
      <c r="S567" s="98"/>
      <c r="T567" s="98"/>
      <c r="U567" s="98"/>
      <c r="V567" s="28">
        <v>0</v>
      </c>
      <c r="W567" s="28"/>
      <c r="X567" s="28"/>
      <c r="Y567" s="28"/>
      <c r="Z567" s="28"/>
      <c r="AA567" s="28">
        <f>-L567</f>
        <v>-363750</v>
      </c>
      <c r="AB567" s="28"/>
      <c r="AC567" s="28"/>
      <c r="AD567" s="28"/>
      <c r="AE567" s="28"/>
      <c r="AF567" s="28">
        <f>+Q570</f>
        <v>970000000</v>
      </c>
      <c r="AG567" s="28"/>
      <c r="AH567" s="28"/>
      <c r="AI567" s="28"/>
      <c r="AJ567" s="28"/>
    </row>
    <row r="568" spans="2:36" hidden="1">
      <c r="G568" s="28">
        <f>-G565</f>
        <v>-71250</v>
      </c>
      <c r="H568" s="28"/>
      <c r="I568" s="28"/>
      <c r="J568" s="28"/>
      <c r="K568" s="28"/>
      <c r="L568" s="28">
        <v>0</v>
      </c>
      <c r="M568" s="28"/>
      <c r="N568" s="28"/>
      <c r="O568" s="28"/>
      <c r="P568" s="28"/>
      <c r="Q568" s="28">
        <v>0</v>
      </c>
      <c r="R568" s="28"/>
      <c r="S568" s="28"/>
      <c r="T568" s="28"/>
      <c r="U568" s="28"/>
      <c r="V568" s="28">
        <f>-V565</f>
        <v>71250</v>
      </c>
      <c r="W568" s="28"/>
      <c r="X568" s="28"/>
      <c r="Y568" s="28"/>
      <c r="Z568" s="28"/>
      <c r="AA568" s="28">
        <v>0</v>
      </c>
      <c r="AB568" s="28"/>
      <c r="AC568" s="28"/>
      <c r="AD568" s="28"/>
      <c r="AE568" s="28"/>
      <c r="AF568" s="28">
        <v>0</v>
      </c>
      <c r="AG568" s="28"/>
      <c r="AH568" s="28"/>
      <c r="AI568" s="28"/>
      <c r="AJ568" s="28"/>
    </row>
    <row r="569" spans="2:36" hidden="1">
      <c r="G569" s="28">
        <v>0</v>
      </c>
      <c r="H569" s="28"/>
      <c r="I569" s="28"/>
      <c r="J569" s="28"/>
      <c r="K569" s="28"/>
      <c r="L569" s="28">
        <f>-L566</f>
        <v>-90.9375</v>
      </c>
      <c r="M569" s="28"/>
      <c r="N569" s="28"/>
      <c r="O569" s="28"/>
      <c r="P569" s="28"/>
      <c r="Q569" s="28">
        <f>-Q566</f>
        <v>-363750</v>
      </c>
      <c r="R569" s="28"/>
      <c r="S569" s="28"/>
      <c r="T569" s="28"/>
      <c r="U569" s="28"/>
      <c r="V569" s="28">
        <v>0</v>
      </c>
      <c r="W569" s="28"/>
      <c r="X569" s="28"/>
      <c r="Y569" s="28"/>
      <c r="Z569" s="28"/>
      <c r="AA569" s="28">
        <f>-L569</f>
        <v>90.9375</v>
      </c>
      <c r="AB569" s="28"/>
      <c r="AC569" s="28"/>
      <c r="AD569" s="28"/>
      <c r="AE569" s="28"/>
      <c r="AF569" s="28">
        <f>-AF566</f>
        <v>-363750</v>
      </c>
      <c r="AG569" s="28"/>
      <c r="AH569" s="28"/>
      <c r="AI569" s="28"/>
      <c r="AJ569" s="28"/>
    </row>
    <row r="570" spans="2:36" hidden="1">
      <c r="G570" s="28">
        <v>0</v>
      </c>
      <c r="H570" s="28"/>
      <c r="I570" s="28"/>
      <c r="J570" s="28"/>
      <c r="K570" s="28"/>
      <c r="L570" s="28">
        <f>+L567</f>
        <v>363750</v>
      </c>
      <c r="M570" s="28"/>
      <c r="N570" s="28"/>
      <c r="O570" s="28"/>
      <c r="P570" s="28"/>
      <c r="Q570" s="28">
        <f>+Q567/2</f>
        <v>970000000</v>
      </c>
      <c r="R570" s="28"/>
      <c r="S570" s="28"/>
      <c r="T570" s="28"/>
      <c r="U570" s="28"/>
      <c r="V570" s="28">
        <v>0</v>
      </c>
      <c r="W570" s="28"/>
      <c r="X570" s="28"/>
      <c r="Y570" s="28"/>
      <c r="Z570" s="28"/>
      <c r="AA570" s="28">
        <f>-L570</f>
        <v>-363750</v>
      </c>
      <c r="AB570" s="28"/>
      <c r="AC570" s="28"/>
      <c r="AD570" s="28"/>
      <c r="AE570" s="28"/>
      <c r="AF570" s="28">
        <f>+Q567</f>
        <v>1940000000</v>
      </c>
      <c r="AG570" s="28"/>
      <c r="AH570" s="28"/>
      <c r="AI570" s="28"/>
      <c r="AJ570" s="28"/>
    </row>
    <row r="571" spans="2:36" hidden="1"/>
    <row r="572" spans="2:36" hidden="1">
      <c r="G572" s="98">
        <f>+Q276</f>
        <v>95000</v>
      </c>
      <c r="H572" s="98"/>
      <c r="I572" s="98"/>
      <c r="J572" s="98"/>
      <c r="K572" s="98"/>
      <c r="L572" s="28">
        <v>0</v>
      </c>
      <c r="M572" s="28"/>
      <c r="N572" s="28"/>
      <c r="O572" s="28"/>
      <c r="P572" s="28"/>
      <c r="Q572" s="28">
        <v>0</v>
      </c>
      <c r="R572" s="28"/>
      <c r="S572" s="28"/>
      <c r="T572" s="28"/>
      <c r="U572" s="28"/>
      <c r="V572" s="28">
        <f>-G572</f>
        <v>-95000</v>
      </c>
      <c r="W572" s="28"/>
      <c r="X572" s="28"/>
      <c r="Y572" s="28"/>
      <c r="Z572" s="28"/>
      <c r="AA572" s="28">
        <v>0</v>
      </c>
      <c r="AB572" s="28"/>
      <c r="AC572" s="28"/>
      <c r="AD572" s="28"/>
      <c r="AE572" s="28"/>
      <c r="AF572" s="28">
        <v>0</v>
      </c>
      <c r="AG572" s="28"/>
      <c r="AH572" s="28"/>
      <c r="AI572" s="28"/>
      <c r="AJ572" s="28"/>
    </row>
    <row r="573" spans="2:36" hidden="1">
      <c r="G573" s="28">
        <v>0</v>
      </c>
      <c r="H573" s="28"/>
      <c r="I573" s="28"/>
      <c r="J573" s="28"/>
      <c r="K573" s="28"/>
      <c r="L573" s="98">
        <f>+V276</f>
        <v>215.55555555555554</v>
      </c>
      <c r="M573" s="98"/>
      <c r="N573" s="98"/>
      <c r="O573" s="98"/>
      <c r="P573" s="98"/>
      <c r="Q573" s="28">
        <f>+L574</f>
        <v>646666.66666666663</v>
      </c>
      <c r="R573" s="28"/>
      <c r="S573" s="28"/>
      <c r="T573" s="28"/>
      <c r="U573" s="28"/>
      <c r="V573" s="28">
        <v>0</v>
      </c>
      <c r="W573" s="28"/>
      <c r="X573" s="28"/>
      <c r="Y573" s="28"/>
      <c r="Z573" s="28"/>
      <c r="AA573" s="28">
        <f>-L573</f>
        <v>-215.55555555555554</v>
      </c>
      <c r="AB573" s="28"/>
      <c r="AC573" s="28"/>
      <c r="AD573" s="28"/>
      <c r="AE573" s="28"/>
      <c r="AF573" s="28">
        <f>+Q573</f>
        <v>646666.66666666663</v>
      </c>
      <c r="AG573" s="28"/>
      <c r="AH573" s="28"/>
      <c r="AI573" s="28"/>
      <c r="AJ573" s="28"/>
    </row>
    <row r="574" spans="2:36" hidden="1">
      <c r="B574" s="1" t="s">
        <v>281</v>
      </c>
      <c r="C574" s="28">
        <f>+C567+1</f>
        <v>38</v>
      </c>
      <c r="D574" s="28"/>
      <c r="E574" s="4" t="s">
        <v>135</v>
      </c>
      <c r="G574" s="28">
        <v>0</v>
      </c>
      <c r="H574" s="28"/>
      <c r="I574" s="28"/>
      <c r="J574" s="28"/>
      <c r="K574" s="28"/>
      <c r="L574" s="98">
        <f>+AA276</f>
        <v>646666.66666666663</v>
      </c>
      <c r="M574" s="98"/>
      <c r="N574" s="98"/>
      <c r="O574" s="98"/>
      <c r="P574" s="98"/>
      <c r="Q574" s="98">
        <f>+AF276</f>
        <v>2586666666.6666665</v>
      </c>
      <c r="R574" s="98"/>
      <c r="S574" s="98"/>
      <c r="T574" s="98"/>
      <c r="U574" s="98"/>
      <c r="V574" s="28">
        <v>0</v>
      </c>
      <c r="W574" s="28"/>
      <c r="X574" s="28"/>
      <c r="Y574" s="28"/>
      <c r="Z574" s="28"/>
      <c r="AA574" s="28">
        <f>-L574</f>
        <v>-646666.66666666663</v>
      </c>
      <c r="AB574" s="28"/>
      <c r="AC574" s="28"/>
      <c r="AD574" s="28"/>
      <c r="AE574" s="28"/>
      <c r="AF574" s="28">
        <f>+Q577</f>
        <v>1293333333.3333333</v>
      </c>
      <c r="AG574" s="28"/>
      <c r="AH574" s="28"/>
      <c r="AI574" s="28"/>
      <c r="AJ574" s="28"/>
    </row>
    <row r="575" spans="2:36" hidden="1">
      <c r="G575" s="28">
        <f>-G572</f>
        <v>-95000</v>
      </c>
      <c r="H575" s="28"/>
      <c r="I575" s="28"/>
      <c r="J575" s="28"/>
      <c r="K575" s="28"/>
      <c r="L575" s="28">
        <v>0</v>
      </c>
      <c r="M575" s="28"/>
      <c r="N575" s="28"/>
      <c r="O575" s="28"/>
      <c r="P575" s="28"/>
      <c r="Q575" s="28">
        <v>0</v>
      </c>
      <c r="R575" s="28"/>
      <c r="S575" s="28"/>
      <c r="T575" s="28"/>
      <c r="U575" s="28"/>
      <c r="V575" s="28">
        <f>-V572</f>
        <v>95000</v>
      </c>
      <c r="W575" s="28"/>
      <c r="X575" s="28"/>
      <c r="Y575" s="28"/>
      <c r="Z575" s="28"/>
      <c r="AA575" s="28">
        <v>0</v>
      </c>
      <c r="AB575" s="28"/>
      <c r="AC575" s="28"/>
      <c r="AD575" s="28"/>
      <c r="AE575" s="28"/>
      <c r="AF575" s="28">
        <v>0</v>
      </c>
      <c r="AG575" s="28"/>
      <c r="AH575" s="28"/>
      <c r="AI575" s="28"/>
      <c r="AJ575" s="28"/>
    </row>
    <row r="576" spans="2:36" hidden="1">
      <c r="G576" s="28">
        <v>0</v>
      </c>
      <c r="H576" s="28"/>
      <c r="I576" s="28"/>
      <c r="J576" s="28"/>
      <c r="K576" s="28"/>
      <c r="L576" s="28">
        <f>-L573</f>
        <v>-215.55555555555554</v>
      </c>
      <c r="M576" s="28"/>
      <c r="N576" s="28"/>
      <c r="O576" s="28"/>
      <c r="P576" s="28"/>
      <c r="Q576" s="28">
        <f>-Q573</f>
        <v>-646666.66666666663</v>
      </c>
      <c r="R576" s="28"/>
      <c r="S576" s="28"/>
      <c r="T576" s="28"/>
      <c r="U576" s="28"/>
      <c r="V576" s="28">
        <v>0</v>
      </c>
      <c r="W576" s="28"/>
      <c r="X576" s="28"/>
      <c r="Y576" s="28"/>
      <c r="Z576" s="28"/>
      <c r="AA576" s="28">
        <f>-L576</f>
        <v>215.55555555555554</v>
      </c>
      <c r="AB576" s="28"/>
      <c r="AC576" s="28"/>
      <c r="AD576" s="28"/>
      <c r="AE576" s="28"/>
      <c r="AF576" s="28">
        <f>-AF573</f>
        <v>-646666.66666666663</v>
      </c>
      <c r="AG576" s="28"/>
      <c r="AH576" s="28"/>
      <c r="AI576" s="28"/>
      <c r="AJ576" s="28"/>
    </row>
    <row r="577" spans="2:36" hidden="1">
      <c r="G577" s="28">
        <v>0</v>
      </c>
      <c r="H577" s="28"/>
      <c r="I577" s="28"/>
      <c r="J577" s="28"/>
      <c r="K577" s="28"/>
      <c r="L577" s="28">
        <f>+L574</f>
        <v>646666.66666666663</v>
      </c>
      <c r="M577" s="28"/>
      <c r="N577" s="28"/>
      <c r="O577" s="28"/>
      <c r="P577" s="28"/>
      <c r="Q577" s="28">
        <f>+Q574/2</f>
        <v>1293333333.3333333</v>
      </c>
      <c r="R577" s="28"/>
      <c r="S577" s="28"/>
      <c r="T577" s="28"/>
      <c r="U577" s="28"/>
      <c r="V577" s="28">
        <v>0</v>
      </c>
      <c r="W577" s="28"/>
      <c r="X577" s="28"/>
      <c r="Y577" s="28"/>
      <c r="Z577" s="28"/>
      <c r="AA577" s="28">
        <f>-L577</f>
        <v>-646666.66666666663</v>
      </c>
      <c r="AB577" s="28"/>
      <c r="AC577" s="28"/>
      <c r="AD577" s="28"/>
      <c r="AE577" s="28"/>
      <c r="AF577" s="28">
        <f>+Q574</f>
        <v>2586666666.6666665</v>
      </c>
      <c r="AG577" s="28"/>
      <c r="AH577" s="28"/>
      <c r="AI577" s="28"/>
      <c r="AJ577" s="28"/>
    </row>
    <row r="578" spans="2:36" hidden="1"/>
    <row r="579" spans="2:36" hidden="1">
      <c r="G579" s="98">
        <f>+Q277</f>
        <v>114000</v>
      </c>
      <c r="H579" s="98"/>
      <c r="I579" s="98"/>
      <c r="J579" s="98"/>
      <c r="K579" s="98"/>
      <c r="L579" s="28">
        <v>0</v>
      </c>
      <c r="M579" s="28"/>
      <c r="N579" s="28"/>
      <c r="O579" s="28"/>
      <c r="P579" s="28"/>
      <c r="Q579" s="28">
        <v>0</v>
      </c>
      <c r="R579" s="28"/>
      <c r="S579" s="28"/>
      <c r="T579" s="28"/>
      <c r="U579" s="28"/>
      <c r="V579" s="28">
        <f>-G579</f>
        <v>-114000</v>
      </c>
      <c r="W579" s="28"/>
      <c r="X579" s="28"/>
      <c r="Y579" s="28"/>
      <c r="Z579" s="28"/>
      <c r="AA579" s="28">
        <v>0</v>
      </c>
      <c r="AB579" s="28"/>
      <c r="AC579" s="28"/>
      <c r="AD579" s="28"/>
      <c r="AE579" s="28"/>
      <c r="AF579" s="28">
        <v>0</v>
      </c>
      <c r="AG579" s="28"/>
      <c r="AH579" s="28"/>
      <c r="AI579" s="28"/>
      <c r="AJ579" s="28"/>
    </row>
    <row r="580" spans="2:36" hidden="1">
      <c r="G580" s="28">
        <v>0</v>
      </c>
      <c r="H580" s="28"/>
      <c r="I580" s="28"/>
      <c r="J580" s="28"/>
      <c r="K580" s="28"/>
      <c r="L580" s="98">
        <f>+V277</f>
        <v>372.48</v>
      </c>
      <c r="M580" s="98"/>
      <c r="N580" s="98"/>
      <c r="O580" s="98"/>
      <c r="P580" s="98"/>
      <c r="Q580" s="28">
        <f>+L581</f>
        <v>931200</v>
      </c>
      <c r="R580" s="28"/>
      <c r="S580" s="28"/>
      <c r="T580" s="28"/>
      <c r="U580" s="28"/>
      <c r="V580" s="28">
        <v>0</v>
      </c>
      <c r="W580" s="28"/>
      <c r="X580" s="28"/>
      <c r="Y580" s="28"/>
      <c r="Z580" s="28"/>
      <c r="AA580" s="28">
        <f>-L580</f>
        <v>-372.48</v>
      </c>
      <c r="AB580" s="28"/>
      <c r="AC580" s="28"/>
      <c r="AD580" s="28"/>
      <c r="AE580" s="28"/>
      <c r="AF580" s="28">
        <f>+Q580</f>
        <v>931200</v>
      </c>
      <c r="AG580" s="28"/>
      <c r="AH580" s="28"/>
      <c r="AI580" s="28"/>
      <c r="AJ580" s="28"/>
    </row>
    <row r="581" spans="2:36" hidden="1">
      <c r="B581" s="1" t="s">
        <v>281</v>
      </c>
      <c r="C581" s="28">
        <f>+C574+1</f>
        <v>39</v>
      </c>
      <c r="D581" s="28"/>
      <c r="E581" s="4" t="s">
        <v>135</v>
      </c>
      <c r="G581" s="28">
        <v>0</v>
      </c>
      <c r="H581" s="28"/>
      <c r="I581" s="28"/>
      <c r="J581" s="28"/>
      <c r="K581" s="28"/>
      <c r="L581" s="98">
        <f>+AA277</f>
        <v>931200</v>
      </c>
      <c r="M581" s="98"/>
      <c r="N581" s="98"/>
      <c r="O581" s="98"/>
      <c r="P581" s="98"/>
      <c r="Q581" s="98">
        <f>+AF277</f>
        <v>3104000000</v>
      </c>
      <c r="R581" s="98"/>
      <c r="S581" s="98"/>
      <c r="T581" s="98"/>
      <c r="U581" s="98"/>
      <c r="V581" s="28">
        <v>0</v>
      </c>
      <c r="W581" s="28"/>
      <c r="X581" s="28"/>
      <c r="Y581" s="28"/>
      <c r="Z581" s="28"/>
      <c r="AA581" s="28">
        <f>-L581</f>
        <v>-931200</v>
      </c>
      <c r="AB581" s="28"/>
      <c r="AC581" s="28"/>
      <c r="AD581" s="28"/>
      <c r="AE581" s="28"/>
      <c r="AF581" s="28">
        <f>+Q584</f>
        <v>1552000000</v>
      </c>
      <c r="AG581" s="28"/>
      <c r="AH581" s="28"/>
      <c r="AI581" s="28"/>
      <c r="AJ581" s="28"/>
    </row>
    <row r="582" spans="2:36" hidden="1">
      <c r="G582" s="28">
        <f>-G579</f>
        <v>-114000</v>
      </c>
      <c r="H582" s="28"/>
      <c r="I582" s="28"/>
      <c r="J582" s="28"/>
      <c r="K582" s="28"/>
      <c r="L582" s="28">
        <v>0</v>
      </c>
      <c r="M582" s="28"/>
      <c r="N582" s="28"/>
      <c r="O582" s="28"/>
      <c r="P582" s="28"/>
      <c r="Q582" s="28">
        <v>0</v>
      </c>
      <c r="R582" s="28"/>
      <c r="S582" s="28"/>
      <c r="T582" s="28"/>
      <c r="U582" s="28"/>
      <c r="V582" s="28">
        <f>-V579</f>
        <v>114000</v>
      </c>
      <c r="W582" s="28"/>
      <c r="X582" s="28"/>
      <c r="Y582" s="28"/>
      <c r="Z582" s="28"/>
      <c r="AA582" s="28">
        <v>0</v>
      </c>
      <c r="AB582" s="28"/>
      <c r="AC582" s="28"/>
      <c r="AD582" s="28"/>
      <c r="AE582" s="28"/>
      <c r="AF582" s="28">
        <v>0</v>
      </c>
      <c r="AG582" s="28"/>
      <c r="AH582" s="28"/>
      <c r="AI582" s="28"/>
      <c r="AJ582" s="28"/>
    </row>
    <row r="583" spans="2:36" hidden="1">
      <c r="G583" s="28">
        <v>0</v>
      </c>
      <c r="H583" s="28"/>
      <c r="I583" s="28"/>
      <c r="J583" s="28"/>
      <c r="K583" s="28"/>
      <c r="L583" s="28">
        <f>-L580</f>
        <v>-372.48</v>
      </c>
      <c r="M583" s="28"/>
      <c r="N583" s="28"/>
      <c r="O583" s="28"/>
      <c r="P583" s="28"/>
      <c r="Q583" s="28">
        <f>-Q580</f>
        <v>-931200</v>
      </c>
      <c r="R583" s="28"/>
      <c r="S583" s="28"/>
      <c r="T583" s="28"/>
      <c r="U583" s="28"/>
      <c r="V583" s="28">
        <v>0</v>
      </c>
      <c r="W583" s="28"/>
      <c r="X583" s="28"/>
      <c r="Y583" s="28"/>
      <c r="Z583" s="28"/>
      <c r="AA583" s="28">
        <f>-L583</f>
        <v>372.48</v>
      </c>
      <c r="AB583" s="28"/>
      <c r="AC583" s="28"/>
      <c r="AD583" s="28"/>
      <c r="AE583" s="28"/>
      <c r="AF583" s="28">
        <f>-AF580</f>
        <v>-931200</v>
      </c>
      <c r="AG583" s="28"/>
      <c r="AH583" s="28"/>
      <c r="AI583" s="28"/>
      <c r="AJ583" s="28"/>
    </row>
    <row r="584" spans="2:36" hidden="1">
      <c r="G584" s="28">
        <v>0</v>
      </c>
      <c r="H584" s="28"/>
      <c r="I584" s="28"/>
      <c r="J584" s="28"/>
      <c r="K584" s="28"/>
      <c r="L584" s="28">
        <f>+L581</f>
        <v>931200</v>
      </c>
      <c r="M584" s="28"/>
      <c r="N584" s="28"/>
      <c r="O584" s="28"/>
      <c r="P584" s="28"/>
      <c r="Q584" s="28">
        <f>+Q581/2</f>
        <v>1552000000</v>
      </c>
      <c r="R584" s="28"/>
      <c r="S584" s="28"/>
      <c r="T584" s="28"/>
      <c r="U584" s="28"/>
      <c r="V584" s="28">
        <v>0</v>
      </c>
      <c r="W584" s="28"/>
      <c r="X584" s="28"/>
      <c r="Y584" s="28"/>
      <c r="Z584" s="28"/>
      <c r="AA584" s="28">
        <f>-L584</f>
        <v>-931200</v>
      </c>
      <c r="AB584" s="28"/>
      <c r="AC584" s="28"/>
      <c r="AD584" s="28"/>
      <c r="AE584" s="28"/>
      <c r="AF584" s="28">
        <f>+Q581</f>
        <v>3104000000</v>
      </c>
      <c r="AG584" s="28"/>
      <c r="AH584" s="28"/>
      <c r="AI584" s="28"/>
      <c r="AJ584" s="28"/>
    </row>
    <row r="585" spans="2:36" hidden="1"/>
    <row r="586" spans="2:36" hidden="1">
      <c r="G586" s="98">
        <f>+Q278</f>
        <v>142500</v>
      </c>
      <c r="H586" s="98"/>
      <c r="I586" s="98"/>
      <c r="J586" s="98"/>
      <c r="K586" s="98"/>
      <c r="L586" s="28">
        <v>0</v>
      </c>
      <c r="M586" s="28"/>
      <c r="N586" s="28"/>
      <c r="O586" s="28"/>
      <c r="P586" s="28"/>
      <c r="Q586" s="28">
        <v>0</v>
      </c>
      <c r="R586" s="28"/>
      <c r="S586" s="28"/>
      <c r="T586" s="28"/>
      <c r="U586" s="28"/>
      <c r="V586" s="28">
        <f>-G586</f>
        <v>-142500</v>
      </c>
      <c r="W586" s="28"/>
      <c r="X586" s="28"/>
      <c r="Y586" s="28"/>
      <c r="Z586" s="28"/>
      <c r="AA586" s="28">
        <v>0</v>
      </c>
      <c r="AB586" s="28"/>
      <c r="AC586" s="28"/>
      <c r="AD586" s="28"/>
      <c r="AE586" s="28"/>
      <c r="AF586" s="28">
        <v>0</v>
      </c>
      <c r="AG586" s="28"/>
      <c r="AH586" s="28"/>
      <c r="AI586" s="28"/>
      <c r="AJ586" s="28"/>
    </row>
    <row r="587" spans="2:36" hidden="1">
      <c r="G587" s="28">
        <v>0</v>
      </c>
      <c r="H587" s="28"/>
      <c r="I587" s="28"/>
      <c r="J587" s="28"/>
      <c r="K587" s="28"/>
      <c r="L587" s="98">
        <f>+V278</f>
        <v>727.5</v>
      </c>
      <c r="M587" s="98"/>
      <c r="N587" s="98"/>
      <c r="O587" s="98"/>
      <c r="P587" s="98"/>
      <c r="Q587" s="28">
        <f>+L588</f>
        <v>1455000</v>
      </c>
      <c r="R587" s="28"/>
      <c r="S587" s="28"/>
      <c r="T587" s="28"/>
      <c r="U587" s="28"/>
      <c r="V587" s="28">
        <v>0</v>
      </c>
      <c r="W587" s="28"/>
      <c r="X587" s="28"/>
      <c r="Y587" s="28"/>
      <c r="Z587" s="28"/>
      <c r="AA587" s="28">
        <f>-L587</f>
        <v>-727.5</v>
      </c>
      <c r="AB587" s="28"/>
      <c r="AC587" s="28"/>
      <c r="AD587" s="28"/>
      <c r="AE587" s="28"/>
      <c r="AF587" s="28">
        <f>+Q587</f>
        <v>1455000</v>
      </c>
      <c r="AG587" s="28"/>
      <c r="AH587" s="28"/>
      <c r="AI587" s="28"/>
      <c r="AJ587" s="28"/>
    </row>
    <row r="588" spans="2:36" hidden="1">
      <c r="B588" s="1" t="s">
        <v>281</v>
      </c>
      <c r="C588" s="28">
        <f>+C581+1</f>
        <v>40</v>
      </c>
      <c r="D588" s="28"/>
      <c r="E588" s="4" t="s">
        <v>135</v>
      </c>
      <c r="G588" s="28">
        <v>0</v>
      </c>
      <c r="H588" s="28"/>
      <c r="I588" s="28"/>
      <c r="J588" s="28"/>
      <c r="K588" s="28"/>
      <c r="L588" s="98">
        <f>+AA278</f>
        <v>1455000</v>
      </c>
      <c r="M588" s="98"/>
      <c r="N588" s="98"/>
      <c r="O588" s="98"/>
      <c r="P588" s="98"/>
      <c r="Q588" s="98">
        <f>+AF278</f>
        <v>3880000000</v>
      </c>
      <c r="R588" s="98"/>
      <c r="S588" s="98"/>
      <c r="T588" s="98"/>
      <c r="U588" s="98"/>
      <c r="V588" s="28">
        <v>0</v>
      </c>
      <c r="W588" s="28"/>
      <c r="X588" s="28"/>
      <c r="Y588" s="28"/>
      <c r="Z588" s="28"/>
      <c r="AA588" s="28">
        <f>-L588</f>
        <v>-1455000</v>
      </c>
      <c r="AB588" s="28"/>
      <c r="AC588" s="28"/>
      <c r="AD588" s="28"/>
      <c r="AE588" s="28"/>
      <c r="AF588" s="28">
        <f>+Q591</f>
        <v>1940000000</v>
      </c>
      <c r="AG588" s="28"/>
      <c r="AH588" s="28"/>
      <c r="AI588" s="28"/>
      <c r="AJ588" s="28"/>
    </row>
    <row r="589" spans="2:36" hidden="1">
      <c r="G589" s="28">
        <f>-G586</f>
        <v>-142500</v>
      </c>
      <c r="H589" s="28"/>
      <c r="I589" s="28"/>
      <c r="J589" s="28"/>
      <c r="K589" s="28"/>
      <c r="L589" s="28">
        <v>0</v>
      </c>
      <c r="M589" s="28"/>
      <c r="N589" s="28"/>
      <c r="O589" s="28"/>
      <c r="P589" s="28"/>
      <c r="Q589" s="28">
        <v>0</v>
      </c>
      <c r="R589" s="28"/>
      <c r="S589" s="28"/>
      <c r="T589" s="28"/>
      <c r="U589" s="28"/>
      <c r="V589" s="28">
        <f>-V586</f>
        <v>142500</v>
      </c>
      <c r="W589" s="28"/>
      <c r="X589" s="28"/>
      <c r="Y589" s="28"/>
      <c r="Z589" s="28"/>
      <c r="AA589" s="28">
        <v>0</v>
      </c>
      <c r="AB589" s="28"/>
      <c r="AC589" s="28"/>
      <c r="AD589" s="28"/>
      <c r="AE589" s="28"/>
      <c r="AF589" s="28">
        <v>0</v>
      </c>
      <c r="AG589" s="28"/>
      <c r="AH589" s="28"/>
      <c r="AI589" s="28"/>
      <c r="AJ589" s="28"/>
    </row>
    <row r="590" spans="2:36" hidden="1">
      <c r="G590" s="28">
        <v>0</v>
      </c>
      <c r="H590" s="28"/>
      <c r="I590" s="28"/>
      <c r="J590" s="28"/>
      <c r="K590" s="28"/>
      <c r="L590" s="28">
        <f>-L587</f>
        <v>-727.5</v>
      </c>
      <c r="M590" s="28"/>
      <c r="N590" s="28"/>
      <c r="O590" s="28"/>
      <c r="P590" s="28"/>
      <c r="Q590" s="28">
        <f>-Q587</f>
        <v>-1455000</v>
      </c>
      <c r="R590" s="28"/>
      <c r="S590" s="28"/>
      <c r="T590" s="28"/>
      <c r="U590" s="28"/>
      <c r="V590" s="28">
        <v>0</v>
      </c>
      <c r="W590" s="28"/>
      <c r="X590" s="28"/>
      <c r="Y590" s="28"/>
      <c r="Z590" s="28"/>
      <c r="AA590" s="28">
        <f>-L590</f>
        <v>727.5</v>
      </c>
      <c r="AB590" s="28"/>
      <c r="AC590" s="28"/>
      <c r="AD590" s="28"/>
      <c r="AE590" s="28"/>
      <c r="AF590" s="28">
        <f>-AF587</f>
        <v>-1455000</v>
      </c>
      <c r="AG590" s="28"/>
      <c r="AH590" s="28"/>
      <c r="AI590" s="28"/>
      <c r="AJ590" s="28"/>
    </row>
    <row r="591" spans="2:36" hidden="1">
      <c r="G591" s="28">
        <v>0</v>
      </c>
      <c r="H591" s="28"/>
      <c r="I591" s="28"/>
      <c r="J591" s="28"/>
      <c r="K591" s="28"/>
      <c r="L591" s="28">
        <f>+L588</f>
        <v>1455000</v>
      </c>
      <c r="M591" s="28"/>
      <c r="N591" s="28"/>
      <c r="O591" s="28"/>
      <c r="P591" s="28"/>
      <c r="Q591" s="28">
        <f>+Q588/2</f>
        <v>1940000000</v>
      </c>
      <c r="R591" s="28"/>
      <c r="S591" s="28"/>
      <c r="T591" s="28"/>
      <c r="U591" s="28"/>
      <c r="V591" s="28">
        <v>0</v>
      </c>
      <c r="W591" s="28"/>
      <c r="X591" s="28"/>
      <c r="Y591" s="28"/>
      <c r="Z591" s="28"/>
      <c r="AA591" s="28">
        <f>-L591</f>
        <v>-1455000</v>
      </c>
      <c r="AB591" s="28"/>
      <c r="AC591" s="28"/>
      <c r="AD591" s="28"/>
      <c r="AE591" s="28"/>
      <c r="AF591" s="28">
        <f>+Q588</f>
        <v>3880000000</v>
      </c>
      <c r="AG591" s="28"/>
      <c r="AH591" s="28"/>
      <c r="AI591" s="28"/>
      <c r="AJ591" s="28"/>
    </row>
    <row r="592" spans="2:36" hidden="1"/>
    <row r="593" spans="2:36" hidden="1">
      <c r="G593" s="98">
        <f>+Q279</f>
        <v>87692.307692307688</v>
      </c>
      <c r="H593" s="98"/>
      <c r="I593" s="98"/>
      <c r="J593" s="98"/>
      <c r="K593" s="98"/>
      <c r="L593" s="28">
        <v>0</v>
      </c>
      <c r="M593" s="28"/>
      <c r="N593" s="28"/>
      <c r="O593" s="28"/>
      <c r="P593" s="28"/>
      <c r="Q593" s="28">
        <v>0</v>
      </c>
      <c r="R593" s="28"/>
      <c r="S593" s="28"/>
      <c r="T593" s="28"/>
      <c r="U593" s="28"/>
      <c r="V593" s="28">
        <f>-G593</f>
        <v>-87692.307692307688</v>
      </c>
      <c r="W593" s="28"/>
      <c r="X593" s="28"/>
      <c r="Y593" s="28"/>
      <c r="Z593" s="28"/>
      <c r="AA593" s="28">
        <v>0</v>
      </c>
      <c r="AB593" s="28"/>
      <c r="AC593" s="28"/>
      <c r="AD593" s="28"/>
      <c r="AE593" s="28"/>
      <c r="AF593" s="28">
        <v>0</v>
      </c>
      <c r="AG593" s="28"/>
      <c r="AH593" s="28"/>
      <c r="AI593" s="28"/>
      <c r="AJ593" s="28"/>
    </row>
    <row r="594" spans="2:36" hidden="1">
      <c r="G594" s="28">
        <v>0</v>
      </c>
      <c r="H594" s="28"/>
      <c r="I594" s="28"/>
      <c r="J594" s="28"/>
      <c r="K594" s="28"/>
      <c r="L594" s="98">
        <f>+V279</f>
        <v>169.5402822030041</v>
      </c>
      <c r="M594" s="98"/>
      <c r="N594" s="98"/>
      <c r="O594" s="98"/>
      <c r="P594" s="98"/>
      <c r="Q594" s="28">
        <f>+L595</f>
        <v>551005.91715976328</v>
      </c>
      <c r="R594" s="28"/>
      <c r="S594" s="28"/>
      <c r="T594" s="28"/>
      <c r="U594" s="28"/>
      <c r="V594" s="28">
        <v>0</v>
      </c>
      <c r="W594" s="28"/>
      <c r="X594" s="28"/>
      <c r="Y594" s="28"/>
      <c r="Z594" s="28"/>
      <c r="AA594" s="28">
        <f>-L594</f>
        <v>-169.5402822030041</v>
      </c>
      <c r="AB594" s="28"/>
      <c r="AC594" s="28"/>
      <c r="AD594" s="28"/>
      <c r="AE594" s="28"/>
      <c r="AF594" s="28">
        <f>+Q594</f>
        <v>551005.91715976328</v>
      </c>
      <c r="AG594" s="28"/>
      <c r="AH594" s="28"/>
      <c r="AI594" s="28"/>
      <c r="AJ594" s="28"/>
    </row>
    <row r="595" spans="2:36" hidden="1">
      <c r="B595" s="1" t="s">
        <v>281</v>
      </c>
      <c r="C595" s="28">
        <f>+C588+1</f>
        <v>41</v>
      </c>
      <c r="D595" s="28"/>
      <c r="E595" s="4" t="s">
        <v>135</v>
      </c>
      <c r="G595" s="28">
        <v>0</v>
      </c>
      <c r="H595" s="28"/>
      <c r="I595" s="28"/>
      <c r="J595" s="28"/>
      <c r="K595" s="28"/>
      <c r="L595" s="98">
        <f>+AA279</f>
        <v>551005.91715976328</v>
      </c>
      <c r="M595" s="98"/>
      <c r="N595" s="98"/>
      <c r="O595" s="98"/>
      <c r="P595" s="98"/>
      <c r="Q595" s="98">
        <f>+AF279</f>
        <v>2387692307.6923075</v>
      </c>
      <c r="R595" s="98"/>
      <c r="S595" s="98"/>
      <c r="T595" s="98"/>
      <c r="U595" s="98"/>
      <c r="V595" s="28">
        <v>0</v>
      </c>
      <c r="W595" s="28"/>
      <c r="X595" s="28"/>
      <c r="Y595" s="28"/>
      <c r="Z595" s="28"/>
      <c r="AA595" s="28">
        <f>-L595</f>
        <v>-551005.91715976328</v>
      </c>
      <c r="AB595" s="28"/>
      <c r="AC595" s="28"/>
      <c r="AD595" s="28"/>
      <c r="AE595" s="28"/>
      <c r="AF595" s="28">
        <f>+Q598</f>
        <v>1193846153.8461537</v>
      </c>
      <c r="AG595" s="28"/>
      <c r="AH595" s="28"/>
      <c r="AI595" s="28"/>
      <c r="AJ595" s="28"/>
    </row>
    <row r="596" spans="2:36" hidden="1">
      <c r="G596" s="28">
        <f>-G593</f>
        <v>-87692.307692307688</v>
      </c>
      <c r="H596" s="28"/>
      <c r="I596" s="28"/>
      <c r="J596" s="28"/>
      <c r="K596" s="28"/>
      <c r="L596" s="28">
        <v>0</v>
      </c>
      <c r="M596" s="28"/>
      <c r="N596" s="28"/>
      <c r="O596" s="28"/>
      <c r="P596" s="28"/>
      <c r="Q596" s="28">
        <v>0</v>
      </c>
      <c r="R596" s="28"/>
      <c r="S596" s="28"/>
      <c r="T596" s="28"/>
      <c r="U596" s="28"/>
      <c r="V596" s="28">
        <f>-V593</f>
        <v>87692.307692307688</v>
      </c>
      <c r="W596" s="28"/>
      <c r="X596" s="28"/>
      <c r="Y596" s="28"/>
      <c r="Z596" s="28"/>
      <c r="AA596" s="28">
        <v>0</v>
      </c>
      <c r="AB596" s="28"/>
      <c r="AC596" s="28"/>
      <c r="AD596" s="28"/>
      <c r="AE596" s="28"/>
      <c r="AF596" s="28">
        <v>0</v>
      </c>
      <c r="AG596" s="28"/>
      <c r="AH596" s="28"/>
      <c r="AI596" s="28"/>
      <c r="AJ596" s="28"/>
    </row>
    <row r="597" spans="2:36" hidden="1">
      <c r="G597" s="28">
        <v>0</v>
      </c>
      <c r="H597" s="28"/>
      <c r="I597" s="28"/>
      <c r="J597" s="28"/>
      <c r="K597" s="28"/>
      <c r="L597" s="28">
        <f>-L594</f>
        <v>-169.5402822030041</v>
      </c>
      <c r="M597" s="28"/>
      <c r="N597" s="28"/>
      <c r="O597" s="28"/>
      <c r="P597" s="28"/>
      <c r="Q597" s="28">
        <f>-Q594</f>
        <v>-551005.91715976328</v>
      </c>
      <c r="R597" s="28"/>
      <c r="S597" s="28"/>
      <c r="T597" s="28"/>
      <c r="U597" s="28"/>
      <c r="V597" s="28">
        <v>0</v>
      </c>
      <c r="W597" s="28"/>
      <c r="X597" s="28"/>
      <c r="Y597" s="28"/>
      <c r="Z597" s="28"/>
      <c r="AA597" s="28">
        <f>-L597</f>
        <v>169.5402822030041</v>
      </c>
      <c r="AB597" s="28"/>
      <c r="AC597" s="28"/>
      <c r="AD597" s="28"/>
      <c r="AE597" s="28"/>
      <c r="AF597" s="28">
        <f>-AF594</f>
        <v>-551005.91715976328</v>
      </c>
      <c r="AG597" s="28"/>
      <c r="AH597" s="28"/>
      <c r="AI597" s="28"/>
      <c r="AJ597" s="28"/>
    </row>
    <row r="598" spans="2:36" hidden="1">
      <c r="G598" s="28">
        <v>0</v>
      </c>
      <c r="H598" s="28"/>
      <c r="I598" s="28"/>
      <c r="J598" s="28"/>
      <c r="K598" s="28"/>
      <c r="L598" s="28">
        <f>+L595</f>
        <v>551005.91715976328</v>
      </c>
      <c r="M598" s="28"/>
      <c r="N598" s="28"/>
      <c r="O598" s="28"/>
      <c r="P598" s="28"/>
      <c r="Q598" s="28">
        <f>+Q595/2</f>
        <v>1193846153.8461537</v>
      </c>
      <c r="R598" s="28"/>
      <c r="S598" s="28"/>
      <c r="T598" s="28"/>
      <c r="U598" s="28"/>
      <c r="V598" s="28">
        <v>0</v>
      </c>
      <c r="W598" s="28"/>
      <c r="X598" s="28"/>
      <c r="Y598" s="28"/>
      <c r="Z598" s="28"/>
      <c r="AA598" s="28">
        <f>-L598</f>
        <v>-551005.91715976328</v>
      </c>
      <c r="AB598" s="28"/>
      <c r="AC598" s="28"/>
      <c r="AD598" s="28"/>
      <c r="AE598" s="28"/>
      <c r="AF598" s="28">
        <f>+Q595</f>
        <v>2387692307.6923075</v>
      </c>
      <c r="AG598" s="28"/>
      <c r="AH598" s="28"/>
      <c r="AI598" s="28"/>
      <c r="AJ598" s="28"/>
    </row>
    <row r="599" spans="2:36" hidden="1"/>
    <row r="600" spans="2:36" hidden="1">
      <c r="G600" s="98">
        <f>+Q280</f>
        <v>81428.571428571435</v>
      </c>
      <c r="H600" s="98"/>
      <c r="I600" s="98"/>
      <c r="J600" s="98"/>
      <c r="K600" s="98"/>
      <c r="L600" s="28">
        <v>0</v>
      </c>
      <c r="M600" s="28"/>
      <c r="N600" s="28"/>
      <c r="O600" s="28"/>
      <c r="P600" s="28"/>
      <c r="Q600" s="28">
        <v>0</v>
      </c>
      <c r="R600" s="28"/>
      <c r="S600" s="28"/>
      <c r="T600" s="28"/>
      <c r="U600" s="28"/>
      <c r="V600" s="28">
        <f>-G600</f>
        <v>-81428.571428571435</v>
      </c>
      <c r="W600" s="28"/>
      <c r="X600" s="28"/>
      <c r="Y600" s="28"/>
      <c r="Z600" s="28"/>
      <c r="AA600" s="28">
        <v>0</v>
      </c>
      <c r="AB600" s="28"/>
      <c r="AC600" s="28"/>
      <c r="AD600" s="28"/>
      <c r="AE600" s="28"/>
      <c r="AF600" s="28">
        <v>0</v>
      </c>
      <c r="AG600" s="28"/>
      <c r="AH600" s="28"/>
      <c r="AI600" s="28"/>
      <c r="AJ600" s="28"/>
    </row>
    <row r="601" spans="2:36" hidden="1">
      <c r="G601" s="28">
        <v>0</v>
      </c>
      <c r="H601" s="28"/>
      <c r="I601" s="28"/>
      <c r="J601" s="28"/>
      <c r="K601" s="28"/>
      <c r="L601" s="98">
        <f>+V280</f>
        <v>135.74344023323616</v>
      </c>
      <c r="M601" s="98"/>
      <c r="N601" s="98"/>
      <c r="O601" s="98"/>
      <c r="P601" s="98"/>
      <c r="Q601" s="28">
        <f>+L602</f>
        <v>475102.04081632651</v>
      </c>
      <c r="R601" s="28"/>
      <c r="S601" s="28"/>
      <c r="T601" s="28"/>
      <c r="U601" s="28"/>
      <c r="V601" s="28">
        <v>0</v>
      </c>
      <c r="W601" s="28"/>
      <c r="X601" s="28"/>
      <c r="Y601" s="28"/>
      <c r="Z601" s="28"/>
      <c r="AA601" s="28">
        <f>-L601</f>
        <v>-135.74344023323616</v>
      </c>
      <c r="AB601" s="28"/>
      <c r="AC601" s="28"/>
      <c r="AD601" s="28"/>
      <c r="AE601" s="28"/>
      <c r="AF601" s="28">
        <f>+Q601</f>
        <v>475102.04081632651</v>
      </c>
      <c r="AG601" s="28"/>
      <c r="AH601" s="28"/>
      <c r="AI601" s="28"/>
      <c r="AJ601" s="28"/>
    </row>
    <row r="602" spans="2:36" hidden="1">
      <c r="B602" s="1" t="s">
        <v>281</v>
      </c>
      <c r="C602" s="28">
        <f>+C595+1</f>
        <v>42</v>
      </c>
      <c r="D602" s="28"/>
      <c r="E602" s="4" t="s">
        <v>135</v>
      </c>
      <c r="G602" s="28">
        <v>0</v>
      </c>
      <c r="H602" s="28"/>
      <c r="I602" s="28"/>
      <c r="J602" s="28"/>
      <c r="K602" s="28"/>
      <c r="L602" s="98">
        <f>+AA280</f>
        <v>475102.04081632651</v>
      </c>
      <c r="M602" s="98"/>
      <c r="N602" s="98"/>
      <c r="O602" s="98"/>
      <c r="P602" s="98"/>
      <c r="Q602" s="98">
        <f>+AF280</f>
        <v>2217142857.1428571</v>
      </c>
      <c r="R602" s="98"/>
      <c r="S602" s="98"/>
      <c r="T602" s="98"/>
      <c r="U602" s="98"/>
      <c r="V602" s="28">
        <v>0</v>
      </c>
      <c r="W602" s="28"/>
      <c r="X602" s="28"/>
      <c r="Y602" s="28"/>
      <c r="Z602" s="28"/>
      <c r="AA602" s="28">
        <f>-L602</f>
        <v>-475102.04081632651</v>
      </c>
      <c r="AB602" s="28"/>
      <c r="AC602" s="28"/>
      <c r="AD602" s="28"/>
      <c r="AE602" s="28"/>
      <c r="AF602" s="28">
        <f>+Q605</f>
        <v>1108571428.5714285</v>
      </c>
      <c r="AG602" s="28"/>
      <c r="AH602" s="28"/>
      <c r="AI602" s="28"/>
      <c r="AJ602" s="28"/>
    </row>
    <row r="603" spans="2:36" hidden="1">
      <c r="G603" s="28">
        <f>-G600</f>
        <v>-81428.571428571435</v>
      </c>
      <c r="H603" s="28"/>
      <c r="I603" s="28"/>
      <c r="J603" s="28"/>
      <c r="K603" s="28"/>
      <c r="L603" s="28">
        <v>0</v>
      </c>
      <c r="M603" s="28"/>
      <c r="N603" s="28"/>
      <c r="O603" s="28"/>
      <c r="P603" s="28"/>
      <c r="Q603" s="28">
        <v>0</v>
      </c>
      <c r="R603" s="28"/>
      <c r="S603" s="28"/>
      <c r="T603" s="28"/>
      <c r="U603" s="28"/>
      <c r="V603" s="28">
        <f>-V600</f>
        <v>81428.571428571435</v>
      </c>
      <c r="W603" s="28"/>
      <c r="X603" s="28"/>
      <c r="Y603" s="28"/>
      <c r="Z603" s="28"/>
      <c r="AA603" s="28">
        <v>0</v>
      </c>
      <c r="AB603" s="28"/>
      <c r="AC603" s="28"/>
      <c r="AD603" s="28"/>
      <c r="AE603" s="28"/>
      <c r="AF603" s="28">
        <v>0</v>
      </c>
      <c r="AG603" s="28"/>
      <c r="AH603" s="28"/>
      <c r="AI603" s="28"/>
      <c r="AJ603" s="28"/>
    </row>
    <row r="604" spans="2:36" hidden="1">
      <c r="G604" s="28">
        <v>0</v>
      </c>
      <c r="H604" s="28"/>
      <c r="I604" s="28"/>
      <c r="J604" s="28"/>
      <c r="K604" s="28"/>
      <c r="L604" s="28">
        <f>-L601</f>
        <v>-135.74344023323616</v>
      </c>
      <c r="M604" s="28"/>
      <c r="N604" s="28"/>
      <c r="O604" s="28"/>
      <c r="P604" s="28"/>
      <c r="Q604" s="28">
        <f>-Q601</f>
        <v>-475102.04081632651</v>
      </c>
      <c r="R604" s="28"/>
      <c r="S604" s="28"/>
      <c r="T604" s="28"/>
      <c r="U604" s="28"/>
      <c r="V604" s="28">
        <v>0</v>
      </c>
      <c r="W604" s="28"/>
      <c r="X604" s="28"/>
      <c r="Y604" s="28"/>
      <c r="Z604" s="28"/>
      <c r="AA604" s="28">
        <f>-L604</f>
        <v>135.74344023323616</v>
      </c>
      <c r="AB604" s="28"/>
      <c r="AC604" s="28"/>
      <c r="AD604" s="28"/>
      <c r="AE604" s="28"/>
      <c r="AF604" s="28">
        <f>-AF601</f>
        <v>-475102.04081632651</v>
      </c>
      <c r="AG604" s="28"/>
      <c r="AH604" s="28"/>
      <c r="AI604" s="28"/>
      <c r="AJ604" s="28"/>
    </row>
    <row r="605" spans="2:36" hidden="1">
      <c r="G605" s="28">
        <v>0</v>
      </c>
      <c r="H605" s="28"/>
      <c r="I605" s="28"/>
      <c r="J605" s="28"/>
      <c r="K605" s="28"/>
      <c r="L605" s="28">
        <f>+L602</f>
        <v>475102.04081632651</v>
      </c>
      <c r="M605" s="28"/>
      <c r="N605" s="28"/>
      <c r="O605" s="28"/>
      <c r="P605" s="28"/>
      <c r="Q605" s="28">
        <f>+Q602/2</f>
        <v>1108571428.5714285</v>
      </c>
      <c r="R605" s="28"/>
      <c r="S605" s="28"/>
      <c r="T605" s="28"/>
      <c r="U605" s="28"/>
      <c r="V605" s="28">
        <v>0</v>
      </c>
      <c r="W605" s="28"/>
      <c r="X605" s="28"/>
      <c r="Y605" s="28"/>
      <c r="Z605" s="28"/>
      <c r="AA605" s="28">
        <f>-L605</f>
        <v>-475102.04081632651</v>
      </c>
      <c r="AB605" s="28"/>
      <c r="AC605" s="28"/>
      <c r="AD605" s="28"/>
      <c r="AE605" s="28"/>
      <c r="AF605" s="28">
        <f>+Q602</f>
        <v>2217142857.1428571</v>
      </c>
      <c r="AG605" s="28"/>
      <c r="AH605" s="28"/>
      <c r="AI605" s="28"/>
      <c r="AJ605" s="28"/>
    </row>
    <row r="606" spans="2:36" hidden="1"/>
    <row r="607" spans="2:36" hidden="1">
      <c r="G607" s="98">
        <f>+Q281</f>
        <v>71250</v>
      </c>
      <c r="H607" s="98"/>
      <c r="I607" s="98"/>
      <c r="J607" s="98"/>
      <c r="K607" s="98"/>
      <c r="L607" s="28">
        <v>0</v>
      </c>
      <c r="M607" s="28"/>
      <c r="N607" s="28"/>
      <c r="O607" s="28"/>
      <c r="P607" s="28"/>
      <c r="Q607" s="28">
        <v>0</v>
      </c>
      <c r="R607" s="28"/>
      <c r="S607" s="28"/>
      <c r="T607" s="28"/>
      <c r="U607" s="28"/>
      <c r="V607" s="28">
        <f>-G607</f>
        <v>-71250</v>
      </c>
      <c r="W607" s="28"/>
      <c r="X607" s="28"/>
      <c r="Y607" s="28"/>
      <c r="Z607" s="28"/>
      <c r="AA607" s="28">
        <v>0</v>
      </c>
      <c r="AB607" s="28"/>
      <c r="AC607" s="28"/>
      <c r="AD607" s="28"/>
      <c r="AE607" s="28"/>
      <c r="AF607" s="28">
        <v>0</v>
      </c>
      <c r="AG607" s="28"/>
      <c r="AH607" s="28"/>
      <c r="AI607" s="28"/>
      <c r="AJ607" s="28"/>
    </row>
    <row r="608" spans="2:36" hidden="1">
      <c r="G608" s="28">
        <v>0</v>
      </c>
      <c r="H608" s="28"/>
      <c r="I608" s="28"/>
      <c r="J608" s="28"/>
      <c r="K608" s="28"/>
      <c r="L608" s="98">
        <f>+V281</f>
        <v>90.9375</v>
      </c>
      <c r="M608" s="98"/>
      <c r="N608" s="98"/>
      <c r="O608" s="98"/>
      <c r="P608" s="98"/>
      <c r="Q608" s="28">
        <f>+L609</f>
        <v>363750</v>
      </c>
      <c r="R608" s="28"/>
      <c r="S608" s="28"/>
      <c r="T608" s="28"/>
      <c r="U608" s="28"/>
      <c r="V608" s="28">
        <v>0</v>
      </c>
      <c r="W608" s="28"/>
      <c r="X608" s="28"/>
      <c r="Y608" s="28"/>
      <c r="Z608" s="28"/>
      <c r="AA608" s="28">
        <f>-L608</f>
        <v>-90.9375</v>
      </c>
      <c r="AB608" s="28"/>
      <c r="AC608" s="28"/>
      <c r="AD608" s="28"/>
      <c r="AE608" s="28"/>
      <c r="AF608" s="28">
        <f>+Q608</f>
        <v>363750</v>
      </c>
      <c r="AG608" s="28"/>
      <c r="AH608" s="28"/>
      <c r="AI608" s="28"/>
      <c r="AJ608" s="28"/>
    </row>
    <row r="609" spans="2:36" hidden="1">
      <c r="B609" s="1" t="s">
        <v>281</v>
      </c>
      <c r="C609" s="28">
        <f>+C602+1</f>
        <v>43</v>
      </c>
      <c r="D609" s="28"/>
      <c r="E609" s="4" t="s">
        <v>135</v>
      </c>
      <c r="G609" s="28">
        <v>0</v>
      </c>
      <c r="H609" s="28"/>
      <c r="I609" s="28"/>
      <c r="J609" s="28"/>
      <c r="K609" s="28"/>
      <c r="L609" s="98">
        <f>+AA281</f>
        <v>363750</v>
      </c>
      <c r="M609" s="98"/>
      <c r="N609" s="98"/>
      <c r="O609" s="98"/>
      <c r="P609" s="98"/>
      <c r="Q609" s="98">
        <f>+AF281</f>
        <v>1940000000</v>
      </c>
      <c r="R609" s="98"/>
      <c r="S609" s="98"/>
      <c r="T609" s="98"/>
      <c r="U609" s="98"/>
      <c r="V609" s="28">
        <v>0</v>
      </c>
      <c r="W609" s="28"/>
      <c r="X609" s="28"/>
      <c r="Y609" s="28"/>
      <c r="Z609" s="28"/>
      <c r="AA609" s="28">
        <f>-L609</f>
        <v>-363750</v>
      </c>
      <c r="AB609" s="28"/>
      <c r="AC609" s="28"/>
      <c r="AD609" s="28"/>
      <c r="AE609" s="28"/>
      <c r="AF609" s="28">
        <f>+Q612</f>
        <v>970000000</v>
      </c>
      <c r="AG609" s="28"/>
      <c r="AH609" s="28"/>
      <c r="AI609" s="28"/>
      <c r="AJ609" s="28"/>
    </row>
    <row r="610" spans="2:36" hidden="1">
      <c r="G610" s="28">
        <f>-G607</f>
        <v>-71250</v>
      </c>
      <c r="H610" s="28"/>
      <c r="I610" s="28"/>
      <c r="J610" s="28"/>
      <c r="K610" s="28"/>
      <c r="L610" s="28">
        <v>0</v>
      </c>
      <c r="M610" s="28"/>
      <c r="N610" s="28"/>
      <c r="O610" s="28"/>
      <c r="P610" s="28"/>
      <c r="Q610" s="28">
        <v>0</v>
      </c>
      <c r="R610" s="28"/>
      <c r="S610" s="28"/>
      <c r="T610" s="28"/>
      <c r="U610" s="28"/>
      <c r="V610" s="28">
        <f>-V607</f>
        <v>71250</v>
      </c>
      <c r="W610" s="28"/>
      <c r="X610" s="28"/>
      <c r="Y610" s="28"/>
      <c r="Z610" s="28"/>
      <c r="AA610" s="28">
        <v>0</v>
      </c>
      <c r="AB610" s="28"/>
      <c r="AC610" s="28"/>
      <c r="AD610" s="28"/>
      <c r="AE610" s="28"/>
      <c r="AF610" s="28">
        <v>0</v>
      </c>
      <c r="AG610" s="28"/>
      <c r="AH610" s="28"/>
      <c r="AI610" s="28"/>
      <c r="AJ610" s="28"/>
    </row>
    <row r="611" spans="2:36" hidden="1">
      <c r="G611" s="28">
        <v>0</v>
      </c>
      <c r="H611" s="28"/>
      <c r="I611" s="28"/>
      <c r="J611" s="28"/>
      <c r="K611" s="28"/>
      <c r="L611" s="28">
        <f>-L608</f>
        <v>-90.9375</v>
      </c>
      <c r="M611" s="28"/>
      <c r="N611" s="28"/>
      <c r="O611" s="28"/>
      <c r="P611" s="28"/>
      <c r="Q611" s="28">
        <f>-Q608</f>
        <v>-363750</v>
      </c>
      <c r="R611" s="28"/>
      <c r="S611" s="28"/>
      <c r="T611" s="28"/>
      <c r="U611" s="28"/>
      <c r="V611" s="28">
        <v>0</v>
      </c>
      <c r="W611" s="28"/>
      <c r="X611" s="28"/>
      <c r="Y611" s="28"/>
      <c r="Z611" s="28"/>
      <c r="AA611" s="28">
        <f>-L611</f>
        <v>90.9375</v>
      </c>
      <c r="AB611" s="28"/>
      <c r="AC611" s="28"/>
      <c r="AD611" s="28"/>
      <c r="AE611" s="28"/>
      <c r="AF611" s="28">
        <f>-AF608</f>
        <v>-363750</v>
      </c>
      <c r="AG611" s="28"/>
      <c r="AH611" s="28"/>
      <c r="AI611" s="28"/>
      <c r="AJ611" s="28"/>
    </row>
    <row r="612" spans="2:36" hidden="1">
      <c r="G612" s="28">
        <v>0</v>
      </c>
      <c r="H612" s="28"/>
      <c r="I612" s="28"/>
      <c r="J612" s="28"/>
      <c r="K612" s="28"/>
      <c r="L612" s="28">
        <f>+L609</f>
        <v>363750</v>
      </c>
      <c r="M612" s="28"/>
      <c r="N612" s="28"/>
      <c r="O612" s="28"/>
      <c r="P612" s="28"/>
      <c r="Q612" s="28">
        <f>+Q609/2</f>
        <v>970000000</v>
      </c>
      <c r="R612" s="28"/>
      <c r="S612" s="28"/>
      <c r="T612" s="28"/>
      <c r="U612" s="28"/>
      <c r="V612" s="28">
        <v>0</v>
      </c>
      <c r="W612" s="28"/>
      <c r="X612" s="28"/>
      <c r="Y612" s="28"/>
      <c r="Z612" s="28"/>
      <c r="AA612" s="28">
        <f>-L612</f>
        <v>-363750</v>
      </c>
      <c r="AB612" s="28"/>
      <c r="AC612" s="28"/>
      <c r="AD612" s="28"/>
      <c r="AE612" s="28"/>
      <c r="AF612" s="28">
        <f>+Q609</f>
        <v>1940000000</v>
      </c>
      <c r="AG612" s="28"/>
      <c r="AH612" s="28"/>
      <c r="AI612" s="28"/>
      <c r="AJ612" s="28"/>
    </row>
    <row r="613" spans="2:36" hidden="1"/>
    <row r="614" spans="2:36" hidden="1">
      <c r="G614" s="98">
        <f>+Q282</f>
        <v>95000</v>
      </c>
      <c r="H614" s="98"/>
      <c r="I614" s="98"/>
      <c r="J614" s="98"/>
      <c r="K614" s="98"/>
      <c r="L614" s="28">
        <v>0</v>
      </c>
      <c r="M614" s="28"/>
      <c r="N614" s="28"/>
      <c r="O614" s="28"/>
      <c r="P614" s="28"/>
      <c r="Q614" s="28">
        <v>0</v>
      </c>
      <c r="R614" s="28"/>
      <c r="S614" s="28"/>
      <c r="T614" s="28"/>
      <c r="U614" s="28"/>
      <c r="V614" s="28">
        <f>-G614</f>
        <v>-95000</v>
      </c>
      <c r="W614" s="28"/>
      <c r="X614" s="28"/>
      <c r="Y614" s="28"/>
      <c r="Z614" s="28"/>
      <c r="AA614" s="28">
        <v>0</v>
      </c>
      <c r="AB614" s="28"/>
      <c r="AC614" s="28"/>
      <c r="AD614" s="28"/>
      <c r="AE614" s="28"/>
      <c r="AF614" s="28">
        <v>0</v>
      </c>
      <c r="AG614" s="28"/>
      <c r="AH614" s="28"/>
      <c r="AI614" s="28"/>
      <c r="AJ614" s="28"/>
    </row>
    <row r="615" spans="2:36" hidden="1">
      <c r="G615" s="28">
        <v>0</v>
      </c>
      <c r="H615" s="28"/>
      <c r="I615" s="28"/>
      <c r="J615" s="28"/>
      <c r="K615" s="28"/>
      <c r="L615" s="98">
        <f>+V282</f>
        <v>215.55555555555554</v>
      </c>
      <c r="M615" s="98"/>
      <c r="N615" s="98"/>
      <c r="O615" s="98"/>
      <c r="P615" s="98"/>
      <c r="Q615" s="28">
        <f>+L616</f>
        <v>646666.66666666663</v>
      </c>
      <c r="R615" s="28"/>
      <c r="S615" s="28"/>
      <c r="T615" s="28"/>
      <c r="U615" s="28"/>
      <c r="V615" s="28">
        <v>0</v>
      </c>
      <c r="W615" s="28"/>
      <c r="X615" s="28"/>
      <c r="Y615" s="28"/>
      <c r="Z615" s="28"/>
      <c r="AA615" s="28">
        <f>-L615</f>
        <v>-215.55555555555554</v>
      </c>
      <c r="AB615" s="28"/>
      <c r="AC615" s="28"/>
      <c r="AD615" s="28"/>
      <c r="AE615" s="28"/>
      <c r="AF615" s="28">
        <f>+Q615</f>
        <v>646666.66666666663</v>
      </c>
      <c r="AG615" s="28"/>
      <c r="AH615" s="28"/>
      <c r="AI615" s="28"/>
      <c r="AJ615" s="28"/>
    </row>
    <row r="616" spans="2:36" hidden="1">
      <c r="B616" s="1" t="s">
        <v>281</v>
      </c>
      <c r="C616" s="28">
        <f>+C609+1</f>
        <v>44</v>
      </c>
      <c r="D616" s="28"/>
      <c r="E616" s="4" t="s">
        <v>135</v>
      </c>
      <c r="G616" s="28">
        <v>0</v>
      </c>
      <c r="H616" s="28"/>
      <c r="I616" s="28"/>
      <c r="J616" s="28"/>
      <c r="K616" s="28"/>
      <c r="L616" s="98">
        <f>+AA282</f>
        <v>646666.66666666663</v>
      </c>
      <c r="M616" s="98"/>
      <c r="N616" s="98"/>
      <c r="O616" s="98"/>
      <c r="P616" s="98"/>
      <c r="Q616" s="98">
        <f>+AF282</f>
        <v>2586666666.6666665</v>
      </c>
      <c r="R616" s="98"/>
      <c r="S616" s="98"/>
      <c r="T616" s="98"/>
      <c r="U616" s="98"/>
      <c r="V616" s="28">
        <v>0</v>
      </c>
      <c r="W616" s="28"/>
      <c r="X616" s="28"/>
      <c r="Y616" s="28"/>
      <c r="Z616" s="28"/>
      <c r="AA616" s="28">
        <f>-L616</f>
        <v>-646666.66666666663</v>
      </c>
      <c r="AB616" s="28"/>
      <c r="AC616" s="28"/>
      <c r="AD616" s="28"/>
      <c r="AE616" s="28"/>
      <c r="AF616" s="28">
        <f>+Q619</f>
        <v>1293333333.3333333</v>
      </c>
      <c r="AG616" s="28"/>
      <c r="AH616" s="28"/>
      <c r="AI616" s="28"/>
      <c r="AJ616" s="28"/>
    </row>
    <row r="617" spans="2:36" hidden="1">
      <c r="G617" s="28">
        <f>-G614</f>
        <v>-95000</v>
      </c>
      <c r="H617" s="28"/>
      <c r="I617" s="28"/>
      <c r="J617" s="28"/>
      <c r="K617" s="28"/>
      <c r="L617" s="28">
        <v>0</v>
      </c>
      <c r="M617" s="28"/>
      <c r="N617" s="28"/>
      <c r="O617" s="28"/>
      <c r="P617" s="28"/>
      <c r="Q617" s="28">
        <v>0</v>
      </c>
      <c r="R617" s="28"/>
      <c r="S617" s="28"/>
      <c r="T617" s="28"/>
      <c r="U617" s="28"/>
      <c r="V617" s="28">
        <f>-V614</f>
        <v>95000</v>
      </c>
      <c r="W617" s="28"/>
      <c r="X617" s="28"/>
      <c r="Y617" s="28"/>
      <c r="Z617" s="28"/>
      <c r="AA617" s="28">
        <v>0</v>
      </c>
      <c r="AB617" s="28"/>
      <c r="AC617" s="28"/>
      <c r="AD617" s="28"/>
      <c r="AE617" s="28"/>
      <c r="AF617" s="28">
        <v>0</v>
      </c>
      <c r="AG617" s="28"/>
      <c r="AH617" s="28"/>
      <c r="AI617" s="28"/>
      <c r="AJ617" s="28"/>
    </row>
    <row r="618" spans="2:36" hidden="1">
      <c r="G618" s="28">
        <v>0</v>
      </c>
      <c r="H618" s="28"/>
      <c r="I618" s="28"/>
      <c r="J618" s="28"/>
      <c r="K618" s="28"/>
      <c r="L618" s="28">
        <f>-L615</f>
        <v>-215.55555555555554</v>
      </c>
      <c r="M618" s="28"/>
      <c r="N618" s="28"/>
      <c r="O618" s="28"/>
      <c r="P618" s="28"/>
      <c r="Q618" s="28">
        <f>-Q615</f>
        <v>-646666.66666666663</v>
      </c>
      <c r="R618" s="28"/>
      <c r="S618" s="28"/>
      <c r="T618" s="28"/>
      <c r="U618" s="28"/>
      <c r="V618" s="28">
        <v>0</v>
      </c>
      <c r="W618" s="28"/>
      <c r="X618" s="28"/>
      <c r="Y618" s="28"/>
      <c r="Z618" s="28"/>
      <c r="AA618" s="28">
        <f>-L618</f>
        <v>215.55555555555554</v>
      </c>
      <c r="AB618" s="28"/>
      <c r="AC618" s="28"/>
      <c r="AD618" s="28"/>
      <c r="AE618" s="28"/>
      <c r="AF618" s="28">
        <f>-AF615</f>
        <v>-646666.66666666663</v>
      </c>
      <c r="AG618" s="28"/>
      <c r="AH618" s="28"/>
      <c r="AI618" s="28"/>
      <c r="AJ618" s="28"/>
    </row>
    <row r="619" spans="2:36" hidden="1">
      <c r="G619" s="28">
        <v>0</v>
      </c>
      <c r="H619" s="28"/>
      <c r="I619" s="28"/>
      <c r="J619" s="28"/>
      <c r="K619" s="28"/>
      <c r="L619" s="28">
        <f>+L616</f>
        <v>646666.66666666663</v>
      </c>
      <c r="M619" s="28"/>
      <c r="N619" s="28"/>
      <c r="O619" s="28"/>
      <c r="P619" s="28"/>
      <c r="Q619" s="28">
        <f>+Q616/2</f>
        <v>1293333333.3333333</v>
      </c>
      <c r="R619" s="28"/>
      <c r="S619" s="28"/>
      <c r="T619" s="28"/>
      <c r="U619" s="28"/>
      <c r="V619" s="28">
        <v>0</v>
      </c>
      <c r="W619" s="28"/>
      <c r="X619" s="28"/>
      <c r="Y619" s="28"/>
      <c r="Z619" s="28"/>
      <c r="AA619" s="28">
        <f>-L619</f>
        <v>-646666.66666666663</v>
      </c>
      <c r="AB619" s="28"/>
      <c r="AC619" s="28"/>
      <c r="AD619" s="28"/>
      <c r="AE619" s="28"/>
      <c r="AF619" s="28">
        <f>+Q616</f>
        <v>2586666666.6666665</v>
      </c>
      <c r="AG619" s="28"/>
      <c r="AH619" s="28"/>
      <c r="AI619" s="28"/>
      <c r="AJ619" s="28"/>
    </row>
    <row r="620" spans="2:36" hidden="1"/>
    <row r="621" spans="2:36" hidden="1">
      <c r="G621" s="98">
        <f>+Q283</f>
        <v>114000</v>
      </c>
      <c r="H621" s="98"/>
      <c r="I621" s="98"/>
      <c r="J621" s="98"/>
      <c r="K621" s="98"/>
      <c r="L621" s="28">
        <v>0</v>
      </c>
      <c r="M621" s="28"/>
      <c r="N621" s="28"/>
      <c r="O621" s="28"/>
      <c r="P621" s="28"/>
      <c r="Q621" s="28">
        <v>0</v>
      </c>
      <c r="R621" s="28"/>
      <c r="S621" s="28"/>
      <c r="T621" s="28"/>
      <c r="U621" s="28"/>
      <c r="V621" s="28">
        <f>-G621</f>
        <v>-114000</v>
      </c>
      <c r="W621" s="28"/>
      <c r="X621" s="28"/>
      <c r="Y621" s="28"/>
      <c r="Z621" s="28"/>
      <c r="AA621" s="28">
        <v>0</v>
      </c>
      <c r="AB621" s="28"/>
      <c r="AC621" s="28"/>
      <c r="AD621" s="28"/>
      <c r="AE621" s="28"/>
      <c r="AF621" s="28">
        <v>0</v>
      </c>
      <c r="AG621" s="28"/>
      <c r="AH621" s="28"/>
      <c r="AI621" s="28"/>
      <c r="AJ621" s="28"/>
    </row>
    <row r="622" spans="2:36" hidden="1">
      <c r="G622" s="28">
        <v>0</v>
      </c>
      <c r="H622" s="28"/>
      <c r="I622" s="28"/>
      <c r="J622" s="28"/>
      <c r="K622" s="28"/>
      <c r="L622" s="98">
        <f>+V283</f>
        <v>372.48</v>
      </c>
      <c r="M622" s="98"/>
      <c r="N622" s="98"/>
      <c r="O622" s="98"/>
      <c r="P622" s="98"/>
      <c r="Q622" s="28">
        <f>+L623</f>
        <v>931200</v>
      </c>
      <c r="R622" s="28"/>
      <c r="S622" s="28"/>
      <c r="T622" s="28"/>
      <c r="U622" s="28"/>
      <c r="V622" s="28">
        <v>0</v>
      </c>
      <c r="W622" s="28"/>
      <c r="X622" s="28"/>
      <c r="Y622" s="28"/>
      <c r="Z622" s="28"/>
      <c r="AA622" s="28">
        <f>-L622</f>
        <v>-372.48</v>
      </c>
      <c r="AB622" s="28"/>
      <c r="AC622" s="28"/>
      <c r="AD622" s="28"/>
      <c r="AE622" s="28"/>
      <c r="AF622" s="28">
        <f>+Q622</f>
        <v>931200</v>
      </c>
      <c r="AG622" s="28"/>
      <c r="AH622" s="28"/>
      <c r="AI622" s="28"/>
      <c r="AJ622" s="28"/>
    </row>
    <row r="623" spans="2:36" hidden="1">
      <c r="B623" s="1" t="s">
        <v>281</v>
      </c>
      <c r="C623" s="28">
        <f>+C616+1</f>
        <v>45</v>
      </c>
      <c r="D623" s="28"/>
      <c r="E623" s="4" t="s">
        <v>135</v>
      </c>
      <c r="G623" s="28">
        <v>0</v>
      </c>
      <c r="H623" s="28"/>
      <c r="I623" s="28"/>
      <c r="J623" s="28"/>
      <c r="K623" s="28"/>
      <c r="L623" s="98">
        <f>+AA283</f>
        <v>931200</v>
      </c>
      <c r="M623" s="98"/>
      <c r="N623" s="98"/>
      <c r="O623" s="98"/>
      <c r="P623" s="98"/>
      <c r="Q623" s="98">
        <f>+AF283</f>
        <v>3104000000</v>
      </c>
      <c r="R623" s="98"/>
      <c r="S623" s="98"/>
      <c r="T623" s="98"/>
      <c r="U623" s="98"/>
      <c r="V623" s="28">
        <v>0</v>
      </c>
      <c r="W623" s="28"/>
      <c r="X623" s="28"/>
      <c r="Y623" s="28"/>
      <c r="Z623" s="28"/>
      <c r="AA623" s="28">
        <f>-L623</f>
        <v>-931200</v>
      </c>
      <c r="AB623" s="28"/>
      <c r="AC623" s="28"/>
      <c r="AD623" s="28"/>
      <c r="AE623" s="28"/>
      <c r="AF623" s="28">
        <f>+Q626</f>
        <v>1552000000</v>
      </c>
      <c r="AG623" s="28"/>
      <c r="AH623" s="28"/>
      <c r="AI623" s="28"/>
      <c r="AJ623" s="28"/>
    </row>
    <row r="624" spans="2:36" hidden="1">
      <c r="G624" s="28">
        <f>-G621</f>
        <v>-114000</v>
      </c>
      <c r="H624" s="28"/>
      <c r="I624" s="28"/>
      <c r="J624" s="28"/>
      <c r="K624" s="28"/>
      <c r="L624" s="28">
        <v>0</v>
      </c>
      <c r="M624" s="28"/>
      <c r="N624" s="28"/>
      <c r="O624" s="28"/>
      <c r="P624" s="28"/>
      <c r="Q624" s="28">
        <v>0</v>
      </c>
      <c r="R624" s="28"/>
      <c r="S624" s="28"/>
      <c r="T624" s="28"/>
      <c r="U624" s="28"/>
      <c r="V624" s="28">
        <f>-V621</f>
        <v>114000</v>
      </c>
      <c r="W624" s="28"/>
      <c r="X624" s="28"/>
      <c r="Y624" s="28"/>
      <c r="Z624" s="28"/>
      <c r="AA624" s="28">
        <v>0</v>
      </c>
      <c r="AB624" s="28"/>
      <c r="AC624" s="28"/>
      <c r="AD624" s="28"/>
      <c r="AE624" s="28"/>
      <c r="AF624" s="28">
        <v>0</v>
      </c>
      <c r="AG624" s="28"/>
      <c r="AH624" s="28"/>
      <c r="AI624" s="28"/>
      <c r="AJ624" s="28"/>
    </row>
    <row r="625" spans="2:36" hidden="1">
      <c r="G625" s="28">
        <v>0</v>
      </c>
      <c r="H625" s="28"/>
      <c r="I625" s="28"/>
      <c r="J625" s="28"/>
      <c r="K625" s="28"/>
      <c r="L625" s="28">
        <f>-L622</f>
        <v>-372.48</v>
      </c>
      <c r="M625" s="28"/>
      <c r="N625" s="28"/>
      <c r="O625" s="28"/>
      <c r="P625" s="28"/>
      <c r="Q625" s="28">
        <f>-Q622</f>
        <v>-931200</v>
      </c>
      <c r="R625" s="28"/>
      <c r="S625" s="28"/>
      <c r="T625" s="28"/>
      <c r="U625" s="28"/>
      <c r="V625" s="28">
        <v>0</v>
      </c>
      <c r="W625" s="28"/>
      <c r="X625" s="28"/>
      <c r="Y625" s="28"/>
      <c r="Z625" s="28"/>
      <c r="AA625" s="28">
        <f>-L625</f>
        <v>372.48</v>
      </c>
      <c r="AB625" s="28"/>
      <c r="AC625" s="28"/>
      <c r="AD625" s="28"/>
      <c r="AE625" s="28"/>
      <c r="AF625" s="28">
        <f>-AF622</f>
        <v>-931200</v>
      </c>
      <c r="AG625" s="28"/>
      <c r="AH625" s="28"/>
      <c r="AI625" s="28"/>
      <c r="AJ625" s="28"/>
    </row>
    <row r="626" spans="2:36" hidden="1">
      <c r="G626" s="28">
        <v>0</v>
      </c>
      <c r="H626" s="28"/>
      <c r="I626" s="28"/>
      <c r="J626" s="28"/>
      <c r="K626" s="28"/>
      <c r="L626" s="28">
        <f>+L623</f>
        <v>931200</v>
      </c>
      <c r="M626" s="28"/>
      <c r="N626" s="28"/>
      <c r="O626" s="28"/>
      <c r="P626" s="28"/>
      <c r="Q626" s="28">
        <f>+Q623/2</f>
        <v>1552000000</v>
      </c>
      <c r="R626" s="28"/>
      <c r="S626" s="28"/>
      <c r="T626" s="28"/>
      <c r="U626" s="28"/>
      <c r="V626" s="28">
        <v>0</v>
      </c>
      <c r="W626" s="28"/>
      <c r="X626" s="28"/>
      <c r="Y626" s="28"/>
      <c r="Z626" s="28"/>
      <c r="AA626" s="28">
        <f>-L626</f>
        <v>-931200</v>
      </c>
      <c r="AB626" s="28"/>
      <c r="AC626" s="28"/>
      <c r="AD626" s="28"/>
      <c r="AE626" s="28"/>
      <c r="AF626" s="28">
        <f>+Q623</f>
        <v>3104000000</v>
      </c>
      <c r="AG626" s="28"/>
      <c r="AH626" s="28"/>
      <c r="AI626" s="28"/>
      <c r="AJ626" s="28"/>
    </row>
    <row r="627" spans="2:36" hidden="1"/>
    <row r="628" spans="2:36" hidden="1">
      <c r="G628" s="98">
        <f>+Q284</f>
        <v>142500</v>
      </c>
      <c r="H628" s="98"/>
      <c r="I628" s="98"/>
      <c r="J628" s="98"/>
      <c r="K628" s="98"/>
      <c r="L628" s="28">
        <v>0</v>
      </c>
      <c r="M628" s="28"/>
      <c r="N628" s="28"/>
      <c r="O628" s="28"/>
      <c r="P628" s="28"/>
      <c r="Q628" s="28">
        <v>0</v>
      </c>
      <c r="R628" s="28"/>
      <c r="S628" s="28"/>
      <c r="T628" s="28"/>
      <c r="U628" s="28"/>
      <c r="V628" s="28">
        <f>-G628</f>
        <v>-142500</v>
      </c>
      <c r="W628" s="28"/>
      <c r="X628" s="28"/>
      <c r="Y628" s="28"/>
      <c r="Z628" s="28"/>
      <c r="AA628" s="28">
        <v>0</v>
      </c>
      <c r="AB628" s="28"/>
      <c r="AC628" s="28"/>
      <c r="AD628" s="28"/>
      <c r="AE628" s="28"/>
      <c r="AF628" s="28">
        <v>0</v>
      </c>
      <c r="AG628" s="28"/>
      <c r="AH628" s="28"/>
      <c r="AI628" s="28"/>
      <c r="AJ628" s="28"/>
    </row>
    <row r="629" spans="2:36" hidden="1">
      <c r="G629" s="28">
        <v>0</v>
      </c>
      <c r="H629" s="28"/>
      <c r="I629" s="28"/>
      <c r="J629" s="28"/>
      <c r="K629" s="28"/>
      <c r="L629" s="98">
        <f>+V284</f>
        <v>727.5</v>
      </c>
      <c r="M629" s="98"/>
      <c r="N629" s="98"/>
      <c r="O629" s="98"/>
      <c r="P629" s="98"/>
      <c r="Q629" s="28">
        <f>+L630</f>
        <v>1455000</v>
      </c>
      <c r="R629" s="28"/>
      <c r="S629" s="28"/>
      <c r="T629" s="28"/>
      <c r="U629" s="28"/>
      <c r="V629" s="28">
        <v>0</v>
      </c>
      <c r="W629" s="28"/>
      <c r="X629" s="28"/>
      <c r="Y629" s="28"/>
      <c r="Z629" s="28"/>
      <c r="AA629" s="28">
        <f>-L629</f>
        <v>-727.5</v>
      </c>
      <c r="AB629" s="28"/>
      <c r="AC629" s="28"/>
      <c r="AD629" s="28"/>
      <c r="AE629" s="28"/>
      <c r="AF629" s="28">
        <f>+Q629</f>
        <v>1455000</v>
      </c>
      <c r="AG629" s="28"/>
      <c r="AH629" s="28"/>
      <c r="AI629" s="28"/>
      <c r="AJ629" s="28"/>
    </row>
    <row r="630" spans="2:36" hidden="1">
      <c r="B630" s="1" t="s">
        <v>281</v>
      </c>
      <c r="C630" s="28">
        <f>+C623+1</f>
        <v>46</v>
      </c>
      <c r="D630" s="28"/>
      <c r="E630" s="4" t="s">
        <v>135</v>
      </c>
      <c r="G630" s="28">
        <v>0</v>
      </c>
      <c r="H630" s="28"/>
      <c r="I630" s="28"/>
      <c r="J630" s="28"/>
      <c r="K630" s="28"/>
      <c r="L630" s="98">
        <f>+AA284</f>
        <v>1455000</v>
      </c>
      <c r="M630" s="98"/>
      <c r="N630" s="98"/>
      <c r="O630" s="98"/>
      <c r="P630" s="98"/>
      <c r="Q630" s="98">
        <f>+AF284</f>
        <v>3880000000</v>
      </c>
      <c r="R630" s="98"/>
      <c r="S630" s="98"/>
      <c r="T630" s="98"/>
      <c r="U630" s="98"/>
      <c r="V630" s="28">
        <v>0</v>
      </c>
      <c r="W630" s="28"/>
      <c r="X630" s="28"/>
      <c r="Y630" s="28"/>
      <c r="Z630" s="28"/>
      <c r="AA630" s="28">
        <f>-L630</f>
        <v>-1455000</v>
      </c>
      <c r="AB630" s="28"/>
      <c r="AC630" s="28"/>
      <c r="AD630" s="28"/>
      <c r="AE630" s="28"/>
      <c r="AF630" s="28">
        <f>+Q633</f>
        <v>1940000000</v>
      </c>
      <c r="AG630" s="28"/>
      <c r="AH630" s="28"/>
      <c r="AI630" s="28"/>
      <c r="AJ630" s="28"/>
    </row>
    <row r="631" spans="2:36" hidden="1">
      <c r="G631" s="28">
        <f>-G628</f>
        <v>-142500</v>
      </c>
      <c r="H631" s="28"/>
      <c r="I631" s="28"/>
      <c r="J631" s="28"/>
      <c r="K631" s="28"/>
      <c r="L631" s="28">
        <v>0</v>
      </c>
      <c r="M631" s="28"/>
      <c r="N631" s="28"/>
      <c r="O631" s="28"/>
      <c r="P631" s="28"/>
      <c r="Q631" s="28">
        <v>0</v>
      </c>
      <c r="R631" s="28"/>
      <c r="S631" s="28"/>
      <c r="T631" s="28"/>
      <c r="U631" s="28"/>
      <c r="V631" s="28">
        <f>-V628</f>
        <v>142500</v>
      </c>
      <c r="W631" s="28"/>
      <c r="X631" s="28"/>
      <c r="Y631" s="28"/>
      <c r="Z631" s="28"/>
      <c r="AA631" s="28">
        <v>0</v>
      </c>
      <c r="AB631" s="28"/>
      <c r="AC631" s="28"/>
      <c r="AD631" s="28"/>
      <c r="AE631" s="28"/>
      <c r="AF631" s="28">
        <v>0</v>
      </c>
      <c r="AG631" s="28"/>
      <c r="AH631" s="28"/>
      <c r="AI631" s="28"/>
      <c r="AJ631" s="28"/>
    </row>
    <row r="632" spans="2:36" hidden="1">
      <c r="G632" s="28">
        <v>0</v>
      </c>
      <c r="H632" s="28"/>
      <c r="I632" s="28"/>
      <c r="J632" s="28"/>
      <c r="K632" s="28"/>
      <c r="L632" s="28">
        <f>-L629</f>
        <v>-727.5</v>
      </c>
      <c r="M632" s="28"/>
      <c r="N632" s="28"/>
      <c r="O632" s="28"/>
      <c r="P632" s="28"/>
      <c r="Q632" s="28">
        <f>-Q629</f>
        <v>-1455000</v>
      </c>
      <c r="R632" s="28"/>
      <c r="S632" s="28"/>
      <c r="T632" s="28"/>
      <c r="U632" s="28"/>
      <c r="V632" s="28">
        <v>0</v>
      </c>
      <c r="W632" s="28"/>
      <c r="X632" s="28"/>
      <c r="Y632" s="28"/>
      <c r="Z632" s="28"/>
      <c r="AA632" s="28">
        <f>-L632</f>
        <v>727.5</v>
      </c>
      <c r="AB632" s="28"/>
      <c r="AC632" s="28"/>
      <c r="AD632" s="28"/>
      <c r="AE632" s="28"/>
      <c r="AF632" s="28">
        <f>-AF629</f>
        <v>-1455000</v>
      </c>
      <c r="AG632" s="28"/>
      <c r="AH632" s="28"/>
      <c r="AI632" s="28"/>
      <c r="AJ632" s="28"/>
    </row>
    <row r="633" spans="2:36" hidden="1">
      <c r="G633" s="28">
        <v>0</v>
      </c>
      <c r="H633" s="28"/>
      <c r="I633" s="28"/>
      <c r="J633" s="28"/>
      <c r="K633" s="28"/>
      <c r="L633" s="28">
        <f>+L630</f>
        <v>1455000</v>
      </c>
      <c r="M633" s="28"/>
      <c r="N633" s="28"/>
      <c r="O633" s="28"/>
      <c r="P633" s="28"/>
      <c r="Q633" s="28">
        <f>+Q630/2</f>
        <v>1940000000</v>
      </c>
      <c r="R633" s="28"/>
      <c r="S633" s="28"/>
      <c r="T633" s="28"/>
      <c r="U633" s="28"/>
      <c r="V633" s="28">
        <v>0</v>
      </c>
      <c r="W633" s="28"/>
      <c r="X633" s="28"/>
      <c r="Y633" s="28"/>
      <c r="Z633" s="28"/>
      <c r="AA633" s="28">
        <f>-L633</f>
        <v>-1455000</v>
      </c>
      <c r="AB633" s="28"/>
      <c r="AC633" s="28"/>
      <c r="AD633" s="28"/>
      <c r="AE633" s="28"/>
      <c r="AF633" s="28">
        <f>+Q630</f>
        <v>3880000000</v>
      </c>
      <c r="AG633" s="28"/>
      <c r="AH633" s="28"/>
      <c r="AI633" s="28"/>
      <c r="AJ633" s="28"/>
    </row>
    <row r="634" spans="2:36" hidden="1"/>
    <row r="635" spans="2:36" hidden="1">
      <c r="G635" s="98">
        <f>+Q285</f>
        <v>87692.307692307688</v>
      </c>
      <c r="H635" s="98"/>
      <c r="I635" s="98"/>
      <c r="J635" s="98"/>
      <c r="K635" s="98"/>
      <c r="L635" s="28">
        <v>0</v>
      </c>
      <c r="M635" s="28"/>
      <c r="N635" s="28"/>
      <c r="O635" s="28"/>
      <c r="P635" s="28"/>
      <c r="Q635" s="28">
        <v>0</v>
      </c>
      <c r="R635" s="28"/>
      <c r="S635" s="28"/>
      <c r="T635" s="28"/>
      <c r="U635" s="28"/>
      <c r="V635" s="28">
        <f>-G635</f>
        <v>-87692.307692307688</v>
      </c>
      <c r="W635" s="28"/>
      <c r="X635" s="28"/>
      <c r="Y635" s="28"/>
      <c r="Z635" s="28"/>
      <c r="AA635" s="28">
        <v>0</v>
      </c>
      <c r="AB635" s="28"/>
      <c r="AC635" s="28"/>
      <c r="AD635" s="28"/>
      <c r="AE635" s="28"/>
      <c r="AF635" s="28">
        <v>0</v>
      </c>
      <c r="AG635" s="28"/>
      <c r="AH635" s="28"/>
      <c r="AI635" s="28"/>
      <c r="AJ635" s="28"/>
    </row>
    <row r="636" spans="2:36" hidden="1">
      <c r="G636" s="28">
        <v>0</v>
      </c>
      <c r="H636" s="28"/>
      <c r="I636" s="28"/>
      <c r="J636" s="28"/>
      <c r="K636" s="28"/>
      <c r="L636" s="98">
        <f>+V285</f>
        <v>169.5402822030041</v>
      </c>
      <c r="M636" s="98"/>
      <c r="N636" s="98"/>
      <c r="O636" s="98"/>
      <c r="P636" s="98"/>
      <c r="Q636" s="28">
        <f>+L637</f>
        <v>551005.91715976328</v>
      </c>
      <c r="R636" s="28"/>
      <c r="S636" s="28"/>
      <c r="T636" s="28"/>
      <c r="U636" s="28"/>
      <c r="V636" s="28">
        <v>0</v>
      </c>
      <c r="W636" s="28"/>
      <c r="X636" s="28"/>
      <c r="Y636" s="28"/>
      <c r="Z636" s="28"/>
      <c r="AA636" s="28">
        <f>-L636</f>
        <v>-169.5402822030041</v>
      </c>
      <c r="AB636" s="28"/>
      <c r="AC636" s="28"/>
      <c r="AD636" s="28"/>
      <c r="AE636" s="28"/>
      <c r="AF636" s="28">
        <f>+Q636</f>
        <v>551005.91715976328</v>
      </c>
      <c r="AG636" s="28"/>
      <c r="AH636" s="28"/>
      <c r="AI636" s="28"/>
      <c r="AJ636" s="28"/>
    </row>
    <row r="637" spans="2:36" hidden="1">
      <c r="B637" s="1" t="s">
        <v>281</v>
      </c>
      <c r="C637" s="28">
        <f>+C630+1</f>
        <v>47</v>
      </c>
      <c r="D637" s="28"/>
      <c r="E637" s="4" t="s">
        <v>135</v>
      </c>
      <c r="G637" s="28">
        <v>0</v>
      </c>
      <c r="H637" s="28"/>
      <c r="I637" s="28"/>
      <c r="J637" s="28"/>
      <c r="K637" s="28"/>
      <c r="L637" s="98">
        <f>+AA285</f>
        <v>551005.91715976328</v>
      </c>
      <c r="M637" s="98"/>
      <c r="N637" s="98"/>
      <c r="O637" s="98"/>
      <c r="P637" s="98"/>
      <c r="Q637" s="98">
        <f>+AF285</f>
        <v>2387692307.6923075</v>
      </c>
      <c r="R637" s="98"/>
      <c r="S637" s="98"/>
      <c r="T637" s="98"/>
      <c r="U637" s="98"/>
      <c r="V637" s="28">
        <v>0</v>
      </c>
      <c r="W637" s="28"/>
      <c r="X637" s="28"/>
      <c r="Y637" s="28"/>
      <c r="Z637" s="28"/>
      <c r="AA637" s="28">
        <f>-L637</f>
        <v>-551005.91715976328</v>
      </c>
      <c r="AB637" s="28"/>
      <c r="AC637" s="28"/>
      <c r="AD637" s="28"/>
      <c r="AE637" s="28"/>
      <c r="AF637" s="28">
        <f>+Q640</f>
        <v>1193846153.8461537</v>
      </c>
      <c r="AG637" s="28"/>
      <c r="AH637" s="28"/>
      <c r="AI637" s="28"/>
      <c r="AJ637" s="28"/>
    </row>
    <row r="638" spans="2:36" hidden="1">
      <c r="G638" s="28">
        <f>-G635</f>
        <v>-87692.307692307688</v>
      </c>
      <c r="H638" s="28"/>
      <c r="I638" s="28"/>
      <c r="J638" s="28"/>
      <c r="K638" s="28"/>
      <c r="L638" s="28">
        <v>0</v>
      </c>
      <c r="M638" s="28"/>
      <c r="N638" s="28"/>
      <c r="O638" s="28"/>
      <c r="P638" s="28"/>
      <c r="Q638" s="28">
        <v>0</v>
      </c>
      <c r="R638" s="28"/>
      <c r="S638" s="28"/>
      <c r="T638" s="28"/>
      <c r="U638" s="28"/>
      <c r="V638" s="28">
        <f>-V635</f>
        <v>87692.307692307688</v>
      </c>
      <c r="W638" s="28"/>
      <c r="X638" s="28"/>
      <c r="Y638" s="28"/>
      <c r="Z638" s="28"/>
      <c r="AA638" s="28">
        <v>0</v>
      </c>
      <c r="AB638" s="28"/>
      <c r="AC638" s="28"/>
      <c r="AD638" s="28"/>
      <c r="AE638" s="28"/>
      <c r="AF638" s="28">
        <v>0</v>
      </c>
      <c r="AG638" s="28"/>
      <c r="AH638" s="28"/>
      <c r="AI638" s="28"/>
      <c r="AJ638" s="28"/>
    </row>
    <row r="639" spans="2:36" hidden="1">
      <c r="G639" s="28">
        <v>0</v>
      </c>
      <c r="H639" s="28"/>
      <c r="I639" s="28"/>
      <c r="J639" s="28"/>
      <c r="K639" s="28"/>
      <c r="L639" s="28">
        <f>-L636</f>
        <v>-169.5402822030041</v>
      </c>
      <c r="M639" s="28"/>
      <c r="N639" s="28"/>
      <c r="O639" s="28"/>
      <c r="P639" s="28"/>
      <c r="Q639" s="28">
        <f>-Q636</f>
        <v>-551005.91715976328</v>
      </c>
      <c r="R639" s="28"/>
      <c r="S639" s="28"/>
      <c r="T639" s="28"/>
      <c r="U639" s="28"/>
      <c r="V639" s="28">
        <v>0</v>
      </c>
      <c r="W639" s="28"/>
      <c r="X639" s="28"/>
      <c r="Y639" s="28"/>
      <c r="Z639" s="28"/>
      <c r="AA639" s="28">
        <f>-L639</f>
        <v>169.5402822030041</v>
      </c>
      <c r="AB639" s="28"/>
      <c r="AC639" s="28"/>
      <c r="AD639" s="28"/>
      <c r="AE639" s="28"/>
      <c r="AF639" s="28">
        <f>-AF636</f>
        <v>-551005.91715976328</v>
      </c>
      <c r="AG639" s="28"/>
      <c r="AH639" s="28"/>
      <c r="AI639" s="28"/>
      <c r="AJ639" s="28"/>
    </row>
    <row r="640" spans="2:36" hidden="1">
      <c r="G640" s="28">
        <v>0</v>
      </c>
      <c r="H640" s="28"/>
      <c r="I640" s="28"/>
      <c r="J640" s="28"/>
      <c r="K640" s="28"/>
      <c r="L640" s="28">
        <f>+L637</f>
        <v>551005.91715976328</v>
      </c>
      <c r="M640" s="28"/>
      <c r="N640" s="28"/>
      <c r="O640" s="28"/>
      <c r="P640" s="28"/>
      <c r="Q640" s="28">
        <f>+Q637/2</f>
        <v>1193846153.8461537</v>
      </c>
      <c r="R640" s="28"/>
      <c r="S640" s="28"/>
      <c r="T640" s="28"/>
      <c r="U640" s="28"/>
      <c r="V640" s="28">
        <v>0</v>
      </c>
      <c r="W640" s="28"/>
      <c r="X640" s="28"/>
      <c r="Y640" s="28"/>
      <c r="Z640" s="28"/>
      <c r="AA640" s="28">
        <f>-L640</f>
        <v>-551005.91715976328</v>
      </c>
      <c r="AB640" s="28"/>
      <c r="AC640" s="28"/>
      <c r="AD640" s="28"/>
      <c r="AE640" s="28"/>
      <c r="AF640" s="28">
        <f>+Q637</f>
        <v>2387692307.6923075</v>
      </c>
      <c r="AG640" s="28"/>
      <c r="AH640" s="28"/>
      <c r="AI640" s="28"/>
      <c r="AJ640" s="28"/>
    </row>
    <row r="641" spans="2:36" hidden="1"/>
    <row r="642" spans="2:36" hidden="1">
      <c r="G642" s="98">
        <f>+Q286</f>
        <v>81428.571428571435</v>
      </c>
      <c r="H642" s="98"/>
      <c r="I642" s="98"/>
      <c r="J642" s="98"/>
      <c r="K642" s="98"/>
      <c r="L642" s="28">
        <v>0</v>
      </c>
      <c r="M642" s="28"/>
      <c r="N642" s="28"/>
      <c r="O642" s="28"/>
      <c r="P642" s="28"/>
      <c r="Q642" s="28">
        <v>0</v>
      </c>
      <c r="R642" s="28"/>
      <c r="S642" s="28"/>
      <c r="T642" s="28"/>
      <c r="U642" s="28"/>
      <c r="V642" s="28">
        <f>-G642</f>
        <v>-81428.571428571435</v>
      </c>
      <c r="W642" s="28"/>
      <c r="X642" s="28"/>
      <c r="Y642" s="28"/>
      <c r="Z642" s="28"/>
      <c r="AA642" s="28">
        <v>0</v>
      </c>
      <c r="AB642" s="28"/>
      <c r="AC642" s="28"/>
      <c r="AD642" s="28"/>
      <c r="AE642" s="28"/>
      <c r="AF642" s="28">
        <v>0</v>
      </c>
      <c r="AG642" s="28"/>
      <c r="AH642" s="28"/>
      <c r="AI642" s="28"/>
      <c r="AJ642" s="28"/>
    </row>
    <row r="643" spans="2:36" hidden="1">
      <c r="G643" s="28">
        <v>0</v>
      </c>
      <c r="H643" s="28"/>
      <c r="I643" s="28"/>
      <c r="J643" s="28"/>
      <c r="K643" s="28"/>
      <c r="L643" s="98">
        <f>+V286</f>
        <v>135.74344023323616</v>
      </c>
      <c r="M643" s="98"/>
      <c r="N643" s="98"/>
      <c r="O643" s="98"/>
      <c r="P643" s="98"/>
      <c r="Q643" s="28">
        <f>+L644</f>
        <v>475102.04081632651</v>
      </c>
      <c r="R643" s="28"/>
      <c r="S643" s="28"/>
      <c r="T643" s="28"/>
      <c r="U643" s="28"/>
      <c r="V643" s="28">
        <v>0</v>
      </c>
      <c r="W643" s="28"/>
      <c r="X643" s="28"/>
      <c r="Y643" s="28"/>
      <c r="Z643" s="28"/>
      <c r="AA643" s="28">
        <f>-L643</f>
        <v>-135.74344023323616</v>
      </c>
      <c r="AB643" s="28"/>
      <c r="AC643" s="28"/>
      <c r="AD643" s="28"/>
      <c r="AE643" s="28"/>
      <c r="AF643" s="28">
        <f>+Q643</f>
        <v>475102.04081632651</v>
      </c>
      <c r="AG643" s="28"/>
      <c r="AH643" s="28"/>
      <c r="AI643" s="28"/>
      <c r="AJ643" s="28"/>
    </row>
    <row r="644" spans="2:36" hidden="1">
      <c r="B644" s="1" t="s">
        <v>281</v>
      </c>
      <c r="C644" s="28">
        <f>+C637+1</f>
        <v>48</v>
      </c>
      <c r="D644" s="28"/>
      <c r="E644" s="4" t="s">
        <v>135</v>
      </c>
      <c r="G644" s="28">
        <v>0</v>
      </c>
      <c r="H644" s="28"/>
      <c r="I644" s="28"/>
      <c r="J644" s="28"/>
      <c r="K644" s="28"/>
      <c r="L644" s="98">
        <f>+AA286</f>
        <v>475102.04081632651</v>
      </c>
      <c r="M644" s="98"/>
      <c r="N644" s="98"/>
      <c r="O644" s="98"/>
      <c r="P644" s="98"/>
      <c r="Q644" s="98">
        <f>+AF286</f>
        <v>2217142857.1428571</v>
      </c>
      <c r="R644" s="98"/>
      <c r="S644" s="98"/>
      <c r="T644" s="98"/>
      <c r="U644" s="98"/>
      <c r="V644" s="28">
        <v>0</v>
      </c>
      <c r="W644" s="28"/>
      <c r="X644" s="28"/>
      <c r="Y644" s="28"/>
      <c r="Z644" s="28"/>
      <c r="AA644" s="28">
        <f>-L644</f>
        <v>-475102.04081632651</v>
      </c>
      <c r="AB644" s="28"/>
      <c r="AC644" s="28"/>
      <c r="AD644" s="28"/>
      <c r="AE644" s="28"/>
      <c r="AF644" s="28">
        <f>+Q647</f>
        <v>1108571428.5714285</v>
      </c>
      <c r="AG644" s="28"/>
      <c r="AH644" s="28"/>
      <c r="AI644" s="28"/>
      <c r="AJ644" s="28"/>
    </row>
    <row r="645" spans="2:36" hidden="1">
      <c r="G645" s="28">
        <f>-G642</f>
        <v>-81428.571428571435</v>
      </c>
      <c r="H645" s="28"/>
      <c r="I645" s="28"/>
      <c r="J645" s="28"/>
      <c r="K645" s="28"/>
      <c r="L645" s="28">
        <v>0</v>
      </c>
      <c r="M645" s="28"/>
      <c r="N645" s="28"/>
      <c r="O645" s="28"/>
      <c r="P645" s="28"/>
      <c r="Q645" s="28">
        <v>0</v>
      </c>
      <c r="R645" s="28"/>
      <c r="S645" s="28"/>
      <c r="T645" s="28"/>
      <c r="U645" s="28"/>
      <c r="V645" s="28">
        <f>-V642</f>
        <v>81428.571428571435</v>
      </c>
      <c r="W645" s="28"/>
      <c r="X645" s="28"/>
      <c r="Y645" s="28"/>
      <c r="Z645" s="28"/>
      <c r="AA645" s="28">
        <v>0</v>
      </c>
      <c r="AB645" s="28"/>
      <c r="AC645" s="28"/>
      <c r="AD645" s="28"/>
      <c r="AE645" s="28"/>
      <c r="AF645" s="28">
        <v>0</v>
      </c>
      <c r="AG645" s="28"/>
      <c r="AH645" s="28"/>
      <c r="AI645" s="28"/>
      <c r="AJ645" s="28"/>
    </row>
    <row r="646" spans="2:36" hidden="1">
      <c r="G646" s="28">
        <v>0</v>
      </c>
      <c r="H646" s="28"/>
      <c r="I646" s="28"/>
      <c r="J646" s="28"/>
      <c r="K646" s="28"/>
      <c r="L646" s="28">
        <f>-L643</f>
        <v>-135.74344023323616</v>
      </c>
      <c r="M646" s="28"/>
      <c r="N646" s="28"/>
      <c r="O646" s="28"/>
      <c r="P646" s="28"/>
      <c r="Q646" s="28">
        <f>-Q643</f>
        <v>-475102.04081632651</v>
      </c>
      <c r="R646" s="28"/>
      <c r="S646" s="28"/>
      <c r="T646" s="28"/>
      <c r="U646" s="28"/>
      <c r="V646" s="28">
        <v>0</v>
      </c>
      <c r="W646" s="28"/>
      <c r="X646" s="28"/>
      <c r="Y646" s="28"/>
      <c r="Z646" s="28"/>
      <c r="AA646" s="28">
        <f>-L646</f>
        <v>135.74344023323616</v>
      </c>
      <c r="AB646" s="28"/>
      <c r="AC646" s="28"/>
      <c r="AD646" s="28"/>
      <c r="AE646" s="28"/>
      <c r="AF646" s="28">
        <f>-AF643</f>
        <v>-475102.04081632651</v>
      </c>
      <c r="AG646" s="28"/>
      <c r="AH646" s="28"/>
      <c r="AI646" s="28"/>
      <c r="AJ646" s="28"/>
    </row>
    <row r="647" spans="2:36" hidden="1">
      <c r="G647" s="28">
        <v>0</v>
      </c>
      <c r="H647" s="28"/>
      <c r="I647" s="28"/>
      <c r="J647" s="28"/>
      <c r="K647" s="28"/>
      <c r="L647" s="28">
        <f>+L644</f>
        <v>475102.04081632651</v>
      </c>
      <c r="M647" s="28"/>
      <c r="N647" s="28"/>
      <c r="O647" s="28"/>
      <c r="P647" s="28"/>
      <c r="Q647" s="28">
        <f>+Q644/2</f>
        <v>1108571428.5714285</v>
      </c>
      <c r="R647" s="28"/>
      <c r="S647" s="28"/>
      <c r="T647" s="28"/>
      <c r="U647" s="28"/>
      <c r="V647" s="28">
        <v>0</v>
      </c>
      <c r="W647" s="28"/>
      <c r="X647" s="28"/>
      <c r="Y647" s="28"/>
      <c r="Z647" s="28"/>
      <c r="AA647" s="28">
        <f>-L647</f>
        <v>-475102.04081632651</v>
      </c>
      <c r="AB647" s="28"/>
      <c r="AC647" s="28"/>
      <c r="AD647" s="28"/>
      <c r="AE647" s="28"/>
      <c r="AF647" s="28">
        <f>+Q644</f>
        <v>2217142857.1428571</v>
      </c>
      <c r="AG647" s="28"/>
      <c r="AH647" s="28"/>
      <c r="AI647" s="28"/>
      <c r="AJ647" s="28"/>
    </row>
    <row r="648" spans="2:36" hidden="1"/>
    <row r="649" spans="2:36" hidden="1">
      <c r="G649" s="98">
        <f>+Q287</f>
        <v>71250</v>
      </c>
      <c r="H649" s="98"/>
      <c r="I649" s="98"/>
      <c r="J649" s="98"/>
      <c r="K649" s="98"/>
      <c r="L649" s="28">
        <v>0</v>
      </c>
      <c r="M649" s="28"/>
      <c r="N649" s="28"/>
      <c r="O649" s="28"/>
      <c r="P649" s="28"/>
      <c r="Q649" s="28">
        <v>0</v>
      </c>
      <c r="R649" s="28"/>
      <c r="S649" s="28"/>
      <c r="T649" s="28"/>
      <c r="U649" s="28"/>
      <c r="V649" s="28">
        <f>-G649</f>
        <v>-71250</v>
      </c>
      <c r="W649" s="28"/>
      <c r="X649" s="28"/>
      <c r="Y649" s="28"/>
      <c r="Z649" s="28"/>
      <c r="AA649" s="28">
        <v>0</v>
      </c>
      <c r="AB649" s="28"/>
      <c r="AC649" s="28"/>
      <c r="AD649" s="28"/>
      <c r="AE649" s="28"/>
      <c r="AF649" s="28">
        <v>0</v>
      </c>
      <c r="AG649" s="28"/>
      <c r="AH649" s="28"/>
      <c r="AI649" s="28"/>
      <c r="AJ649" s="28"/>
    </row>
    <row r="650" spans="2:36" hidden="1">
      <c r="G650" s="28">
        <v>0</v>
      </c>
      <c r="H650" s="28"/>
      <c r="I650" s="28"/>
      <c r="J650" s="28"/>
      <c r="K650" s="28"/>
      <c r="L650" s="98">
        <f>+V287</f>
        <v>90.9375</v>
      </c>
      <c r="M650" s="98"/>
      <c r="N650" s="98"/>
      <c r="O650" s="98"/>
      <c r="P650" s="98"/>
      <c r="Q650" s="28">
        <f>+L651</f>
        <v>363750</v>
      </c>
      <c r="R650" s="28"/>
      <c r="S650" s="28"/>
      <c r="T650" s="28"/>
      <c r="U650" s="28"/>
      <c r="V650" s="28">
        <v>0</v>
      </c>
      <c r="W650" s="28"/>
      <c r="X650" s="28"/>
      <c r="Y650" s="28"/>
      <c r="Z650" s="28"/>
      <c r="AA650" s="28">
        <f>-L650</f>
        <v>-90.9375</v>
      </c>
      <c r="AB650" s="28"/>
      <c r="AC650" s="28"/>
      <c r="AD650" s="28"/>
      <c r="AE650" s="28"/>
      <c r="AF650" s="28">
        <f>+Q650</f>
        <v>363750</v>
      </c>
      <c r="AG650" s="28"/>
      <c r="AH650" s="28"/>
      <c r="AI650" s="28"/>
      <c r="AJ650" s="28"/>
    </row>
    <row r="651" spans="2:36" hidden="1">
      <c r="B651" s="1" t="s">
        <v>281</v>
      </c>
      <c r="C651" s="28">
        <f>+C644+1</f>
        <v>49</v>
      </c>
      <c r="D651" s="28"/>
      <c r="E651" s="4" t="s">
        <v>135</v>
      </c>
      <c r="G651" s="28">
        <v>0</v>
      </c>
      <c r="H651" s="28"/>
      <c r="I651" s="28"/>
      <c r="J651" s="28"/>
      <c r="K651" s="28"/>
      <c r="L651" s="98">
        <f>+AA287</f>
        <v>363750</v>
      </c>
      <c r="M651" s="98"/>
      <c r="N651" s="98"/>
      <c r="O651" s="98"/>
      <c r="P651" s="98"/>
      <c r="Q651" s="98">
        <f>+AF287</f>
        <v>1940000000</v>
      </c>
      <c r="R651" s="98"/>
      <c r="S651" s="98"/>
      <c r="T651" s="98"/>
      <c r="U651" s="98"/>
      <c r="V651" s="28">
        <v>0</v>
      </c>
      <c r="W651" s="28"/>
      <c r="X651" s="28"/>
      <c r="Y651" s="28"/>
      <c r="Z651" s="28"/>
      <c r="AA651" s="28">
        <f>-L651</f>
        <v>-363750</v>
      </c>
      <c r="AB651" s="28"/>
      <c r="AC651" s="28"/>
      <c r="AD651" s="28"/>
      <c r="AE651" s="28"/>
      <c r="AF651" s="28">
        <f>+Q654</f>
        <v>970000000</v>
      </c>
      <c r="AG651" s="28"/>
      <c r="AH651" s="28"/>
      <c r="AI651" s="28"/>
      <c r="AJ651" s="28"/>
    </row>
    <row r="652" spans="2:36" hidden="1">
      <c r="G652" s="28">
        <f>-G649</f>
        <v>-71250</v>
      </c>
      <c r="H652" s="28"/>
      <c r="I652" s="28"/>
      <c r="J652" s="28"/>
      <c r="K652" s="28"/>
      <c r="L652" s="28">
        <v>0</v>
      </c>
      <c r="M652" s="28"/>
      <c r="N652" s="28"/>
      <c r="O652" s="28"/>
      <c r="P652" s="28"/>
      <c r="Q652" s="28">
        <v>0</v>
      </c>
      <c r="R652" s="28"/>
      <c r="S652" s="28"/>
      <c r="T652" s="28"/>
      <c r="U652" s="28"/>
      <c r="V652" s="28">
        <f>-V649</f>
        <v>71250</v>
      </c>
      <c r="W652" s="28"/>
      <c r="X652" s="28"/>
      <c r="Y652" s="28"/>
      <c r="Z652" s="28"/>
      <c r="AA652" s="28">
        <v>0</v>
      </c>
      <c r="AB652" s="28"/>
      <c r="AC652" s="28"/>
      <c r="AD652" s="28"/>
      <c r="AE652" s="28"/>
      <c r="AF652" s="28">
        <v>0</v>
      </c>
      <c r="AG652" s="28"/>
      <c r="AH652" s="28"/>
      <c r="AI652" s="28"/>
      <c r="AJ652" s="28"/>
    </row>
    <row r="653" spans="2:36" hidden="1">
      <c r="G653" s="28">
        <v>0</v>
      </c>
      <c r="H653" s="28"/>
      <c r="I653" s="28"/>
      <c r="J653" s="28"/>
      <c r="K653" s="28"/>
      <c r="L653" s="28">
        <f>-L650</f>
        <v>-90.9375</v>
      </c>
      <c r="M653" s="28"/>
      <c r="N653" s="28"/>
      <c r="O653" s="28"/>
      <c r="P653" s="28"/>
      <c r="Q653" s="28">
        <f>-Q650</f>
        <v>-363750</v>
      </c>
      <c r="R653" s="28"/>
      <c r="S653" s="28"/>
      <c r="T653" s="28"/>
      <c r="U653" s="28"/>
      <c r="V653" s="28">
        <v>0</v>
      </c>
      <c r="W653" s="28"/>
      <c r="X653" s="28"/>
      <c r="Y653" s="28"/>
      <c r="Z653" s="28"/>
      <c r="AA653" s="28">
        <f>-L653</f>
        <v>90.9375</v>
      </c>
      <c r="AB653" s="28"/>
      <c r="AC653" s="28"/>
      <c r="AD653" s="28"/>
      <c r="AE653" s="28"/>
      <c r="AF653" s="28">
        <f>-AF650</f>
        <v>-363750</v>
      </c>
      <c r="AG653" s="28"/>
      <c r="AH653" s="28"/>
      <c r="AI653" s="28"/>
      <c r="AJ653" s="28"/>
    </row>
    <row r="654" spans="2:36" hidden="1">
      <c r="G654" s="28">
        <v>0</v>
      </c>
      <c r="H654" s="28"/>
      <c r="I654" s="28"/>
      <c r="J654" s="28"/>
      <c r="K654" s="28"/>
      <c r="L654" s="28">
        <f>+L651</f>
        <v>363750</v>
      </c>
      <c r="M654" s="28"/>
      <c r="N654" s="28"/>
      <c r="O654" s="28"/>
      <c r="P654" s="28"/>
      <c r="Q654" s="28">
        <f>+Q651/2</f>
        <v>970000000</v>
      </c>
      <c r="R654" s="28"/>
      <c r="S654" s="28"/>
      <c r="T654" s="28"/>
      <c r="U654" s="28"/>
      <c r="V654" s="28">
        <v>0</v>
      </c>
      <c r="W654" s="28"/>
      <c r="X654" s="28"/>
      <c r="Y654" s="28"/>
      <c r="Z654" s="28"/>
      <c r="AA654" s="28">
        <f>-L654</f>
        <v>-363750</v>
      </c>
      <c r="AB654" s="28"/>
      <c r="AC654" s="28"/>
      <c r="AD654" s="28"/>
      <c r="AE654" s="28"/>
      <c r="AF654" s="28">
        <f>+Q651</f>
        <v>1940000000</v>
      </c>
      <c r="AG654" s="28"/>
      <c r="AH654" s="28"/>
      <c r="AI654" s="28"/>
      <c r="AJ654" s="28"/>
    </row>
    <row r="655" spans="2:36" hidden="1"/>
    <row r="656" spans="2:36" hidden="1">
      <c r="G656" s="98">
        <f>+Q288</f>
        <v>95000</v>
      </c>
      <c r="H656" s="98"/>
      <c r="I656" s="98"/>
      <c r="J656" s="98"/>
      <c r="K656" s="98"/>
      <c r="L656" s="28">
        <v>0</v>
      </c>
      <c r="M656" s="28"/>
      <c r="N656" s="28"/>
      <c r="O656" s="28"/>
      <c r="P656" s="28"/>
      <c r="Q656" s="28">
        <v>0</v>
      </c>
      <c r="R656" s="28"/>
      <c r="S656" s="28"/>
      <c r="T656" s="28"/>
      <c r="U656" s="28"/>
      <c r="V656" s="28">
        <f>-G656</f>
        <v>-95000</v>
      </c>
      <c r="W656" s="28"/>
      <c r="X656" s="28"/>
      <c r="Y656" s="28"/>
      <c r="Z656" s="28"/>
      <c r="AA656" s="28">
        <v>0</v>
      </c>
      <c r="AB656" s="28"/>
      <c r="AC656" s="28"/>
      <c r="AD656" s="28"/>
      <c r="AE656" s="28"/>
      <c r="AF656" s="28">
        <v>0</v>
      </c>
      <c r="AG656" s="28"/>
      <c r="AH656" s="28"/>
      <c r="AI656" s="28"/>
      <c r="AJ656" s="28"/>
    </row>
    <row r="657" spans="2:36" hidden="1">
      <c r="G657" s="28">
        <v>0</v>
      </c>
      <c r="H657" s="28"/>
      <c r="I657" s="28"/>
      <c r="J657" s="28"/>
      <c r="K657" s="28"/>
      <c r="L657" s="98">
        <f>+V288</f>
        <v>215.55555555555554</v>
      </c>
      <c r="M657" s="98"/>
      <c r="N657" s="98"/>
      <c r="O657" s="98"/>
      <c r="P657" s="98"/>
      <c r="Q657" s="28">
        <f>+L658</f>
        <v>646666.66666666663</v>
      </c>
      <c r="R657" s="28"/>
      <c r="S657" s="28"/>
      <c r="T657" s="28"/>
      <c r="U657" s="28"/>
      <c r="V657" s="28">
        <v>0</v>
      </c>
      <c r="W657" s="28"/>
      <c r="X657" s="28"/>
      <c r="Y657" s="28"/>
      <c r="Z657" s="28"/>
      <c r="AA657" s="28">
        <f>-L657</f>
        <v>-215.55555555555554</v>
      </c>
      <c r="AB657" s="28"/>
      <c r="AC657" s="28"/>
      <c r="AD657" s="28"/>
      <c r="AE657" s="28"/>
      <c r="AF657" s="28">
        <f>+Q657</f>
        <v>646666.66666666663</v>
      </c>
      <c r="AG657" s="28"/>
      <c r="AH657" s="28"/>
      <c r="AI657" s="28"/>
      <c r="AJ657" s="28"/>
    </row>
    <row r="658" spans="2:36" hidden="1">
      <c r="B658" s="1" t="s">
        <v>281</v>
      </c>
      <c r="C658" s="28">
        <f>+C651+1</f>
        <v>50</v>
      </c>
      <c r="D658" s="28"/>
      <c r="E658" s="4" t="s">
        <v>135</v>
      </c>
      <c r="G658" s="28">
        <v>0</v>
      </c>
      <c r="H658" s="28"/>
      <c r="I658" s="28"/>
      <c r="J658" s="28"/>
      <c r="K658" s="28"/>
      <c r="L658" s="98">
        <f>+AA288</f>
        <v>646666.66666666663</v>
      </c>
      <c r="M658" s="98"/>
      <c r="N658" s="98"/>
      <c r="O658" s="98"/>
      <c r="P658" s="98"/>
      <c r="Q658" s="98">
        <f>+AF288</f>
        <v>2586666666.6666665</v>
      </c>
      <c r="R658" s="98"/>
      <c r="S658" s="98"/>
      <c r="T658" s="98"/>
      <c r="U658" s="98"/>
      <c r="V658" s="28">
        <v>0</v>
      </c>
      <c r="W658" s="28"/>
      <c r="X658" s="28"/>
      <c r="Y658" s="28"/>
      <c r="Z658" s="28"/>
      <c r="AA658" s="28">
        <f>-L658</f>
        <v>-646666.66666666663</v>
      </c>
      <c r="AB658" s="28"/>
      <c r="AC658" s="28"/>
      <c r="AD658" s="28"/>
      <c r="AE658" s="28"/>
      <c r="AF658" s="28">
        <f>+Q661</f>
        <v>1293333333.3333333</v>
      </c>
      <c r="AG658" s="28"/>
      <c r="AH658" s="28"/>
      <c r="AI658" s="28"/>
      <c r="AJ658" s="28"/>
    </row>
    <row r="659" spans="2:36" hidden="1">
      <c r="G659" s="28">
        <f>-G656</f>
        <v>-95000</v>
      </c>
      <c r="H659" s="28"/>
      <c r="I659" s="28"/>
      <c r="J659" s="28"/>
      <c r="K659" s="28"/>
      <c r="L659" s="28">
        <v>0</v>
      </c>
      <c r="M659" s="28"/>
      <c r="N659" s="28"/>
      <c r="O659" s="28"/>
      <c r="P659" s="28"/>
      <c r="Q659" s="28">
        <v>0</v>
      </c>
      <c r="R659" s="28"/>
      <c r="S659" s="28"/>
      <c r="T659" s="28"/>
      <c r="U659" s="28"/>
      <c r="V659" s="28">
        <f>-V656</f>
        <v>95000</v>
      </c>
      <c r="W659" s="28"/>
      <c r="X659" s="28"/>
      <c r="Y659" s="28"/>
      <c r="Z659" s="28"/>
      <c r="AA659" s="28">
        <v>0</v>
      </c>
      <c r="AB659" s="28"/>
      <c r="AC659" s="28"/>
      <c r="AD659" s="28"/>
      <c r="AE659" s="28"/>
      <c r="AF659" s="28">
        <v>0</v>
      </c>
      <c r="AG659" s="28"/>
      <c r="AH659" s="28"/>
      <c r="AI659" s="28"/>
      <c r="AJ659" s="28"/>
    </row>
    <row r="660" spans="2:36" hidden="1">
      <c r="G660" s="28">
        <v>0</v>
      </c>
      <c r="H660" s="28"/>
      <c r="I660" s="28"/>
      <c r="J660" s="28"/>
      <c r="K660" s="28"/>
      <c r="L660" s="28">
        <f>-L657</f>
        <v>-215.55555555555554</v>
      </c>
      <c r="M660" s="28"/>
      <c r="N660" s="28"/>
      <c r="O660" s="28"/>
      <c r="P660" s="28"/>
      <c r="Q660" s="28">
        <f>-Q657</f>
        <v>-646666.66666666663</v>
      </c>
      <c r="R660" s="28"/>
      <c r="S660" s="28"/>
      <c r="T660" s="28"/>
      <c r="U660" s="28"/>
      <c r="V660" s="28">
        <v>0</v>
      </c>
      <c r="W660" s="28"/>
      <c r="X660" s="28"/>
      <c r="Y660" s="28"/>
      <c r="Z660" s="28"/>
      <c r="AA660" s="28">
        <f>-L660</f>
        <v>215.55555555555554</v>
      </c>
      <c r="AB660" s="28"/>
      <c r="AC660" s="28"/>
      <c r="AD660" s="28"/>
      <c r="AE660" s="28"/>
      <c r="AF660" s="28">
        <f>-AF657</f>
        <v>-646666.66666666663</v>
      </c>
      <c r="AG660" s="28"/>
      <c r="AH660" s="28"/>
      <c r="AI660" s="28"/>
      <c r="AJ660" s="28"/>
    </row>
    <row r="661" spans="2:36" hidden="1">
      <c r="G661" s="28">
        <v>0</v>
      </c>
      <c r="H661" s="28"/>
      <c r="I661" s="28"/>
      <c r="J661" s="28"/>
      <c r="K661" s="28"/>
      <c r="L661" s="28">
        <f>+L658</f>
        <v>646666.66666666663</v>
      </c>
      <c r="M661" s="28"/>
      <c r="N661" s="28"/>
      <c r="O661" s="28"/>
      <c r="P661" s="28"/>
      <c r="Q661" s="28">
        <f>+Q658/2</f>
        <v>1293333333.3333333</v>
      </c>
      <c r="R661" s="28"/>
      <c r="S661" s="28"/>
      <c r="T661" s="28"/>
      <c r="U661" s="28"/>
      <c r="V661" s="28">
        <v>0</v>
      </c>
      <c r="W661" s="28"/>
      <c r="X661" s="28"/>
      <c r="Y661" s="28"/>
      <c r="Z661" s="28"/>
      <c r="AA661" s="28">
        <f>-L661</f>
        <v>-646666.66666666663</v>
      </c>
      <c r="AB661" s="28"/>
      <c r="AC661" s="28"/>
      <c r="AD661" s="28"/>
      <c r="AE661" s="28"/>
      <c r="AF661" s="28">
        <f>+Q658</f>
        <v>2586666666.6666665</v>
      </c>
      <c r="AG661" s="28"/>
      <c r="AH661" s="28"/>
      <c r="AI661" s="28"/>
      <c r="AJ661" s="28"/>
    </row>
    <row r="662" spans="2:36" hidden="1"/>
    <row r="663" spans="2:36" hidden="1">
      <c r="G663" s="98">
        <f>+Q289</f>
        <v>114000</v>
      </c>
      <c r="H663" s="98"/>
      <c r="I663" s="98"/>
      <c r="J663" s="98"/>
      <c r="K663" s="98"/>
      <c r="L663" s="28">
        <v>0</v>
      </c>
      <c r="M663" s="28"/>
      <c r="N663" s="28"/>
      <c r="O663" s="28"/>
      <c r="P663" s="28"/>
      <c r="Q663" s="28">
        <v>0</v>
      </c>
      <c r="R663" s="28"/>
      <c r="S663" s="28"/>
      <c r="T663" s="28"/>
      <c r="U663" s="28"/>
      <c r="V663" s="28">
        <f>-G663</f>
        <v>-114000</v>
      </c>
      <c r="W663" s="28"/>
      <c r="X663" s="28"/>
      <c r="Y663" s="28"/>
      <c r="Z663" s="28"/>
      <c r="AA663" s="28">
        <v>0</v>
      </c>
      <c r="AB663" s="28"/>
      <c r="AC663" s="28"/>
      <c r="AD663" s="28"/>
      <c r="AE663" s="28"/>
      <c r="AF663" s="28">
        <v>0</v>
      </c>
      <c r="AG663" s="28"/>
      <c r="AH663" s="28"/>
      <c r="AI663" s="28"/>
      <c r="AJ663" s="28"/>
    </row>
    <row r="664" spans="2:36" hidden="1">
      <c r="G664" s="28">
        <v>0</v>
      </c>
      <c r="H664" s="28"/>
      <c r="I664" s="28"/>
      <c r="J664" s="28"/>
      <c r="K664" s="28"/>
      <c r="L664" s="98">
        <f>+V289</f>
        <v>372.48</v>
      </c>
      <c r="M664" s="98"/>
      <c r="N664" s="98"/>
      <c r="O664" s="98"/>
      <c r="P664" s="98"/>
      <c r="Q664" s="28">
        <f>+L665</f>
        <v>931200</v>
      </c>
      <c r="R664" s="28"/>
      <c r="S664" s="28"/>
      <c r="T664" s="28"/>
      <c r="U664" s="28"/>
      <c r="V664" s="28">
        <v>0</v>
      </c>
      <c r="W664" s="28"/>
      <c r="X664" s="28"/>
      <c r="Y664" s="28"/>
      <c r="Z664" s="28"/>
      <c r="AA664" s="28">
        <f>-L664</f>
        <v>-372.48</v>
      </c>
      <c r="AB664" s="28"/>
      <c r="AC664" s="28"/>
      <c r="AD664" s="28"/>
      <c r="AE664" s="28"/>
      <c r="AF664" s="28">
        <f>+Q664</f>
        <v>931200</v>
      </c>
      <c r="AG664" s="28"/>
      <c r="AH664" s="28"/>
      <c r="AI664" s="28"/>
      <c r="AJ664" s="28"/>
    </row>
    <row r="665" spans="2:36" hidden="1">
      <c r="B665" s="1" t="s">
        <v>281</v>
      </c>
      <c r="C665" s="28">
        <f>+C658+1</f>
        <v>51</v>
      </c>
      <c r="D665" s="28"/>
      <c r="E665" s="4" t="s">
        <v>135</v>
      </c>
      <c r="G665" s="28">
        <v>0</v>
      </c>
      <c r="H665" s="28"/>
      <c r="I665" s="28"/>
      <c r="J665" s="28"/>
      <c r="K665" s="28"/>
      <c r="L665" s="98">
        <f>+AA289</f>
        <v>931200</v>
      </c>
      <c r="M665" s="98"/>
      <c r="N665" s="98"/>
      <c r="O665" s="98"/>
      <c r="P665" s="98"/>
      <c r="Q665" s="98">
        <f>+AF289</f>
        <v>3104000000</v>
      </c>
      <c r="R665" s="98"/>
      <c r="S665" s="98"/>
      <c r="T665" s="98"/>
      <c r="U665" s="98"/>
      <c r="V665" s="28">
        <v>0</v>
      </c>
      <c r="W665" s="28"/>
      <c r="X665" s="28"/>
      <c r="Y665" s="28"/>
      <c r="Z665" s="28"/>
      <c r="AA665" s="28">
        <f>-L665</f>
        <v>-931200</v>
      </c>
      <c r="AB665" s="28"/>
      <c r="AC665" s="28"/>
      <c r="AD665" s="28"/>
      <c r="AE665" s="28"/>
      <c r="AF665" s="28">
        <f>+Q668</f>
        <v>1552000000</v>
      </c>
      <c r="AG665" s="28"/>
      <c r="AH665" s="28"/>
      <c r="AI665" s="28"/>
      <c r="AJ665" s="28"/>
    </row>
    <row r="666" spans="2:36" hidden="1">
      <c r="G666" s="28">
        <f>-G663</f>
        <v>-114000</v>
      </c>
      <c r="H666" s="28"/>
      <c r="I666" s="28"/>
      <c r="J666" s="28"/>
      <c r="K666" s="28"/>
      <c r="L666" s="28">
        <v>0</v>
      </c>
      <c r="M666" s="28"/>
      <c r="N666" s="28"/>
      <c r="O666" s="28"/>
      <c r="P666" s="28"/>
      <c r="Q666" s="28">
        <v>0</v>
      </c>
      <c r="R666" s="28"/>
      <c r="S666" s="28"/>
      <c r="T666" s="28"/>
      <c r="U666" s="28"/>
      <c r="V666" s="28">
        <f>-V663</f>
        <v>114000</v>
      </c>
      <c r="W666" s="28"/>
      <c r="X666" s="28"/>
      <c r="Y666" s="28"/>
      <c r="Z666" s="28"/>
      <c r="AA666" s="28">
        <v>0</v>
      </c>
      <c r="AB666" s="28"/>
      <c r="AC666" s="28"/>
      <c r="AD666" s="28"/>
      <c r="AE666" s="28"/>
      <c r="AF666" s="28">
        <v>0</v>
      </c>
      <c r="AG666" s="28"/>
      <c r="AH666" s="28"/>
      <c r="AI666" s="28"/>
      <c r="AJ666" s="28"/>
    </row>
    <row r="667" spans="2:36" hidden="1">
      <c r="G667" s="28">
        <v>0</v>
      </c>
      <c r="H667" s="28"/>
      <c r="I667" s="28"/>
      <c r="J667" s="28"/>
      <c r="K667" s="28"/>
      <c r="L667" s="28">
        <f>-L664</f>
        <v>-372.48</v>
      </c>
      <c r="M667" s="28"/>
      <c r="N667" s="28"/>
      <c r="O667" s="28"/>
      <c r="P667" s="28"/>
      <c r="Q667" s="28">
        <f>-Q664</f>
        <v>-931200</v>
      </c>
      <c r="R667" s="28"/>
      <c r="S667" s="28"/>
      <c r="T667" s="28"/>
      <c r="U667" s="28"/>
      <c r="V667" s="28">
        <v>0</v>
      </c>
      <c r="W667" s="28"/>
      <c r="X667" s="28"/>
      <c r="Y667" s="28"/>
      <c r="Z667" s="28"/>
      <c r="AA667" s="28">
        <f>-L667</f>
        <v>372.48</v>
      </c>
      <c r="AB667" s="28"/>
      <c r="AC667" s="28"/>
      <c r="AD667" s="28"/>
      <c r="AE667" s="28"/>
      <c r="AF667" s="28">
        <f>-AF664</f>
        <v>-931200</v>
      </c>
      <c r="AG667" s="28"/>
      <c r="AH667" s="28"/>
      <c r="AI667" s="28"/>
      <c r="AJ667" s="28"/>
    </row>
    <row r="668" spans="2:36" hidden="1">
      <c r="G668" s="28">
        <v>0</v>
      </c>
      <c r="H668" s="28"/>
      <c r="I668" s="28"/>
      <c r="J668" s="28"/>
      <c r="K668" s="28"/>
      <c r="L668" s="28">
        <f>+L665</f>
        <v>931200</v>
      </c>
      <c r="M668" s="28"/>
      <c r="N668" s="28"/>
      <c r="O668" s="28"/>
      <c r="P668" s="28"/>
      <c r="Q668" s="28">
        <f>+Q665/2</f>
        <v>1552000000</v>
      </c>
      <c r="R668" s="28"/>
      <c r="S668" s="28"/>
      <c r="T668" s="28"/>
      <c r="U668" s="28"/>
      <c r="V668" s="28">
        <v>0</v>
      </c>
      <c r="W668" s="28"/>
      <c r="X668" s="28"/>
      <c r="Y668" s="28"/>
      <c r="Z668" s="28"/>
      <c r="AA668" s="28">
        <f>-L668</f>
        <v>-931200</v>
      </c>
      <c r="AB668" s="28"/>
      <c r="AC668" s="28"/>
      <c r="AD668" s="28"/>
      <c r="AE668" s="28"/>
      <c r="AF668" s="28">
        <f>+Q665</f>
        <v>3104000000</v>
      </c>
      <c r="AG668" s="28"/>
      <c r="AH668" s="28"/>
      <c r="AI668" s="28"/>
      <c r="AJ668" s="28"/>
    </row>
    <row r="669" spans="2:36" hidden="1"/>
    <row r="670" spans="2:36" hidden="1">
      <c r="G670" s="98">
        <f>+Q290</f>
        <v>142500</v>
      </c>
      <c r="H670" s="98"/>
      <c r="I670" s="98"/>
      <c r="J670" s="98"/>
      <c r="K670" s="98"/>
      <c r="L670" s="28">
        <v>0</v>
      </c>
      <c r="M670" s="28"/>
      <c r="N670" s="28"/>
      <c r="O670" s="28"/>
      <c r="P670" s="28"/>
      <c r="Q670" s="28">
        <v>0</v>
      </c>
      <c r="R670" s="28"/>
      <c r="S670" s="28"/>
      <c r="T670" s="28"/>
      <c r="U670" s="28"/>
      <c r="V670" s="28">
        <f>-G670</f>
        <v>-142500</v>
      </c>
      <c r="W670" s="28"/>
      <c r="X670" s="28"/>
      <c r="Y670" s="28"/>
      <c r="Z670" s="28"/>
      <c r="AA670" s="28">
        <v>0</v>
      </c>
      <c r="AB670" s="28"/>
      <c r="AC670" s="28"/>
      <c r="AD670" s="28"/>
      <c r="AE670" s="28"/>
      <c r="AF670" s="28">
        <v>0</v>
      </c>
      <c r="AG670" s="28"/>
      <c r="AH670" s="28"/>
      <c r="AI670" s="28"/>
      <c r="AJ670" s="28"/>
    </row>
    <row r="671" spans="2:36" hidden="1">
      <c r="G671" s="28">
        <v>0</v>
      </c>
      <c r="H671" s="28"/>
      <c r="I671" s="28"/>
      <c r="J671" s="28"/>
      <c r="K671" s="28"/>
      <c r="L671" s="98">
        <f>+V290</f>
        <v>727.5</v>
      </c>
      <c r="M671" s="98"/>
      <c r="N671" s="98"/>
      <c r="O671" s="98"/>
      <c r="P671" s="98"/>
      <c r="Q671" s="28">
        <f>+L672</f>
        <v>1455000</v>
      </c>
      <c r="R671" s="28"/>
      <c r="S671" s="28"/>
      <c r="T671" s="28"/>
      <c r="U671" s="28"/>
      <c r="V671" s="28">
        <v>0</v>
      </c>
      <c r="W671" s="28"/>
      <c r="X671" s="28"/>
      <c r="Y671" s="28"/>
      <c r="Z671" s="28"/>
      <c r="AA671" s="28">
        <f>-L671</f>
        <v>-727.5</v>
      </c>
      <c r="AB671" s="28"/>
      <c r="AC671" s="28"/>
      <c r="AD671" s="28"/>
      <c r="AE671" s="28"/>
      <c r="AF671" s="28">
        <f>+Q671</f>
        <v>1455000</v>
      </c>
      <c r="AG671" s="28"/>
      <c r="AH671" s="28"/>
      <c r="AI671" s="28"/>
      <c r="AJ671" s="28"/>
    </row>
    <row r="672" spans="2:36" hidden="1">
      <c r="B672" s="1" t="s">
        <v>281</v>
      </c>
      <c r="C672" s="28">
        <f>+C665+1</f>
        <v>52</v>
      </c>
      <c r="D672" s="28"/>
      <c r="E672" s="4" t="s">
        <v>135</v>
      </c>
      <c r="G672" s="28">
        <v>0</v>
      </c>
      <c r="H672" s="28"/>
      <c r="I672" s="28"/>
      <c r="J672" s="28"/>
      <c r="K672" s="28"/>
      <c r="L672" s="98">
        <f>+AA290</f>
        <v>1455000</v>
      </c>
      <c r="M672" s="98"/>
      <c r="N672" s="98"/>
      <c r="O672" s="98"/>
      <c r="P672" s="98"/>
      <c r="Q672" s="98">
        <f>+AF290</f>
        <v>3880000000</v>
      </c>
      <c r="R672" s="98"/>
      <c r="S672" s="98"/>
      <c r="T672" s="98"/>
      <c r="U672" s="98"/>
      <c r="V672" s="28">
        <v>0</v>
      </c>
      <c r="W672" s="28"/>
      <c r="X672" s="28"/>
      <c r="Y672" s="28"/>
      <c r="Z672" s="28"/>
      <c r="AA672" s="28">
        <f>-L672</f>
        <v>-1455000</v>
      </c>
      <c r="AB672" s="28"/>
      <c r="AC672" s="28"/>
      <c r="AD672" s="28"/>
      <c r="AE672" s="28"/>
      <c r="AF672" s="28">
        <f>+Q675</f>
        <v>1940000000</v>
      </c>
      <c r="AG672" s="28"/>
      <c r="AH672" s="28"/>
      <c r="AI672" s="28"/>
      <c r="AJ672" s="28"/>
    </row>
    <row r="673" spans="2:36" hidden="1">
      <c r="G673" s="28">
        <f>-G670</f>
        <v>-142500</v>
      </c>
      <c r="H673" s="28"/>
      <c r="I673" s="28"/>
      <c r="J673" s="28"/>
      <c r="K673" s="28"/>
      <c r="L673" s="28">
        <v>0</v>
      </c>
      <c r="M673" s="28"/>
      <c r="N673" s="28"/>
      <c r="O673" s="28"/>
      <c r="P673" s="28"/>
      <c r="Q673" s="28">
        <v>0</v>
      </c>
      <c r="R673" s="28"/>
      <c r="S673" s="28"/>
      <c r="T673" s="28"/>
      <c r="U673" s="28"/>
      <c r="V673" s="28">
        <f>-V670</f>
        <v>142500</v>
      </c>
      <c r="W673" s="28"/>
      <c r="X673" s="28"/>
      <c r="Y673" s="28"/>
      <c r="Z673" s="28"/>
      <c r="AA673" s="28">
        <v>0</v>
      </c>
      <c r="AB673" s="28"/>
      <c r="AC673" s="28"/>
      <c r="AD673" s="28"/>
      <c r="AE673" s="28"/>
      <c r="AF673" s="28">
        <v>0</v>
      </c>
      <c r="AG673" s="28"/>
      <c r="AH673" s="28"/>
      <c r="AI673" s="28"/>
      <c r="AJ673" s="28"/>
    </row>
    <row r="674" spans="2:36" hidden="1">
      <c r="G674" s="28">
        <v>0</v>
      </c>
      <c r="H674" s="28"/>
      <c r="I674" s="28"/>
      <c r="J674" s="28"/>
      <c r="K674" s="28"/>
      <c r="L674" s="28">
        <f>-L671</f>
        <v>-727.5</v>
      </c>
      <c r="M674" s="28"/>
      <c r="N674" s="28"/>
      <c r="O674" s="28"/>
      <c r="P674" s="28"/>
      <c r="Q674" s="28">
        <f>-Q671</f>
        <v>-1455000</v>
      </c>
      <c r="R674" s="28"/>
      <c r="S674" s="28"/>
      <c r="T674" s="28"/>
      <c r="U674" s="28"/>
      <c r="V674" s="28">
        <v>0</v>
      </c>
      <c r="W674" s="28"/>
      <c r="X674" s="28"/>
      <c r="Y674" s="28"/>
      <c r="Z674" s="28"/>
      <c r="AA674" s="28">
        <f>-L674</f>
        <v>727.5</v>
      </c>
      <c r="AB674" s="28"/>
      <c r="AC674" s="28"/>
      <c r="AD674" s="28"/>
      <c r="AE674" s="28"/>
      <c r="AF674" s="28">
        <f>-AF671</f>
        <v>-1455000</v>
      </c>
      <c r="AG674" s="28"/>
      <c r="AH674" s="28"/>
      <c r="AI674" s="28"/>
      <c r="AJ674" s="28"/>
    </row>
    <row r="675" spans="2:36" hidden="1">
      <c r="G675" s="28">
        <v>0</v>
      </c>
      <c r="H675" s="28"/>
      <c r="I675" s="28"/>
      <c r="J675" s="28"/>
      <c r="K675" s="28"/>
      <c r="L675" s="28">
        <f>+L672</f>
        <v>1455000</v>
      </c>
      <c r="M675" s="28"/>
      <c r="N675" s="28"/>
      <c r="O675" s="28"/>
      <c r="P675" s="28"/>
      <c r="Q675" s="28">
        <f>+Q672/2</f>
        <v>1940000000</v>
      </c>
      <c r="R675" s="28"/>
      <c r="S675" s="28"/>
      <c r="T675" s="28"/>
      <c r="U675" s="28"/>
      <c r="V675" s="28">
        <v>0</v>
      </c>
      <c r="W675" s="28"/>
      <c r="X675" s="28"/>
      <c r="Y675" s="28"/>
      <c r="Z675" s="28"/>
      <c r="AA675" s="28">
        <f>-L675</f>
        <v>-1455000</v>
      </c>
      <c r="AB675" s="28"/>
      <c r="AC675" s="28"/>
      <c r="AD675" s="28"/>
      <c r="AE675" s="28"/>
      <c r="AF675" s="28">
        <f>+Q672</f>
        <v>3880000000</v>
      </c>
      <c r="AG675" s="28"/>
      <c r="AH675" s="28"/>
      <c r="AI675" s="28"/>
      <c r="AJ675" s="28"/>
    </row>
    <row r="676" spans="2:36" hidden="1"/>
    <row r="677" spans="2:36" hidden="1">
      <c r="G677" s="98">
        <f>+Q291</f>
        <v>87692.307692307688</v>
      </c>
      <c r="H677" s="98"/>
      <c r="I677" s="98"/>
      <c r="J677" s="98"/>
      <c r="K677" s="98"/>
      <c r="L677" s="28">
        <v>0</v>
      </c>
      <c r="M677" s="28"/>
      <c r="N677" s="28"/>
      <c r="O677" s="28"/>
      <c r="P677" s="28"/>
      <c r="Q677" s="28">
        <v>0</v>
      </c>
      <c r="R677" s="28"/>
      <c r="S677" s="28"/>
      <c r="T677" s="28"/>
      <c r="U677" s="28"/>
      <c r="V677" s="28">
        <f>-G677</f>
        <v>-87692.307692307688</v>
      </c>
      <c r="W677" s="28"/>
      <c r="X677" s="28"/>
      <c r="Y677" s="28"/>
      <c r="Z677" s="28"/>
      <c r="AA677" s="28">
        <v>0</v>
      </c>
      <c r="AB677" s="28"/>
      <c r="AC677" s="28"/>
      <c r="AD677" s="28"/>
      <c r="AE677" s="28"/>
      <c r="AF677" s="28">
        <v>0</v>
      </c>
      <c r="AG677" s="28"/>
      <c r="AH677" s="28"/>
      <c r="AI677" s="28"/>
      <c r="AJ677" s="28"/>
    </row>
    <row r="678" spans="2:36" hidden="1">
      <c r="G678" s="28">
        <v>0</v>
      </c>
      <c r="H678" s="28"/>
      <c r="I678" s="28"/>
      <c r="J678" s="28"/>
      <c r="K678" s="28"/>
      <c r="L678" s="98">
        <f>+V291</f>
        <v>169.5402822030041</v>
      </c>
      <c r="M678" s="98"/>
      <c r="N678" s="98"/>
      <c r="O678" s="98"/>
      <c r="P678" s="98"/>
      <c r="Q678" s="28">
        <f>+L679</f>
        <v>551005.91715976328</v>
      </c>
      <c r="R678" s="28"/>
      <c r="S678" s="28"/>
      <c r="T678" s="28"/>
      <c r="U678" s="28"/>
      <c r="V678" s="28">
        <v>0</v>
      </c>
      <c r="W678" s="28"/>
      <c r="X678" s="28"/>
      <c r="Y678" s="28"/>
      <c r="Z678" s="28"/>
      <c r="AA678" s="28">
        <f>-L678</f>
        <v>-169.5402822030041</v>
      </c>
      <c r="AB678" s="28"/>
      <c r="AC678" s="28"/>
      <c r="AD678" s="28"/>
      <c r="AE678" s="28"/>
      <c r="AF678" s="28">
        <f>+Q678</f>
        <v>551005.91715976328</v>
      </c>
      <c r="AG678" s="28"/>
      <c r="AH678" s="28"/>
      <c r="AI678" s="28"/>
      <c r="AJ678" s="28"/>
    </row>
    <row r="679" spans="2:36" hidden="1">
      <c r="B679" s="1" t="s">
        <v>281</v>
      </c>
      <c r="C679" s="28">
        <f>+C672+1</f>
        <v>53</v>
      </c>
      <c r="D679" s="28"/>
      <c r="E679" s="4" t="s">
        <v>135</v>
      </c>
      <c r="G679" s="28">
        <v>0</v>
      </c>
      <c r="H679" s="28"/>
      <c r="I679" s="28"/>
      <c r="J679" s="28"/>
      <c r="K679" s="28"/>
      <c r="L679" s="98">
        <f>+AA291</f>
        <v>551005.91715976328</v>
      </c>
      <c r="M679" s="98"/>
      <c r="N679" s="98"/>
      <c r="O679" s="98"/>
      <c r="P679" s="98"/>
      <c r="Q679" s="98">
        <f>+AF291</f>
        <v>2387692307.6923075</v>
      </c>
      <c r="R679" s="98"/>
      <c r="S679" s="98"/>
      <c r="T679" s="98"/>
      <c r="U679" s="98"/>
      <c r="V679" s="28">
        <v>0</v>
      </c>
      <c r="W679" s="28"/>
      <c r="X679" s="28"/>
      <c r="Y679" s="28"/>
      <c r="Z679" s="28"/>
      <c r="AA679" s="28">
        <f>-L679</f>
        <v>-551005.91715976328</v>
      </c>
      <c r="AB679" s="28"/>
      <c r="AC679" s="28"/>
      <c r="AD679" s="28"/>
      <c r="AE679" s="28"/>
      <c r="AF679" s="28">
        <f>+Q682</f>
        <v>1193846153.8461537</v>
      </c>
      <c r="AG679" s="28"/>
      <c r="AH679" s="28"/>
      <c r="AI679" s="28"/>
      <c r="AJ679" s="28"/>
    </row>
    <row r="680" spans="2:36" hidden="1">
      <c r="G680" s="28">
        <f>-G677</f>
        <v>-87692.307692307688</v>
      </c>
      <c r="H680" s="28"/>
      <c r="I680" s="28"/>
      <c r="J680" s="28"/>
      <c r="K680" s="28"/>
      <c r="L680" s="28">
        <v>0</v>
      </c>
      <c r="M680" s="28"/>
      <c r="N680" s="28"/>
      <c r="O680" s="28"/>
      <c r="P680" s="28"/>
      <c r="Q680" s="28">
        <v>0</v>
      </c>
      <c r="R680" s="28"/>
      <c r="S680" s="28"/>
      <c r="T680" s="28"/>
      <c r="U680" s="28"/>
      <c r="V680" s="28">
        <f>-V677</f>
        <v>87692.307692307688</v>
      </c>
      <c r="W680" s="28"/>
      <c r="X680" s="28"/>
      <c r="Y680" s="28"/>
      <c r="Z680" s="28"/>
      <c r="AA680" s="28">
        <v>0</v>
      </c>
      <c r="AB680" s="28"/>
      <c r="AC680" s="28"/>
      <c r="AD680" s="28"/>
      <c r="AE680" s="28"/>
      <c r="AF680" s="28">
        <v>0</v>
      </c>
      <c r="AG680" s="28"/>
      <c r="AH680" s="28"/>
      <c r="AI680" s="28"/>
      <c r="AJ680" s="28"/>
    </row>
    <row r="681" spans="2:36" hidden="1">
      <c r="G681" s="28">
        <v>0</v>
      </c>
      <c r="H681" s="28"/>
      <c r="I681" s="28"/>
      <c r="J681" s="28"/>
      <c r="K681" s="28"/>
      <c r="L681" s="28">
        <f>-L678</f>
        <v>-169.5402822030041</v>
      </c>
      <c r="M681" s="28"/>
      <c r="N681" s="28"/>
      <c r="O681" s="28"/>
      <c r="P681" s="28"/>
      <c r="Q681" s="28">
        <f>-Q678</f>
        <v>-551005.91715976328</v>
      </c>
      <c r="R681" s="28"/>
      <c r="S681" s="28"/>
      <c r="T681" s="28"/>
      <c r="U681" s="28"/>
      <c r="V681" s="28">
        <v>0</v>
      </c>
      <c r="W681" s="28"/>
      <c r="X681" s="28"/>
      <c r="Y681" s="28"/>
      <c r="Z681" s="28"/>
      <c r="AA681" s="28">
        <f>-L681</f>
        <v>169.5402822030041</v>
      </c>
      <c r="AB681" s="28"/>
      <c r="AC681" s="28"/>
      <c r="AD681" s="28"/>
      <c r="AE681" s="28"/>
      <c r="AF681" s="28">
        <f>-AF678</f>
        <v>-551005.91715976328</v>
      </c>
      <c r="AG681" s="28"/>
      <c r="AH681" s="28"/>
      <c r="AI681" s="28"/>
      <c r="AJ681" s="28"/>
    </row>
    <row r="682" spans="2:36" hidden="1">
      <c r="G682" s="28">
        <v>0</v>
      </c>
      <c r="H682" s="28"/>
      <c r="I682" s="28"/>
      <c r="J682" s="28"/>
      <c r="K682" s="28"/>
      <c r="L682" s="28">
        <f>+L679</f>
        <v>551005.91715976328</v>
      </c>
      <c r="M682" s="28"/>
      <c r="N682" s="28"/>
      <c r="O682" s="28"/>
      <c r="P682" s="28"/>
      <c r="Q682" s="28">
        <f>+Q679/2</f>
        <v>1193846153.8461537</v>
      </c>
      <c r="R682" s="28"/>
      <c r="S682" s="28"/>
      <c r="T682" s="28"/>
      <c r="U682" s="28"/>
      <c r="V682" s="28">
        <v>0</v>
      </c>
      <c r="W682" s="28"/>
      <c r="X682" s="28"/>
      <c r="Y682" s="28"/>
      <c r="Z682" s="28"/>
      <c r="AA682" s="28">
        <f>-L682</f>
        <v>-551005.91715976328</v>
      </c>
      <c r="AB682" s="28"/>
      <c r="AC682" s="28"/>
      <c r="AD682" s="28"/>
      <c r="AE682" s="28"/>
      <c r="AF682" s="28">
        <f>+Q679</f>
        <v>2387692307.6923075</v>
      </c>
      <c r="AG682" s="28"/>
      <c r="AH682" s="28"/>
      <c r="AI682" s="28"/>
      <c r="AJ682" s="28"/>
    </row>
    <row r="683" spans="2:36" hidden="1"/>
    <row r="684" spans="2:36" hidden="1">
      <c r="G684" s="98">
        <f>+Q292</f>
        <v>81428.571428571435</v>
      </c>
      <c r="H684" s="98"/>
      <c r="I684" s="98"/>
      <c r="J684" s="98"/>
      <c r="K684" s="98"/>
      <c r="L684" s="28">
        <v>0</v>
      </c>
      <c r="M684" s="28"/>
      <c r="N684" s="28"/>
      <c r="O684" s="28"/>
      <c r="P684" s="28"/>
      <c r="Q684" s="28">
        <v>0</v>
      </c>
      <c r="R684" s="28"/>
      <c r="S684" s="28"/>
      <c r="T684" s="28"/>
      <c r="U684" s="28"/>
      <c r="V684" s="28">
        <f>-G684</f>
        <v>-81428.571428571435</v>
      </c>
      <c r="W684" s="28"/>
      <c r="X684" s="28"/>
      <c r="Y684" s="28"/>
      <c r="Z684" s="28"/>
      <c r="AA684" s="28">
        <v>0</v>
      </c>
      <c r="AB684" s="28"/>
      <c r="AC684" s="28"/>
      <c r="AD684" s="28"/>
      <c r="AE684" s="28"/>
      <c r="AF684" s="28">
        <v>0</v>
      </c>
      <c r="AG684" s="28"/>
      <c r="AH684" s="28"/>
      <c r="AI684" s="28"/>
      <c r="AJ684" s="28"/>
    </row>
    <row r="685" spans="2:36" hidden="1">
      <c r="G685" s="28">
        <v>0</v>
      </c>
      <c r="H685" s="28"/>
      <c r="I685" s="28"/>
      <c r="J685" s="28"/>
      <c r="K685" s="28"/>
      <c r="L685" s="98">
        <f>+V292</f>
        <v>135.74344023323616</v>
      </c>
      <c r="M685" s="98"/>
      <c r="N685" s="98"/>
      <c r="O685" s="98"/>
      <c r="P685" s="98"/>
      <c r="Q685" s="28">
        <f>+L686</f>
        <v>475102.04081632651</v>
      </c>
      <c r="R685" s="28"/>
      <c r="S685" s="28"/>
      <c r="T685" s="28"/>
      <c r="U685" s="28"/>
      <c r="V685" s="28">
        <v>0</v>
      </c>
      <c r="W685" s="28"/>
      <c r="X685" s="28"/>
      <c r="Y685" s="28"/>
      <c r="Z685" s="28"/>
      <c r="AA685" s="28">
        <f>-L685</f>
        <v>-135.74344023323616</v>
      </c>
      <c r="AB685" s="28"/>
      <c r="AC685" s="28"/>
      <c r="AD685" s="28"/>
      <c r="AE685" s="28"/>
      <c r="AF685" s="28">
        <f>+Q685</f>
        <v>475102.04081632651</v>
      </c>
      <c r="AG685" s="28"/>
      <c r="AH685" s="28"/>
      <c r="AI685" s="28"/>
      <c r="AJ685" s="28"/>
    </row>
    <row r="686" spans="2:36" hidden="1">
      <c r="B686" s="1" t="s">
        <v>281</v>
      </c>
      <c r="C686" s="28">
        <f>+C679+1</f>
        <v>54</v>
      </c>
      <c r="D686" s="28"/>
      <c r="E686" s="4" t="s">
        <v>135</v>
      </c>
      <c r="G686" s="28">
        <v>0</v>
      </c>
      <c r="H686" s="28"/>
      <c r="I686" s="28"/>
      <c r="J686" s="28"/>
      <c r="K686" s="28"/>
      <c r="L686" s="98">
        <f>+AA292</f>
        <v>475102.04081632651</v>
      </c>
      <c r="M686" s="98"/>
      <c r="N686" s="98"/>
      <c r="O686" s="98"/>
      <c r="P686" s="98"/>
      <c r="Q686" s="98">
        <f>+AF292</f>
        <v>2217142857.1428571</v>
      </c>
      <c r="R686" s="98"/>
      <c r="S686" s="98"/>
      <c r="T686" s="98"/>
      <c r="U686" s="98"/>
      <c r="V686" s="28">
        <v>0</v>
      </c>
      <c r="W686" s="28"/>
      <c r="X686" s="28"/>
      <c r="Y686" s="28"/>
      <c r="Z686" s="28"/>
      <c r="AA686" s="28">
        <f>-L686</f>
        <v>-475102.04081632651</v>
      </c>
      <c r="AB686" s="28"/>
      <c r="AC686" s="28"/>
      <c r="AD686" s="28"/>
      <c r="AE686" s="28"/>
      <c r="AF686" s="28">
        <f>+Q689</f>
        <v>1108571428.5714285</v>
      </c>
      <c r="AG686" s="28"/>
      <c r="AH686" s="28"/>
      <c r="AI686" s="28"/>
      <c r="AJ686" s="28"/>
    </row>
    <row r="687" spans="2:36" hidden="1">
      <c r="G687" s="28">
        <f>-G684</f>
        <v>-81428.571428571435</v>
      </c>
      <c r="H687" s="28"/>
      <c r="I687" s="28"/>
      <c r="J687" s="28"/>
      <c r="K687" s="28"/>
      <c r="L687" s="28">
        <v>0</v>
      </c>
      <c r="M687" s="28"/>
      <c r="N687" s="28"/>
      <c r="O687" s="28"/>
      <c r="P687" s="28"/>
      <c r="Q687" s="28">
        <v>0</v>
      </c>
      <c r="R687" s="28"/>
      <c r="S687" s="28"/>
      <c r="T687" s="28"/>
      <c r="U687" s="28"/>
      <c r="V687" s="28">
        <f>-V684</f>
        <v>81428.571428571435</v>
      </c>
      <c r="W687" s="28"/>
      <c r="X687" s="28"/>
      <c r="Y687" s="28"/>
      <c r="Z687" s="28"/>
      <c r="AA687" s="28">
        <v>0</v>
      </c>
      <c r="AB687" s="28"/>
      <c r="AC687" s="28"/>
      <c r="AD687" s="28"/>
      <c r="AE687" s="28"/>
      <c r="AF687" s="28">
        <v>0</v>
      </c>
      <c r="AG687" s="28"/>
      <c r="AH687" s="28"/>
      <c r="AI687" s="28"/>
      <c r="AJ687" s="28"/>
    </row>
    <row r="688" spans="2:36" hidden="1">
      <c r="G688" s="28">
        <v>0</v>
      </c>
      <c r="H688" s="28"/>
      <c r="I688" s="28"/>
      <c r="J688" s="28"/>
      <c r="K688" s="28"/>
      <c r="L688" s="28">
        <f>-L685</f>
        <v>-135.74344023323616</v>
      </c>
      <c r="M688" s="28"/>
      <c r="N688" s="28"/>
      <c r="O688" s="28"/>
      <c r="P688" s="28"/>
      <c r="Q688" s="28">
        <f>-Q685</f>
        <v>-475102.04081632651</v>
      </c>
      <c r="R688" s="28"/>
      <c r="S688" s="28"/>
      <c r="T688" s="28"/>
      <c r="U688" s="28"/>
      <c r="V688" s="28">
        <v>0</v>
      </c>
      <c r="W688" s="28"/>
      <c r="X688" s="28"/>
      <c r="Y688" s="28"/>
      <c r="Z688" s="28"/>
      <c r="AA688" s="28">
        <f>-L688</f>
        <v>135.74344023323616</v>
      </c>
      <c r="AB688" s="28"/>
      <c r="AC688" s="28"/>
      <c r="AD688" s="28"/>
      <c r="AE688" s="28"/>
      <c r="AF688" s="28">
        <f>-AF685</f>
        <v>-475102.04081632651</v>
      </c>
      <c r="AG688" s="28"/>
      <c r="AH688" s="28"/>
      <c r="AI688" s="28"/>
      <c r="AJ688" s="28"/>
    </row>
    <row r="689" spans="2:36" hidden="1">
      <c r="G689" s="28">
        <v>0</v>
      </c>
      <c r="H689" s="28"/>
      <c r="I689" s="28"/>
      <c r="J689" s="28"/>
      <c r="K689" s="28"/>
      <c r="L689" s="28">
        <f>+L686</f>
        <v>475102.04081632651</v>
      </c>
      <c r="M689" s="28"/>
      <c r="N689" s="28"/>
      <c r="O689" s="28"/>
      <c r="P689" s="28"/>
      <c r="Q689" s="28">
        <f>+Q686/2</f>
        <v>1108571428.5714285</v>
      </c>
      <c r="R689" s="28"/>
      <c r="S689" s="28"/>
      <c r="T689" s="28"/>
      <c r="U689" s="28"/>
      <c r="V689" s="28">
        <v>0</v>
      </c>
      <c r="W689" s="28"/>
      <c r="X689" s="28"/>
      <c r="Y689" s="28"/>
      <c r="Z689" s="28"/>
      <c r="AA689" s="28">
        <f>-L689</f>
        <v>-475102.04081632651</v>
      </c>
      <c r="AB689" s="28"/>
      <c r="AC689" s="28"/>
      <c r="AD689" s="28"/>
      <c r="AE689" s="28"/>
      <c r="AF689" s="28">
        <f>+Q686</f>
        <v>2217142857.1428571</v>
      </c>
      <c r="AG689" s="28"/>
      <c r="AH689" s="28"/>
      <c r="AI689" s="28"/>
      <c r="AJ689" s="28"/>
    </row>
    <row r="690" spans="2:36" hidden="1"/>
    <row r="691" spans="2:36" hidden="1">
      <c r="G691" s="98">
        <f>+Q293</f>
        <v>71250</v>
      </c>
      <c r="H691" s="98"/>
      <c r="I691" s="98"/>
      <c r="J691" s="98"/>
      <c r="K691" s="98"/>
      <c r="L691" s="28">
        <v>0</v>
      </c>
      <c r="M691" s="28"/>
      <c r="N691" s="28"/>
      <c r="O691" s="28"/>
      <c r="P691" s="28"/>
      <c r="Q691" s="28">
        <v>0</v>
      </c>
      <c r="R691" s="28"/>
      <c r="S691" s="28"/>
      <c r="T691" s="28"/>
      <c r="U691" s="28"/>
      <c r="V691" s="28">
        <f>-G691</f>
        <v>-71250</v>
      </c>
      <c r="W691" s="28"/>
      <c r="X691" s="28"/>
      <c r="Y691" s="28"/>
      <c r="Z691" s="28"/>
      <c r="AA691" s="28">
        <v>0</v>
      </c>
      <c r="AB691" s="28"/>
      <c r="AC691" s="28"/>
      <c r="AD691" s="28"/>
      <c r="AE691" s="28"/>
      <c r="AF691" s="28">
        <v>0</v>
      </c>
      <c r="AG691" s="28"/>
      <c r="AH691" s="28"/>
      <c r="AI691" s="28"/>
      <c r="AJ691" s="28"/>
    </row>
    <row r="692" spans="2:36" hidden="1">
      <c r="G692" s="28">
        <v>0</v>
      </c>
      <c r="H692" s="28"/>
      <c r="I692" s="28"/>
      <c r="J692" s="28"/>
      <c r="K692" s="28"/>
      <c r="L692" s="98">
        <f>+V293</f>
        <v>90.9375</v>
      </c>
      <c r="M692" s="98"/>
      <c r="N692" s="98"/>
      <c r="O692" s="98"/>
      <c r="P692" s="98"/>
      <c r="Q692" s="28">
        <f>+L693</f>
        <v>363750</v>
      </c>
      <c r="R692" s="28"/>
      <c r="S692" s="28"/>
      <c r="T692" s="28"/>
      <c r="U692" s="28"/>
      <c r="V692" s="28">
        <v>0</v>
      </c>
      <c r="W692" s="28"/>
      <c r="X692" s="28"/>
      <c r="Y692" s="28"/>
      <c r="Z692" s="28"/>
      <c r="AA692" s="28">
        <f>-L692</f>
        <v>-90.9375</v>
      </c>
      <c r="AB692" s="28"/>
      <c r="AC692" s="28"/>
      <c r="AD692" s="28"/>
      <c r="AE692" s="28"/>
      <c r="AF692" s="28">
        <f>+Q692</f>
        <v>363750</v>
      </c>
      <c r="AG692" s="28"/>
      <c r="AH692" s="28"/>
      <c r="AI692" s="28"/>
      <c r="AJ692" s="28"/>
    </row>
    <row r="693" spans="2:36" hidden="1">
      <c r="B693" s="1" t="s">
        <v>281</v>
      </c>
      <c r="C693" s="28">
        <f>+C686+1</f>
        <v>55</v>
      </c>
      <c r="D693" s="28"/>
      <c r="E693" s="4" t="s">
        <v>135</v>
      </c>
      <c r="G693" s="28">
        <v>0</v>
      </c>
      <c r="H693" s="28"/>
      <c r="I693" s="28"/>
      <c r="J693" s="28"/>
      <c r="K693" s="28"/>
      <c r="L693" s="98">
        <f>+AA293</f>
        <v>363750</v>
      </c>
      <c r="M693" s="98"/>
      <c r="N693" s="98"/>
      <c r="O693" s="98"/>
      <c r="P693" s="98"/>
      <c r="Q693" s="98">
        <f>+AF293</f>
        <v>1940000000</v>
      </c>
      <c r="R693" s="98"/>
      <c r="S693" s="98"/>
      <c r="T693" s="98"/>
      <c r="U693" s="98"/>
      <c r="V693" s="28">
        <v>0</v>
      </c>
      <c r="W693" s="28"/>
      <c r="X693" s="28"/>
      <c r="Y693" s="28"/>
      <c r="Z693" s="28"/>
      <c r="AA693" s="28">
        <f>-L693</f>
        <v>-363750</v>
      </c>
      <c r="AB693" s="28"/>
      <c r="AC693" s="28"/>
      <c r="AD693" s="28"/>
      <c r="AE693" s="28"/>
      <c r="AF693" s="28">
        <f>+Q696</f>
        <v>970000000</v>
      </c>
      <c r="AG693" s="28"/>
      <c r="AH693" s="28"/>
      <c r="AI693" s="28"/>
      <c r="AJ693" s="28"/>
    </row>
    <row r="694" spans="2:36" hidden="1">
      <c r="G694" s="28">
        <f>-G691</f>
        <v>-71250</v>
      </c>
      <c r="H694" s="28"/>
      <c r="I694" s="28"/>
      <c r="J694" s="28"/>
      <c r="K694" s="28"/>
      <c r="L694" s="28">
        <v>0</v>
      </c>
      <c r="M694" s="28"/>
      <c r="N694" s="28"/>
      <c r="O694" s="28"/>
      <c r="P694" s="28"/>
      <c r="Q694" s="28">
        <v>0</v>
      </c>
      <c r="R694" s="28"/>
      <c r="S694" s="28"/>
      <c r="T694" s="28"/>
      <c r="U694" s="28"/>
      <c r="V694" s="28">
        <f>-V691</f>
        <v>71250</v>
      </c>
      <c r="W694" s="28"/>
      <c r="X694" s="28"/>
      <c r="Y694" s="28"/>
      <c r="Z694" s="28"/>
      <c r="AA694" s="28">
        <v>0</v>
      </c>
      <c r="AB694" s="28"/>
      <c r="AC694" s="28"/>
      <c r="AD694" s="28"/>
      <c r="AE694" s="28"/>
      <c r="AF694" s="28">
        <v>0</v>
      </c>
      <c r="AG694" s="28"/>
      <c r="AH694" s="28"/>
      <c r="AI694" s="28"/>
      <c r="AJ694" s="28"/>
    </row>
    <row r="695" spans="2:36" hidden="1">
      <c r="G695" s="28">
        <v>0</v>
      </c>
      <c r="H695" s="28"/>
      <c r="I695" s="28"/>
      <c r="J695" s="28"/>
      <c r="K695" s="28"/>
      <c r="L695" s="28">
        <f>-L692</f>
        <v>-90.9375</v>
      </c>
      <c r="M695" s="28"/>
      <c r="N695" s="28"/>
      <c r="O695" s="28"/>
      <c r="P695" s="28"/>
      <c r="Q695" s="28">
        <f>-Q692</f>
        <v>-363750</v>
      </c>
      <c r="R695" s="28"/>
      <c r="S695" s="28"/>
      <c r="T695" s="28"/>
      <c r="U695" s="28"/>
      <c r="V695" s="28">
        <v>0</v>
      </c>
      <c r="W695" s="28"/>
      <c r="X695" s="28"/>
      <c r="Y695" s="28"/>
      <c r="Z695" s="28"/>
      <c r="AA695" s="28">
        <f>-L695</f>
        <v>90.9375</v>
      </c>
      <c r="AB695" s="28"/>
      <c r="AC695" s="28"/>
      <c r="AD695" s="28"/>
      <c r="AE695" s="28"/>
      <c r="AF695" s="28">
        <f>-AF692</f>
        <v>-363750</v>
      </c>
      <c r="AG695" s="28"/>
      <c r="AH695" s="28"/>
      <c r="AI695" s="28"/>
      <c r="AJ695" s="28"/>
    </row>
    <row r="696" spans="2:36" hidden="1">
      <c r="G696" s="28">
        <v>0</v>
      </c>
      <c r="H696" s="28"/>
      <c r="I696" s="28"/>
      <c r="J696" s="28"/>
      <c r="K696" s="28"/>
      <c r="L696" s="28">
        <f>+L693</f>
        <v>363750</v>
      </c>
      <c r="M696" s="28"/>
      <c r="N696" s="28"/>
      <c r="O696" s="28"/>
      <c r="P696" s="28"/>
      <c r="Q696" s="28">
        <f>+Q693/2</f>
        <v>970000000</v>
      </c>
      <c r="R696" s="28"/>
      <c r="S696" s="28"/>
      <c r="T696" s="28"/>
      <c r="U696" s="28"/>
      <c r="V696" s="28">
        <v>0</v>
      </c>
      <c r="W696" s="28"/>
      <c r="X696" s="28"/>
      <c r="Y696" s="28"/>
      <c r="Z696" s="28"/>
      <c r="AA696" s="28">
        <f>-L696</f>
        <v>-363750</v>
      </c>
      <c r="AB696" s="28"/>
      <c r="AC696" s="28"/>
      <c r="AD696" s="28"/>
      <c r="AE696" s="28"/>
      <c r="AF696" s="28">
        <f>+Q693</f>
        <v>1940000000</v>
      </c>
      <c r="AG696" s="28"/>
      <c r="AH696" s="28"/>
      <c r="AI696" s="28"/>
      <c r="AJ696" s="28"/>
    </row>
    <row r="697" spans="2:36" hidden="1"/>
    <row r="698" spans="2:36" hidden="1">
      <c r="G698" s="98">
        <f>+Q294</f>
        <v>95000</v>
      </c>
      <c r="H698" s="98"/>
      <c r="I698" s="98"/>
      <c r="J698" s="98"/>
      <c r="K698" s="98"/>
      <c r="L698" s="28">
        <v>0</v>
      </c>
      <c r="M698" s="28"/>
      <c r="N698" s="28"/>
      <c r="O698" s="28"/>
      <c r="P698" s="28"/>
      <c r="Q698" s="28">
        <v>0</v>
      </c>
      <c r="R698" s="28"/>
      <c r="S698" s="28"/>
      <c r="T698" s="28"/>
      <c r="U698" s="28"/>
      <c r="V698" s="28">
        <f>-G698</f>
        <v>-95000</v>
      </c>
      <c r="W698" s="28"/>
      <c r="X698" s="28"/>
      <c r="Y698" s="28"/>
      <c r="Z698" s="28"/>
      <c r="AA698" s="28">
        <v>0</v>
      </c>
      <c r="AB698" s="28"/>
      <c r="AC698" s="28"/>
      <c r="AD698" s="28"/>
      <c r="AE698" s="28"/>
      <c r="AF698" s="28">
        <v>0</v>
      </c>
      <c r="AG698" s="28"/>
      <c r="AH698" s="28"/>
      <c r="AI698" s="28"/>
      <c r="AJ698" s="28"/>
    </row>
    <row r="699" spans="2:36" hidden="1">
      <c r="G699" s="28">
        <v>0</v>
      </c>
      <c r="H699" s="28"/>
      <c r="I699" s="28"/>
      <c r="J699" s="28"/>
      <c r="K699" s="28"/>
      <c r="L699" s="98">
        <f>+V294</f>
        <v>215.55555555555554</v>
      </c>
      <c r="M699" s="98"/>
      <c r="N699" s="98"/>
      <c r="O699" s="98"/>
      <c r="P699" s="98"/>
      <c r="Q699" s="28">
        <f>+L700</f>
        <v>646666.66666666663</v>
      </c>
      <c r="R699" s="28"/>
      <c r="S699" s="28"/>
      <c r="T699" s="28"/>
      <c r="U699" s="28"/>
      <c r="V699" s="28">
        <v>0</v>
      </c>
      <c r="W699" s="28"/>
      <c r="X699" s="28"/>
      <c r="Y699" s="28"/>
      <c r="Z699" s="28"/>
      <c r="AA699" s="28">
        <f>-L699</f>
        <v>-215.55555555555554</v>
      </c>
      <c r="AB699" s="28"/>
      <c r="AC699" s="28"/>
      <c r="AD699" s="28"/>
      <c r="AE699" s="28"/>
      <c r="AF699" s="28">
        <f>+Q699</f>
        <v>646666.66666666663</v>
      </c>
      <c r="AG699" s="28"/>
      <c r="AH699" s="28"/>
      <c r="AI699" s="28"/>
      <c r="AJ699" s="28"/>
    </row>
    <row r="700" spans="2:36" hidden="1">
      <c r="B700" s="1" t="s">
        <v>281</v>
      </c>
      <c r="C700" s="28">
        <f>+C693+1</f>
        <v>56</v>
      </c>
      <c r="D700" s="28"/>
      <c r="E700" s="4" t="s">
        <v>135</v>
      </c>
      <c r="G700" s="28">
        <v>0</v>
      </c>
      <c r="H700" s="28"/>
      <c r="I700" s="28"/>
      <c r="J700" s="28"/>
      <c r="K700" s="28"/>
      <c r="L700" s="98">
        <f>+AA294</f>
        <v>646666.66666666663</v>
      </c>
      <c r="M700" s="98"/>
      <c r="N700" s="98"/>
      <c r="O700" s="98"/>
      <c r="P700" s="98"/>
      <c r="Q700" s="98">
        <f>+AF294</f>
        <v>2586666666.6666665</v>
      </c>
      <c r="R700" s="98"/>
      <c r="S700" s="98"/>
      <c r="T700" s="98"/>
      <c r="U700" s="98"/>
      <c r="V700" s="28">
        <v>0</v>
      </c>
      <c r="W700" s="28"/>
      <c r="X700" s="28"/>
      <c r="Y700" s="28"/>
      <c r="Z700" s="28"/>
      <c r="AA700" s="28">
        <f>-L700</f>
        <v>-646666.66666666663</v>
      </c>
      <c r="AB700" s="28"/>
      <c r="AC700" s="28"/>
      <c r="AD700" s="28"/>
      <c r="AE700" s="28"/>
      <c r="AF700" s="28">
        <f>+Q703</f>
        <v>1293333333.3333333</v>
      </c>
      <c r="AG700" s="28"/>
      <c r="AH700" s="28"/>
      <c r="AI700" s="28"/>
      <c r="AJ700" s="28"/>
    </row>
    <row r="701" spans="2:36" hidden="1">
      <c r="G701" s="28">
        <f>-G698</f>
        <v>-95000</v>
      </c>
      <c r="H701" s="28"/>
      <c r="I701" s="28"/>
      <c r="J701" s="28"/>
      <c r="K701" s="28"/>
      <c r="L701" s="28">
        <v>0</v>
      </c>
      <c r="M701" s="28"/>
      <c r="N701" s="28"/>
      <c r="O701" s="28"/>
      <c r="P701" s="28"/>
      <c r="Q701" s="28">
        <v>0</v>
      </c>
      <c r="R701" s="28"/>
      <c r="S701" s="28"/>
      <c r="T701" s="28"/>
      <c r="U701" s="28"/>
      <c r="V701" s="28">
        <f>-V698</f>
        <v>95000</v>
      </c>
      <c r="W701" s="28"/>
      <c r="X701" s="28"/>
      <c r="Y701" s="28"/>
      <c r="Z701" s="28"/>
      <c r="AA701" s="28">
        <v>0</v>
      </c>
      <c r="AB701" s="28"/>
      <c r="AC701" s="28"/>
      <c r="AD701" s="28"/>
      <c r="AE701" s="28"/>
      <c r="AF701" s="28">
        <v>0</v>
      </c>
      <c r="AG701" s="28"/>
      <c r="AH701" s="28"/>
      <c r="AI701" s="28"/>
      <c r="AJ701" s="28"/>
    </row>
    <row r="702" spans="2:36" hidden="1">
      <c r="G702" s="28">
        <v>0</v>
      </c>
      <c r="H702" s="28"/>
      <c r="I702" s="28"/>
      <c r="J702" s="28"/>
      <c r="K702" s="28"/>
      <c r="L702" s="28">
        <f>-L699</f>
        <v>-215.55555555555554</v>
      </c>
      <c r="M702" s="28"/>
      <c r="N702" s="28"/>
      <c r="O702" s="28"/>
      <c r="P702" s="28"/>
      <c r="Q702" s="28">
        <f>-Q699</f>
        <v>-646666.66666666663</v>
      </c>
      <c r="R702" s="28"/>
      <c r="S702" s="28"/>
      <c r="T702" s="28"/>
      <c r="U702" s="28"/>
      <c r="V702" s="28">
        <v>0</v>
      </c>
      <c r="W702" s="28"/>
      <c r="X702" s="28"/>
      <c r="Y702" s="28"/>
      <c r="Z702" s="28"/>
      <c r="AA702" s="28">
        <f>-L702</f>
        <v>215.55555555555554</v>
      </c>
      <c r="AB702" s="28"/>
      <c r="AC702" s="28"/>
      <c r="AD702" s="28"/>
      <c r="AE702" s="28"/>
      <c r="AF702" s="28">
        <f>-AF699</f>
        <v>-646666.66666666663</v>
      </c>
      <c r="AG702" s="28"/>
      <c r="AH702" s="28"/>
      <c r="AI702" s="28"/>
      <c r="AJ702" s="28"/>
    </row>
    <row r="703" spans="2:36" hidden="1">
      <c r="G703" s="28">
        <v>0</v>
      </c>
      <c r="H703" s="28"/>
      <c r="I703" s="28"/>
      <c r="J703" s="28"/>
      <c r="K703" s="28"/>
      <c r="L703" s="28">
        <f>+L700</f>
        <v>646666.66666666663</v>
      </c>
      <c r="M703" s="28"/>
      <c r="N703" s="28"/>
      <c r="O703" s="28"/>
      <c r="P703" s="28"/>
      <c r="Q703" s="28">
        <f>+Q700/2</f>
        <v>1293333333.3333333</v>
      </c>
      <c r="R703" s="28"/>
      <c r="S703" s="28"/>
      <c r="T703" s="28"/>
      <c r="U703" s="28"/>
      <c r="V703" s="28">
        <v>0</v>
      </c>
      <c r="W703" s="28"/>
      <c r="X703" s="28"/>
      <c r="Y703" s="28"/>
      <c r="Z703" s="28"/>
      <c r="AA703" s="28">
        <f>-L703</f>
        <v>-646666.66666666663</v>
      </c>
      <c r="AB703" s="28"/>
      <c r="AC703" s="28"/>
      <c r="AD703" s="28"/>
      <c r="AE703" s="28"/>
      <c r="AF703" s="28">
        <f>+Q700</f>
        <v>2586666666.6666665</v>
      </c>
      <c r="AG703" s="28"/>
      <c r="AH703" s="28"/>
      <c r="AI703" s="28"/>
      <c r="AJ703" s="28"/>
    </row>
    <row r="704" spans="2:36" hidden="1"/>
    <row r="705" spans="2:36" hidden="1">
      <c r="G705" s="98">
        <f>+Q295</f>
        <v>114000</v>
      </c>
      <c r="H705" s="98"/>
      <c r="I705" s="98"/>
      <c r="J705" s="98"/>
      <c r="K705" s="98"/>
      <c r="L705" s="28">
        <v>0</v>
      </c>
      <c r="M705" s="28"/>
      <c r="N705" s="28"/>
      <c r="O705" s="28"/>
      <c r="P705" s="28"/>
      <c r="Q705" s="28">
        <v>0</v>
      </c>
      <c r="R705" s="28"/>
      <c r="S705" s="28"/>
      <c r="T705" s="28"/>
      <c r="U705" s="28"/>
      <c r="V705" s="28">
        <f>-G705</f>
        <v>-114000</v>
      </c>
      <c r="W705" s="28"/>
      <c r="X705" s="28"/>
      <c r="Y705" s="28"/>
      <c r="Z705" s="28"/>
      <c r="AA705" s="28">
        <v>0</v>
      </c>
      <c r="AB705" s="28"/>
      <c r="AC705" s="28"/>
      <c r="AD705" s="28"/>
      <c r="AE705" s="28"/>
      <c r="AF705" s="28">
        <v>0</v>
      </c>
      <c r="AG705" s="28"/>
      <c r="AH705" s="28"/>
      <c r="AI705" s="28"/>
      <c r="AJ705" s="28"/>
    </row>
    <row r="706" spans="2:36" hidden="1">
      <c r="G706" s="28">
        <v>0</v>
      </c>
      <c r="H706" s="28"/>
      <c r="I706" s="28"/>
      <c r="J706" s="28"/>
      <c r="K706" s="28"/>
      <c r="L706" s="98">
        <f>+V295</f>
        <v>372.48</v>
      </c>
      <c r="M706" s="98"/>
      <c r="N706" s="98"/>
      <c r="O706" s="98"/>
      <c r="P706" s="98"/>
      <c r="Q706" s="28">
        <f>+L707</f>
        <v>931200</v>
      </c>
      <c r="R706" s="28"/>
      <c r="S706" s="28"/>
      <c r="T706" s="28"/>
      <c r="U706" s="28"/>
      <c r="V706" s="28">
        <v>0</v>
      </c>
      <c r="W706" s="28"/>
      <c r="X706" s="28"/>
      <c r="Y706" s="28"/>
      <c r="Z706" s="28"/>
      <c r="AA706" s="28">
        <f>-L706</f>
        <v>-372.48</v>
      </c>
      <c r="AB706" s="28"/>
      <c r="AC706" s="28"/>
      <c r="AD706" s="28"/>
      <c r="AE706" s="28"/>
      <c r="AF706" s="28">
        <f>+Q706</f>
        <v>931200</v>
      </c>
      <c r="AG706" s="28"/>
      <c r="AH706" s="28"/>
      <c r="AI706" s="28"/>
      <c r="AJ706" s="28"/>
    </row>
    <row r="707" spans="2:36" hidden="1">
      <c r="B707" s="1" t="s">
        <v>281</v>
      </c>
      <c r="C707" s="28">
        <f>+C700+1</f>
        <v>57</v>
      </c>
      <c r="D707" s="28"/>
      <c r="E707" s="4" t="s">
        <v>135</v>
      </c>
      <c r="G707" s="28">
        <v>0</v>
      </c>
      <c r="H707" s="28"/>
      <c r="I707" s="28"/>
      <c r="J707" s="28"/>
      <c r="K707" s="28"/>
      <c r="L707" s="98">
        <f>+AA295</f>
        <v>931200</v>
      </c>
      <c r="M707" s="98"/>
      <c r="N707" s="98"/>
      <c r="O707" s="98"/>
      <c r="P707" s="98"/>
      <c r="Q707" s="98">
        <f>+AF295</f>
        <v>3104000000</v>
      </c>
      <c r="R707" s="98"/>
      <c r="S707" s="98"/>
      <c r="T707" s="98"/>
      <c r="U707" s="98"/>
      <c r="V707" s="28">
        <v>0</v>
      </c>
      <c r="W707" s="28"/>
      <c r="X707" s="28"/>
      <c r="Y707" s="28"/>
      <c r="Z707" s="28"/>
      <c r="AA707" s="28">
        <f>-L707</f>
        <v>-931200</v>
      </c>
      <c r="AB707" s="28"/>
      <c r="AC707" s="28"/>
      <c r="AD707" s="28"/>
      <c r="AE707" s="28"/>
      <c r="AF707" s="28">
        <f>+Q710</f>
        <v>1552000000</v>
      </c>
      <c r="AG707" s="28"/>
      <c r="AH707" s="28"/>
      <c r="AI707" s="28"/>
      <c r="AJ707" s="28"/>
    </row>
    <row r="708" spans="2:36" hidden="1">
      <c r="G708" s="28">
        <f>-G705</f>
        <v>-114000</v>
      </c>
      <c r="H708" s="28"/>
      <c r="I708" s="28"/>
      <c r="J708" s="28"/>
      <c r="K708" s="28"/>
      <c r="L708" s="28">
        <v>0</v>
      </c>
      <c r="M708" s="28"/>
      <c r="N708" s="28"/>
      <c r="O708" s="28"/>
      <c r="P708" s="28"/>
      <c r="Q708" s="28">
        <v>0</v>
      </c>
      <c r="R708" s="28"/>
      <c r="S708" s="28"/>
      <c r="T708" s="28"/>
      <c r="U708" s="28"/>
      <c r="V708" s="28">
        <f>-V705</f>
        <v>114000</v>
      </c>
      <c r="W708" s="28"/>
      <c r="X708" s="28"/>
      <c r="Y708" s="28"/>
      <c r="Z708" s="28"/>
      <c r="AA708" s="28">
        <v>0</v>
      </c>
      <c r="AB708" s="28"/>
      <c r="AC708" s="28"/>
      <c r="AD708" s="28"/>
      <c r="AE708" s="28"/>
      <c r="AF708" s="28">
        <v>0</v>
      </c>
      <c r="AG708" s="28"/>
      <c r="AH708" s="28"/>
      <c r="AI708" s="28"/>
      <c r="AJ708" s="28"/>
    </row>
    <row r="709" spans="2:36" hidden="1">
      <c r="G709" s="28">
        <v>0</v>
      </c>
      <c r="H709" s="28"/>
      <c r="I709" s="28"/>
      <c r="J709" s="28"/>
      <c r="K709" s="28"/>
      <c r="L709" s="28">
        <f>-L706</f>
        <v>-372.48</v>
      </c>
      <c r="M709" s="28"/>
      <c r="N709" s="28"/>
      <c r="O709" s="28"/>
      <c r="P709" s="28"/>
      <c r="Q709" s="28">
        <f>-Q706</f>
        <v>-931200</v>
      </c>
      <c r="R709" s="28"/>
      <c r="S709" s="28"/>
      <c r="T709" s="28"/>
      <c r="U709" s="28"/>
      <c r="V709" s="28">
        <v>0</v>
      </c>
      <c r="W709" s="28"/>
      <c r="X709" s="28"/>
      <c r="Y709" s="28"/>
      <c r="Z709" s="28"/>
      <c r="AA709" s="28">
        <f>-L709</f>
        <v>372.48</v>
      </c>
      <c r="AB709" s="28"/>
      <c r="AC709" s="28"/>
      <c r="AD709" s="28"/>
      <c r="AE709" s="28"/>
      <c r="AF709" s="28">
        <f>-AF706</f>
        <v>-931200</v>
      </c>
      <c r="AG709" s="28"/>
      <c r="AH709" s="28"/>
      <c r="AI709" s="28"/>
      <c r="AJ709" s="28"/>
    </row>
    <row r="710" spans="2:36" hidden="1">
      <c r="G710" s="28">
        <v>0</v>
      </c>
      <c r="H710" s="28"/>
      <c r="I710" s="28"/>
      <c r="J710" s="28"/>
      <c r="K710" s="28"/>
      <c r="L710" s="28">
        <f>+L707</f>
        <v>931200</v>
      </c>
      <c r="M710" s="28"/>
      <c r="N710" s="28"/>
      <c r="O710" s="28"/>
      <c r="P710" s="28"/>
      <c r="Q710" s="28">
        <f>+Q707/2</f>
        <v>1552000000</v>
      </c>
      <c r="R710" s="28"/>
      <c r="S710" s="28"/>
      <c r="T710" s="28"/>
      <c r="U710" s="28"/>
      <c r="V710" s="28">
        <v>0</v>
      </c>
      <c r="W710" s="28"/>
      <c r="X710" s="28"/>
      <c r="Y710" s="28"/>
      <c r="Z710" s="28"/>
      <c r="AA710" s="28">
        <f>-L710</f>
        <v>-931200</v>
      </c>
      <c r="AB710" s="28"/>
      <c r="AC710" s="28"/>
      <c r="AD710" s="28"/>
      <c r="AE710" s="28"/>
      <c r="AF710" s="28">
        <f>+Q707</f>
        <v>3104000000</v>
      </c>
      <c r="AG710" s="28"/>
      <c r="AH710" s="28"/>
      <c r="AI710" s="28"/>
      <c r="AJ710" s="28"/>
    </row>
    <row r="711" spans="2:36" hidden="1"/>
    <row r="712" spans="2:36" hidden="1">
      <c r="G712" s="98">
        <f>+Q296</f>
        <v>142500</v>
      </c>
      <c r="H712" s="98"/>
      <c r="I712" s="98"/>
      <c r="J712" s="98"/>
      <c r="K712" s="98"/>
      <c r="L712" s="28">
        <v>0</v>
      </c>
      <c r="M712" s="28"/>
      <c r="N712" s="28"/>
      <c r="O712" s="28"/>
      <c r="P712" s="28"/>
      <c r="Q712" s="28">
        <v>0</v>
      </c>
      <c r="R712" s="28"/>
      <c r="S712" s="28"/>
      <c r="T712" s="28"/>
      <c r="U712" s="28"/>
      <c r="V712" s="28">
        <f>-G712</f>
        <v>-142500</v>
      </c>
      <c r="W712" s="28"/>
      <c r="X712" s="28"/>
      <c r="Y712" s="28"/>
      <c r="Z712" s="28"/>
      <c r="AA712" s="28">
        <v>0</v>
      </c>
      <c r="AB712" s="28"/>
      <c r="AC712" s="28"/>
      <c r="AD712" s="28"/>
      <c r="AE712" s="28"/>
      <c r="AF712" s="28">
        <v>0</v>
      </c>
      <c r="AG712" s="28"/>
      <c r="AH712" s="28"/>
      <c r="AI712" s="28"/>
      <c r="AJ712" s="28"/>
    </row>
    <row r="713" spans="2:36" hidden="1">
      <c r="G713" s="28">
        <v>0</v>
      </c>
      <c r="H713" s="28"/>
      <c r="I713" s="28"/>
      <c r="J713" s="28"/>
      <c r="K713" s="28"/>
      <c r="L713" s="98">
        <f>+V296</f>
        <v>727.5</v>
      </c>
      <c r="M713" s="98"/>
      <c r="N713" s="98"/>
      <c r="O713" s="98"/>
      <c r="P713" s="98"/>
      <c r="Q713" s="28">
        <f>+L714</f>
        <v>1455000</v>
      </c>
      <c r="R713" s="28"/>
      <c r="S713" s="28"/>
      <c r="T713" s="28"/>
      <c r="U713" s="28"/>
      <c r="V713" s="28">
        <v>0</v>
      </c>
      <c r="W713" s="28"/>
      <c r="X713" s="28"/>
      <c r="Y713" s="28"/>
      <c r="Z713" s="28"/>
      <c r="AA713" s="28">
        <f>-L713</f>
        <v>-727.5</v>
      </c>
      <c r="AB713" s="28"/>
      <c r="AC713" s="28"/>
      <c r="AD713" s="28"/>
      <c r="AE713" s="28"/>
      <c r="AF713" s="28">
        <f>+Q713</f>
        <v>1455000</v>
      </c>
      <c r="AG713" s="28"/>
      <c r="AH713" s="28"/>
      <c r="AI713" s="28"/>
      <c r="AJ713" s="28"/>
    </row>
    <row r="714" spans="2:36" hidden="1">
      <c r="B714" s="1" t="s">
        <v>281</v>
      </c>
      <c r="C714" s="28">
        <f>+C707+1</f>
        <v>58</v>
      </c>
      <c r="D714" s="28"/>
      <c r="E714" s="4" t="s">
        <v>135</v>
      </c>
      <c r="G714" s="28">
        <v>0</v>
      </c>
      <c r="H714" s="28"/>
      <c r="I714" s="28"/>
      <c r="J714" s="28"/>
      <c r="K714" s="28"/>
      <c r="L714" s="98">
        <f>+AA296</f>
        <v>1455000</v>
      </c>
      <c r="M714" s="98"/>
      <c r="N714" s="98"/>
      <c r="O714" s="98"/>
      <c r="P714" s="98"/>
      <c r="Q714" s="98">
        <f>+AF296</f>
        <v>3880000000</v>
      </c>
      <c r="R714" s="98"/>
      <c r="S714" s="98"/>
      <c r="T714" s="98"/>
      <c r="U714" s="98"/>
      <c r="V714" s="28">
        <v>0</v>
      </c>
      <c r="W714" s="28"/>
      <c r="X714" s="28"/>
      <c r="Y714" s="28"/>
      <c r="Z714" s="28"/>
      <c r="AA714" s="28">
        <f>-L714</f>
        <v>-1455000</v>
      </c>
      <c r="AB714" s="28"/>
      <c r="AC714" s="28"/>
      <c r="AD714" s="28"/>
      <c r="AE714" s="28"/>
      <c r="AF714" s="28">
        <f>+Q717</f>
        <v>1940000000</v>
      </c>
      <c r="AG714" s="28"/>
      <c r="AH714" s="28"/>
      <c r="AI714" s="28"/>
      <c r="AJ714" s="28"/>
    </row>
    <row r="715" spans="2:36" hidden="1">
      <c r="G715" s="28">
        <f>-G712</f>
        <v>-142500</v>
      </c>
      <c r="H715" s="28"/>
      <c r="I715" s="28"/>
      <c r="J715" s="28"/>
      <c r="K715" s="28"/>
      <c r="L715" s="28">
        <v>0</v>
      </c>
      <c r="M715" s="28"/>
      <c r="N715" s="28"/>
      <c r="O715" s="28"/>
      <c r="P715" s="28"/>
      <c r="Q715" s="28">
        <v>0</v>
      </c>
      <c r="R715" s="28"/>
      <c r="S715" s="28"/>
      <c r="T715" s="28"/>
      <c r="U715" s="28"/>
      <c r="V715" s="28">
        <f>-V712</f>
        <v>142500</v>
      </c>
      <c r="W715" s="28"/>
      <c r="X715" s="28"/>
      <c r="Y715" s="28"/>
      <c r="Z715" s="28"/>
      <c r="AA715" s="28">
        <v>0</v>
      </c>
      <c r="AB715" s="28"/>
      <c r="AC715" s="28"/>
      <c r="AD715" s="28"/>
      <c r="AE715" s="28"/>
      <c r="AF715" s="28">
        <v>0</v>
      </c>
      <c r="AG715" s="28"/>
      <c r="AH715" s="28"/>
      <c r="AI715" s="28"/>
      <c r="AJ715" s="28"/>
    </row>
    <row r="716" spans="2:36" hidden="1">
      <c r="G716" s="28">
        <v>0</v>
      </c>
      <c r="H716" s="28"/>
      <c r="I716" s="28"/>
      <c r="J716" s="28"/>
      <c r="K716" s="28"/>
      <c r="L716" s="28">
        <f>-L713</f>
        <v>-727.5</v>
      </c>
      <c r="M716" s="28"/>
      <c r="N716" s="28"/>
      <c r="O716" s="28"/>
      <c r="P716" s="28"/>
      <c r="Q716" s="28">
        <f>-Q713</f>
        <v>-1455000</v>
      </c>
      <c r="R716" s="28"/>
      <c r="S716" s="28"/>
      <c r="T716" s="28"/>
      <c r="U716" s="28"/>
      <c r="V716" s="28">
        <v>0</v>
      </c>
      <c r="W716" s="28"/>
      <c r="X716" s="28"/>
      <c r="Y716" s="28"/>
      <c r="Z716" s="28"/>
      <c r="AA716" s="28">
        <f>-L716</f>
        <v>727.5</v>
      </c>
      <c r="AB716" s="28"/>
      <c r="AC716" s="28"/>
      <c r="AD716" s="28"/>
      <c r="AE716" s="28"/>
      <c r="AF716" s="28">
        <f>-AF713</f>
        <v>-1455000</v>
      </c>
      <c r="AG716" s="28"/>
      <c r="AH716" s="28"/>
      <c r="AI716" s="28"/>
      <c r="AJ716" s="28"/>
    </row>
    <row r="717" spans="2:36" hidden="1">
      <c r="G717" s="28">
        <v>0</v>
      </c>
      <c r="H717" s="28"/>
      <c r="I717" s="28"/>
      <c r="J717" s="28"/>
      <c r="K717" s="28"/>
      <c r="L717" s="28">
        <f>+L714</f>
        <v>1455000</v>
      </c>
      <c r="M717" s="28"/>
      <c r="N717" s="28"/>
      <c r="O717" s="28"/>
      <c r="P717" s="28"/>
      <c r="Q717" s="28">
        <f>+Q714/2</f>
        <v>1940000000</v>
      </c>
      <c r="R717" s="28"/>
      <c r="S717" s="28"/>
      <c r="T717" s="28"/>
      <c r="U717" s="28"/>
      <c r="V717" s="28">
        <v>0</v>
      </c>
      <c r="W717" s="28"/>
      <c r="X717" s="28"/>
      <c r="Y717" s="28"/>
      <c r="Z717" s="28"/>
      <c r="AA717" s="28">
        <f>-L717</f>
        <v>-1455000</v>
      </c>
      <c r="AB717" s="28"/>
      <c r="AC717" s="28"/>
      <c r="AD717" s="28"/>
      <c r="AE717" s="28"/>
      <c r="AF717" s="28">
        <f>+Q714</f>
        <v>3880000000</v>
      </c>
      <c r="AG717" s="28"/>
      <c r="AH717" s="28"/>
      <c r="AI717" s="28"/>
      <c r="AJ717" s="28"/>
    </row>
    <row r="718" spans="2:36" hidden="1"/>
    <row r="719" spans="2:36" hidden="1">
      <c r="G719" s="98">
        <f>+Q297</f>
        <v>87692.307692307688</v>
      </c>
      <c r="H719" s="98"/>
      <c r="I719" s="98"/>
      <c r="J719" s="98"/>
      <c r="K719" s="98"/>
      <c r="L719" s="28">
        <v>0</v>
      </c>
      <c r="M719" s="28"/>
      <c r="N719" s="28"/>
      <c r="O719" s="28"/>
      <c r="P719" s="28"/>
      <c r="Q719" s="28">
        <v>0</v>
      </c>
      <c r="R719" s="28"/>
      <c r="S719" s="28"/>
      <c r="T719" s="28"/>
      <c r="U719" s="28"/>
      <c r="V719" s="28">
        <f>-G719</f>
        <v>-87692.307692307688</v>
      </c>
      <c r="W719" s="28"/>
      <c r="X719" s="28"/>
      <c r="Y719" s="28"/>
      <c r="Z719" s="28"/>
      <c r="AA719" s="28">
        <v>0</v>
      </c>
      <c r="AB719" s="28"/>
      <c r="AC719" s="28"/>
      <c r="AD719" s="28"/>
      <c r="AE719" s="28"/>
      <c r="AF719" s="28">
        <v>0</v>
      </c>
      <c r="AG719" s="28"/>
      <c r="AH719" s="28"/>
      <c r="AI719" s="28"/>
      <c r="AJ719" s="28"/>
    </row>
    <row r="720" spans="2:36" hidden="1">
      <c r="G720" s="28">
        <v>0</v>
      </c>
      <c r="H720" s="28"/>
      <c r="I720" s="28"/>
      <c r="J720" s="28"/>
      <c r="K720" s="28"/>
      <c r="L720" s="98">
        <f>+V297</f>
        <v>169.5402822030041</v>
      </c>
      <c r="M720" s="98"/>
      <c r="N720" s="98"/>
      <c r="O720" s="98"/>
      <c r="P720" s="98"/>
      <c r="Q720" s="28">
        <f>+L721</f>
        <v>551005.91715976328</v>
      </c>
      <c r="R720" s="28"/>
      <c r="S720" s="28"/>
      <c r="T720" s="28"/>
      <c r="U720" s="28"/>
      <c r="V720" s="28">
        <v>0</v>
      </c>
      <c r="W720" s="28"/>
      <c r="X720" s="28"/>
      <c r="Y720" s="28"/>
      <c r="Z720" s="28"/>
      <c r="AA720" s="28">
        <f>-L720</f>
        <v>-169.5402822030041</v>
      </c>
      <c r="AB720" s="28"/>
      <c r="AC720" s="28"/>
      <c r="AD720" s="28"/>
      <c r="AE720" s="28"/>
      <c r="AF720" s="28">
        <f>+Q720</f>
        <v>551005.91715976328</v>
      </c>
      <c r="AG720" s="28"/>
      <c r="AH720" s="28"/>
      <c r="AI720" s="28"/>
      <c r="AJ720" s="28"/>
    </row>
    <row r="721" spans="2:36" hidden="1">
      <c r="B721" s="1" t="s">
        <v>281</v>
      </c>
      <c r="C721" s="28">
        <f>+C714+1</f>
        <v>59</v>
      </c>
      <c r="D721" s="28"/>
      <c r="E721" s="4" t="s">
        <v>135</v>
      </c>
      <c r="G721" s="28">
        <v>0</v>
      </c>
      <c r="H721" s="28"/>
      <c r="I721" s="28"/>
      <c r="J721" s="28"/>
      <c r="K721" s="28"/>
      <c r="L721" s="98">
        <f>+AA297</f>
        <v>551005.91715976328</v>
      </c>
      <c r="M721" s="98"/>
      <c r="N721" s="98"/>
      <c r="O721" s="98"/>
      <c r="P721" s="98"/>
      <c r="Q721" s="98">
        <f>+AF297</f>
        <v>2387692307.6923075</v>
      </c>
      <c r="R721" s="98"/>
      <c r="S721" s="98"/>
      <c r="T721" s="98"/>
      <c r="U721" s="98"/>
      <c r="V721" s="28">
        <v>0</v>
      </c>
      <c r="W721" s="28"/>
      <c r="X721" s="28"/>
      <c r="Y721" s="28"/>
      <c r="Z721" s="28"/>
      <c r="AA721" s="28">
        <f>-L721</f>
        <v>-551005.91715976328</v>
      </c>
      <c r="AB721" s="28"/>
      <c r="AC721" s="28"/>
      <c r="AD721" s="28"/>
      <c r="AE721" s="28"/>
      <c r="AF721" s="28">
        <f>+Q724</f>
        <v>1193846153.8461537</v>
      </c>
      <c r="AG721" s="28"/>
      <c r="AH721" s="28"/>
      <c r="AI721" s="28"/>
      <c r="AJ721" s="28"/>
    </row>
    <row r="722" spans="2:36" hidden="1">
      <c r="G722" s="28">
        <f>-G719</f>
        <v>-87692.307692307688</v>
      </c>
      <c r="H722" s="28"/>
      <c r="I722" s="28"/>
      <c r="J722" s="28"/>
      <c r="K722" s="28"/>
      <c r="L722" s="28">
        <v>0</v>
      </c>
      <c r="M722" s="28"/>
      <c r="N722" s="28"/>
      <c r="O722" s="28"/>
      <c r="P722" s="28"/>
      <c r="Q722" s="28">
        <v>0</v>
      </c>
      <c r="R722" s="28"/>
      <c r="S722" s="28"/>
      <c r="T722" s="28"/>
      <c r="U722" s="28"/>
      <c r="V722" s="28">
        <f>-V719</f>
        <v>87692.307692307688</v>
      </c>
      <c r="W722" s="28"/>
      <c r="X722" s="28"/>
      <c r="Y722" s="28"/>
      <c r="Z722" s="28"/>
      <c r="AA722" s="28">
        <v>0</v>
      </c>
      <c r="AB722" s="28"/>
      <c r="AC722" s="28"/>
      <c r="AD722" s="28"/>
      <c r="AE722" s="28"/>
      <c r="AF722" s="28">
        <v>0</v>
      </c>
      <c r="AG722" s="28"/>
      <c r="AH722" s="28"/>
      <c r="AI722" s="28"/>
      <c r="AJ722" s="28"/>
    </row>
    <row r="723" spans="2:36" hidden="1">
      <c r="G723" s="28">
        <v>0</v>
      </c>
      <c r="H723" s="28"/>
      <c r="I723" s="28"/>
      <c r="J723" s="28"/>
      <c r="K723" s="28"/>
      <c r="L723" s="28">
        <f>-L720</f>
        <v>-169.5402822030041</v>
      </c>
      <c r="M723" s="28"/>
      <c r="N723" s="28"/>
      <c r="O723" s="28"/>
      <c r="P723" s="28"/>
      <c r="Q723" s="28">
        <f>-Q720</f>
        <v>-551005.91715976328</v>
      </c>
      <c r="R723" s="28"/>
      <c r="S723" s="28"/>
      <c r="T723" s="28"/>
      <c r="U723" s="28"/>
      <c r="V723" s="28">
        <v>0</v>
      </c>
      <c r="W723" s="28"/>
      <c r="X723" s="28"/>
      <c r="Y723" s="28"/>
      <c r="Z723" s="28"/>
      <c r="AA723" s="28">
        <f>-L723</f>
        <v>169.5402822030041</v>
      </c>
      <c r="AB723" s="28"/>
      <c r="AC723" s="28"/>
      <c r="AD723" s="28"/>
      <c r="AE723" s="28"/>
      <c r="AF723" s="28">
        <f>-AF720</f>
        <v>-551005.91715976328</v>
      </c>
      <c r="AG723" s="28"/>
      <c r="AH723" s="28"/>
      <c r="AI723" s="28"/>
      <c r="AJ723" s="28"/>
    </row>
    <row r="724" spans="2:36" hidden="1">
      <c r="G724" s="28">
        <v>0</v>
      </c>
      <c r="H724" s="28"/>
      <c r="I724" s="28"/>
      <c r="J724" s="28"/>
      <c r="K724" s="28"/>
      <c r="L724" s="28">
        <f>+L721</f>
        <v>551005.91715976328</v>
      </c>
      <c r="M724" s="28"/>
      <c r="N724" s="28"/>
      <c r="O724" s="28"/>
      <c r="P724" s="28"/>
      <c r="Q724" s="28">
        <f>+Q721/2</f>
        <v>1193846153.8461537</v>
      </c>
      <c r="R724" s="28"/>
      <c r="S724" s="28"/>
      <c r="T724" s="28"/>
      <c r="U724" s="28"/>
      <c r="V724" s="28">
        <v>0</v>
      </c>
      <c r="W724" s="28"/>
      <c r="X724" s="28"/>
      <c r="Y724" s="28"/>
      <c r="Z724" s="28"/>
      <c r="AA724" s="28">
        <f>-L724</f>
        <v>-551005.91715976328</v>
      </c>
      <c r="AB724" s="28"/>
      <c r="AC724" s="28"/>
      <c r="AD724" s="28"/>
      <c r="AE724" s="28"/>
      <c r="AF724" s="28">
        <f>+Q721</f>
        <v>2387692307.6923075</v>
      </c>
      <c r="AG724" s="28"/>
      <c r="AH724" s="28"/>
      <c r="AI724" s="28"/>
      <c r="AJ724" s="28"/>
    </row>
    <row r="725" spans="2:36" hidden="1"/>
    <row r="726" spans="2:36" hidden="1">
      <c r="G726" s="98">
        <f>+Q298</f>
        <v>81428.571428571435</v>
      </c>
      <c r="H726" s="98"/>
      <c r="I726" s="98"/>
      <c r="J726" s="98"/>
      <c r="K726" s="98"/>
      <c r="L726" s="28">
        <v>0</v>
      </c>
      <c r="M726" s="28"/>
      <c r="N726" s="28"/>
      <c r="O726" s="28"/>
      <c r="P726" s="28"/>
      <c r="Q726" s="28">
        <v>0</v>
      </c>
      <c r="R726" s="28"/>
      <c r="S726" s="28"/>
      <c r="T726" s="28"/>
      <c r="U726" s="28"/>
      <c r="V726" s="28">
        <f>-G726</f>
        <v>-81428.571428571435</v>
      </c>
      <c r="W726" s="28"/>
      <c r="X726" s="28"/>
      <c r="Y726" s="28"/>
      <c r="Z726" s="28"/>
      <c r="AA726" s="28">
        <v>0</v>
      </c>
      <c r="AB726" s="28"/>
      <c r="AC726" s="28"/>
      <c r="AD726" s="28"/>
      <c r="AE726" s="28"/>
      <c r="AF726" s="28">
        <v>0</v>
      </c>
      <c r="AG726" s="28"/>
      <c r="AH726" s="28"/>
      <c r="AI726" s="28"/>
      <c r="AJ726" s="28"/>
    </row>
    <row r="727" spans="2:36" hidden="1">
      <c r="G727" s="28">
        <v>0</v>
      </c>
      <c r="H727" s="28"/>
      <c r="I727" s="28"/>
      <c r="J727" s="28"/>
      <c r="K727" s="28"/>
      <c r="L727" s="98">
        <f>+V298</f>
        <v>135.74344023323616</v>
      </c>
      <c r="M727" s="98"/>
      <c r="N727" s="98"/>
      <c r="O727" s="98"/>
      <c r="P727" s="98"/>
      <c r="Q727" s="28">
        <f>+L728</f>
        <v>475102.04081632651</v>
      </c>
      <c r="R727" s="28"/>
      <c r="S727" s="28"/>
      <c r="T727" s="28"/>
      <c r="U727" s="28"/>
      <c r="V727" s="28">
        <v>0</v>
      </c>
      <c r="W727" s="28"/>
      <c r="X727" s="28"/>
      <c r="Y727" s="28"/>
      <c r="Z727" s="28"/>
      <c r="AA727" s="28">
        <f>-L727</f>
        <v>-135.74344023323616</v>
      </c>
      <c r="AB727" s="28"/>
      <c r="AC727" s="28"/>
      <c r="AD727" s="28"/>
      <c r="AE727" s="28"/>
      <c r="AF727" s="28">
        <f>+Q727</f>
        <v>475102.04081632651</v>
      </c>
      <c r="AG727" s="28"/>
      <c r="AH727" s="28"/>
      <c r="AI727" s="28"/>
      <c r="AJ727" s="28"/>
    </row>
    <row r="728" spans="2:36" hidden="1">
      <c r="B728" s="1" t="s">
        <v>281</v>
      </c>
      <c r="C728" s="28">
        <f>+C721+1</f>
        <v>60</v>
      </c>
      <c r="D728" s="28"/>
      <c r="E728" s="4" t="s">
        <v>135</v>
      </c>
      <c r="G728" s="28">
        <v>0</v>
      </c>
      <c r="H728" s="28"/>
      <c r="I728" s="28"/>
      <c r="J728" s="28"/>
      <c r="K728" s="28"/>
      <c r="L728" s="98">
        <f>+AA298</f>
        <v>475102.04081632651</v>
      </c>
      <c r="M728" s="98"/>
      <c r="N728" s="98"/>
      <c r="O728" s="98"/>
      <c r="P728" s="98"/>
      <c r="Q728" s="98">
        <f>+AF298</f>
        <v>2217142857.1428571</v>
      </c>
      <c r="R728" s="98"/>
      <c r="S728" s="98"/>
      <c r="T728" s="98"/>
      <c r="U728" s="98"/>
      <c r="V728" s="28">
        <v>0</v>
      </c>
      <c r="W728" s="28"/>
      <c r="X728" s="28"/>
      <c r="Y728" s="28"/>
      <c r="Z728" s="28"/>
      <c r="AA728" s="28">
        <f>-L728</f>
        <v>-475102.04081632651</v>
      </c>
      <c r="AB728" s="28"/>
      <c r="AC728" s="28"/>
      <c r="AD728" s="28"/>
      <c r="AE728" s="28"/>
      <c r="AF728" s="28">
        <f>+Q731</f>
        <v>1108571428.5714285</v>
      </c>
      <c r="AG728" s="28"/>
      <c r="AH728" s="28"/>
      <c r="AI728" s="28"/>
      <c r="AJ728" s="28"/>
    </row>
    <row r="729" spans="2:36" hidden="1">
      <c r="G729" s="28">
        <f>-G726</f>
        <v>-81428.571428571435</v>
      </c>
      <c r="H729" s="28"/>
      <c r="I729" s="28"/>
      <c r="J729" s="28"/>
      <c r="K729" s="28"/>
      <c r="L729" s="28">
        <v>0</v>
      </c>
      <c r="M729" s="28"/>
      <c r="N729" s="28"/>
      <c r="O729" s="28"/>
      <c r="P729" s="28"/>
      <c r="Q729" s="28">
        <v>0</v>
      </c>
      <c r="R729" s="28"/>
      <c r="S729" s="28"/>
      <c r="T729" s="28"/>
      <c r="U729" s="28"/>
      <c r="V729" s="28">
        <f>-V726</f>
        <v>81428.571428571435</v>
      </c>
      <c r="W729" s="28"/>
      <c r="X729" s="28"/>
      <c r="Y729" s="28"/>
      <c r="Z729" s="28"/>
      <c r="AA729" s="28">
        <v>0</v>
      </c>
      <c r="AB729" s="28"/>
      <c r="AC729" s="28"/>
      <c r="AD729" s="28"/>
      <c r="AE729" s="28"/>
      <c r="AF729" s="28">
        <v>0</v>
      </c>
      <c r="AG729" s="28"/>
      <c r="AH729" s="28"/>
      <c r="AI729" s="28"/>
      <c r="AJ729" s="28"/>
    </row>
    <row r="730" spans="2:36" hidden="1">
      <c r="G730" s="28">
        <v>0</v>
      </c>
      <c r="H730" s="28"/>
      <c r="I730" s="28"/>
      <c r="J730" s="28"/>
      <c r="K730" s="28"/>
      <c r="L730" s="28">
        <f>-L727</f>
        <v>-135.74344023323616</v>
      </c>
      <c r="M730" s="28"/>
      <c r="N730" s="28"/>
      <c r="O730" s="28"/>
      <c r="P730" s="28"/>
      <c r="Q730" s="28">
        <f>-Q727</f>
        <v>-475102.04081632651</v>
      </c>
      <c r="R730" s="28"/>
      <c r="S730" s="28"/>
      <c r="T730" s="28"/>
      <c r="U730" s="28"/>
      <c r="V730" s="28">
        <v>0</v>
      </c>
      <c r="W730" s="28"/>
      <c r="X730" s="28"/>
      <c r="Y730" s="28"/>
      <c r="Z730" s="28"/>
      <c r="AA730" s="28">
        <f>-L730</f>
        <v>135.74344023323616</v>
      </c>
      <c r="AB730" s="28"/>
      <c r="AC730" s="28"/>
      <c r="AD730" s="28"/>
      <c r="AE730" s="28"/>
      <c r="AF730" s="28">
        <f>-AF727</f>
        <v>-475102.04081632651</v>
      </c>
      <c r="AG730" s="28"/>
      <c r="AH730" s="28"/>
      <c r="AI730" s="28"/>
      <c r="AJ730" s="28"/>
    </row>
    <row r="731" spans="2:36" hidden="1">
      <c r="G731" s="28">
        <v>0</v>
      </c>
      <c r="H731" s="28"/>
      <c r="I731" s="28"/>
      <c r="J731" s="28"/>
      <c r="K731" s="28"/>
      <c r="L731" s="28">
        <f>+L728</f>
        <v>475102.04081632651</v>
      </c>
      <c r="M731" s="28"/>
      <c r="N731" s="28"/>
      <c r="O731" s="28"/>
      <c r="P731" s="28"/>
      <c r="Q731" s="28">
        <f>+Q728/2</f>
        <v>1108571428.5714285</v>
      </c>
      <c r="R731" s="28"/>
      <c r="S731" s="28"/>
      <c r="T731" s="28"/>
      <c r="U731" s="28"/>
      <c r="V731" s="28">
        <v>0</v>
      </c>
      <c r="W731" s="28"/>
      <c r="X731" s="28"/>
      <c r="Y731" s="28"/>
      <c r="Z731" s="28"/>
      <c r="AA731" s="28">
        <f>-L731</f>
        <v>-475102.04081632651</v>
      </c>
      <c r="AB731" s="28"/>
      <c r="AC731" s="28"/>
      <c r="AD731" s="28"/>
      <c r="AE731" s="28"/>
      <c r="AF731" s="28">
        <f>+Q728</f>
        <v>2217142857.1428571</v>
      </c>
      <c r="AG731" s="28"/>
      <c r="AH731" s="28"/>
      <c r="AI731" s="28"/>
      <c r="AJ731" s="28"/>
    </row>
    <row r="732" spans="2:36" hidden="1"/>
    <row r="733" spans="2:36" hidden="1">
      <c r="G733" s="98">
        <f>+Q299</f>
        <v>71250</v>
      </c>
      <c r="H733" s="98"/>
      <c r="I733" s="98"/>
      <c r="J733" s="98"/>
      <c r="K733" s="98"/>
      <c r="L733" s="28">
        <v>0</v>
      </c>
      <c r="M733" s="28"/>
      <c r="N733" s="28"/>
      <c r="O733" s="28"/>
      <c r="P733" s="28"/>
      <c r="Q733" s="28">
        <v>0</v>
      </c>
      <c r="R733" s="28"/>
      <c r="S733" s="28"/>
      <c r="T733" s="28"/>
      <c r="U733" s="28"/>
      <c r="V733" s="28">
        <f>-G733</f>
        <v>-71250</v>
      </c>
      <c r="W733" s="28"/>
      <c r="X733" s="28"/>
      <c r="Y733" s="28"/>
      <c r="Z733" s="28"/>
      <c r="AA733" s="28">
        <v>0</v>
      </c>
      <c r="AB733" s="28"/>
      <c r="AC733" s="28"/>
      <c r="AD733" s="28"/>
      <c r="AE733" s="28"/>
      <c r="AF733" s="28">
        <v>0</v>
      </c>
      <c r="AG733" s="28"/>
      <c r="AH733" s="28"/>
      <c r="AI733" s="28"/>
      <c r="AJ733" s="28"/>
    </row>
    <row r="734" spans="2:36" hidden="1">
      <c r="G734" s="28">
        <v>0</v>
      </c>
      <c r="H734" s="28"/>
      <c r="I734" s="28"/>
      <c r="J734" s="28"/>
      <c r="K734" s="28"/>
      <c r="L734" s="98">
        <f>+V299</f>
        <v>90.9375</v>
      </c>
      <c r="M734" s="98"/>
      <c r="N734" s="98"/>
      <c r="O734" s="98"/>
      <c r="P734" s="98"/>
      <c r="Q734" s="28">
        <f>+L735</f>
        <v>363750</v>
      </c>
      <c r="R734" s="28"/>
      <c r="S734" s="28"/>
      <c r="T734" s="28"/>
      <c r="U734" s="28"/>
      <c r="V734" s="28">
        <v>0</v>
      </c>
      <c r="W734" s="28"/>
      <c r="X734" s="28"/>
      <c r="Y734" s="28"/>
      <c r="Z734" s="28"/>
      <c r="AA734" s="28">
        <f>-L734</f>
        <v>-90.9375</v>
      </c>
      <c r="AB734" s="28"/>
      <c r="AC734" s="28"/>
      <c r="AD734" s="28"/>
      <c r="AE734" s="28"/>
      <c r="AF734" s="28">
        <f>+Q734</f>
        <v>363750</v>
      </c>
      <c r="AG734" s="28"/>
      <c r="AH734" s="28"/>
      <c r="AI734" s="28"/>
      <c r="AJ734" s="28"/>
    </row>
    <row r="735" spans="2:36" hidden="1">
      <c r="B735" s="1" t="s">
        <v>281</v>
      </c>
      <c r="C735" s="28">
        <f>+C728+1</f>
        <v>61</v>
      </c>
      <c r="D735" s="28"/>
      <c r="E735" s="4" t="s">
        <v>135</v>
      </c>
      <c r="G735" s="28">
        <v>0</v>
      </c>
      <c r="H735" s="28"/>
      <c r="I735" s="28"/>
      <c r="J735" s="28"/>
      <c r="K735" s="28"/>
      <c r="L735" s="98">
        <f>+AA299</f>
        <v>363750</v>
      </c>
      <c r="M735" s="98"/>
      <c r="N735" s="98"/>
      <c r="O735" s="98"/>
      <c r="P735" s="98"/>
      <c r="Q735" s="98">
        <f>+AF299</f>
        <v>1940000000</v>
      </c>
      <c r="R735" s="98"/>
      <c r="S735" s="98"/>
      <c r="T735" s="98"/>
      <c r="U735" s="98"/>
      <c r="V735" s="28">
        <v>0</v>
      </c>
      <c r="W735" s="28"/>
      <c r="X735" s="28"/>
      <c r="Y735" s="28"/>
      <c r="Z735" s="28"/>
      <c r="AA735" s="28">
        <f>-L735</f>
        <v>-363750</v>
      </c>
      <c r="AB735" s="28"/>
      <c r="AC735" s="28"/>
      <c r="AD735" s="28"/>
      <c r="AE735" s="28"/>
      <c r="AF735" s="28">
        <f>+Q738</f>
        <v>970000000</v>
      </c>
      <c r="AG735" s="28"/>
      <c r="AH735" s="28"/>
      <c r="AI735" s="28"/>
      <c r="AJ735" s="28"/>
    </row>
    <row r="736" spans="2:36" hidden="1">
      <c r="G736" s="28">
        <f>-G733</f>
        <v>-71250</v>
      </c>
      <c r="H736" s="28"/>
      <c r="I736" s="28"/>
      <c r="J736" s="28"/>
      <c r="K736" s="28"/>
      <c r="L736" s="28">
        <v>0</v>
      </c>
      <c r="M736" s="28"/>
      <c r="N736" s="28"/>
      <c r="O736" s="28"/>
      <c r="P736" s="28"/>
      <c r="Q736" s="28">
        <v>0</v>
      </c>
      <c r="R736" s="28"/>
      <c r="S736" s="28"/>
      <c r="T736" s="28"/>
      <c r="U736" s="28"/>
      <c r="V736" s="28">
        <f>-V733</f>
        <v>71250</v>
      </c>
      <c r="W736" s="28"/>
      <c r="X736" s="28"/>
      <c r="Y736" s="28"/>
      <c r="Z736" s="28"/>
      <c r="AA736" s="28">
        <v>0</v>
      </c>
      <c r="AB736" s="28"/>
      <c r="AC736" s="28"/>
      <c r="AD736" s="28"/>
      <c r="AE736" s="28"/>
      <c r="AF736" s="28">
        <v>0</v>
      </c>
      <c r="AG736" s="28"/>
      <c r="AH736" s="28"/>
      <c r="AI736" s="28"/>
      <c r="AJ736" s="28"/>
    </row>
    <row r="737" spans="2:36" hidden="1">
      <c r="G737" s="28">
        <v>0</v>
      </c>
      <c r="H737" s="28"/>
      <c r="I737" s="28"/>
      <c r="J737" s="28"/>
      <c r="K737" s="28"/>
      <c r="L737" s="28">
        <f>-L734</f>
        <v>-90.9375</v>
      </c>
      <c r="M737" s="28"/>
      <c r="N737" s="28"/>
      <c r="O737" s="28"/>
      <c r="P737" s="28"/>
      <c r="Q737" s="28">
        <f>-Q734</f>
        <v>-363750</v>
      </c>
      <c r="R737" s="28"/>
      <c r="S737" s="28"/>
      <c r="T737" s="28"/>
      <c r="U737" s="28"/>
      <c r="V737" s="28">
        <v>0</v>
      </c>
      <c r="W737" s="28"/>
      <c r="X737" s="28"/>
      <c r="Y737" s="28"/>
      <c r="Z737" s="28"/>
      <c r="AA737" s="28">
        <f>-L737</f>
        <v>90.9375</v>
      </c>
      <c r="AB737" s="28"/>
      <c r="AC737" s="28"/>
      <c r="AD737" s="28"/>
      <c r="AE737" s="28"/>
      <c r="AF737" s="28">
        <f>-AF734</f>
        <v>-363750</v>
      </c>
      <c r="AG737" s="28"/>
      <c r="AH737" s="28"/>
      <c r="AI737" s="28"/>
      <c r="AJ737" s="28"/>
    </row>
    <row r="738" spans="2:36" hidden="1">
      <c r="G738" s="28">
        <v>0</v>
      </c>
      <c r="H738" s="28"/>
      <c r="I738" s="28"/>
      <c r="J738" s="28"/>
      <c r="K738" s="28"/>
      <c r="L738" s="28">
        <f>+L735</f>
        <v>363750</v>
      </c>
      <c r="M738" s="28"/>
      <c r="N738" s="28"/>
      <c r="O738" s="28"/>
      <c r="P738" s="28"/>
      <c r="Q738" s="28">
        <f>+Q735/2</f>
        <v>970000000</v>
      </c>
      <c r="R738" s="28"/>
      <c r="S738" s="28"/>
      <c r="T738" s="28"/>
      <c r="U738" s="28"/>
      <c r="V738" s="28">
        <v>0</v>
      </c>
      <c r="W738" s="28"/>
      <c r="X738" s="28"/>
      <c r="Y738" s="28"/>
      <c r="Z738" s="28"/>
      <c r="AA738" s="28">
        <f>-L738</f>
        <v>-363750</v>
      </c>
      <c r="AB738" s="28"/>
      <c r="AC738" s="28"/>
      <c r="AD738" s="28"/>
      <c r="AE738" s="28"/>
      <c r="AF738" s="28">
        <f>+Q735</f>
        <v>1940000000</v>
      </c>
      <c r="AG738" s="28"/>
      <c r="AH738" s="28"/>
      <c r="AI738" s="28"/>
      <c r="AJ738" s="28"/>
    </row>
    <row r="739" spans="2:36" hidden="1"/>
    <row r="740" spans="2:36" hidden="1">
      <c r="G740" s="98">
        <f>+Q300</f>
        <v>95000</v>
      </c>
      <c r="H740" s="98"/>
      <c r="I740" s="98"/>
      <c r="J740" s="98"/>
      <c r="K740" s="98"/>
      <c r="L740" s="28">
        <v>0</v>
      </c>
      <c r="M740" s="28"/>
      <c r="N740" s="28"/>
      <c r="O740" s="28"/>
      <c r="P740" s="28"/>
      <c r="Q740" s="28">
        <v>0</v>
      </c>
      <c r="R740" s="28"/>
      <c r="S740" s="28"/>
      <c r="T740" s="28"/>
      <c r="U740" s="28"/>
      <c r="V740" s="28">
        <f>-G740</f>
        <v>-95000</v>
      </c>
      <c r="W740" s="28"/>
      <c r="X740" s="28"/>
      <c r="Y740" s="28"/>
      <c r="Z740" s="28"/>
      <c r="AA740" s="28">
        <v>0</v>
      </c>
      <c r="AB740" s="28"/>
      <c r="AC740" s="28"/>
      <c r="AD740" s="28"/>
      <c r="AE740" s="28"/>
      <c r="AF740" s="28">
        <v>0</v>
      </c>
      <c r="AG740" s="28"/>
      <c r="AH740" s="28"/>
      <c r="AI740" s="28"/>
      <c r="AJ740" s="28"/>
    </row>
    <row r="741" spans="2:36" hidden="1">
      <c r="G741" s="28">
        <v>0</v>
      </c>
      <c r="H741" s="28"/>
      <c r="I741" s="28"/>
      <c r="J741" s="28"/>
      <c r="K741" s="28"/>
      <c r="L741" s="98">
        <f>+V300</f>
        <v>215.55555555555554</v>
      </c>
      <c r="M741" s="98"/>
      <c r="N741" s="98"/>
      <c r="O741" s="98"/>
      <c r="P741" s="98"/>
      <c r="Q741" s="28">
        <f>+L742</f>
        <v>646666.66666666663</v>
      </c>
      <c r="R741" s="28"/>
      <c r="S741" s="28"/>
      <c r="T741" s="28"/>
      <c r="U741" s="28"/>
      <c r="V741" s="28">
        <v>0</v>
      </c>
      <c r="W741" s="28"/>
      <c r="X741" s="28"/>
      <c r="Y741" s="28"/>
      <c r="Z741" s="28"/>
      <c r="AA741" s="28">
        <f>-L741</f>
        <v>-215.55555555555554</v>
      </c>
      <c r="AB741" s="28"/>
      <c r="AC741" s="28"/>
      <c r="AD741" s="28"/>
      <c r="AE741" s="28"/>
      <c r="AF741" s="28">
        <f>+Q741</f>
        <v>646666.66666666663</v>
      </c>
      <c r="AG741" s="28"/>
      <c r="AH741" s="28"/>
      <c r="AI741" s="28"/>
      <c r="AJ741" s="28"/>
    </row>
    <row r="742" spans="2:36" hidden="1">
      <c r="B742" s="1" t="s">
        <v>281</v>
      </c>
      <c r="C742" s="28">
        <f>+C735+1</f>
        <v>62</v>
      </c>
      <c r="D742" s="28"/>
      <c r="E742" s="4" t="s">
        <v>135</v>
      </c>
      <c r="G742" s="28">
        <v>0</v>
      </c>
      <c r="H742" s="28"/>
      <c r="I742" s="28"/>
      <c r="J742" s="28"/>
      <c r="K742" s="28"/>
      <c r="L742" s="98">
        <f>+AA300</f>
        <v>646666.66666666663</v>
      </c>
      <c r="M742" s="98"/>
      <c r="N742" s="98"/>
      <c r="O742" s="98"/>
      <c r="P742" s="98"/>
      <c r="Q742" s="98">
        <f>+AF300</f>
        <v>2586666666.6666665</v>
      </c>
      <c r="R742" s="98"/>
      <c r="S742" s="98"/>
      <c r="T742" s="98"/>
      <c r="U742" s="98"/>
      <c r="V742" s="28">
        <v>0</v>
      </c>
      <c r="W742" s="28"/>
      <c r="X742" s="28"/>
      <c r="Y742" s="28"/>
      <c r="Z742" s="28"/>
      <c r="AA742" s="28">
        <f>-L742</f>
        <v>-646666.66666666663</v>
      </c>
      <c r="AB742" s="28"/>
      <c r="AC742" s="28"/>
      <c r="AD742" s="28"/>
      <c r="AE742" s="28"/>
      <c r="AF742" s="28">
        <f>+Q745</f>
        <v>1293333333.3333333</v>
      </c>
      <c r="AG742" s="28"/>
      <c r="AH742" s="28"/>
      <c r="AI742" s="28"/>
      <c r="AJ742" s="28"/>
    </row>
    <row r="743" spans="2:36" hidden="1">
      <c r="G743" s="28">
        <f>-G740</f>
        <v>-95000</v>
      </c>
      <c r="H743" s="28"/>
      <c r="I743" s="28"/>
      <c r="J743" s="28"/>
      <c r="K743" s="28"/>
      <c r="L743" s="28">
        <v>0</v>
      </c>
      <c r="M743" s="28"/>
      <c r="N743" s="28"/>
      <c r="O743" s="28"/>
      <c r="P743" s="28"/>
      <c r="Q743" s="28">
        <v>0</v>
      </c>
      <c r="R743" s="28"/>
      <c r="S743" s="28"/>
      <c r="T743" s="28"/>
      <c r="U743" s="28"/>
      <c r="V743" s="28">
        <f>-V740</f>
        <v>95000</v>
      </c>
      <c r="W743" s="28"/>
      <c r="X743" s="28"/>
      <c r="Y743" s="28"/>
      <c r="Z743" s="28"/>
      <c r="AA743" s="28">
        <v>0</v>
      </c>
      <c r="AB743" s="28"/>
      <c r="AC743" s="28"/>
      <c r="AD743" s="28"/>
      <c r="AE743" s="28"/>
      <c r="AF743" s="28">
        <v>0</v>
      </c>
      <c r="AG743" s="28"/>
      <c r="AH743" s="28"/>
      <c r="AI743" s="28"/>
      <c r="AJ743" s="28"/>
    </row>
    <row r="744" spans="2:36" hidden="1">
      <c r="G744" s="28">
        <v>0</v>
      </c>
      <c r="H744" s="28"/>
      <c r="I744" s="28"/>
      <c r="J744" s="28"/>
      <c r="K744" s="28"/>
      <c r="L744" s="28">
        <f>-L741</f>
        <v>-215.55555555555554</v>
      </c>
      <c r="M744" s="28"/>
      <c r="N744" s="28"/>
      <c r="O744" s="28"/>
      <c r="P744" s="28"/>
      <c r="Q744" s="28">
        <f>-Q741</f>
        <v>-646666.66666666663</v>
      </c>
      <c r="R744" s="28"/>
      <c r="S744" s="28"/>
      <c r="T744" s="28"/>
      <c r="U744" s="28"/>
      <c r="V744" s="28">
        <v>0</v>
      </c>
      <c r="W744" s="28"/>
      <c r="X744" s="28"/>
      <c r="Y744" s="28"/>
      <c r="Z744" s="28"/>
      <c r="AA744" s="28">
        <f>-L744</f>
        <v>215.55555555555554</v>
      </c>
      <c r="AB744" s="28"/>
      <c r="AC744" s="28"/>
      <c r="AD744" s="28"/>
      <c r="AE744" s="28"/>
      <c r="AF744" s="28">
        <f>-AF741</f>
        <v>-646666.66666666663</v>
      </c>
      <c r="AG744" s="28"/>
      <c r="AH744" s="28"/>
      <c r="AI744" s="28"/>
      <c r="AJ744" s="28"/>
    </row>
    <row r="745" spans="2:36" hidden="1">
      <c r="G745" s="28">
        <v>0</v>
      </c>
      <c r="H745" s="28"/>
      <c r="I745" s="28"/>
      <c r="J745" s="28"/>
      <c r="K745" s="28"/>
      <c r="L745" s="28">
        <f>+L742</f>
        <v>646666.66666666663</v>
      </c>
      <c r="M745" s="28"/>
      <c r="N745" s="28"/>
      <c r="O745" s="28"/>
      <c r="P745" s="28"/>
      <c r="Q745" s="28">
        <f>+Q742/2</f>
        <v>1293333333.3333333</v>
      </c>
      <c r="R745" s="28"/>
      <c r="S745" s="28"/>
      <c r="T745" s="28"/>
      <c r="U745" s="28"/>
      <c r="V745" s="28">
        <v>0</v>
      </c>
      <c r="W745" s="28"/>
      <c r="X745" s="28"/>
      <c r="Y745" s="28"/>
      <c r="Z745" s="28"/>
      <c r="AA745" s="28">
        <f>-L745</f>
        <v>-646666.66666666663</v>
      </c>
      <c r="AB745" s="28"/>
      <c r="AC745" s="28"/>
      <c r="AD745" s="28"/>
      <c r="AE745" s="28"/>
      <c r="AF745" s="28">
        <f>+Q742</f>
        <v>2586666666.6666665</v>
      </c>
      <c r="AG745" s="28"/>
      <c r="AH745" s="28"/>
      <c r="AI745" s="28"/>
      <c r="AJ745" s="28"/>
    </row>
    <row r="746" spans="2:36" hidden="1"/>
    <row r="747" spans="2:36" hidden="1">
      <c r="G747" s="98">
        <f>+Q301</f>
        <v>114000</v>
      </c>
      <c r="H747" s="98"/>
      <c r="I747" s="98"/>
      <c r="J747" s="98"/>
      <c r="K747" s="98"/>
      <c r="L747" s="28">
        <v>0</v>
      </c>
      <c r="M747" s="28"/>
      <c r="N747" s="28"/>
      <c r="O747" s="28"/>
      <c r="P747" s="28"/>
      <c r="Q747" s="28">
        <v>0</v>
      </c>
      <c r="R747" s="28"/>
      <c r="S747" s="28"/>
      <c r="T747" s="28"/>
      <c r="U747" s="28"/>
      <c r="V747" s="28">
        <f>-G747</f>
        <v>-114000</v>
      </c>
      <c r="W747" s="28"/>
      <c r="X747" s="28"/>
      <c r="Y747" s="28"/>
      <c r="Z747" s="28"/>
      <c r="AA747" s="28">
        <v>0</v>
      </c>
      <c r="AB747" s="28"/>
      <c r="AC747" s="28"/>
      <c r="AD747" s="28"/>
      <c r="AE747" s="28"/>
      <c r="AF747" s="28">
        <v>0</v>
      </c>
      <c r="AG747" s="28"/>
      <c r="AH747" s="28"/>
      <c r="AI747" s="28"/>
      <c r="AJ747" s="28"/>
    </row>
    <row r="748" spans="2:36" hidden="1">
      <c r="G748" s="28">
        <v>0</v>
      </c>
      <c r="H748" s="28"/>
      <c r="I748" s="28"/>
      <c r="J748" s="28"/>
      <c r="K748" s="28"/>
      <c r="L748" s="98">
        <f>+V301</f>
        <v>372.48</v>
      </c>
      <c r="M748" s="98"/>
      <c r="N748" s="98"/>
      <c r="O748" s="98"/>
      <c r="P748" s="98"/>
      <c r="Q748" s="28">
        <f>+L749</f>
        <v>931200</v>
      </c>
      <c r="R748" s="28"/>
      <c r="S748" s="28"/>
      <c r="T748" s="28"/>
      <c r="U748" s="28"/>
      <c r="V748" s="28">
        <v>0</v>
      </c>
      <c r="W748" s="28"/>
      <c r="X748" s="28"/>
      <c r="Y748" s="28"/>
      <c r="Z748" s="28"/>
      <c r="AA748" s="28">
        <f>-L748</f>
        <v>-372.48</v>
      </c>
      <c r="AB748" s="28"/>
      <c r="AC748" s="28"/>
      <c r="AD748" s="28"/>
      <c r="AE748" s="28"/>
      <c r="AF748" s="28">
        <f>+Q748</f>
        <v>931200</v>
      </c>
      <c r="AG748" s="28"/>
      <c r="AH748" s="28"/>
      <c r="AI748" s="28"/>
      <c r="AJ748" s="28"/>
    </row>
    <row r="749" spans="2:36" hidden="1">
      <c r="B749" s="1" t="s">
        <v>281</v>
      </c>
      <c r="C749" s="28">
        <f>+C742+1</f>
        <v>63</v>
      </c>
      <c r="D749" s="28"/>
      <c r="E749" s="4" t="s">
        <v>135</v>
      </c>
      <c r="G749" s="28">
        <v>0</v>
      </c>
      <c r="H749" s="28"/>
      <c r="I749" s="28"/>
      <c r="J749" s="28"/>
      <c r="K749" s="28"/>
      <c r="L749" s="98">
        <f>+AA301</f>
        <v>931200</v>
      </c>
      <c r="M749" s="98"/>
      <c r="N749" s="98"/>
      <c r="O749" s="98"/>
      <c r="P749" s="98"/>
      <c r="Q749" s="98">
        <f>+AF301</f>
        <v>3104000000</v>
      </c>
      <c r="R749" s="98"/>
      <c r="S749" s="98"/>
      <c r="T749" s="98"/>
      <c r="U749" s="98"/>
      <c r="V749" s="28">
        <v>0</v>
      </c>
      <c r="W749" s="28"/>
      <c r="X749" s="28"/>
      <c r="Y749" s="28"/>
      <c r="Z749" s="28"/>
      <c r="AA749" s="28">
        <f>-L749</f>
        <v>-931200</v>
      </c>
      <c r="AB749" s="28"/>
      <c r="AC749" s="28"/>
      <c r="AD749" s="28"/>
      <c r="AE749" s="28"/>
      <c r="AF749" s="28">
        <f>+Q752</f>
        <v>1552000000</v>
      </c>
      <c r="AG749" s="28"/>
      <c r="AH749" s="28"/>
      <c r="AI749" s="28"/>
      <c r="AJ749" s="28"/>
    </row>
    <row r="750" spans="2:36" hidden="1">
      <c r="G750" s="28">
        <f>-G747</f>
        <v>-114000</v>
      </c>
      <c r="H750" s="28"/>
      <c r="I750" s="28"/>
      <c r="J750" s="28"/>
      <c r="K750" s="28"/>
      <c r="L750" s="28">
        <v>0</v>
      </c>
      <c r="M750" s="28"/>
      <c r="N750" s="28"/>
      <c r="O750" s="28"/>
      <c r="P750" s="28"/>
      <c r="Q750" s="28">
        <v>0</v>
      </c>
      <c r="R750" s="28"/>
      <c r="S750" s="28"/>
      <c r="T750" s="28"/>
      <c r="U750" s="28"/>
      <c r="V750" s="28">
        <f>-V747</f>
        <v>114000</v>
      </c>
      <c r="W750" s="28"/>
      <c r="X750" s="28"/>
      <c r="Y750" s="28"/>
      <c r="Z750" s="28"/>
      <c r="AA750" s="28">
        <v>0</v>
      </c>
      <c r="AB750" s="28"/>
      <c r="AC750" s="28"/>
      <c r="AD750" s="28"/>
      <c r="AE750" s="28"/>
      <c r="AF750" s="28">
        <v>0</v>
      </c>
      <c r="AG750" s="28"/>
      <c r="AH750" s="28"/>
      <c r="AI750" s="28"/>
      <c r="AJ750" s="28"/>
    </row>
    <row r="751" spans="2:36" hidden="1">
      <c r="G751" s="28">
        <v>0</v>
      </c>
      <c r="H751" s="28"/>
      <c r="I751" s="28"/>
      <c r="J751" s="28"/>
      <c r="K751" s="28"/>
      <c r="L751" s="28">
        <f>-L748</f>
        <v>-372.48</v>
      </c>
      <c r="M751" s="28"/>
      <c r="N751" s="28"/>
      <c r="O751" s="28"/>
      <c r="P751" s="28"/>
      <c r="Q751" s="28">
        <f>-Q748</f>
        <v>-931200</v>
      </c>
      <c r="R751" s="28"/>
      <c r="S751" s="28"/>
      <c r="T751" s="28"/>
      <c r="U751" s="28"/>
      <c r="V751" s="28">
        <v>0</v>
      </c>
      <c r="W751" s="28"/>
      <c r="X751" s="28"/>
      <c r="Y751" s="28"/>
      <c r="Z751" s="28"/>
      <c r="AA751" s="28">
        <f>-L751</f>
        <v>372.48</v>
      </c>
      <c r="AB751" s="28"/>
      <c r="AC751" s="28"/>
      <c r="AD751" s="28"/>
      <c r="AE751" s="28"/>
      <c r="AF751" s="28">
        <f>-AF748</f>
        <v>-931200</v>
      </c>
      <c r="AG751" s="28"/>
      <c r="AH751" s="28"/>
      <c r="AI751" s="28"/>
      <c r="AJ751" s="28"/>
    </row>
    <row r="752" spans="2:36" hidden="1">
      <c r="G752" s="28">
        <v>0</v>
      </c>
      <c r="H752" s="28"/>
      <c r="I752" s="28"/>
      <c r="J752" s="28"/>
      <c r="K752" s="28"/>
      <c r="L752" s="28">
        <f>+L749</f>
        <v>931200</v>
      </c>
      <c r="M752" s="28"/>
      <c r="N752" s="28"/>
      <c r="O752" s="28"/>
      <c r="P752" s="28"/>
      <c r="Q752" s="28">
        <f>+Q749/2</f>
        <v>1552000000</v>
      </c>
      <c r="R752" s="28"/>
      <c r="S752" s="28"/>
      <c r="T752" s="28"/>
      <c r="U752" s="28"/>
      <c r="V752" s="28">
        <v>0</v>
      </c>
      <c r="W752" s="28"/>
      <c r="X752" s="28"/>
      <c r="Y752" s="28"/>
      <c r="Z752" s="28"/>
      <c r="AA752" s="28">
        <f>-L752</f>
        <v>-931200</v>
      </c>
      <c r="AB752" s="28"/>
      <c r="AC752" s="28"/>
      <c r="AD752" s="28"/>
      <c r="AE752" s="28"/>
      <c r="AF752" s="28">
        <f>+Q749</f>
        <v>3104000000</v>
      </c>
      <c r="AG752" s="28"/>
      <c r="AH752" s="28"/>
      <c r="AI752" s="28"/>
      <c r="AJ752" s="28"/>
    </row>
    <row r="753" spans="2:36" hidden="1"/>
    <row r="754" spans="2:36" hidden="1">
      <c r="G754" s="98">
        <f>+Q302</f>
        <v>142500</v>
      </c>
      <c r="H754" s="98"/>
      <c r="I754" s="98"/>
      <c r="J754" s="98"/>
      <c r="K754" s="98"/>
      <c r="L754" s="28">
        <v>0</v>
      </c>
      <c r="M754" s="28"/>
      <c r="N754" s="28"/>
      <c r="O754" s="28"/>
      <c r="P754" s="28"/>
      <c r="Q754" s="28">
        <v>0</v>
      </c>
      <c r="R754" s="28"/>
      <c r="S754" s="28"/>
      <c r="T754" s="28"/>
      <c r="U754" s="28"/>
      <c r="V754" s="28">
        <f>-G754</f>
        <v>-142500</v>
      </c>
      <c r="W754" s="28"/>
      <c r="X754" s="28"/>
      <c r="Y754" s="28"/>
      <c r="Z754" s="28"/>
      <c r="AA754" s="28">
        <v>0</v>
      </c>
      <c r="AB754" s="28"/>
      <c r="AC754" s="28"/>
      <c r="AD754" s="28"/>
      <c r="AE754" s="28"/>
      <c r="AF754" s="28">
        <v>0</v>
      </c>
      <c r="AG754" s="28"/>
      <c r="AH754" s="28"/>
      <c r="AI754" s="28"/>
      <c r="AJ754" s="28"/>
    </row>
    <row r="755" spans="2:36" hidden="1">
      <c r="G755" s="28">
        <v>0</v>
      </c>
      <c r="H755" s="28"/>
      <c r="I755" s="28"/>
      <c r="J755" s="28"/>
      <c r="K755" s="28"/>
      <c r="L755" s="98">
        <f>+V302</f>
        <v>727.5</v>
      </c>
      <c r="M755" s="98"/>
      <c r="N755" s="98"/>
      <c r="O755" s="98"/>
      <c r="P755" s="98"/>
      <c r="Q755" s="28">
        <f>+L756</f>
        <v>1455000</v>
      </c>
      <c r="R755" s="28"/>
      <c r="S755" s="28"/>
      <c r="T755" s="28"/>
      <c r="U755" s="28"/>
      <c r="V755" s="28">
        <v>0</v>
      </c>
      <c r="W755" s="28"/>
      <c r="X755" s="28"/>
      <c r="Y755" s="28"/>
      <c r="Z755" s="28"/>
      <c r="AA755" s="28">
        <f>-L755</f>
        <v>-727.5</v>
      </c>
      <c r="AB755" s="28"/>
      <c r="AC755" s="28"/>
      <c r="AD755" s="28"/>
      <c r="AE755" s="28"/>
      <c r="AF755" s="28">
        <f>+Q755</f>
        <v>1455000</v>
      </c>
      <c r="AG755" s="28"/>
      <c r="AH755" s="28"/>
      <c r="AI755" s="28"/>
      <c r="AJ755" s="28"/>
    </row>
    <row r="756" spans="2:36" hidden="1">
      <c r="B756" s="1" t="s">
        <v>281</v>
      </c>
      <c r="C756" s="28">
        <f>+C749+1</f>
        <v>64</v>
      </c>
      <c r="D756" s="28"/>
      <c r="E756" s="4" t="s">
        <v>135</v>
      </c>
      <c r="G756" s="28">
        <v>0</v>
      </c>
      <c r="H756" s="28"/>
      <c r="I756" s="28"/>
      <c r="J756" s="28"/>
      <c r="K756" s="28"/>
      <c r="L756" s="98">
        <f>+AA302</f>
        <v>1455000</v>
      </c>
      <c r="M756" s="98"/>
      <c r="N756" s="98"/>
      <c r="O756" s="98"/>
      <c r="P756" s="98"/>
      <c r="Q756" s="98">
        <f>+AF302</f>
        <v>3880000000</v>
      </c>
      <c r="R756" s="98"/>
      <c r="S756" s="98"/>
      <c r="T756" s="98"/>
      <c r="U756" s="98"/>
      <c r="V756" s="28">
        <v>0</v>
      </c>
      <c r="W756" s="28"/>
      <c r="X756" s="28"/>
      <c r="Y756" s="28"/>
      <c r="Z756" s="28"/>
      <c r="AA756" s="28">
        <f>-L756</f>
        <v>-1455000</v>
      </c>
      <c r="AB756" s="28"/>
      <c r="AC756" s="28"/>
      <c r="AD756" s="28"/>
      <c r="AE756" s="28"/>
      <c r="AF756" s="28">
        <f>+Q759</f>
        <v>1940000000</v>
      </c>
      <c r="AG756" s="28"/>
      <c r="AH756" s="28"/>
      <c r="AI756" s="28"/>
      <c r="AJ756" s="28"/>
    </row>
    <row r="757" spans="2:36" hidden="1">
      <c r="G757" s="28">
        <f>-G754</f>
        <v>-142500</v>
      </c>
      <c r="H757" s="28"/>
      <c r="I757" s="28"/>
      <c r="J757" s="28"/>
      <c r="K757" s="28"/>
      <c r="L757" s="28">
        <v>0</v>
      </c>
      <c r="M757" s="28"/>
      <c r="N757" s="28"/>
      <c r="O757" s="28"/>
      <c r="P757" s="28"/>
      <c r="Q757" s="28">
        <v>0</v>
      </c>
      <c r="R757" s="28"/>
      <c r="S757" s="28"/>
      <c r="T757" s="28"/>
      <c r="U757" s="28"/>
      <c r="V757" s="28">
        <f>-V754</f>
        <v>142500</v>
      </c>
      <c r="W757" s="28"/>
      <c r="X757" s="28"/>
      <c r="Y757" s="28"/>
      <c r="Z757" s="28"/>
      <c r="AA757" s="28">
        <v>0</v>
      </c>
      <c r="AB757" s="28"/>
      <c r="AC757" s="28"/>
      <c r="AD757" s="28"/>
      <c r="AE757" s="28"/>
      <c r="AF757" s="28">
        <v>0</v>
      </c>
      <c r="AG757" s="28"/>
      <c r="AH757" s="28"/>
      <c r="AI757" s="28"/>
      <c r="AJ757" s="28"/>
    </row>
    <row r="758" spans="2:36" hidden="1">
      <c r="G758" s="28">
        <v>0</v>
      </c>
      <c r="H758" s="28"/>
      <c r="I758" s="28"/>
      <c r="J758" s="28"/>
      <c r="K758" s="28"/>
      <c r="L758" s="28">
        <f>-L755</f>
        <v>-727.5</v>
      </c>
      <c r="M758" s="28"/>
      <c r="N758" s="28"/>
      <c r="O758" s="28"/>
      <c r="P758" s="28"/>
      <c r="Q758" s="28">
        <f>-Q755</f>
        <v>-1455000</v>
      </c>
      <c r="R758" s="28"/>
      <c r="S758" s="28"/>
      <c r="T758" s="28"/>
      <c r="U758" s="28"/>
      <c r="V758" s="28">
        <v>0</v>
      </c>
      <c r="W758" s="28"/>
      <c r="X758" s="28"/>
      <c r="Y758" s="28"/>
      <c r="Z758" s="28"/>
      <c r="AA758" s="28">
        <f>-L758</f>
        <v>727.5</v>
      </c>
      <c r="AB758" s="28"/>
      <c r="AC758" s="28"/>
      <c r="AD758" s="28"/>
      <c r="AE758" s="28"/>
      <c r="AF758" s="28">
        <f>-AF755</f>
        <v>-1455000</v>
      </c>
      <c r="AG758" s="28"/>
      <c r="AH758" s="28"/>
      <c r="AI758" s="28"/>
      <c r="AJ758" s="28"/>
    </row>
    <row r="759" spans="2:36" hidden="1">
      <c r="G759" s="28">
        <v>0</v>
      </c>
      <c r="H759" s="28"/>
      <c r="I759" s="28"/>
      <c r="J759" s="28"/>
      <c r="K759" s="28"/>
      <c r="L759" s="28">
        <f>+L756</f>
        <v>1455000</v>
      </c>
      <c r="M759" s="28"/>
      <c r="N759" s="28"/>
      <c r="O759" s="28"/>
      <c r="P759" s="28"/>
      <c r="Q759" s="28">
        <f>+Q756/2</f>
        <v>1940000000</v>
      </c>
      <c r="R759" s="28"/>
      <c r="S759" s="28"/>
      <c r="T759" s="28"/>
      <c r="U759" s="28"/>
      <c r="V759" s="28">
        <v>0</v>
      </c>
      <c r="W759" s="28"/>
      <c r="X759" s="28"/>
      <c r="Y759" s="28"/>
      <c r="Z759" s="28"/>
      <c r="AA759" s="28">
        <f>-L759</f>
        <v>-1455000</v>
      </c>
      <c r="AB759" s="28"/>
      <c r="AC759" s="28"/>
      <c r="AD759" s="28"/>
      <c r="AE759" s="28"/>
      <c r="AF759" s="28">
        <f>+Q756</f>
        <v>3880000000</v>
      </c>
      <c r="AG759" s="28"/>
      <c r="AH759" s="28"/>
      <c r="AI759" s="28"/>
      <c r="AJ759" s="28"/>
    </row>
    <row r="760" spans="2:36" hidden="1"/>
    <row r="761" spans="2:36" hidden="1">
      <c r="G761" s="98">
        <f>+Q303</f>
        <v>87692.307692307688</v>
      </c>
      <c r="H761" s="98"/>
      <c r="I761" s="98"/>
      <c r="J761" s="98"/>
      <c r="K761" s="98"/>
      <c r="L761" s="28">
        <v>0</v>
      </c>
      <c r="M761" s="28"/>
      <c r="N761" s="28"/>
      <c r="O761" s="28"/>
      <c r="P761" s="28"/>
      <c r="Q761" s="28">
        <v>0</v>
      </c>
      <c r="R761" s="28"/>
      <c r="S761" s="28"/>
      <c r="T761" s="28"/>
      <c r="U761" s="28"/>
      <c r="V761" s="28">
        <f>-G761</f>
        <v>-87692.307692307688</v>
      </c>
      <c r="W761" s="28"/>
      <c r="X761" s="28"/>
      <c r="Y761" s="28"/>
      <c r="Z761" s="28"/>
      <c r="AA761" s="28">
        <v>0</v>
      </c>
      <c r="AB761" s="28"/>
      <c r="AC761" s="28"/>
      <c r="AD761" s="28"/>
      <c r="AE761" s="28"/>
      <c r="AF761" s="28">
        <v>0</v>
      </c>
      <c r="AG761" s="28"/>
      <c r="AH761" s="28"/>
      <c r="AI761" s="28"/>
      <c r="AJ761" s="28"/>
    </row>
    <row r="762" spans="2:36" hidden="1">
      <c r="G762" s="28">
        <v>0</v>
      </c>
      <c r="H762" s="28"/>
      <c r="I762" s="28"/>
      <c r="J762" s="28"/>
      <c r="K762" s="28"/>
      <c r="L762" s="98">
        <f>+V303</f>
        <v>169.5402822030041</v>
      </c>
      <c r="M762" s="98"/>
      <c r="N762" s="98"/>
      <c r="O762" s="98"/>
      <c r="P762" s="98"/>
      <c r="Q762" s="28">
        <f>+L763</f>
        <v>551005.91715976328</v>
      </c>
      <c r="R762" s="28"/>
      <c r="S762" s="28"/>
      <c r="T762" s="28"/>
      <c r="U762" s="28"/>
      <c r="V762" s="28">
        <v>0</v>
      </c>
      <c r="W762" s="28"/>
      <c r="X762" s="28"/>
      <c r="Y762" s="28"/>
      <c r="Z762" s="28"/>
      <c r="AA762" s="28">
        <f>-L762</f>
        <v>-169.5402822030041</v>
      </c>
      <c r="AB762" s="28"/>
      <c r="AC762" s="28"/>
      <c r="AD762" s="28"/>
      <c r="AE762" s="28"/>
      <c r="AF762" s="28">
        <f>+Q762</f>
        <v>551005.91715976328</v>
      </c>
      <c r="AG762" s="28"/>
      <c r="AH762" s="28"/>
      <c r="AI762" s="28"/>
      <c r="AJ762" s="28"/>
    </row>
    <row r="763" spans="2:36" hidden="1">
      <c r="B763" s="1" t="s">
        <v>281</v>
      </c>
      <c r="C763" s="28">
        <f>+C756+1</f>
        <v>65</v>
      </c>
      <c r="D763" s="28"/>
      <c r="E763" s="4" t="s">
        <v>135</v>
      </c>
      <c r="G763" s="28">
        <v>0</v>
      </c>
      <c r="H763" s="28"/>
      <c r="I763" s="28"/>
      <c r="J763" s="28"/>
      <c r="K763" s="28"/>
      <c r="L763" s="98">
        <f>+AA303</f>
        <v>551005.91715976328</v>
      </c>
      <c r="M763" s="98"/>
      <c r="N763" s="98"/>
      <c r="O763" s="98"/>
      <c r="P763" s="98"/>
      <c r="Q763" s="98">
        <f>+AF303</f>
        <v>2387692307.6923075</v>
      </c>
      <c r="R763" s="98"/>
      <c r="S763" s="98"/>
      <c r="T763" s="98"/>
      <c r="U763" s="98"/>
      <c r="V763" s="28">
        <v>0</v>
      </c>
      <c r="W763" s="28"/>
      <c r="X763" s="28"/>
      <c r="Y763" s="28"/>
      <c r="Z763" s="28"/>
      <c r="AA763" s="28">
        <f>-L763</f>
        <v>-551005.91715976328</v>
      </c>
      <c r="AB763" s="28"/>
      <c r="AC763" s="28"/>
      <c r="AD763" s="28"/>
      <c r="AE763" s="28"/>
      <c r="AF763" s="28">
        <f>+Q766</f>
        <v>1193846153.8461537</v>
      </c>
      <c r="AG763" s="28"/>
      <c r="AH763" s="28"/>
      <c r="AI763" s="28"/>
      <c r="AJ763" s="28"/>
    </row>
    <row r="764" spans="2:36" hidden="1">
      <c r="G764" s="28">
        <f>-G761</f>
        <v>-87692.307692307688</v>
      </c>
      <c r="H764" s="28"/>
      <c r="I764" s="28"/>
      <c r="J764" s="28"/>
      <c r="K764" s="28"/>
      <c r="L764" s="28">
        <v>0</v>
      </c>
      <c r="M764" s="28"/>
      <c r="N764" s="28"/>
      <c r="O764" s="28"/>
      <c r="P764" s="28"/>
      <c r="Q764" s="28">
        <v>0</v>
      </c>
      <c r="R764" s="28"/>
      <c r="S764" s="28"/>
      <c r="T764" s="28"/>
      <c r="U764" s="28"/>
      <c r="V764" s="28">
        <f>-V761</f>
        <v>87692.307692307688</v>
      </c>
      <c r="W764" s="28"/>
      <c r="X764" s="28"/>
      <c r="Y764" s="28"/>
      <c r="Z764" s="28"/>
      <c r="AA764" s="28">
        <v>0</v>
      </c>
      <c r="AB764" s="28"/>
      <c r="AC764" s="28"/>
      <c r="AD764" s="28"/>
      <c r="AE764" s="28"/>
      <c r="AF764" s="28">
        <v>0</v>
      </c>
      <c r="AG764" s="28"/>
      <c r="AH764" s="28"/>
      <c r="AI764" s="28"/>
      <c r="AJ764" s="28"/>
    </row>
    <row r="765" spans="2:36" hidden="1">
      <c r="G765" s="28">
        <v>0</v>
      </c>
      <c r="H765" s="28"/>
      <c r="I765" s="28"/>
      <c r="J765" s="28"/>
      <c r="K765" s="28"/>
      <c r="L765" s="28">
        <f>-L762</f>
        <v>-169.5402822030041</v>
      </c>
      <c r="M765" s="28"/>
      <c r="N765" s="28"/>
      <c r="O765" s="28"/>
      <c r="P765" s="28"/>
      <c r="Q765" s="28">
        <f>-Q762</f>
        <v>-551005.91715976328</v>
      </c>
      <c r="R765" s="28"/>
      <c r="S765" s="28"/>
      <c r="T765" s="28"/>
      <c r="U765" s="28"/>
      <c r="V765" s="28">
        <v>0</v>
      </c>
      <c r="W765" s="28"/>
      <c r="X765" s="28"/>
      <c r="Y765" s="28"/>
      <c r="Z765" s="28"/>
      <c r="AA765" s="28">
        <f>-L765</f>
        <v>169.5402822030041</v>
      </c>
      <c r="AB765" s="28"/>
      <c r="AC765" s="28"/>
      <c r="AD765" s="28"/>
      <c r="AE765" s="28"/>
      <c r="AF765" s="28">
        <f>-AF762</f>
        <v>-551005.91715976328</v>
      </c>
      <c r="AG765" s="28"/>
      <c r="AH765" s="28"/>
      <c r="AI765" s="28"/>
      <c r="AJ765" s="28"/>
    </row>
    <row r="766" spans="2:36" hidden="1">
      <c r="G766" s="28">
        <v>0</v>
      </c>
      <c r="H766" s="28"/>
      <c r="I766" s="28"/>
      <c r="J766" s="28"/>
      <c r="K766" s="28"/>
      <c r="L766" s="28">
        <f>+L763</f>
        <v>551005.91715976328</v>
      </c>
      <c r="M766" s="28"/>
      <c r="N766" s="28"/>
      <c r="O766" s="28"/>
      <c r="P766" s="28"/>
      <c r="Q766" s="28">
        <f>+Q763/2</f>
        <v>1193846153.8461537</v>
      </c>
      <c r="R766" s="28"/>
      <c r="S766" s="28"/>
      <c r="T766" s="28"/>
      <c r="U766" s="28"/>
      <c r="V766" s="28">
        <v>0</v>
      </c>
      <c r="W766" s="28"/>
      <c r="X766" s="28"/>
      <c r="Y766" s="28"/>
      <c r="Z766" s="28"/>
      <c r="AA766" s="28">
        <f>-L766</f>
        <v>-551005.91715976328</v>
      </c>
      <c r="AB766" s="28"/>
      <c r="AC766" s="28"/>
      <c r="AD766" s="28"/>
      <c r="AE766" s="28"/>
      <c r="AF766" s="28">
        <f>+Q763</f>
        <v>2387692307.6923075</v>
      </c>
      <c r="AG766" s="28"/>
      <c r="AH766" s="28"/>
      <c r="AI766" s="28"/>
      <c r="AJ766" s="28"/>
    </row>
    <row r="767" spans="2:36" hidden="1"/>
    <row r="768" spans="2:36" hidden="1">
      <c r="E768" s="5" t="s">
        <v>282</v>
      </c>
    </row>
    <row r="769" spans="4:40" hidden="1">
      <c r="D769" s="1" t="s">
        <v>283</v>
      </c>
      <c r="AA769" s="1" t="s">
        <v>284</v>
      </c>
    </row>
    <row r="770" spans="4:40" hidden="1">
      <c r="F770" s="28">
        <v>0</v>
      </c>
      <c r="G770" s="28"/>
      <c r="H770" s="28">
        <v>1</v>
      </c>
      <c r="I770" s="28"/>
      <c r="J770" s="28">
        <v>0</v>
      </c>
      <c r="K770" s="28"/>
      <c r="L770" s="28">
        <v>0</v>
      </c>
      <c r="M770" s="28"/>
      <c r="N770" s="28">
        <v>0</v>
      </c>
      <c r="O770" s="28"/>
      <c r="P770" s="28">
        <v>0</v>
      </c>
      <c r="Q770" s="28"/>
      <c r="AC770" s="28">
        <v>1</v>
      </c>
      <c r="AD770" s="28"/>
      <c r="AE770" s="28">
        <v>0</v>
      </c>
      <c r="AF770" s="28"/>
      <c r="AG770" s="28">
        <v>0</v>
      </c>
      <c r="AH770" s="28"/>
      <c r="AI770" s="28">
        <v>0</v>
      </c>
      <c r="AJ770" s="28"/>
      <c r="AK770" s="28">
        <v>0</v>
      </c>
      <c r="AL770" s="28"/>
      <c r="AM770" s="28">
        <v>0</v>
      </c>
      <c r="AN770" s="28"/>
    </row>
    <row r="771" spans="4:40" hidden="1">
      <c r="F771" s="28">
        <v>-1</v>
      </c>
      <c r="G771" s="28"/>
      <c r="H771" s="28">
        <v>0</v>
      </c>
      <c r="I771" s="28"/>
      <c r="J771" s="28">
        <v>0</v>
      </c>
      <c r="K771" s="28"/>
      <c r="L771" s="28">
        <v>0</v>
      </c>
      <c r="M771" s="28"/>
      <c r="N771" s="28">
        <v>0</v>
      </c>
      <c r="O771" s="28"/>
      <c r="P771" s="28">
        <v>0</v>
      </c>
      <c r="Q771" s="28"/>
      <c r="AC771" s="28">
        <v>0</v>
      </c>
      <c r="AD771" s="28"/>
      <c r="AE771" s="28">
        <f>+AC770</f>
        <v>1</v>
      </c>
      <c r="AF771" s="28"/>
      <c r="AG771" s="28">
        <v>0</v>
      </c>
      <c r="AH771" s="28"/>
      <c r="AI771" s="28">
        <v>0</v>
      </c>
      <c r="AJ771" s="28"/>
      <c r="AK771" s="28">
        <v>0</v>
      </c>
      <c r="AL771" s="28"/>
      <c r="AM771" s="28">
        <v>0</v>
      </c>
      <c r="AN771" s="28"/>
    </row>
    <row r="772" spans="4:40" hidden="1">
      <c r="D772" s="1" t="s">
        <v>285</v>
      </c>
      <c r="F772" s="28">
        <v>0</v>
      </c>
      <c r="G772" s="28"/>
      <c r="H772" s="28">
        <v>0</v>
      </c>
      <c r="I772" s="28"/>
      <c r="J772" s="28">
        <v>1</v>
      </c>
      <c r="K772" s="28"/>
      <c r="L772" s="28">
        <v>0</v>
      </c>
      <c r="M772" s="28"/>
      <c r="N772" s="28">
        <v>0</v>
      </c>
      <c r="O772" s="28"/>
      <c r="P772" s="28">
        <v>0</v>
      </c>
      <c r="Q772" s="28"/>
      <c r="Z772" s="1" t="s">
        <v>286</v>
      </c>
      <c r="AC772" s="28">
        <v>0</v>
      </c>
      <c r="AD772" s="28"/>
      <c r="AE772" s="28">
        <v>0</v>
      </c>
      <c r="AF772" s="28"/>
      <c r="AG772" s="28">
        <v>1</v>
      </c>
      <c r="AH772" s="28"/>
      <c r="AI772" s="28">
        <v>0</v>
      </c>
      <c r="AJ772" s="28"/>
      <c r="AK772" s="28">
        <v>0</v>
      </c>
      <c r="AL772" s="28"/>
      <c r="AM772" s="28">
        <v>0</v>
      </c>
      <c r="AN772" s="28"/>
    </row>
    <row r="773" spans="4:40" hidden="1">
      <c r="F773" s="28">
        <v>0</v>
      </c>
      <c r="G773" s="28"/>
      <c r="H773" s="28">
        <v>0</v>
      </c>
      <c r="I773" s="28"/>
      <c r="J773" s="28">
        <v>0</v>
      </c>
      <c r="K773" s="28"/>
      <c r="L773" s="28">
        <v>0</v>
      </c>
      <c r="M773" s="28"/>
      <c r="N773" s="28">
        <v>1</v>
      </c>
      <c r="O773" s="28"/>
      <c r="P773" s="28">
        <v>0</v>
      </c>
      <c r="Q773" s="28"/>
      <c r="AC773" s="28">
        <v>0</v>
      </c>
      <c r="AD773" s="28"/>
      <c r="AE773" s="28">
        <v>0</v>
      </c>
      <c r="AF773" s="28"/>
      <c r="AG773" s="28">
        <v>0</v>
      </c>
      <c r="AH773" s="28"/>
      <c r="AI773" s="28">
        <f>+AC770</f>
        <v>1</v>
      </c>
      <c r="AJ773" s="28"/>
      <c r="AK773" s="28">
        <f>+AE770</f>
        <v>0</v>
      </c>
      <c r="AL773" s="28"/>
      <c r="AM773" s="28">
        <v>0</v>
      </c>
      <c r="AN773" s="28"/>
    </row>
    <row r="774" spans="4:40" hidden="1">
      <c r="F774" s="28">
        <v>0</v>
      </c>
      <c r="G774" s="28"/>
      <c r="H774" s="28">
        <v>0</v>
      </c>
      <c r="I774" s="28"/>
      <c r="J774" s="28">
        <v>0</v>
      </c>
      <c r="K774" s="28"/>
      <c r="L774" s="28">
        <v>-1</v>
      </c>
      <c r="M774" s="28"/>
      <c r="N774" s="28">
        <v>0</v>
      </c>
      <c r="O774" s="28"/>
      <c r="P774" s="28">
        <v>0</v>
      </c>
      <c r="Q774" s="28"/>
      <c r="AC774" s="28">
        <v>0</v>
      </c>
      <c r="AD774" s="28"/>
      <c r="AE774" s="28">
        <v>0</v>
      </c>
      <c r="AF774" s="28"/>
      <c r="AG774" s="28">
        <v>0</v>
      </c>
      <c r="AH774" s="28"/>
      <c r="AI774" s="28">
        <f>AC771</f>
        <v>0</v>
      </c>
      <c r="AJ774" s="28"/>
      <c r="AK774" s="28">
        <f>+AE771</f>
        <v>1</v>
      </c>
      <c r="AL774" s="28"/>
      <c r="AM774" s="28">
        <v>0</v>
      </c>
      <c r="AN774" s="28"/>
    </row>
    <row r="775" spans="4:40" hidden="1">
      <c r="F775" s="28">
        <v>0</v>
      </c>
      <c r="G775" s="28"/>
      <c r="H775" s="28">
        <v>0</v>
      </c>
      <c r="I775" s="28"/>
      <c r="J775" s="28">
        <v>0</v>
      </c>
      <c r="K775" s="28"/>
      <c r="L775" s="28">
        <v>0</v>
      </c>
      <c r="M775" s="28"/>
      <c r="N775" s="28">
        <v>0</v>
      </c>
      <c r="O775" s="28"/>
      <c r="P775" s="28">
        <v>1</v>
      </c>
      <c r="Q775" s="28"/>
      <c r="AC775" s="28">
        <v>0</v>
      </c>
      <c r="AD775" s="28"/>
      <c r="AE775" s="28">
        <v>0</v>
      </c>
      <c r="AF775" s="28"/>
      <c r="AG775" s="28">
        <v>0</v>
      </c>
      <c r="AH775" s="28"/>
      <c r="AI775" s="28">
        <v>0</v>
      </c>
      <c r="AJ775" s="28"/>
      <c r="AK775" s="28">
        <v>0</v>
      </c>
      <c r="AL775" s="28"/>
      <c r="AM775" s="28">
        <v>1</v>
      </c>
      <c r="AN775" s="28"/>
    </row>
    <row r="776" spans="4:40" hidden="1"/>
    <row r="777" spans="4:40" hidden="1">
      <c r="P777" s="1">
        <f t="shared" ref="P777:P782" si="25">+G313</f>
        <v>375555.55555555556</v>
      </c>
      <c r="Q777" s="1">
        <f t="shared" ref="Q777:Q782" si="26">+L313</f>
        <v>0</v>
      </c>
      <c r="R777" s="1">
        <f t="shared" ref="R777:R782" si="27">+Q313</f>
        <v>0</v>
      </c>
      <c r="S777" s="1">
        <f t="shared" ref="S777:S782" si="28">+V313</f>
        <v>-375555.55555555556</v>
      </c>
      <c r="T777" s="1">
        <f t="shared" ref="T777:T782" si="29">+AA313</f>
        <v>0</v>
      </c>
      <c r="U777" s="1">
        <f t="shared" ref="U777:U782" si="30">+AF313</f>
        <v>0</v>
      </c>
      <c r="X777" s="1">
        <f>+F770</f>
        <v>0</v>
      </c>
      <c r="Y777" s="1">
        <f>+H770</f>
        <v>1</v>
      </c>
      <c r="Z777" s="1">
        <f>+J770</f>
        <v>0</v>
      </c>
      <c r="AA777" s="1">
        <f>+L770</f>
        <v>0</v>
      </c>
      <c r="AB777" s="1">
        <f>+N770</f>
        <v>0</v>
      </c>
      <c r="AC777" s="1">
        <f>+P770</f>
        <v>0</v>
      </c>
      <c r="AF777" s="1" cm="1">
        <f t="array" ref="AF777:AK782">MMULT(MMULT(TRANSPOSE(X777:AC782),P777:U782),X777:AC782)</f>
        <v>6091.8518518518522</v>
      </c>
      <c r="AG777" s="1">
        <v>0</v>
      </c>
      <c r="AH777" s="1">
        <v>-13706666.666666666</v>
      </c>
      <c r="AI777" s="1">
        <v>-6091.8518518518522</v>
      </c>
      <c r="AJ777" s="1">
        <v>0</v>
      </c>
      <c r="AK777" s="1">
        <v>-13706666.666666666</v>
      </c>
    </row>
    <row r="778" spans="4:40" hidden="1">
      <c r="P778" s="1">
        <f t="shared" si="25"/>
        <v>0</v>
      </c>
      <c r="Q778" s="1">
        <f t="shared" si="26"/>
        <v>6091.8518518518522</v>
      </c>
      <c r="R778" s="1">
        <f t="shared" si="27"/>
        <v>13706666.666666666</v>
      </c>
      <c r="S778" s="1">
        <f t="shared" si="28"/>
        <v>0</v>
      </c>
      <c r="T778" s="1">
        <f t="shared" si="29"/>
        <v>-6091.8518518518522</v>
      </c>
      <c r="U778" s="1">
        <f t="shared" si="30"/>
        <v>13706666.666666666</v>
      </c>
      <c r="X778" s="1">
        <f t="shared" ref="X778:X782" si="31">+F771</f>
        <v>-1</v>
      </c>
      <c r="Y778" s="1">
        <f t="shared" ref="Y778:Y782" si="32">+H771</f>
        <v>0</v>
      </c>
      <c r="Z778" s="1">
        <f t="shared" ref="Z778:Z782" si="33">+J771</f>
        <v>0</v>
      </c>
      <c r="AA778" s="1">
        <f t="shared" ref="AA778:AA782" si="34">+L771</f>
        <v>0</v>
      </c>
      <c r="AB778" s="1">
        <f t="shared" ref="AB778:AB782" si="35">+N771</f>
        <v>0</v>
      </c>
      <c r="AC778" s="1">
        <f t="shared" ref="AC778:AC782" si="36">+P771</f>
        <v>0</v>
      </c>
      <c r="AF778" s="1">
        <v>0</v>
      </c>
      <c r="AG778" s="1">
        <v>375555.55555555556</v>
      </c>
      <c r="AH778" s="1">
        <v>0</v>
      </c>
      <c r="AI778" s="1">
        <v>0</v>
      </c>
      <c r="AJ778" s="1">
        <v>-375555.55555555556</v>
      </c>
      <c r="AK778" s="1">
        <v>0</v>
      </c>
    </row>
    <row r="779" spans="4:40" hidden="1">
      <c r="G779" s="1" t="s">
        <v>287</v>
      </c>
      <c r="H779" s="28">
        <v>1</v>
      </c>
      <c r="I779" s="28"/>
      <c r="J779" s="1" t="s">
        <v>288</v>
      </c>
      <c r="P779" s="1">
        <f t="shared" si="25"/>
        <v>0</v>
      </c>
      <c r="Q779" s="1">
        <f t="shared" si="26"/>
        <v>13706666.666666666</v>
      </c>
      <c r="R779" s="1">
        <f t="shared" si="27"/>
        <v>41120000000</v>
      </c>
      <c r="S779" s="1">
        <f t="shared" si="28"/>
        <v>0</v>
      </c>
      <c r="T779" s="1">
        <f t="shared" si="29"/>
        <v>-13706666.666666666</v>
      </c>
      <c r="U779" s="1">
        <f t="shared" si="30"/>
        <v>20560000000</v>
      </c>
      <c r="V779" s="28" t="s">
        <v>133</v>
      </c>
      <c r="W779" s="28"/>
      <c r="X779" s="1">
        <f t="shared" si="31"/>
        <v>0</v>
      </c>
      <c r="Y779" s="1">
        <f t="shared" si="32"/>
        <v>0</v>
      </c>
      <c r="Z779" s="1">
        <f t="shared" si="33"/>
        <v>1</v>
      </c>
      <c r="AA779" s="1">
        <f t="shared" si="34"/>
        <v>0</v>
      </c>
      <c r="AB779" s="1">
        <f t="shared" si="35"/>
        <v>0</v>
      </c>
      <c r="AC779" s="1">
        <f t="shared" si="36"/>
        <v>0</v>
      </c>
      <c r="AD779" s="28" t="s">
        <v>135</v>
      </c>
      <c r="AE779" s="28"/>
      <c r="AF779" s="1">
        <v>-13706666.666666666</v>
      </c>
      <c r="AG779" s="1">
        <v>0</v>
      </c>
      <c r="AH779" s="1">
        <v>41120000000</v>
      </c>
      <c r="AI779" s="1">
        <v>13706666.666666666</v>
      </c>
      <c r="AJ779" s="1">
        <v>0</v>
      </c>
      <c r="AK779" s="1">
        <v>20560000000</v>
      </c>
    </row>
    <row r="780" spans="4:40" hidden="1">
      <c r="P780" s="1">
        <f t="shared" si="25"/>
        <v>-375555.55555555556</v>
      </c>
      <c r="Q780" s="1">
        <f t="shared" si="26"/>
        <v>0</v>
      </c>
      <c r="R780" s="1">
        <f t="shared" si="27"/>
        <v>0</v>
      </c>
      <c r="S780" s="1">
        <f t="shared" si="28"/>
        <v>375555.55555555556</v>
      </c>
      <c r="T780" s="1">
        <f t="shared" si="29"/>
        <v>0</v>
      </c>
      <c r="U780" s="1">
        <f t="shared" si="30"/>
        <v>0</v>
      </c>
      <c r="X780" s="1">
        <f t="shared" si="31"/>
        <v>0</v>
      </c>
      <c r="Y780" s="1">
        <f t="shared" si="32"/>
        <v>0</v>
      </c>
      <c r="Z780" s="1">
        <f t="shared" si="33"/>
        <v>0</v>
      </c>
      <c r="AA780" s="1">
        <f t="shared" si="34"/>
        <v>0</v>
      </c>
      <c r="AB780" s="1">
        <f t="shared" si="35"/>
        <v>1</v>
      </c>
      <c r="AC780" s="1">
        <f t="shared" si="36"/>
        <v>0</v>
      </c>
      <c r="AF780" s="1">
        <v>-6091.8518518518522</v>
      </c>
      <c r="AG780" s="1">
        <v>0</v>
      </c>
      <c r="AH780" s="1">
        <v>13706666.666666666</v>
      </c>
      <c r="AI780" s="1">
        <v>6091.8518518518522</v>
      </c>
      <c r="AJ780" s="1">
        <v>0</v>
      </c>
      <c r="AK780" s="1">
        <v>13706666.666666666</v>
      </c>
    </row>
    <row r="781" spans="4:40" hidden="1">
      <c r="P781" s="1">
        <f t="shared" si="25"/>
        <v>0</v>
      </c>
      <c r="Q781" s="1">
        <f t="shared" si="26"/>
        <v>-6091.8518518518522</v>
      </c>
      <c r="R781" s="1">
        <f t="shared" si="27"/>
        <v>-13706666.666666666</v>
      </c>
      <c r="S781" s="1">
        <f t="shared" si="28"/>
        <v>0</v>
      </c>
      <c r="T781" s="1">
        <f t="shared" si="29"/>
        <v>6091.8518518518522</v>
      </c>
      <c r="U781" s="1">
        <f t="shared" si="30"/>
        <v>-13706666.666666666</v>
      </c>
      <c r="X781" s="1">
        <f t="shared" si="31"/>
        <v>0</v>
      </c>
      <c r="Y781" s="1">
        <f t="shared" si="32"/>
        <v>0</v>
      </c>
      <c r="Z781" s="1">
        <f t="shared" si="33"/>
        <v>0</v>
      </c>
      <c r="AA781" s="1">
        <f t="shared" si="34"/>
        <v>-1</v>
      </c>
      <c r="AB781" s="1">
        <f t="shared" si="35"/>
        <v>0</v>
      </c>
      <c r="AC781" s="1">
        <f t="shared" si="36"/>
        <v>0</v>
      </c>
      <c r="AF781" s="1">
        <v>0</v>
      </c>
      <c r="AG781" s="1">
        <v>-375555.55555555556</v>
      </c>
      <c r="AH781" s="1">
        <v>0</v>
      </c>
      <c r="AI781" s="1">
        <v>0</v>
      </c>
      <c r="AJ781" s="1">
        <v>375555.55555555556</v>
      </c>
      <c r="AK781" s="1">
        <v>0</v>
      </c>
    </row>
    <row r="782" spans="4:40" hidden="1">
      <c r="P782" s="1">
        <f t="shared" si="25"/>
        <v>0</v>
      </c>
      <c r="Q782" s="1">
        <f t="shared" si="26"/>
        <v>13706666.666666666</v>
      </c>
      <c r="R782" s="1">
        <f t="shared" si="27"/>
        <v>20560000000</v>
      </c>
      <c r="S782" s="1">
        <f t="shared" si="28"/>
        <v>0</v>
      </c>
      <c r="T782" s="1">
        <f t="shared" si="29"/>
        <v>-13706666.666666666</v>
      </c>
      <c r="U782" s="1">
        <f t="shared" si="30"/>
        <v>41120000000</v>
      </c>
      <c r="X782" s="1">
        <f t="shared" si="31"/>
        <v>0</v>
      </c>
      <c r="Y782" s="1">
        <f t="shared" si="32"/>
        <v>0</v>
      </c>
      <c r="Z782" s="1">
        <f t="shared" si="33"/>
        <v>0</v>
      </c>
      <c r="AA782" s="1">
        <f t="shared" si="34"/>
        <v>0</v>
      </c>
      <c r="AB782" s="1">
        <f t="shared" si="35"/>
        <v>0</v>
      </c>
      <c r="AC782" s="1">
        <f t="shared" si="36"/>
        <v>1</v>
      </c>
      <c r="AF782" s="1">
        <v>-13706666.666666666</v>
      </c>
      <c r="AG782" s="1">
        <v>0</v>
      </c>
      <c r="AH782" s="1">
        <v>20560000000</v>
      </c>
      <c r="AI782" s="1">
        <v>13706666.666666666</v>
      </c>
      <c r="AJ782" s="1">
        <v>0</v>
      </c>
      <c r="AK782" s="1">
        <v>41120000000</v>
      </c>
    </row>
    <row r="783" spans="4:40" hidden="1"/>
    <row r="784" spans="4:40" hidden="1">
      <c r="P784" s="1">
        <f t="shared" ref="P784:P789" si="37">+G320</f>
        <v>375555.55555555556</v>
      </c>
      <c r="Q784" s="1">
        <f t="shared" ref="Q784:Q789" si="38">+L320</f>
        <v>0</v>
      </c>
      <c r="R784" s="1">
        <f t="shared" ref="R784:R789" si="39">+Q320</f>
        <v>0</v>
      </c>
      <c r="S784" s="1">
        <f t="shared" ref="S784:S789" si="40">+V320</f>
        <v>-375555.55555555556</v>
      </c>
      <c r="T784" s="1">
        <f t="shared" ref="T784:T789" si="41">+AA320</f>
        <v>0</v>
      </c>
      <c r="U784" s="1">
        <f t="shared" ref="U784:U789" si="42">+AF320</f>
        <v>0</v>
      </c>
      <c r="X784" s="1">
        <f>+X777</f>
        <v>0</v>
      </c>
      <c r="Y784" s="1">
        <f t="shared" ref="Y784:AC784" si="43">+Y777</f>
        <v>1</v>
      </c>
      <c r="Z784" s="1">
        <f t="shared" si="43"/>
        <v>0</v>
      </c>
      <c r="AA784" s="1">
        <f t="shared" si="43"/>
        <v>0</v>
      </c>
      <c r="AB784" s="1">
        <f t="shared" si="43"/>
        <v>0</v>
      </c>
      <c r="AC784" s="1">
        <f t="shared" si="43"/>
        <v>0</v>
      </c>
      <c r="AF784" s="1" cm="1">
        <f t="array" ref="AF784:AK789">MMULT(MMULT(TRANSPOSE(X784:AC789),P784:U789),X784:AC789)</f>
        <v>6091.8518518518522</v>
      </c>
      <c r="AG784" s="1">
        <v>0</v>
      </c>
      <c r="AH784" s="1">
        <v>-13706666.666666666</v>
      </c>
      <c r="AI784" s="1">
        <v>-6091.8518518518522</v>
      </c>
      <c r="AJ784" s="1">
        <v>0</v>
      </c>
      <c r="AK784" s="1">
        <v>-13706666.666666666</v>
      </c>
    </row>
    <row r="785" spans="7:37" hidden="1">
      <c r="P785" s="1">
        <f t="shared" si="37"/>
        <v>0</v>
      </c>
      <c r="Q785" s="1">
        <f t="shared" si="38"/>
        <v>6091.8518518518522</v>
      </c>
      <c r="R785" s="1">
        <f t="shared" si="39"/>
        <v>13706666.666666666</v>
      </c>
      <c r="S785" s="1">
        <f t="shared" si="40"/>
        <v>0</v>
      </c>
      <c r="T785" s="1">
        <f t="shared" si="41"/>
        <v>-6091.8518518518522</v>
      </c>
      <c r="U785" s="1">
        <f t="shared" si="42"/>
        <v>13706666.666666666</v>
      </c>
      <c r="X785" s="1">
        <f t="shared" ref="X785:AC789" si="44">+X778</f>
        <v>-1</v>
      </c>
      <c r="Y785" s="1">
        <f t="shared" si="44"/>
        <v>0</v>
      </c>
      <c r="Z785" s="1">
        <f t="shared" si="44"/>
        <v>0</v>
      </c>
      <c r="AA785" s="1">
        <f t="shared" si="44"/>
        <v>0</v>
      </c>
      <c r="AB785" s="1">
        <f t="shared" si="44"/>
        <v>0</v>
      </c>
      <c r="AC785" s="1">
        <f t="shared" si="44"/>
        <v>0</v>
      </c>
      <c r="AF785" s="1">
        <v>0</v>
      </c>
      <c r="AG785" s="1">
        <v>375555.55555555556</v>
      </c>
      <c r="AH785" s="1">
        <v>0</v>
      </c>
      <c r="AI785" s="1">
        <v>0</v>
      </c>
      <c r="AJ785" s="1">
        <v>-375555.55555555556</v>
      </c>
      <c r="AK785" s="1">
        <v>0</v>
      </c>
    </row>
    <row r="786" spans="7:37" hidden="1">
      <c r="G786" s="1" t="s">
        <v>287</v>
      </c>
      <c r="H786" s="28">
        <f>+H779+1</f>
        <v>2</v>
      </c>
      <c r="I786" s="28"/>
      <c r="J786" s="1" t="s">
        <v>288</v>
      </c>
      <c r="P786" s="1">
        <f t="shared" si="37"/>
        <v>0</v>
      </c>
      <c r="Q786" s="1">
        <f t="shared" si="38"/>
        <v>13706666.666666666</v>
      </c>
      <c r="R786" s="1">
        <f t="shared" si="39"/>
        <v>41120000000</v>
      </c>
      <c r="S786" s="1">
        <f t="shared" si="40"/>
        <v>0</v>
      </c>
      <c r="T786" s="1">
        <f t="shared" si="41"/>
        <v>-13706666.666666666</v>
      </c>
      <c r="U786" s="1">
        <f t="shared" si="42"/>
        <v>20560000000</v>
      </c>
      <c r="V786" s="28" t="s">
        <v>133</v>
      </c>
      <c r="W786" s="28"/>
      <c r="X786" s="1">
        <f t="shared" si="44"/>
        <v>0</v>
      </c>
      <c r="Y786" s="1">
        <f t="shared" si="44"/>
        <v>0</v>
      </c>
      <c r="Z786" s="1">
        <f t="shared" si="44"/>
        <v>1</v>
      </c>
      <c r="AA786" s="1">
        <f t="shared" si="44"/>
        <v>0</v>
      </c>
      <c r="AB786" s="1">
        <f t="shared" si="44"/>
        <v>0</v>
      </c>
      <c r="AC786" s="1">
        <f t="shared" si="44"/>
        <v>0</v>
      </c>
      <c r="AD786" s="28" t="s">
        <v>135</v>
      </c>
      <c r="AE786" s="28"/>
      <c r="AF786" s="1">
        <v>-13706666.666666666</v>
      </c>
      <c r="AG786" s="1">
        <v>0</v>
      </c>
      <c r="AH786" s="1">
        <v>41120000000</v>
      </c>
      <c r="AI786" s="1">
        <v>13706666.666666666</v>
      </c>
      <c r="AJ786" s="1">
        <v>0</v>
      </c>
      <c r="AK786" s="1">
        <v>20560000000</v>
      </c>
    </row>
    <row r="787" spans="7:37" hidden="1">
      <c r="P787" s="1">
        <f t="shared" si="37"/>
        <v>-375555.55555555556</v>
      </c>
      <c r="Q787" s="1">
        <f t="shared" si="38"/>
        <v>0</v>
      </c>
      <c r="R787" s="1">
        <f t="shared" si="39"/>
        <v>0</v>
      </c>
      <c r="S787" s="1">
        <f t="shared" si="40"/>
        <v>375555.55555555556</v>
      </c>
      <c r="T787" s="1">
        <f t="shared" si="41"/>
        <v>0</v>
      </c>
      <c r="U787" s="1">
        <f t="shared" si="42"/>
        <v>0</v>
      </c>
      <c r="X787" s="1">
        <f t="shared" si="44"/>
        <v>0</v>
      </c>
      <c r="Y787" s="1">
        <f t="shared" si="44"/>
        <v>0</v>
      </c>
      <c r="Z787" s="1">
        <f t="shared" si="44"/>
        <v>0</v>
      </c>
      <c r="AA787" s="1">
        <f t="shared" si="44"/>
        <v>0</v>
      </c>
      <c r="AB787" s="1">
        <f t="shared" si="44"/>
        <v>1</v>
      </c>
      <c r="AC787" s="1">
        <f t="shared" si="44"/>
        <v>0</v>
      </c>
      <c r="AF787" s="1">
        <v>-6091.8518518518522</v>
      </c>
      <c r="AG787" s="1">
        <v>0</v>
      </c>
      <c r="AH787" s="1">
        <v>13706666.666666666</v>
      </c>
      <c r="AI787" s="1">
        <v>6091.8518518518522</v>
      </c>
      <c r="AJ787" s="1">
        <v>0</v>
      </c>
      <c r="AK787" s="1">
        <v>13706666.666666666</v>
      </c>
    </row>
    <row r="788" spans="7:37" hidden="1">
      <c r="P788" s="1">
        <f t="shared" si="37"/>
        <v>0</v>
      </c>
      <c r="Q788" s="1">
        <f t="shared" si="38"/>
        <v>-6091.8518518518522</v>
      </c>
      <c r="R788" s="1">
        <f t="shared" si="39"/>
        <v>-13706666.666666666</v>
      </c>
      <c r="S788" s="1">
        <f t="shared" si="40"/>
        <v>0</v>
      </c>
      <c r="T788" s="1">
        <f t="shared" si="41"/>
        <v>6091.8518518518522</v>
      </c>
      <c r="U788" s="1">
        <f t="shared" si="42"/>
        <v>-13706666.666666666</v>
      </c>
      <c r="X788" s="1">
        <f t="shared" si="44"/>
        <v>0</v>
      </c>
      <c r="Y788" s="1">
        <f t="shared" si="44"/>
        <v>0</v>
      </c>
      <c r="Z788" s="1">
        <f t="shared" si="44"/>
        <v>0</v>
      </c>
      <c r="AA788" s="1">
        <f t="shared" si="44"/>
        <v>-1</v>
      </c>
      <c r="AB788" s="1">
        <f t="shared" si="44"/>
        <v>0</v>
      </c>
      <c r="AC788" s="1">
        <f t="shared" si="44"/>
        <v>0</v>
      </c>
      <c r="AF788" s="1">
        <v>0</v>
      </c>
      <c r="AG788" s="1">
        <v>-375555.55555555556</v>
      </c>
      <c r="AH788" s="1">
        <v>0</v>
      </c>
      <c r="AI788" s="1">
        <v>0</v>
      </c>
      <c r="AJ788" s="1">
        <v>375555.55555555556</v>
      </c>
      <c r="AK788" s="1">
        <v>0</v>
      </c>
    </row>
    <row r="789" spans="7:37" hidden="1">
      <c r="P789" s="1">
        <f t="shared" si="37"/>
        <v>0</v>
      </c>
      <c r="Q789" s="1">
        <f t="shared" si="38"/>
        <v>13706666.666666666</v>
      </c>
      <c r="R789" s="1">
        <f t="shared" si="39"/>
        <v>20560000000</v>
      </c>
      <c r="S789" s="1">
        <f t="shared" si="40"/>
        <v>0</v>
      </c>
      <c r="T789" s="1">
        <f t="shared" si="41"/>
        <v>-13706666.666666666</v>
      </c>
      <c r="U789" s="1">
        <f t="shared" si="42"/>
        <v>41120000000</v>
      </c>
      <c r="X789" s="1">
        <f t="shared" si="44"/>
        <v>0</v>
      </c>
      <c r="Y789" s="1">
        <f t="shared" si="44"/>
        <v>0</v>
      </c>
      <c r="Z789" s="1">
        <f t="shared" si="44"/>
        <v>0</v>
      </c>
      <c r="AA789" s="1">
        <f t="shared" si="44"/>
        <v>0</v>
      </c>
      <c r="AB789" s="1">
        <f t="shared" si="44"/>
        <v>0</v>
      </c>
      <c r="AC789" s="1">
        <f t="shared" si="44"/>
        <v>1</v>
      </c>
      <c r="AF789" s="1">
        <v>-13706666.666666666</v>
      </c>
      <c r="AG789" s="1">
        <v>0</v>
      </c>
      <c r="AH789" s="1">
        <v>20560000000</v>
      </c>
      <c r="AI789" s="1">
        <v>13706666.666666666</v>
      </c>
      <c r="AJ789" s="1">
        <v>0</v>
      </c>
      <c r="AK789" s="1">
        <v>41120000000</v>
      </c>
    </row>
    <row r="790" spans="7:37" hidden="1"/>
    <row r="791" spans="7:37" hidden="1">
      <c r="P791" s="1">
        <f t="shared" ref="P791:P796" si="45">+G327</f>
        <v>375555.55555555556</v>
      </c>
      <c r="Q791" s="1">
        <f t="shared" ref="Q791:Q796" si="46">+L327</f>
        <v>0</v>
      </c>
      <c r="R791" s="1">
        <f t="shared" ref="R791:R796" si="47">+Q327</f>
        <v>0</v>
      </c>
      <c r="S791" s="1">
        <f t="shared" ref="S791:S796" si="48">+V327</f>
        <v>-375555.55555555556</v>
      </c>
      <c r="T791" s="1">
        <f t="shared" ref="T791:T796" si="49">+AA327</f>
        <v>0</v>
      </c>
      <c r="U791" s="1">
        <f t="shared" ref="U791:U796" si="50">+AF327</f>
        <v>0</v>
      </c>
      <c r="X791" s="1">
        <f>+X784</f>
        <v>0</v>
      </c>
      <c r="Y791" s="1">
        <f t="shared" ref="Y791:AC791" si="51">+Y784</f>
        <v>1</v>
      </c>
      <c r="Z791" s="1">
        <f t="shared" si="51"/>
        <v>0</v>
      </c>
      <c r="AA791" s="1">
        <f t="shared" si="51"/>
        <v>0</v>
      </c>
      <c r="AB791" s="1">
        <f t="shared" si="51"/>
        <v>0</v>
      </c>
      <c r="AC791" s="1">
        <f t="shared" si="51"/>
        <v>0</v>
      </c>
      <c r="AF791" s="1" cm="1">
        <f t="array" ref="AF791:AK796">MMULT(MMULT(TRANSPOSE(X791:AC796),P791:U796),X791:AC796)</f>
        <v>6091.8518518518522</v>
      </c>
      <c r="AG791" s="1">
        <v>0</v>
      </c>
      <c r="AH791" s="1">
        <v>-13706666.666666666</v>
      </c>
      <c r="AI791" s="1">
        <v>-6091.8518518518522</v>
      </c>
      <c r="AJ791" s="1">
        <v>0</v>
      </c>
      <c r="AK791" s="1">
        <v>-13706666.666666666</v>
      </c>
    </row>
    <row r="792" spans="7:37" hidden="1">
      <c r="P792" s="1">
        <f t="shared" si="45"/>
        <v>0</v>
      </c>
      <c r="Q792" s="1">
        <f t="shared" si="46"/>
        <v>6091.8518518518522</v>
      </c>
      <c r="R792" s="1">
        <f t="shared" si="47"/>
        <v>13706666.666666666</v>
      </c>
      <c r="S792" s="1">
        <f t="shared" si="48"/>
        <v>0</v>
      </c>
      <c r="T792" s="1">
        <f t="shared" si="49"/>
        <v>-6091.8518518518522</v>
      </c>
      <c r="U792" s="1">
        <f t="shared" si="50"/>
        <v>13706666.666666666</v>
      </c>
      <c r="X792" s="1">
        <f t="shared" ref="X792:AC796" si="52">+X785</f>
        <v>-1</v>
      </c>
      <c r="Y792" s="1">
        <f t="shared" si="52"/>
        <v>0</v>
      </c>
      <c r="Z792" s="1">
        <f t="shared" si="52"/>
        <v>0</v>
      </c>
      <c r="AA792" s="1">
        <f t="shared" si="52"/>
        <v>0</v>
      </c>
      <c r="AB792" s="1">
        <f t="shared" si="52"/>
        <v>0</v>
      </c>
      <c r="AC792" s="1">
        <f t="shared" si="52"/>
        <v>0</v>
      </c>
      <c r="AF792" s="1">
        <v>0</v>
      </c>
      <c r="AG792" s="1">
        <v>375555.55555555556</v>
      </c>
      <c r="AH792" s="1">
        <v>0</v>
      </c>
      <c r="AI792" s="1">
        <v>0</v>
      </c>
      <c r="AJ792" s="1">
        <v>-375555.55555555556</v>
      </c>
      <c r="AK792" s="1">
        <v>0</v>
      </c>
    </row>
    <row r="793" spans="7:37" hidden="1">
      <c r="G793" s="1" t="s">
        <v>287</v>
      </c>
      <c r="H793" s="28">
        <f>+H786+1</f>
        <v>3</v>
      </c>
      <c r="I793" s="28"/>
      <c r="J793" s="1" t="s">
        <v>288</v>
      </c>
      <c r="P793" s="1">
        <f t="shared" si="45"/>
        <v>0</v>
      </c>
      <c r="Q793" s="1">
        <f t="shared" si="46"/>
        <v>13706666.666666666</v>
      </c>
      <c r="R793" s="1">
        <f t="shared" si="47"/>
        <v>41120000000</v>
      </c>
      <c r="S793" s="1">
        <f t="shared" si="48"/>
        <v>0</v>
      </c>
      <c r="T793" s="1">
        <f t="shared" si="49"/>
        <v>-13706666.666666666</v>
      </c>
      <c r="U793" s="1">
        <f t="shared" si="50"/>
        <v>20560000000</v>
      </c>
      <c r="V793" s="28" t="s">
        <v>133</v>
      </c>
      <c r="W793" s="28"/>
      <c r="X793" s="1">
        <f t="shared" si="52"/>
        <v>0</v>
      </c>
      <c r="Y793" s="1">
        <f t="shared" si="52"/>
        <v>0</v>
      </c>
      <c r="Z793" s="1">
        <f t="shared" si="52"/>
        <v>1</v>
      </c>
      <c r="AA793" s="1">
        <f t="shared" si="52"/>
        <v>0</v>
      </c>
      <c r="AB793" s="1">
        <f t="shared" si="52"/>
        <v>0</v>
      </c>
      <c r="AC793" s="1">
        <f t="shared" si="52"/>
        <v>0</v>
      </c>
      <c r="AD793" s="28" t="s">
        <v>135</v>
      </c>
      <c r="AE793" s="28"/>
      <c r="AF793" s="1">
        <v>-13706666.666666666</v>
      </c>
      <c r="AG793" s="1">
        <v>0</v>
      </c>
      <c r="AH793" s="1">
        <v>41120000000</v>
      </c>
      <c r="AI793" s="1">
        <v>13706666.666666666</v>
      </c>
      <c r="AJ793" s="1">
        <v>0</v>
      </c>
      <c r="AK793" s="1">
        <v>20560000000</v>
      </c>
    </row>
    <row r="794" spans="7:37" hidden="1">
      <c r="P794" s="1">
        <f t="shared" si="45"/>
        <v>-375555.55555555556</v>
      </c>
      <c r="Q794" s="1">
        <f t="shared" si="46"/>
        <v>0</v>
      </c>
      <c r="R794" s="1">
        <f t="shared" si="47"/>
        <v>0</v>
      </c>
      <c r="S794" s="1">
        <f t="shared" si="48"/>
        <v>375555.55555555556</v>
      </c>
      <c r="T794" s="1">
        <f t="shared" si="49"/>
        <v>0</v>
      </c>
      <c r="U794" s="1">
        <f t="shared" si="50"/>
        <v>0</v>
      </c>
      <c r="X794" s="1">
        <f t="shared" si="52"/>
        <v>0</v>
      </c>
      <c r="Y794" s="1">
        <f t="shared" si="52"/>
        <v>0</v>
      </c>
      <c r="Z794" s="1">
        <f t="shared" si="52"/>
        <v>0</v>
      </c>
      <c r="AA794" s="1">
        <f t="shared" si="52"/>
        <v>0</v>
      </c>
      <c r="AB794" s="1">
        <f t="shared" si="52"/>
        <v>1</v>
      </c>
      <c r="AC794" s="1">
        <f t="shared" si="52"/>
        <v>0</v>
      </c>
      <c r="AF794" s="1">
        <v>-6091.8518518518522</v>
      </c>
      <c r="AG794" s="1">
        <v>0</v>
      </c>
      <c r="AH794" s="1">
        <v>13706666.666666666</v>
      </c>
      <c r="AI794" s="1">
        <v>6091.8518518518522</v>
      </c>
      <c r="AJ794" s="1">
        <v>0</v>
      </c>
      <c r="AK794" s="1">
        <v>13706666.666666666</v>
      </c>
    </row>
    <row r="795" spans="7:37" hidden="1">
      <c r="P795" s="1">
        <f t="shared" si="45"/>
        <v>0</v>
      </c>
      <c r="Q795" s="1">
        <f t="shared" si="46"/>
        <v>-6091.8518518518522</v>
      </c>
      <c r="R795" s="1">
        <f t="shared" si="47"/>
        <v>-13706666.666666666</v>
      </c>
      <c r="S795" s="1">
        <f t="shared" si="48"/>
        <v>0</v>
      </c>
      <c r="T795" s="1">
        <f t="shared" si="49"/>
        <v>6091.8518518518522</v>
      </c>
      <c r="U795" s="1">
        <f t="shared" si="50"/>
        <v>-13706666.666666666</v>
      </c>
      <c r="X795" s="1">
        <f t="shared" si="52"/>
        <v>0</v>
      </c>
      <c r="Y795" s="1">
        <f t="shared" si="52"/>
        <v>0</v>
      </c>
      <c r="Z795" s="1">
        <f t="shared" si="52"/>
        <v>0</v>
      </c>
      <c r="AA795" s="1">
        <f t="shared" si="52"/>
        <v>-1</v>
      </c>
      <c r="AB795" s="1">
        <f t="shared" si="52"/>
        <v>0</v>
      </c>
      <c r="AC795" s="1">
        <f t="shared" si="52"/>
        <v>0</v>
      </c>
      <c r="AF795" s="1">
        <v>0</v>
      </c>
      <c r="AG795" s="1">
        <v>-375555.55555555556</v>
      </c>
      <c r="AH795" s="1">
        <v>0</v>
      </c>
      <c r="AI795" s="1">
        <v>0</v>
      </c>
      <c r="AJ795" s="1">
        <v>375555.55555555556</v>
      </c>
      <c r="AK795" s="1">
        <v>0</v>
      </c>
    </row>
    <row r="796" spans="7:37" hidden="1">
      <c r="P796" s="1">
        <f t="shared" si="45"/>
        <v>0</v>
      </c>
      <c r="Q796" s="1">
        <f t="shared" si="46"/>
        <v>13706666.666666666</v>
      </c>
      <c r="R796" s="1">
        <f t="shared" si="47"/>
        <v>20560000000</v>
      </c>
      <c r="S796" s="1">
        <f t="shared" si="48"/>
        <v>0</v>
      </c>
      <c r="T796" s="1">
        <f t="shared" si="49"/>
        <v>-13706666.666666666</v>
      </c>
      <c r="U796" s="1">
        <f t="shared" si="50"/>
        <v>41120000000</v>
      </c>
      <c r="X796" s="1">
        <f t="shared" si="52"/>
        <v>0</v>
      </c>
      <c r="Y796" s="1">
        <f t="shared" si="52"/>
        <v>0</v>
      </c>
      <c r="Z796" s="1">
        <f t="shared" si="52"/>
        <v>0</v>
      </c>
      <c r="AA796" s="1">
        <f t="shared" si="52"/>
        <v>0</v>
      </c>
      <c r="AB796" s="1">
        <f t="shared" si="52"/>
        <v>0</v>
      </c>
      <c r="AC796" s="1">
        <f t="shared" si="52"/>
        <v>1</v>
      </c>
      <c r="AF796" s="1">
        <v>-13706666.666666666</v>
      </c>
      <c r="AG796" s="1">
        <v>0</v>
      </c>
      <c r="AH796" s="1">
        <v>20560000000</v>
      </c>
      <c r="AI796" s="1">
        <v>13706666.666666666</v>
      </c>
      <c r="AJ796" s="1">
        <v>0</v>
      </c>
      <c r="AK796" s="1">
        <v>41120000000</v>
      </c>
    </row>
    <row r="797" spans="7:37" hidden="1"/>
    <row r="798" spans="7:37" hidden="1">
      <c r="P798" s="1">
        <f t="shared" ref="P798:P803" si="53">+G334</f>
        <v>375555.55555555556</v>
      </c>
      <c r="Q798" s="1">
        <f t="shared" ref="Q798:Q803" si="54">+L334</f>
        <v>0</v>
      </c>
      <c r="R798" s="1">
        <f t="shared" ref="R798:R803" si="55">+Q334</f>
        <v>0</v>
      </c>
      <c r="S798" s="1">
        <f t="shared" ref="S798:S803" si="56">+V334</f>
        <v>-375555.55555555556</v>
      </c>
      <c r="T798" s="1">
        <f t="shared" ref="T798:T803" si="57">+AA334</f>
        <v>0</v>
      </c>
      <c r="U798" s="1">
        <f t="shared" ref="U798:U803" si="58">+AF334</f>
        <v>0</v>
      </c>
      <c r="X798" s="1">
        <f>+X791</f>
        <v>0</v>
      </c>
      <c r="Y798" s="1">
        <f t="shared" ref="Y798:AC798" si="59">+Y791</f>
        <v>1</v>
      </c>
      <c r="Z798" s="1">
        <f t="shared" si="59"/>
        <v>0</v>
      </c>
      <c r="AA798" s="1">
        <f t="shared" si="59"/>
        <v>0</v>
      </c>
      <c r="AB798" s="1">
        <f t="shared" si="59"/>
        <v>0</v>
      </c>
      <c r="AC798" s="1">
        <f t="shared" si="59"/>
        <v>0</v>
      </c>
      <c r="AF798" s="1" cm="1">
        <f t="array" ref="AF798:AK803">MMULT(MMULT(TRANSPOSE(X798:AC803),P798:U803),X798:AC803)</f>
        <v>6091.8518518518522</v>
      </c>
      <c r="AG798" s="1">
        <v>0</v>
      </c>
      <c r="AH798" s="1">
        <v>-13706666.666666666</v>
      </c>
      <c r="AI798" s="1">
        <v>-6091.8518518518522</v>
      </c>
      <c r="AJ798" s="1">
        <v>0</v>
      </c>
      <c r="AK798" s="1">
        <v>-13706666.666666666</v>
      </c>
    </row>
    <row r="799" spans="7:37" hidden="1">
      <c r="P799" s="1">
        <f t="shared" si="53"/>
        <v>0</v>
      </c>
      <c r="Q799" s="1">
        <f t="shared" si="54"/>
        <v>6091.8518518518522</v>
      </c>
      <c r="R799" s="1">
        <f t="shared" si="55"/>
        <v>13706666.666666666</v>
      </c>
      <c r="S799" s="1">
        <f t="shared" si="56"/>
        <v>0</v>
      </c>
      <c r="T799" s="1">
        <f t="shared" si="57"/>
        <v>-6091.8518518518522</v>
      </c>
      <c r="U799" s="1">
        <f t="shared" si="58"/>
        <v>13706666.666666666</v>
      </c>
      <c r="X799" s="1">
        <f t="shared" ref="X799:AC803" si="60">+X792</f>
        <v>-1</v>
      </c>
      <c r="Y799" s="1">
        <f t="shared" si="60"/>
        <v>0</v>
      </c>
      <c r="Z799" s="1">
        <f t="shared" si="60"/>
        <v>0</v>
      </c>
      <c r="AA799" s="1">
        <f t="shared" si="60"/>
        <v>0</v>
      </c>
      <c r="AB799" s="1">
        <f t="shared" si="60"/>
        <v>0</v>
      </c>
      <c r="AC799" s="1">
        <f t="shared" si="60"/>
        <v>0</v>
      </c>
      <c r="AF799" s="1">
        <v>0</v>
      </c>
      <c r="AG799" s="1">
        <v>375555.55555555556</v>
      </c>
      <c r="AH799" s="1">
        <v>0</v>
      </c>
      <c r="AI799" s="1">
        <v>0</v>
      </c>
      <c r="AJ799" s="1">
        <v>-375555.55555555556</v>
      </c>
      <c r="AK799" s="1">
        <v>0</v>
      </c>
    </row>
    <row r="800" spans="7:37" hidden="1">
      <c r="G800" s="1" t="s">
        <v>287</v>
      </c>
      <c r="H800" s="28">
        <f>+H793+1</f>
        <v>4</v>
      </c>
      <c r="I800" s="28"/>
      <c r="J800" s="1" t="s">
        <v>288</v>
      </c>
      <c r="P800" s="1">
        <f t="shared" si="53"/>
        <v>0</v>
      </c>
      <c r="Q800" s="1">
        <f t="shared" si="54"/>
        <v>13706666.666666666</v>
      </c>
      <c r="R800" s="1">
        <f t="shared" si="55"/>
        <v>41120000000</v>
      </c>
      <c r="S800" s="1">
        <f t="shared" si="56"/>
        <v>0</v>
      </c>
      <c r="T800" s="1">
        <f t="shared" si="57"/>
        <v>-13706666.666666666</v>
      </c>
      <c r="U800" s="1">
        <f t="shared" si="58"/>
        <v>20560000000</v>
      </c>
      <c r="V800" s="28" t="s">
        <v>133</v>
      </c>
      <c r="W800" s="28"/>
      <c r="X800" s="1">
        <f t="shared" si="60"/>
        <v>0</v>
      </c>
      <c r="Y800" s="1">
        <f t="shared" si="60"/>
        <v>0</v>
      </c>
      <c r="Z800" s="1">
        <f t="shared" si="60"/>
        <v>1</v>
      </c>
      <c r="AA800" s="1">
        <f t="shared" si="60"/>
        <v>0</v>
      </c>
      <c r="AB800" s="1">
        <f t="shared" si="60"/>
        <v>0</v>
      </c>
      <c r="AC800" s="1">
        <f t="shared" si="60"/>
        <v>0</v>
      </c>
      <c r="AD800" s="28" t="s">
        <v>135</v>
      </c>
      <c r="AE800" s="28"/>
      <c r="AF800" s="1">
        <v>-13706666.666666666</v>
      </c>
      <c r="AG800" s="1">
        <v>0</v>
      </c>
      <c r="AH800" s="1">
        <v>41120000000</v>
      </c>
      <c r="AI800" s="1">
        <v>13706666.666666666</v>
      </c>
      <c r="AJ800" s="1">
        <v>0</v>
      </c>
      <c r="AK800" s="1">
        <v>20560000000</v>
      </c>
    </row>
    <row r="801" spans="7:37" hidden="1">
      <c r="P801" s="1">
        <f t="shared" si="53"/>
        <v>-375555.55555555556</v>
      </c>
      <c r="Q801" s="1">
        <f t="shared" si="54"/>
        <v>0</v>
      </c>
      <c r="R801" s="1">
        <f t="shared" si="55"/>
        <v>0</v>
      </c>
      <c r="S801" s="1">
        <f t="shared" si="56"/>
        <v>375555.55555555556</v>
      </c>
      <c r="T801" s="1">
        <f t="shared" si="57"/>
        <v>0</v>
      </c>
      <c r="U801" s="1">
        <f t="shared" si="58"/>
        <v>0</v>
      </c>
      <c r="X801" s="1">
        <f t="shared" si="60"/>
        <v>0</v>
      </c>
      <c r="Y801" s="1">
        <f t="shared" si="60"/>
        <v>0</v>
      </c>
      <c r="Z801" s="1">
        <f t="shared" si="60"/>
        <v>0</v>
      </c>
      <c r="AA801" s="1">
        <f t="shared" si="60"/>
        <v>0</v>
      </c>
      <c r="AB801" s="1">
        <f t="shared" si="60"/>
        <v>1</v>
      </c>
      <c r="AC801" s="1">
        <f t="shared" si="60"/>
        <v>0</v>
      </c>
      <c r="AF801" s="1">
        <v>-6091.8518518518522</v>
      </c>
      <c r="AG801" s="1">
        <v>0</v>
      </c>
      <c r="AH801" s="1">
        <v>13706666.666666666</v>
      </c>
      <c r="AI801" s="1">
        <v>6091.8518518518522</v>
      </c>
      <c r="AJ801" s="1">
        <v>0</v>
      </c>
      <c r="AK801" s="1">
        <v>13706666.666666666</v>
      </c>
    </row>
    <row r="802" spans="7:37" hidden="1">
      <c r="P802" s="1">
        <f t="shared" si="53"/>
        <v>0</v>
      </c>
      <c r="Q802" s="1">
        <f t="shared" si="54"/>
        <v>-6091.8518518518522</v>
      </c>
      <c r="R802" s="1">
        <f t="shared" si="55"/>
        <v>-13706666.666666666</v>
      </c>
      <c r="S802" s="1">
        <f t="shared" si="56"/>
        <v>0</v>
      </c>
      <c r="T802" s="1">
        <f t="shared" si="57"/>
        <v>6091.8518518518522</v>
      </c>
      <c r="U802" s="1">
        <f t="shared" si="58"/>
        <v>-13706666.666666666</v>
      </c>
      <c r="X802" s="1">
        <f t="shared" si="60"/>
        <v>0</v>
      </c>
      <c r="Y802" s="1">
        <f t="shared" si="60"/>
        <v>0</v>
      </c>
      <c r="Z802" s="1">
        <f t="shared" si="60"/>
        <v>0</v>
      </c>
      <c r="AA802" s="1">
        <f t="shared" si="60"/>
        <v>-1</v>
      </c>
      <c r="AB802" s="1">
        <f t="shared" si="60"/>
        <v>0</v>
      </c>
      <c r="AC802" s="1">
        <f t="shared" si="60"/>
        <v>0</v>
      </c>
      <c r="AF802" s="1">
        <v>0</v>
      </c>
      <c r="AG802" s="1">
        <v>-375555.55555555556</v>
      </c>
      <c r="AH802" s="1">
        <v>0</v>
      </c>
      <c r="AI802" s="1">
        <v>0</v>
      </c>
      <c r="AJ802" s="1">
        <v>375555.55555555556</v>
      </c>
      <c r="AK802" s="1">
        <v>0</v>
      </c>
    </row>
    <row r="803" spans="7:37" hidden="1">
      <c r="P803" s="1">
        <f t="shared" si="53"/>
        <v>0</v>
      </c>
      <c r="Q803" s="1">
        <f t="shared" si="54"/>
        <v>13706666.666666666</v>
      </c>
      <c r="R803" s="1">
        <f t="shared" si="55"/>
        <v>20560000000</v>
      </c>
      <c r="S803" s="1">
        <f t="shared" si="56"/>
        <v>0</v>
      </c>
      <c r="T803" s="1">
        <f t="shared" si="57"/>
        <v>-13706666.666666666</v>
      </c>
      <c r="U803" s="1">
        <f t="shared" si="58"/>
        <v>41120000000</v>
      </c>
      <c r="X803" s="1">
        <f t="shared" si="60"/>
        <v>0</v>
      </c>
      <c r="Y803" s="1">
        <f t="shared" si="60"/>
        <v>0</v>
      </c>
      <c r="Z803" s="1">
        <f t="shared" si="60"/>
        <v>0</v>
      </c>
      <c r="AA803" s="1">
        <f t="shared" si="60"/>
        <v>0</v>
      </c>
      <c r="AB803" s="1">
        <f t="shared" si="60"/>
        <v>0</v>
      </c>
      <c r="AC803" s="1">
        <f t="shared" si="60"/>
        <v>1</v>
      </c>
      <c r="AF803" s="1">
        <v>-13706666.666666666</v>
      </c>
      <c r="AG803" s="1">
        <v>0</v>
      </c>
      <c r="AH803" s="1">
        <v>20560000000</v>
      </c>
      <c r="AI803" s="1">
        <v>13706666.666666666</v>
      </c>
      <c r="AJ803" s="1">
        <v>0</v>
      </c>
      <c r="AK803" s="1">
        <v>41120000000</v>
      </c>
    </row>
    <row r="804" spans="7:37" hidden="1"/>
    <row r="805" spans="7:37" hidden="1">
      <c r="P805" s="1">
        <f t="shared" ref="P805:P810" si="61">+G341</f>
        <v>375555.55555555556</v>
      </c>
      <c r="Q805" s="1">
        <f t="shared" ref="Q805:Q810" si="62">+L341</f>
        <v>0</v>
      </c>
      <c r="R805" s="1">
        <f t="shared" ref="R805:R810" si="63">+Q341</f>
        <v>0</v>
      </c>
      <c r="S805" s="1">
        <f t="shared" ref="S805:S810" si="64">+V341</f>
        <v>-375555.55555555556</v>
      </c>
      <c r="T805" s="1">
        <f t="shared" ref="T805:T810" si="65">+AA341</f>
        <v>0</v>
      </c>
      <c r="U805" s="1">
        <f t="shared" ref="U805:U810" si="66">+AF341</f>
        <v>0</v>
      </c>
      <c r="X805" s="1">
        <f>+X798</f>
        <v>0</v>
      </c>
      <c r="Y805" s="1">
        <f t="shared" ref="Y805:AC805" si="67">+Y798</f>
        <v>1</v>
      </c>
      <c r="Z805" s="1">
        <f t="shared" si="67"/>
        <v>0</v>
      </c>
      <c r="AA805" s="1">
        <f t="shared" si="67"/>
        <v>0</v>
      </c>
      <c r="AB805" s="1">
        <f t="shared" si="67"/>
        <v>0</v>
      </c>
      <c r="AC805" s="1">
        <f t="shared" si="67"/>
        <v>0</v>
      </c>
      <c r="AF805" s="1" cm="1">
        <f t="array" ref="AF805:AK810">MMULT(MMULT(TRANSPOSE(X805:AC810),P805:U810),X805:AC810)</f>
        <v>6091.8518518518522</v>
      </c>
      <c r="AG805" s="1">
        <v>0</v>
      </c>
      <c r="AH805" s="1">
        <v>-13706666.666666666</v>
      </c>
      <c r="AI805" s="1">
        <v>-6091.8518518518522</v>
      </c>
      <c r="AJ805" s="1">
        <v>0</v>
      </c>
      <c r="AK805" s="1">
        <v>-13706666.666666666</v>
      </c>
    </row>
    <row r="806" spans="7:37" hidden="1">
      <c r="P806" s="1">
        <f t="shared" si="61"/>
        <v>0</v>
      </c>
      <c r="Q806" s="1">
        <f t="shared" si="62"/>
        <v>6091.8518518518522</v>
      </c>
      <c r="R806" s="1">
        <f t="shared" si="63"/>
        <v>13706666.666666666</v>
      </c>
      <c r="S806" s="1">
        <f t="shared" si="64"/>
        <v>0</v>
      </c>
      <c r="T806" s="1">
        <f t="shared" si="65"/>
        <v>-6091.8518518518522</v>
      </c>
      <c r="U806" s="1">
        <f t="shared" si="66"/>
        <v>13706666.666666666</v>
      </c>
      <c r="X806" s="1">
        <f t="shared" ref="X806:AC810" si="68">+X799</f>
        <v>-1</v>
      </c>
      <c r="Y806" s="1">
        <f t="shared" si="68"/>
        <v>0</v>
      </c>
      <c r="Z806" s="1">
        <f t="shared" si="68"/>
        <v>0</v>
      </c>
      <c r="AA806" s="1">
        <f t="shared" si="68"/>
        <v>0</v>
      </c>
      <c r="AB806" s="1">
        <f t="shared" si="68"/>
        <v>0</v>
      </c>
      <c r="AC806" s="1">
        <f t="shared" si="68"/>
        <v>0</v>
      </c>
      <c r="AF806" s="1">
        <v>0</v>
      </c>
      <c r="AG806" s="1">
        <v>375555.55555555556</v>
      </c>
      <c r="AH806" s="1">
        <v>0</v>
      </c>
      <c r="AI806" s="1">
        <v>0</v>
      </c>
      <c r="AJ806" s="1">
        <v>-375555.55555555556</v>
      </c>
      <c r="AK806" s="1">
        <v>0</v>
      </c>
    </row>
    <row r="807" spans="7:37" hidden="1">
      <c r="G807" s="1" t="s">
        <v>287</v>
      </c>
      <c r="H807" s="28">
        <f>+H800+1</f>
        <v>5</v>
      </c>
      <c r="I807" s="28"/>
      <c r="J807" s="1" t="s">
        <v>288</v>
      </c>
      <c r="P807" s="1">
        <f t="shared" si="61"/>
        <v>0</v>
      </c>
      <c r="Q807" s="1">
        <f t="shared" si="62"/>
        <v>13706666.666666666</v>
      </c>
      <c r="R807" s="1">
        <f t="shared" si="63"/>
        <v>41120000000</v>
      </c>
      <c r="S807" s="1">
        <f t="shared" si="64"/>
        <v>0</v>
      </c>
      <c r="T807" s="1">
        <f t="shared" si="65"/>
        <v>-13706666.666666666</v>
      </c>
      <c r="U807" s="1">
        <f t="shared" si="66"/>
        <v>20560000000</v>
      </c>
      <c r="V807" s="28" t="s">
        <v>133</v>
      </c>
      <c r="W807" s="28"/>
      <c r="X807" s="1">
        <f t="shared" si="68"/>
        <v>0</v>
      </c>
      <c r="Y807" s="1">
        <f t="shared" si="68"/>
        <v>0</v>
      </c>
      <c r="Z807" s="1">
        <f t="shared" si="68"/>
        <v>1</v>
      </c>
      <c r="AA807" s="1">
        <f t="shared" si="68"/>
        <v>0</v>
      </c>
      <c r="AB807" s="1">
        <f t="shared" si="68"/>
        <v>0</v>
      </c>
      <c r="AC807" s="1">
        <f t="shared" si="68"/>
        <v>0</v>
      </c>
      <c r="AD807" s="28" t="s">
        <v>135</v>
      </c>
      <c r="AE807" s="28"/>
      <c r="AF807" s="1">
        <v>-13706666.666666666</v>
      </c>
      <c r="AG807" s="1">
        <v>0</v>
      </c>
      <c r="AH807" s="1">
        <v>41120000000</v>
      </c>
      <c r="AI807" s="1">
        <v>13706666.666666666</v>
      </c>
      <c r="AJ807" s="1">
        <v>0</v>
      </c>
      <c r="AK807" s="1">
        <v>20560000000</v>
      </c>
    </row>
    <row r="808" spans="7:37" hidden="1">
      <c r="P808" s="1">
        <f t="shared" si="61"/>
        <v>-375555.55555555556</v>
      </c>
      <c r="Q808" s="1">
        <f t="shared" si="62"/>
        <v>0</v>
      </c>
      <c r="R808" s="1">
        <f t="shared" si="63"/>
        <v>0</v>
      </c>
      <c r="S808" s="1">
        <f t="shared" si="64"/>
        <v>375555.55555555556</v>
      </c>
      <c r="T808" s="1">
        <f t="shared" si="65"/>
        <v>0</v>
      </c>
      <c r="U808" s="1">
        <f t="shared" si="66"/>
        <v>0</v>
      </c>
      <c r="X808" s="1">
        <f t="shared" si="68"/>
        <v>0</v>
      </c>
      <c r="Y808" s="1">
        <f t="shared" si="68"/>
        <v>0</v>
      </c>
      <c r="Z808" s="1">
        <f t="shared" si="68"/>
        <v>0</v>
      </c>
      <c r="AA808" s="1">
        <f t="shared" si="68"/>
        <v>0</v>
      </c>
      <c r="AB808" s="1">
        <f t="shared" si="68"/>
        <v>1</v>
      </c>
      <c r="AC808" s="1">
        <f t="shared" si="68"/>
        <v>0</v>
      </c>
      <c r="AF808" s="1">
        <v>-6091.8518518518522</v>
      </c>
      <c r="AG808" s="1">
        <v>0</v>
      </c>
      <c r="AH808" s="1">
        <v>13706666.666666666</v>
      </c>
      <c r="AI808" s="1">
        <v>6091.8518518518522</v>
      </c>
      <c r="AJ808" s="1">
        <v>0</v>
      </c>
      <c r="AK808" s="1">
        <v>13706666.666666666</v>
      </c>
    </row>
    <row r="809" spans="7:37" hidden="1">
      <c r="P809" s="1">
        <f t="shared" si="61"/>
        <v>0</v>
      </c>
      <c r="Q809" s="1">
        <f t="shared" si="62"/>
        <v>-6091.8518518518522</v>
      </c>
      <c r="R809" s="1">
        <f t="shared" si="63"/>
        <v>-13706666.666666666</v>
      </c>
      <c r="S809" s="1">
        <f t="shared" si="64"/>
        <v>0</v>
      </c>
      <c r="T809" s="1">
        <f t="shared" si="65"/>
        <v>6091.8518518518522</v>
      </c>
      <c r="U809" s="1">
        <f t="shared" si="66"/>
        <v>-13706666.666666666</v>
      </c>
      <c r="X809" s="1">
        <f t="shared" si="68"/>
        <v>0</v>
      </c>
      <c r="Y809" s="1">
        <f t="shared" si="68"/>
        <v>0</v>
      </c>
      <c r="Z809" s="1">
        <f t="shared" si="68"/>
        <v>0</v>
      </c>
      <c r="AA809" s="1">
        <f t="shared" si="68"/>
        <v>-1</v>
      </c>
      <c r="AB809" s="1">
        <f t="shared" si="68"/>
        <v>0</v>
      </c>
      <c r="AC809" s="1">
        <f t="shared" si="68"/>
        <v>0</v>
      </c>
      <c r="AF809" s="1">
        <v>0</v>
      </c>
      <c r="AG809" s="1">
        <v>-375555.55555555556</v>
      </c>
      <c r="AH809" s="1">
        <v>0</v>
      </c>
      <c r="AI809" s="1">
        <v>0</v>
      </c>
      <c r="AJ809" s="1">
        <v>375555.55555555556</v>
      </c>
      <c r="AK809" s="1">
        <v>0</v>
      </c>
    </row>
    <row r="810" spans="7:37" hidden="1">
      <c r="P810" s="1">
        <f t="shared" si="61"/>
        <v>0</v>
      </c>
      <c r="Q810" s="1">
        <f t="shared" si="62"/>
        <v>13706666.666666666</v>
      </c>
      <c r="R810" s="1">
        <f t="shared" si="63"/>
        <v>20560000000</v>
      </c>
      <c r="S810" s="1">
        <f t="shared" si="64"/>
        <v>0</v>
      </c>
      <c r="T810" s="1">
        <f t="shared" si="65"/>
        <v>-13706666.666666666</v>
      </c>
      <c r="U810" s="1">
        <f t="shared" si="66"/>
        <v>41120000000</v>
      </c>
      <c r="X810" s="1">
        <f t="shared" si="68"/>
        <v>0</v>
      </c>
      <c r="Y810" s="1">
        <f t="shared" si="68"/>
        <v>0</v>
      </c>
      <c r="Z810" s="1">
        <f t="shared" si="68"/>
        <v>0</v>
      </c>
      <c r="AA810" s="1">
        <f t="shared" si="68"/>
        <v>0</v>
      </c>
      <c r="AB810" s="1">
        <f t="shared" si="68"/>
        <v>0</v>
      </c>
      <c r="AC810" s="1">
        <f t="shared" si="68"/>
        <v>1</v>
      </c>
      <c r="AF810" s="1">
        <v>-13706666.666666666</v>
      </c>
      <c r="AG810" s="1">
        <v>0</v>
      </c>
      <c r="AH810" s="1">
        <v>20560000000</v>
      </c>
      <c r="AI810" s="1">
        <v>13706666.666666666</v>
      </c>
      <c r="AJ810" s="1">
        <v>0</v>
      </c>
      <c r="AK810" s="1">
        <v>41120000000</v>
      </c>
    </row>
    <row r="811" spans="7:37" hidden="1"/>
    <row r="812" spans="7:37" hidden="1">
      <c r="P812" s="1">
        <f t="shared" ref="P812:P817" si="69">+G348</f>
        <v>375555.55555555556</v>
      </c>
      <c r="Q812" s="1">
        <f t="shared" ref="Q812:Q817" si="70">+L348</f>
        <v>0</v>
      </c>
      <c r="R812" s="1">
        <f t="shared" ref="R812:R817" si="71">+Q348</f>
        <v>0</v>
      </c>
      <c r="S812" s="1">
        <f t="shared" ref="S812:S817" si="72">+V348</f>
        <v>-375555.55555555556</v>
      </c>
      <c r="T812" s="1">
        <f t="shared" ref="T812:T817" si="73">+AA348</f>
        <v>0</v>
      </c>
      <c r="U812" s="1">
        <f t="shared" ref="U812:U817" si="74">+AF348</f>
        <v>0</v>
      </c>
      <c r="X812" s="1">
        <f>+X805</f>
        <v>0</v>
      </c>
      <c r="Y812" s="1">
        <f t="shared" ref="Y812:AC812" si="75">+Y805</f>
        <v>1</v>
      </c>
      <c r="Z812" s="1">
        <f t="shared" si="75"/>
        <v>0</v>
      </c>
      <c r="AA812" s="1">
        <f t="shared" si="75"/>
        <v>0</v>
      </c>
      <c r="AB812" s="1">
        <f t="shared" si="75"/>
        <v>0</v>
      </c>
      <c r="AC812" s="1">
        <f t="shared" si="75"/>
        <v>0</v>
      </c>
      <c r="AF812" s="1" cm="1">
        <f t="array" ref="AF812:AK817">MMULT(MMULT(TRANSPOSE(X812:AC817),P812:U817),X812:AC817)</f>
        <v>6091.8518518518522</v>
      </c>
      <c r="AG812" s="1">
        <v>0</v>
      </c>
      <c r="AH812" s="1">
        <v>-13706666.666666666</v>
      </c>
      <c r="AI812" s="1">
        <v>-6091.8518518518522</v>
      </c>
      <c r="AJ812" s="1">
        <v>0</v>
      </c>
      <c r="AK812" s="1">
        <v>-13706666.666666666</v>
      </c>
    </row>
    <row r="813" spans="7:37" hidden="1">
      <c r="P813" s="1">
        <f t="shared" si="69"/>
        <v>0</v>
      </c>
      <c r="Q813" s="1">
        <f t="shared" si="70"/>
        <v>6091.8518518518522</v>
      </c>
      <c r="R813" s="1">
        <f t="shared" si="71"/>
        <v>13706666.666666666</v>
      </c>
      <c r="S813" s="1">
        <f t="shared" si="72"/>
        <v>0</v>
      </c>
      <c r="T813" s="1">
        <f t="shared" si="73"/>
        <v>-6091.8518518518522</v>
      </c>
      <c r="U813" s="1">
        <f t="shared" si="74"/>
        <v>13706666.666666666</v>
      </c>
      <c r="X813" s="1">
        <f t="shared" ref="X813:AC817" si="76">+X806</f>
        <v>-1</v>
      </c>
      <c r="Y813" s="1">
        <f t="shared" si="76"/>
        <v>0</v>
      </c>
      <c r="Z813" s="1">
        <f t="shared" si="76"/>
        <v>0</v>
      </c>
      <c r="AA813" s="1">
        <f t="shared" si="76"/>
        <v>0</v>
      </c>
      <c r="AB813" s="1">
        <f t="shared" si="76"/>
        <v>0</v>
      </c>
      <c r="AC813" s="1">
        <f t="shared" si="76"/>
        <v>0</v>
      </c>
      <c r="AF813" s="1">
        <v>0</v>
      </c>
      <c r="AG813" s="1">
        <v>375555.55555555556</v>
      </c>
      <c r="AH813" s="1">
        <v>0</v>
      </c>
      <c r="AI813" s="1">
        <v>0</v>
      </c>
      <c r="AJ813" s="1">
        <v>-375555.55555555556</v>
      </c>
      <c r="AK813" s="1">
        <v>0</v>
      </c>
    </row>
    <row r="814" spans="7:37" hidden="1">
      <c r="G814" s="1" t="s">
        <v>287</v>
      </c>
      <c r="H814" s="28">
        <f>+H807+1</f>
        <v>6</v>
      </c>
      <c r="I814" s="28"/>
      <c r="J814" s="1" t="s">
        <v>288</v>
      </c>
      <c r="P814" s="1">
        <f t="shared" si="69"/>
        <v>0</v>
      </c>
      <c r="Q814" s="1">
        <f t="shared" si="70"/>
        <v>13706666.666666666</v>
      </c>
      <c r="R814" s="1">
        <f t="shared" si="71"/>
        <v>41120000000</v>
      </c>
      <c r="S814" s="1">
        <f t="shared" si="72"/>
        <v>0</v>
      </c>
      <c r="T814" s="1">
        <f t="shared" si="73"/>
        <v>-13706666.666666666</v>
      </c>
      <c r="U814" s="1">
        <f t="shared" si="74"/>
        <v>20560000000</v>
      </c>
      <c r="V814" s="28" t="s">
        <v>133</v>
      </c>
      <c r="W814" s="28"/>
      <c r="X814" s="1">
        <f t="shared" si="76"/>
        <v>0</v>
      </c>
      <c r="Y814" s="1">
        <f t="shared" si="76"/>
        <v>0</v>
      </c>
      <c r="Z814" s="1">
        <f t="shared" si="76"/>
        <v>1</v>
      </c>
      <c r="AA814" s="1">
        <f t="shared" si="76"/>
        <v>0</v>
      </c>
      <c r="AB814" s="1">
        <f t="shared" si="76"/>
        <v>0</v>
      </c>
      <c r="AC814" s="1">
        <f t="shared" si="76"/>
        <v>0</v>
      </c>
      <c r="AD814" s="28" t="s">
        <v>135</v>
      </c>
      <c r="AE814" s="28"/>
      <c r="AF814" s="1">
        <v>-13706666.666666666</v>
      </c>
      <c r="AG814" s="1">
        <v>0</v>
      </c>
      <c r="AH814" s="1">
        <v>41120000000</v>
      </c>
      <c r="AI814" s="1">
        <v>13706666.666666666</v>
      </c>
      <c r="AJ814" s="1">
        <v>0</v>
      </c>
      <c r="AK814" s="1">
        <v>20560000000</v>
      </c>
    </row>
    <row r="815" spans="7:37" hidden="1">
      <c r="P815" s="1">
        <f t="shared" si="69"/>
        <v>-375555.55555555556</v>
      </c>
      <c r="Q815" s="1">
        <f t="shared" si="70"/>
        <v>0</v>
      </c>
      <c r="R815" s="1">
        <f t="shared" si="71"/>
        <v>0</v>
      </c>
      <c r="S815" s="1">
        <f t="shared" si="72"/>
        <v>375555.55555555556</v>
      </c>
      <c r="T815" s="1">
        <f t="shared" si="73"/>
        <v>0</v>
      </c>
      <c r="U815" s="1">
        <f t="shared" si="74"/>
        <v>0</v>
      </c>
      <c r="X815" s="1">
        <f t="shared" si="76"/>
        <v>0</v>
      </c>
      <c r="Y815" s="1">
        <f t="shared" si="76"/>
        <v>0</v>
      </c>
      <c r="Z815" s="1">
        <f t="shared" si="76"/>
        <v>0</v>
      </c>
      <c r="AA815" s="1">
        <f t="shared" si="76"/>
        <v>0</v>
      </c>
      <c r="AB815" s="1">
        <f t="shared" si="76"/>
        <v>1</v>
      </c>
      <c r="AC815" s="1">
        <f t="shared" si="76"/>
        <v>0</v>
      </c>
      <c r="AF815" s="1">
        <v>-6091.8518518518522</v>
      </c>
      <c r="AG815" s="1">
        <v>0</v>
      </c>
      <c r="AH815" s="1">
        <v>13706666.666666666</v>
      </c>
      <c r="AI815" s="1">
        <v>6091.8518518518522</v>
      </c>
      <c r="AJ815" s="1">
        <v>0</v>
      </c>
      <c r="AK815" s="1">
        <v>13706666.666666666</v>
      </c>
    </row>
    <row r="816" spans="7:37" hidden="1">
      <c r="P816" s="1">
        <f t="shared" si="69"/>
        <v>0</v>
      </c>
      <c r="Q816" s="1">
        <f t="shared" si="70"/>
        <v>-6091.8518518518522</v>
      </c>
      <c r="R816" s="1">
        <f t="shared" si="71"/>
        <v>-13706666.666666666</v>
      </c>
      <c r="S816" s="1">
        <f t="shared" si="72"/>
        <v>0</v>
      </c>
      <c r="T816" s="1">
        <f t="shared" si="73"/>
        <v>6091.8518518518522</v>
      </c>
      <c r="U816" s="1">
        <f t="shared" si="74"/>
        <v>-13706666.666666666</v>
      </c>
      <c r="X816" s="1">
        <f t="shared" si="76"/>
        <v>0</v>
      </c>
      <c r="Y816" s="1">
        <f t="shared" si="76"/>
        <v>0</v>
      </c>
      <c r="Z816" s="1">
        <f t="shared" si="76"/>
        <v>0</v>
      </c>
      <c r="AA816" s="1">
        <f t="shared" si="76"/>
        <v>-1</v>
      </c>
      <c r="AB816" s="1">
        <f t="shared" si="76"/>
        <v>0</v>
      </c>
      <c r="AC816" s="1">
        <f t="shared" si="76"/>
        <v>0</v>
      </c>
      <c r="AF816" s="1">
        <v>0</v>
      </c>
      <c r="AG816" s="1">
        <v>-375555.55555555556</v>
      </c>
      <c r="AH816" s="1">
        <v>0</v>
      </c>
      <c r="AI816" s="1">
        <v>0</v>
      </c>
      <c r="AJ816" s="1">
        <v>375555.55555555556</v>
      </c>
      <c r="AK816" s="1">
        <v>0</v>
      </c>
    </row>
    <row r="817" spans="7:37" hidden="1">
      <c r="P817" s="1">
        <f t="shared" si="69"/>
        <v>0</v>
      </c>
      <c r="Q817" s="1">
        <f t="shared" si="70"/>
        <v>13706666.666666666</v>
      </c>
      <c r="R817" s="1">
        <f t="shared" si="71"/>
        <v>20560000000</v>
      </c>
      <c r="S817" s="1">
        <f t="shared" si="72"/>
        <v>0</v>
      </c>
      <c r="T817" s="1">
        <f t="shared" si="73"/>
        <v>-13706666.666666666</v>
      </c>
      <c r="U817" s="1">
        <f t="shared" si="74"/>
        <v>41120000000</v>
      </c>
      <c r="X817" s="1">
        <f t="shared" si="76"/>
        <v>0</v>
      </c>
      <c r="Y817" s="1">
        <f t="shared" si="76"/>
        <v>0</v>
      </c>
      <c r="Z817" s="1">
        <f t="shared" si="76"/>
        <v>0</v>
      </c>
      <c r="AA817" s="1">
        <f t="shared" si="76"/>
        <v>0</v>
      </c>
      <c r="AB817" s="1">
        <f t="shared" si="76"/>
        <v>0</v>
      </c>
      <c r="AC817" s="1">
        <f t="shared" si="76"/>
        <v>1</v>
      </c>
      <c r="AF817" s="1">
        <v>-13706666.666666666</v>
      </c>
      <c r="AG817" s="1">
        <v>0</v>
      </c>
      <c r="AH817" s="1">
        <v>20560000000</v>
      </c>
      <c r="AI817" s="1">
        <v>13706666.666666666</v>
      </c>
      <c r="AJ817" s="1">
        <v>0</v>
      </c>
      <c r="AK817" s="1">
        <v>41120000000</v>
      </c>
    </row>
    <row r="818" spans="7:37" hidden="1"/>
    <row r="819" spans="7:37" hidden="1">
      <c r="P819" s="1">
        <f t="shared" ref="P819:P824" si="77">+G355</f>
        <v>375555.55555555556</v>
      </c>
      <c r="Q819" s="1">
        <f t="shared" ref="Q819:Q824" si="78">+L355</f>
        <v>0</v>
      </c>
      <c r="R819" s="1">
        <f t="shared" ref="R819:R824" si="79">+Q355</f>
        <v>0</v>
      </c>
      <c r="S819" s="1">
        <f t="shared" ref="S819:S824" si="80">+V355</f>
        <v>-375555.55555555556</v>
      </c>
      <c r="T819" s="1">
        <f t="shared" ref="T819:T824" si="81">+AA355</f>
        <v>0</v>
      </c>
      <c r="U819" s="1">
        <f t="shared" ref="U819:U824" si="82">+AF355</f>
        <v>0</v>
      </c>
      <c r="X819" s="1">
        <f>+X812</f>
        <v>0</v>
      </c>
      <c r="Y819" s="1">
        <f t="shared" ref="Y819:AC819" si="83">+Y812</f>
        <v>1</v>
      </c>
      <c r="Z819" s="1">
        <f t="shared" si="83"/>
        <v>0</v>
      </c>
      <c r="AA819" s="1">
        <f t="shared" si="83"/>
        <v>0</v>
      </c>
      <c r="AB819" s="1">
        <f t="shared" si="83"/>
        <v>0</v>
      </c>
      <c r="AC819" s="1">
        <f t="shared" si="83"/>
        <v>0</v>
      </c>
      <c r="AF819" s="1" cm="1">
        <f t="array" ref="AF819:AK824">MMULT(MMULT(TRANSPOSE(X819:AC824),P819:U824),X819:AC824)</f>
        <v>6091.8518518518522</v>
      </c>
      <c r="AG819" s="1">
        <v>0</v>
      </c>
      <c r="AH819" s="1">
        <v>-13706666.666666666</v>
      </c>
      <c r="AI819" s="1">
        <v>-6091.8518518518522</v>
      </c>
      <c r="AJ819" s="1">
        <v>0</v>
      </c>
      <c r="AK819" s="1">
        <v>-13706666.666666666</v>
      </c>
    </row>
    <row r="820" spans="7:37" hidden="1">
      <c r="P820" s="1">
        <f t="shared" si="77"/>
        <v>0</v>
      </c>
      <c r="Q820" s="1">
        <f t="shared" si="78"/>
        <v>6091.8518518518522</v>
      </c>
      <c r="R820" s="1">
        <f t="shared" si="79"/>
        <v>13706666.666666666</v>
      </c>
      <c r="S820" s="1">
        <f t="shared" si="80"/>
        <v>0</v>
      </c>
      <c r="T820" s="1">
        <f t="shared" si="81"/>
        <v>-6091.8518518518522</v>
      </c>
      <c r="U820" s="1">
        <f t="shared" si="82"/>
        <v>13706666.666666666</v>
      </c>
      <c r="X820" s="1">
        <f t="shared" ref="X820:AC824" si="84">+X813</f>
        <v>-1</v>
      </c>
      <c r="Y820" s="1">
        <f t="shared" si="84"/>
        <v>0</v>
      </c>
      <c r="Z820" s="1">
        <f t="shared" si="84"/>
        <v>0</v>
      </c>
      <c r="AA820" s="1">
        <f t="shared" si="84"/>
        <v>0</v>
      </c>
      <c r="AB820" s="1">
        <f t="shared" si="84"/>
        <v>0</v>
      </c>
      <c r="AC820" s="1">
        <f t="shared" si="84"/>
        <v>0</v>
      </c>
      <c r="AF820" s="1">
        <v>0</v>
      </c>
      <c r="AG820" s="1">
        <v>375555.55555555556</v>
      </c>
      <c r="AH820" s="1">
        <v>0</v>
      </c>
      <c r="AI820" s="1">
        <v>0</v>
      </c>
      <c r="AJ820" s="1">
        <v>-375555.55555555556</v>
      </c>
      <c r="AK820" s="1">
        <v>0</v>
      </c>
    </row>
    <row r="821" spans="7:37" hidden="1">
      <c r="G821" s="1" t="s">
        <v>287</v>
      </c>
      <c r="H821" s="28">
        <f>+H814+1</f>
        <v>7</v>
      </c>
      <c r="I821" s="28"/>
      <c r="J821" s="1" t="s">
        <v>288</v>
      </c>
      <c r="P821" s="1">
        <f t="shared" si="77"/>
        <v>0</v>
      </c>
      <c r="Q821" s="1">
        <f t="shared" si="78"/>
        <v>13706666.666666666</v>
      </c>
      <c r="R821" s="1">
        <f t="shared" si="79"/>
        <v>41120000000</v>
      </c>
      <c r="S821" s="1">
        <f t="shared" si="80"/>
        <v>0</v>
      </c>
      <c r="T821" s="1">
        <f t="shared" si="81"/>
        <v>-13706666.666666666</v>
      </c>
      <c r="U821" s="1">
        <f t="shared" si="82"/>
        <v>20560000000</v>
      </c>
      <c r="V821" s="28" t="s">
        <v>133</v>
      </c>
      <c r="W821" s="28"/>
      <c r="X821" s="1">
        <f t="shared" si="84"/>
        <v>0</v>
      </c>
      <c r="Y821" s="1">
        <f t="shared" si="84"/>
        <v>0</v>
      </c>
      <c r="Z821" s="1">
        <f t="shared" si="84"/>
        <v>1</v>
      </c>
      <c r="AA821" s="1">
        <f t="shared" si="84"/>
        <v>0</v>
      </c>
      <c r="AB821" s="1">
        <f t="shared" si="84"/>
        <v>0</v>
      </c>
      <c r="AC821" s="1">
        <f t="shared" si="84"/>
        <v>0</v>
      </c>
      <c r="AD821" s="28" t="s">
        <v>135</v>
      </c>
      <c r="AE821" s="28"/>
      <c r="AF821" s="1">
        <v>-13706666.666666666</v>
      </c>
      <c r="AG821" s="1">
        <v>0</v>
      </c>
      <c r="AH821" s="1">
        <v>41120000000</v>
      </c>
      <c r="AI821" s="1">
        <v>13706666.666666666</v>
      </c>
      <c r="AJ821" s="1">
        <v>0</v>
      </c>
      <c r="AK821" s="1">
        <v>20560000000</v>
      </c>
    </row>
    <row r="822" spans="7:37" hidden="1">
      <c r="P822" s="1">
        <f t="shared" si="77"/>
        <v>-375555.55555555556</v>
      </c>
      <c r="Q822" s="1">
        <f t="shared" si="78"/>
        <v>0</v>
      </c>
      <c r="R822" s="1">
        <f t="shared" si="79"/>
        <v>0</v>
      </c>
      <c r="S822" s="1">
        <f t="shared" si="80"/>
        <v>375555.55555555556</v>
      </c>
      <c r="T822" s="1">
        <f t="shared" si="81"/>
        <v>0</v>
      </c>
      <c r="U822" s="1">
        <f t="shared" si="82"/>
        <v>0</v>
      </c>
      <c r="X822" s="1">
        <f t="shared" si="84"/>
        <v>0</v>
      </c>
      <c r="Y822" s="1">
        <f t="shared" si="84"/>
        <v>0</v>
      </c>
      <c r="Z822" s="1">
        <f t="shared" si="84"/>
        <v>0</v>
      </c>
      <c r="AA822" s="1">
        <f t="shared" si="84"/>
        <v>0</v>
      </c>
      <c r="AB822" s="1">
        <f t="shared" si="84"/>
        <v>1</v>
      </c>
      <c r="AC822" s="1">
        <f t="shared" si="84"/>
        <v>0</v>
      </c>
      <c r="AF822" s="1">
        <v>-6091.8518518518522</v>
      </c>
      <c r="AG822" s="1">
        <v>0</v>
      </c>
      <c r="AH822" s="1">
        <v>13706666.666666666</v>
      </c>
      <c r="AI822" s="1">
        <v>6091.8518518518522</v>
      </c>
      <c r="AJ822" s="1">
        <v>0</v>
      </c>
      <c r="AK822" s="1">
        <v>13706666.666666666</v>
      </c>
    </row>
    <row r="823" spans="7:37" hidden="1">
      <c r="P823" s="1">
        <f t="shared" si="77"/>
        <v>0</v>
      </c>
      <c r="Q823" s="1">
        <f t="shared" si="78"/>
        <v>-6091.8518518518522</v>
      </c>
      <c r="R823" s="1">
        <f t="shared" si="79"/>
        <v>-13706666.666666666</v>
      </c>
      <c r="S823" s="1">
        <f t="shared" si="80"/>
        <v>0</v>
      </c>
      <c r="T823" s="1">
        <f t="shared" si="81"/>
        <v>6091.8518518518522</v>
      </c>
      <c r="U823" s="1">
        <f t="shared" si="82"/>
        <v>-13706666.666666666</v>
      </c>
      <c r="X823" s="1">
        <f t="shared" si="84"/>
        <v>0</v>
      </c>
      <c r="Y823" s="1">
        <f t="shared" si="84"/>
        <v>0</v>
      </c>
      <c r="Z823" s="1">
        <f t="shared" si="84"/>
        <v>0</v>
      </c>
      <c r="AA823" s="1">
        <f t="shared" si="84"/>
        <v>-1</v>
      </c>
      <c r="AB823" s="1">
        <f t="shared" si="84"/>
        <v>0</v>
      </c>
      <c r="AC823" s="1">
        <f t="shared" si="84"/>
        <v>0</v>
      </c>
      <c r="AF823" s="1">
        <v>0</v>
      </c>
      <c r="AG823" s="1">
        <v>-375555.55555555556</v>
      </c>
      <c r="AH823" s="1">
        <v>0</v>
      </c>
      <c r="AI823" s="1">
        <v>0</v>
      </c>
      <c r="AJ823" s="1">
        <v>375555.55555555556</v>
      </c>
      <c r="AK823" s="1">
        <v>0</v>
      </c>
    </row>
    <row r="824" spans="7:37" hidden="1">
      <c r="P824" s="1">
        <f t="shared" si="77"/>
        <v>0</v>
      </c>
      <c r="Q824" s="1">
        <f t="shared" si="78"/>
        <v>13706666.666666666</v>
      </c>
      <c r="R824" s="1">
        <f t="shared" si="79"/>
        <v>20560000000</v>
      </c>
      <c r="S824" s="1">
        <f t="shared" si="80"/>
        <v>0</v>
      </c>
      <c r="T824" s="1">
        <f t="shared" si="81"/>
        <v>-13706666.666666666</v>
      </c>
      <c r="U824" s="1">
        <f t="shared" si="82"/>
        <v>41120000000</v>
      </c>
      <c r="X824" s="1">
        <f t="shared" si="84"/>
        <v>0</v>
      </c>
      <c r="Y824" s="1">
        <f t="shared" si="84"/>
        <v>0</v>
      </c>
      <c r="Z824" s="1">
        <f t="shared" si="84"/>
        <v>0</v>
      </c>
      <c r="AA824" s="1">
        <f t="shared" si="84"/>
        <v>0</v>
      </c>
      <c r="AB824" s="1">
        <f t="shared" si="84"/>
        <v>0</v>
      </c>
      <c r="AC824" s="1">
        <f t="shared" si="84"/>
        <v>1</v>
      </c>
      <c r="AF824" s="1">
        <v>-13706666.666666666</v>
      </c>
      <c r="AG824" s="1">
        <v>0</v>
      </c>
      <c r="AH824" s="1">
        <v>20560000000</v>
      </c>
      <c r="AI824" s="1">
        <v>13706666.666666666</v>
      </c>
      <c r="AJ824" s="1">
        <v>0</v>
      </c>
      <c r="AK824" s="1">
        <v>41120000000</v>
      </c>
    </row>
    <row r="825" spans="7:37" hidden="1"/>
    <row r="826" spans="7:37" hidden="1">
      <c r="P826" s="1">
        <f t="shared" ref="P826:P831" si="85">+G362</f>
        <v>422500</v>
      </c>
      <c r="Q826" s="1">
        <f t="shared" ref="Q826:Q831" si="86">+L362</f>
        <v>0</v>
      </c>
      <c r="R826" s="1">
        <f t="shared" ref="R826:R831" si="87">+Q362</f>
        <v>0</v>
      </c>
      <c r="S826" s="1">
        <f t="shared" ref="S826:S831" si="88">+V362</f>
        <v>-422500</v>
      </c>
      <c r="T826" s="1">
        <f t="shared" ref="T826:T831" si="89">+AA362</f>
        <v>0</v>
      </c>
      <c r="U826" s="1">
        <f t="shared" ref="U826:U831" si="90">+AF362</f>
        <v>0</v>
      </c>
      <c r="X826" s="1">
        <f>+X819</f>
        <v>0</v>
      </c>
      <c r="Y826" s="1">
        <f t="shared" ref="Y826:AC826" si="91">+Y819</f>
        <v>1</v>
      </c>
      <c r="Z826" s="1">
        <f t="shared" si="91"/>
        <v>0</v>
      </c>
      <c r="AA826" s="1">
        <f t="shared" si="91"/>
        <v>0</v>
      </c>
      <c r="AB826" s="1">
        <f t="shared" si="91"/>
        <v>0</v>
      </c>
      <c r="AC826" s="1">
        <f t="shared" si="91"/>
        <v>0</v>
      </c>
      <c r="AF826" s="1" cm="1">
        <f t="array" ref="AF826:AK831">MMULT(MMULT(TRANSPOSE(X826:AC831),P826:U831),X826:AC831)</f>
        <v>8673.75</v>
      </c>
      <c r="AG826" s="1">
        <v>0</v>
      </c>
      <c r="AH826" s="1">
        <v>-17347500</v>
      </c>
      <c r="AI826" s="1">
        <v>-8673.75</v>
      </c>
      <c r="AJ826" s="1">
        <v>0</v>
      </c>
      <c r="AK826" s="1">
        <v>-17347500</v>
      </c>
    </row>
    <row r="827" spans="7:37" hidden="1">
      <c r="P827" s="1">
        <f t="shared" si="85"/>
        <v>0</v>
      </c>
      <c r="Q827" s="1">
        <f t="shared" si="86"/>
        <v>8673.75</v>
      </c>
      <c r="R827" s="1">
        <f t="shared" si="87"/>
        <v>17347500</v>
      </c>
      <c r="S827" s="1">
        <f t="shared" si="88"/>
        <v>0</v>
      </c>
      <c r="T827" s="1">
        <f t="shared" si="89"/>
        <v>-8673.75</v>
      </c>
      <c r="U827" s="1">
        <f t="shared" si="90"/>
        <v>17347500</v>
      </c>
      <c r="X827" s="1">
        <f t="shared" ref="X827:AC831" si="92">+X820</f>
        <v>-1</v>
      </c>
      <c r="Y827" s="1">
        <f t="shared" si="92"/>
        <v>0</v>
      </c>
      <c r="Z827" s="1">
        <f t="shared" si="92"/>
        <v>0</v>
      </c>
      <c r="AA827" s="1">
        <f t="shared" si="92"/>
        <v>0</v>
      </c>
      <c r="AB827" s="1">
        <f t="shared" si="92"/>
        <v>0</v>
      </c>
      <c r="AC827" s="1">
        <f t="shared" si="92"/>
        <v>0</v>
      </c>
      <c r="AF827" s="1">
        <v>0</v>
      </c>
      <c r="AG827" s="1">
        <v>422500</v>
      </c>
      <c r="AH827" s="1">
        <v>0</v>
      </c>
      <c r="AI827" s="1">
        <v>0</v>
      </c>
      <c r="AJ827" s="1">
        <v>-422500</v>
      </c>
      <c r="AK827" s="1">
        <v>0</v>
      </c>
    </row>
    <row r="828" spans="7:37" hidden="1">
      <c r="G828" s="1" t="s">
        <v>287</v>
      </c>
      <c r="H828" s="28">
        <f>+H821+1</f>
        <v>8</v>
      </c>
      <c r="I828" s="28"/>
      <c r="J828" s="1" t="s">
        <v>288</v>
      </c>
      <c r="P828" s="1">
        <f t="shared" si="85"/>
        <v>0</v>
      </c>
      <c r="Q828" s="1">
        <f t="shared" si="86"/>
        <v>17347500</v>
      </c>
      <c r="R828" s="1">
        <f t="shared" si="87"/>
        <v>46260000000</v>
      </c>
      <c r="S828" s="1">
        <f t="shared" si="88"/>
        <v>0</v>
      </c>
      <c r="T828" s="1">
        <f t="shared" si="89"/>
        <v>-17347500</v>
      </c>
      <c r="U828" s="1">
        <f t="shared" si="90"/>
        <v>23130000000</v>
      </c>
      <c r="V828" s="28" t="s">
        <v>133</v>
      </c>
      <c r="W828" s="28"/>
      <c r="X828" s="1">
        <f t="shared" si="92"/>
        <v>0</v>
      </c>
      <c r="Y828" s="1">
        <f t="shared" si="92"/>
        <v>0</v>
      </c>
      <c r="Z828" s="1">
        <f t="shared" si="92"/>
        <v>1</v>
      </c>
      <c r="AA828" s="1">
        <f t="shared" si="92"/>
        <v>0</v>
      </c>
      <c r="AB828" s="1">
        <f t="shared" si="92"/>
        <v>0</v>
      </c>
      <c r="AC828" s="1">
        <f t="shared" si="92"/>
        <v>0</v>
      </c>
      <c r="AD828" s="28" t="s">
        <v>135</v>
      </c>
      <c r="AE828" s="28"/>
      <c r="AF828" s="1">
        <v>-17347500</v>
      </c>
      <c r="AG828" s="1">
        <v>0</v>
      </c>
      <c r="AH828" s="1">
        <v>46260000000</v>
      </c>
      <c r="AI828" s="1">
        <v>17347500</v>
      </c>
      <c r="AJ828" s="1">
        <v>0</v>
      </c>
      <c r="AK828" s="1">
        <v>23130000000</v>
      </c>
    </row>
    <row r="829" spans="7:37" hidden="1">
      <c r="P829" s="1">
        <f t="shared" si="85"/>
        <v>-422500</v>
      </c>
      <c r="Q829" s="1">
        <f t="shared" si="86"/>
        <v>0</v>
      </c>
      <c r="R829" s="1">
        <f t="shared" si="87"/>
        <v>0</v>
      </c>
      <c r="S829" s="1">
        <f t="shared" si="88"/>
        <v>422500</v>
      </c>
      <c r="T829" s="1">
        <f t="shared" si="89"/>
        <v>0</v>
      </c>
      <c r="U829" s="1">
        <f t="shared" si="90"/>
        <v>0</v>
      </c>
      <c r="X829" s="1">
        <f t="shared" si="92"/>
        <v>0</v>
      </c>
      <c r="Y829" s="1">
        <f t="shared" si="92"/>
        <v>0</v>
      </c>
      <c r="Z829" s="1">
        <f t="shared" si="92"/>
        <v>0</v>
      </c>
      <c r="AA829" s="1">
        <f t="shared" si="92"/>
        <v>0</v>
      </c>
      <c r="AB829" s="1">
        <f t="shared" si="92"/>
        <v>1</v>
      </c>
      <c r="AC829" s="1">
        <f t="shared" si="92"/>
        <v>0</v>
      </c>
      <c r="AF829" s="1">
        <v>-8673.75</v>
      </c>
      <c r="AG829" s="1">
        <v>0</v>
      </c>
      <c r="AH829" s="1">
        <v>17347500</v>
      </c>
      <c r="AI829" s="1">
        <v>8673.75</v>
      </c>
      <c r="AJ829" s="1">
        <v>0</v>
      </c>
      <c r="AK829" s="1">
        <v>17347500</v>
      </c>
    </row>
    <row r="830" spans="7:37" hidden="1">
      <c r="P830" s="1">
        <f t="shared" si="85"/>
        <v>0</v>
      </c>
      <c r="Q830" s="1">
        <f t="shared" si="86"/>
        <v>-8673.75</v>
      </c>
      <c r="R830" s="1">
        <f t="shared" si="87"/>
        <v>-17347500</v>
      </c>
      <c r="S830" s="1">
        <f t="shared" si="88"/>
        <v>0</v>
      </c>
      <c r="T830" s="1">
        <f t="shared" si="89"/>
        <v>8673.75</v>
      </c>
      <c r="U830" s="1">
        <f t="shared" si="90"/>
        <v>-17347500</v>
      </c>
      <c r="X830" s="1">
        <f t="shared" si="92"/>
        <v>0</v>
      </c>
      <c r="Y830" s="1">
        <f t="shared" si="92"/>
        <v>0</v>
      </c>
      <c r="Z830" s="1">
        <f t="shared" si="92"/>
        <v>0</v>
      </c>
      <c r="AA830" s="1">
        <f t="shared" si="92"/>
        <v>-1</v>
      </c>
      <c r="AB830" s="1">
        <f t="shared" si="92"/>
        <v>0</v>
      </c>
      <c r="AC830" s="1">
        <f t="shared" si="92"/>
        <v>0</v>
      </c>
      <c r="AF830" s="1">
        <v>0</v>
      </c>
      <c r="AG830" s="1">
        <v>-422500</v>
      </c>
      <c r="AH830" s="1">
        <v>0</v>
      </c>
      <c r="AI830" s="1">
        <v>0</v>
      </c>
      <c r="AJ830" s="1">
        <v>422500</v>
      </c>
      <c r="AK830" s="1">
        <v>0</v>
      </c>
    </row>
    <row r="831" spans="7:37" hidden="1">
      <c r="P831" s="1">
        <f t="shared" si="85"/>
        <v>0</v>
      </c>
      <c r="Q831" s="1">
        <f t="shared" si="86"/>
        <v>17347500</v>
      </c>
      <c r="R831" s="1">
        <f t="shared" si="87"/>
        <v>23130000000</v>
      </c>
      <c r="S831" s="1">
        <f t="shared" si="88"/>
        <v>0</v>
      </c>
      <c r="T831" s="1">
        <f t="shared" si="89"/>
        <v>-17347500</v>
      </c>
      <c r="U831" s="1">
        <f t="shared" si="90"/>
        <v>46260000000</v>
      </c>
      <c r="X831" s="1">
        <f t="shared" si="92"/>
        <v>0</v>
      </c>
      <c r="Y831" s="1">
        <f t="shared" si="92"/>
        <v>0</v>
      </c>
      <c r="Z831" s="1">
        <f t="shared" si="92"/>
        <v>0</v>
      </c>
      <c r="AA831" s="1">
        <f t="shared" si="92"/>
        <v>0</v>
      </c>
      <c r="AB831" s="1">
        <f t="shared" si="92"/>
        <v>0</v>
      </c>
      <c r="AC831" s="1">
        <f t="shared" si="92"/>
        <v>1</v>
      </c>
      <c r="AF831" s="1">
        <v>-17347500</v>
      </c>
      <c r="AG831" s="1">
        <v>0</v>
      </c>
      <c r="AH831" s="1">
        <v>23130000000</v>
      </c>
      <c r="AI831" s="1">
        <v>17347500</v>
      </c>
      <c r="AJ831" s="1">
        <v>0</v>
      </c>
      <c r="AK831" s="1">
        <v>46260000000</v>
      </c>
    </row>
    <row r="832" spans="7:37" hidden="1"/>
    <row r="833" spans="7:37" hidden="1">
      <c r="P833" s="1">
        <f t="shared" ref="P833:P838" si="93">+G369</f>
        <v>422500</v>
      </c>
      <c r="Q833" s="1">
        <f t="shared" ref="Q833:Q838" si="94">+L369</f>
        <v>0</v>
      </c>
      <c r="R833" s="1">
        <f t="shared" ref="R833:R838" si="95">+Q369</f>
        <v>0</v>
      </c>
      <c r="S833" s="1">
        <f t="shared" ref="S833:S838" si="96">+V369</f>
        <v>-422500</v>
      </c>
      <c r="T833" s="1">
        <f t="shared" ref="T833:T838" si="97">+AA369</f>
        <v>0</v>
      </c>
      <c r="U833" s="1">
        <f t="shared" ref="U833:U838" si="98">+AF369</f>
        <v>0</v>
      </c>
      <c r="X833" s="1">
        <f>+X826</f>
        <v>0</v>
      </c>
      <c r="Y833" s="1">
        <f t="shared" ref="Y833:AC833" si="99">+Y826</f>
        <v>1</v>
      </c>
      <c r="Z833" s="1">
        <f t="shared" si="99"/>
        <v>0</v>
      </c>
      <c r="AA833" s="1">
        <f t="shared" si="99"/>
        <v>0</v>
      </c>
      <c r="AB833" s="1">
        <f t="shared" si="99"/>
        <v>0</v>
      </c>
      <c r="AC833" s="1">
        <f t="shared" si="99"/>
        <v>0</v>
      </c>
      <c r="AF833" s="1" cm="1">
        <f t="array" ref="AF833:AK838">MMULT(MMULT(TRANSPOSE(X833:AC838),P833:U838),X833:AC838)</f>
        <v>8673.75</v>
      </c>
      <c r="AG833" s="1">
        <v>0</v>
      </c>
      <c r="AH833" s="1">
        <v>-17347500</v>
      </c>
      <c r="AI833" s="1">
        <v>-8673.75</v>
      </c>
      <c r="AJ833" s="1">
        <v>0</v>
      </c>
      <c r="AK833" s="1">
        <v>-17347500</v>
      </c>
    </row>
    <row r="834" spans="7:37" hidden="1">
      <c r="P834" s="1">
        <f t="shared" si="93"/>
        <v>0</v>
      </c>
      <c r="Q834" s="1">
        <f t="shared" si="94"/>
        <v>8673.75</v>
      </c>
      <c r="R834" s="1">
        <f t="shared" si="95"/>
        <v>17347500</v>
      </c>
      <c r="S834" s="1">
        <f t="shared" si="96"/>
        <v>0</v>
      </c>
      <c r="T834" s="1">
        <f t="shared" si="97"/>
        <v>-8673.75</v>
      </c>
      <c r="U834" s="1">
        <f t="shared" si="98"/>
        <v>17347500</v>
      </c>
      <c r="X834" s="1">
        <f t="shared" ref="X834:AC838" si="100">+X827</f>
        <v>-1</v>
      </c>
      <c r="Y834" s="1">
        <f t="shared" si="100"/>
        <v>0</v>
      </c>
      <c r="Z834" s="1">
        <f t="shared" si="100"/>
        <v>0</v>
      </c>
      <c r="AA834" s="1">
        <f t="shared" si="100"/>
        <v>0</v>
      </c>
      <c r="AB834" s="1">
        <f t="shared" si="100"/>
        <v>0</v>
      </c>
      <c r="AC834" s="1">
        <f t="shared" si="100"/>
        <v>0</v>
      </c>
      <c r="AF834" s="1">
        <v>0</v>
      </c>
      <c r="AG834" s="1">
        <v>422500</v>
      </c>
      <c r="AH834" s="1">
        <v>0</v>
      </c>
      <c r="AI834" s="1">
        <v>0</v>
      </c>
      <c r="AJ834" s="1">
        <v>-422500</v>
      </c>
      <c r="AK834" s="1">
        <v>0</v>
      </c>
    </row>
    <row r="835" spans="7:37" hidden="1">
      <c r="G835" s="1" t="s">
        <v>287</v>
      </c>
      <c r="H835" s="28">
        <f>+H828+1</f>
        <v>9</v>
      </c>
      <c r="I835" s="28"/>
      <c r="J835" s="1" t="s">
        <v>288</v>
      </c>
      <c r="P835" s="1">
        <f t="shared" si="93"/>
        <v>0</v>
      </c>
      <c r="Q835" s="1">
        <f t="shared" si="94"/>
        <v>17347500</v>
      </c>
      <c r="R835" s="1">
        <f t="shared" si="95"/>
        <v>46260000000</v>
      </c>
      <c r="S835" s="1">
        <f t="shared" si="96"/>
        <v>0</v>
      </c>
      <c r="T835" s="1">
        <f t="shared" si="97"/>
        <v>-17347500</v>
      </c>
      <c r="U835" s="1">
        <f t="shared" si="98"/>
        <v>23130000000</v>
      </c>
      <c r="V835" s="28" t="s">
        <v>133</v>
      </c>
      <c r="W835" s="28"/>
      <c r="X835" s="1">
        <f t="shared" si="100"/>
        <v>0</v>
      </c>
      <c r="Y835" s="1">
        <f t="shared" si="100"/>
        <v>0</v>
      </c>
      <c r="Z835" s="1">
        <f t="shared" si="100"/>
        <v>1</v>
      </c>
      <c r="AA835" s="1">
        <f t="shared" si="100"/>
        <v>0</v>
      </c>
      <c r="AB835" s="1">
        <f t="shared" si="100"/>
        <v>0</v>
      </c>
      <c r="AC835" s="1">
        <f t="shared" si="100"/>
        <v>0</v>
      </c>
      <c r="AD835" s="28" t="s">
        <v>135</v>
      </c>
      <c r="AE835" s="28"/>
      <c r="AF835" s="1">
        <v>-17347500</v>
      </c>
      <c r="AG835" s="1">
        <v>0</v>
      </c>
      <c r="AH835" s="1">
        <v>46260000000</v>
      </c>
      <c r="AI835" s="1">
        <v>17347500</v>
      </c>
      <c r="AJ835" s="1">
        <v>0</v>
      </c>
      <c r="AK835" s="1">
        <v>23130000000</v>
      </c>
    </row>
    <row r="836" spans="7:37" hidden="1">
      <c r="P836" s="1">
        <f t="shared" si="93"/>
        <v>-422500</v>
      </c>
      <c r="Q836" s="1">
        <f t="shared" si="94"/>
        <v>0</v>
      </c>
      <c r="R836" s="1">
        <f t="shared" si="95"/>
        <v>0</v>
      </c>
      <c r="S836" s="1">
        <f t="shared" si="96"/>
        <v>422500</v>
      </c>
      <c r="T836" s="1">
        <f t="shared" si="97"/>
        <v>0</v>
      </c>
      <c r="U836" s="1">
        <f t="shared" si="98"/>
        <v>0</v>
      </c>
      <c r="X836" s="1">
        <f t="shared" si="100"/>
        <v>0</v>
      </c>
      <c r="Y836" s="1">
        <f t="shared" si="100"/>
        <v>0</v>
      </c>
      <c r="Z836" s="1">
        <f t="shared" si="100"/>
        <v>0</v>
      </c>
      <c r="AA836" s="1">
        <f t="shared" si="100"/>
        <v>0</v>
      </c>
      <c r="AB836" s="1">
        <f t="shared" si="100"/>
        <v>1</v>
      </c>
      <c r="AC836" s="1">
        <f t="shared" si="100"/>
        <v>0</v>
      </c>
      <c r="AF836" s="1">
        <v>-8673.75</v>
      </c>
      <c r="AG836" s="1">
        <v>0</v>
      </c>
      <c r="AH836" s="1">
        <v>17347500</v>
      </c>
      <c r="AI836" s="1">
        <v>8673.75</v>
      </c>
      <c r="AJ836" s="1">
        <v>0</v>
      </c>
      <c r="AK836" s="1">
        <v>17347500</v>
      </c>
    </row>
    <row r="837" spans="7:37" hidden="1">
      <c r="P837" s="1">
        <f t="shared" si="93"/>
        <v>0</v>
      </c>
      <c r="Q837" s="1">
        <f t="shared" si="94"/>
        <v>-8673.75</v>
      </c>
      <c r="R837" s="1">
        <f t="shared" si="95"/>
        <v>-17347500</v>
      </c>
      <c r="S837" s="1">
        <f t="shared" si="96"/>
        <v>0</v>
      </c>
      <c r="T837" s="1">
        <f t="shared" si="97"/>
        <v>8673.75</v>
      </c>
      <c r="U837" s="1">
        <f t="shared" si="98"/>
        <v>-17347500</v>
      </c>
      <c r="X837" s="1">
        <f t="shared" si="100"/>
        <v>0</v>
      </c>
      <c r="Y837" s="1">
        <f t="shared" si="100"/>
        <v>0</v>
      </c>
      <c r="Z837" s="1">
        <f t="shared" si="100"/>
        <v>0</v>
      </c>
      <c r="AA837" s="1">
        <f t="shared" si="100"/>
        <v>-1</v>
      </c>
      <c r="AB837" s="1">
        <f t="shared" si="100"/>
        <v>0</v>
      </c>
      <c r="AC837" s="1">
        <f t="shared" si="100"/>
        <v>0</v>
      </c>
      <c r="AF837" s="1">
        <v>0</v>
      </c>
      <c r="AG837" s="1">
        <v>-422500</v>
      </c>
      <c r="AH837" s="1">
        <v>0</v>
      </c>
      <c r="AI837" s="1">
        <v>0</v>
      </c>
      <c r="AJ837" s="1">
        <v>422500</v>
      </c>
      <c r="AK837" s="1">
        <v>0</v>
      </c>
    </row>
    <row r="838" spans="7:37" hidden="1">
      <c r="P838" s="1">
        <f t="shared" si="93"/>
        <v>0</v>
      </c>
      <c r="Q838" s="1">
        <f t="shared" si="94"/>
        <v>17347500</v>
      </c>
      <c r="R838" s="1">
        <f t="shared" si="95"/>
        <v>23130000000</v>
      </c>
      <c r="S838" s="1">
        <f t="shared" si="96"/>
        <v>0</v>
      </c>
      <c r="T838" s="1">
        <f t="shared" si="97"/>
        <v>-17347500</v>
      </c>
      <c r="U838" s="1">
        <f t="shared" si="98"/>
        <v>46260000000</v>
      </c>
      <c r="X838" s="1">
        <f t="shared" si="100"/>
        <v>0</v>
      </c>
      <c r="Y838" s="1">
        <f t="shared" si="100"/>
        <v>0</v>
      </c>
      <c r="Z838" s="1">
        <f t="shared" si="100"/>
        <v>0</v>
      </c>
      <c r="AA838" s="1">
        <f t="shared" si="100"/>
        <v>0</v>
      </c>
      <c r="AB838" s="1">
        <f t="shared" si="100"/>
        <v>0</v>
      </c>
      <c r="AC838" s="1">
        <f t="shared" si="100"/>
        <v>1</v>
      </c>
      <c r="AF838" s="1">
        <v>-17347500</v>
      </c>
      <c r="AG838" s="1">
        <v>0</v>
      </c>
      <c r="AH838" s="1">
        <v>23130000000</v>
      </c>
      <c r="AI838" s="1">
        <v>17347500</v>
      </c>
      <c r="AJ838" s="1">
        <v>0</v>
      </c>
      <c r="AK838" s="1">
        <v>46260000000</v>
      </c>
    </row>
    <row r="839" spans="7:37" hidden="1"/>
    <row r="840" spans="7:37" hidden="1">
      <c r="P840" s="1">
        <f t="shared" ref="P840:P845" si="101">+G376</f>
        <v>422500</v>
      </c>
      <c r="Q840" s="1">
        <f t="shared" ref="Q840:Q845" si="102">+L376</f>
        <v>0</v>
      </c>
      <c r="R840" s="1">
        <f t="shared" ref="R840:R845" si="103">+Q376</f>
        <v>0</v>
      </c>
      <c r="S840" s="1">
        <f t="shared" ref="S840:S845" si="104">+V376</f>
        <v>-422500</v>
      </c>
      <c r="T840" s="1">
        <f t="shared" ref="T840:T845" si="105">+AA376</f>
        <v>0</v>
      </c>
      <c r="U840" s="1">
        <f t="shared" ref="U840:U845" si="106">+AF376</f>
        <v>0</v>
      </c>
      <c r="X840" s="1">
        <f>+X833</f>
        <v>0</v>
      </c>
      <c r="Y840" s="1">
        <f t="shared" ref="Y840:AC840" si="107">+Y833</f>
        <v>1</v>
      </c>
      <c r="Z840" s="1">
        <f t="shared" si="107"/>
        <v>0</v>
      </c>
      <c r="AA840" s="1">
        <f t="shared" si="107"/>
        <v>0</v>
      </c>
      <c r="AB840" s="1">
        <f t="shared" si="107"/>
        <v>0</v>
      </c>
      <c r="AC840" s="1">
        <f t="shared" si="107"/>
        <v>0</v>
      </c>
      <c r="AF840" s="1" cm="1">
        <f t="array" ref="AF840:AK845">MMULT(MMULT(TRANSPOSE(X840:AC845),P840:U845),X840:AC845)</f>
        <v>8673.75</v>
      </c>
      <c r="AG840" s="1">
        <v>0</v>
      </c>
      <c r="AH840" s="1">
        <v>-17347500</v>
      </c>
      <c r="AI840" s="1">
        <v>-8673.75</v>
      </c>
      <c r="AJ840" s="1">
        <v>0</v>
      </c>
      <c r="AK840" s="1">
        <v>-17347500</v>
      </c>
    </row>
    <row r="841" spans="7:37" hidden="1">
      <c r="P841" s="1">
        <f t="shared" si="101"/>
        <v>0</v>
      </c>
      <c r="Q841" s="1">
        <f t="shared" si="102"/>
        <v>8673.75</v>
      </c>
      <c r="R841" s="1">
        <f t="shared" si="103"/>
        <v>17347500</v>
      </c>
      <c r="S841" s="1">
        <f t="shared" si="104"/>
        <v>0</v>
      </c>
      <c r="T841" s="1">
        <f t="shared" si="105"/>
        <v>-8673.75</v>
      </c>
      <c r="U841" s="1">
        <f t="shared" si="106"/>
        <v>17347500</v>
      </c>
      <c r="X841" s="1">
        <f t="shared" ref="X841:AC845" si="108">+X834</f>
        <v>-1</v>
      </c>
      <c r="Y841" s="1">
        <f t="shared" si="108"/>
        <v>0</v>
      </c>
      <c r="Z841" s="1">
        <f t="shared" si="108"/>
        <v>0</v>
      </c>
      <c r="AA841" s="1">
        <f t="shared" si="108"/>
        <v>0</v>
      </c>
      <c r="AB841" s="1">
        <f t="shared" si="108"/>
        <v>0</v>
      </c>
      <c r="AC841" s="1">
        <f t="shared" si="108"/>
        <v>0</v>
      </c>
      <c r="AF841" s="1">
        <v>0</v>
      </c>
      <c r="AG841" s="1">
        <v>422500</v>
      </c>
      <c r="AH841" s="1">
        <v>0</v>
      </c>
      <c r="AI841" s="1">
        <v>0</v>
      </c>
      <c r="AJ841" s="1">
        <v>-422500</v>
      </c>
      <c r="AK841" s="1">
        <v>0</v>
      </c>
    </row>
    <row r="842" spans="7:37" hidden="1">
      <c r="G842" s="1" t="s">
        <v>287</v>
      </c>
      <c r="H842" s="28">
        <f>+H835+1</f>
        <v>10</v>
      </c>
      <c r="I842" s="28"/>
      <c r="J842" s="1" t="s">
        <v>288</v>
      </c>
      <c r="P842" s="1">
        <f t="shared" si="101"/>
        <v>0</v>
      </c>
      <c r="Q842" s="1">
        <f t="shared" si="102"/>
        <v>17347500</v>
      </c>
      <c r="R842" s="1">
        <f t="shared" si="103"/>
        <v>46260000000</v>
      </c>
      <c r="S842" s="1">
        <f t="shared" si="104"/>
        <v>0</v>
      </c>
      <c r="T842" s="1">
        <f t="shared" si="105"/>
        <v>-17347500</v>
      </c>
      <c r="U842" s="1">
        <f t="shared" si="106"/>
        <v>23130000000</v>
      </c>
      <c r="V842" s="28" t="s">
        <v>133</v>
      </c>
      <c r="W842" s="28"/>
      <c r="X842" s="1">
        <f t="shared" si="108"/>
        <v>0</v>
      </c>
      <c r="Y842" s="1">
        <f t="shared" si="108"/>
        <v>0</v>
      </c>
      <c r="Z842" s="1">
        <f t="shared" si="108"/>
        <v>1</v>
      </c>
      <c r="AA842" s="1">
        <f t="shared" si="108"/>
        <v>0</v>
      </c>
      <c r="AB842" s="1">
        <f t="shared" si="108"/>
        <v>0</v>
      </c>
      <c r="AC842" s="1">
        <f t="shared" si="108"/>
        <v>0</v>
      </c>
      <c r="AD842" s="28" t="s">
        <v>135</v>
      </c>
      <c r="AE842" s="28"/>
      <c r="AF842" s="1">
        <v>-17347500</v>
      </c>
      <c r="AG842" s="1">
        <v>0</v>
      </c>
      <c r="AH842" s="1">
        <v>46260000000</v>
      </c>
      <c r="AI842" s="1">
        <v>17347500</v>
      </c>
      <c r="AJ842" s="1">
        <v>0</v>
      </c>
      <c r="AK842" s="1">
        <v>23130000000</v>
      </c>
    </row>
    <row r="843" spans="7:37" hidden="1">
      <c r="P843" s="1">
        <f t="shared" si="101"/>
        <v>-422500</v>
      </c>
      <c r="Q843" s="1">
        <f t="shared" si="102"/>
        <v>0</v>
      </c>
      <c r="R843" s="1">
        <f t="shared" si="103"/>
        <v>0</v>
      </c>
      <c r="S843" s="1">
        <f t="shared" si="104"/>
        <v>422500</v>
      </c>
      <c r="T843" s="1">
        <f t="shared" si="105"/>
        <v>0</v>
      </c>
      <c r="U843" s="1">
        <f t="shared" si="106"/>
        <v>0</v>
      </c>
      <c r="X843" s="1">
        <f t="shared" si="108"/>
        <v>0</v>
      </c>
      <c r="Y843" s="1">
        <f t="shared" si="108"/>
        <v>0</v>
      </c>
      <c r="Z843" s="1">
        <f t="shared" si="108"/>
        <v>0</v>
      </c>
      <c r="AA843" s="1">
        <f t="shared" si="108"/>
        <v>0</v>
      </c>
      <c r="AB843" s="1">
        <f t="shared" si="108"/>
        <v>1</v>
      </c>
      <c r="AC843" s="1">
        <f t="shared" si="108"/>
        <v>0</v>
      </c>
      <c r="AF843" s="1">
        <v>-8673.75</v>
      </c>
      <c r="AG843" s="1">
        <v>0</v>
      </c>
      <c r="AH843" s="1">
        <v>17347500</v>
      </c>
      <c r="AI843" s="1">
        <v>8673.75</v>
      </c>
      <c r="AJ843" s="1">
        <v>0</v>
      </c>
      <c r="AK843" s="1">
        <v>17347500</v>
      </c>
    </row>
    <row r="844" spans="7:37" hidden="1">
      <c r="P844" s="1">
        <f t="shared" si="101"/>
        <v>0</v>
      </c>
      <c r="Q844" s="1">
        <f t="shared" si="102"/>
        <v>-8673.75</v>
      </c>
      <c r="R844" s="1">
        <f t="shared" si="103"/>
        <v>-17347500</v>
      </c>
      <c r="S844" s="1">
        <f t="shared" si="104"/>
        <v>0</v>
      </c>
      <c r="T844" s="1">
        <f t="shared" si="105"/>
        <v>8673.75</v>
      </c>
      <c r="U844" s="1">
        <f t="shared" si="106"/>
        <v>-17347500</v>
      </c>
      <c r="X844" s="1">
        <f t="shared" si="108"/>
        <v>0</v>
      </c>
      <c r="Y844" s="1">
        <f t="shared" si="108"/>
        <v>0</v>
      </c>
      <c r="Z844" s="1">
        <f t="shared" si="108"/>
        <v>0</v>
      </c>
      <c r="AA844" s="1">
        <f t="shared" si="108"/>
        <v>-1</v>
      </c>
      <c r="AB844" s="1">
        <f t="shared" si="108"/>
        <v>0</v>
      </c>
      <c r="AC844" s="1">
        <f t="shared" si="108"/>
        <v>0</v>
      </c>
      <c r="AF844" s="1">
        <v>0</v>
      </c>
      <c r="AG844" s="1">
        <v>-422500</v>
      </c>
      <c r="AH844" s="1">
        <v>0</v>
      </c>
      <c r="AI844" s="1">
        <v>0</v>
      </c>
      <c r="AJ844" s="1">
        <v>422500</v>
      </c>
      <c r="AK844" s="1">
        <v>0</v>
      </c>
    </row>
    <row r="845" spans="7:37" hidden="1">
      <c r="P845" s="1">
        <f t="shared" si="101"/>
        <v>0</v>
      </c>
      <c r="Q845" s="1">
        <f t="shared" si="102"/>
        <v>17347500</v>
      </c>
      <c r="R845" s="1">
        <f t="shared" si="103"/>
        <v>23130000000</v>
      </c>
      <c r="S845" s="1">
        <f t="shared" si="104"/>
        <v>0</v>
      </c>
      <c r="T845" s="1">
        <f t="shared" si="105"/>
        <v>-17347500</v>
      </c>
      <c r="U845" s="1">
        <f t="shared" si="106"/>
        <v>46260000000</v>
      </c>
      <c r="X845" s="1">
        <f t="shared" si="108"/>
        <v>0</v>
      </c>
      <c r="Y845" s="1">
        <f t="shared" si="108"/>
        <v>0</v>
      </c>
      <c r="Z845" s="1">
        <f t="shared" si="108"/>
        <v>0</v>
      </c>
      <c r="AA845" s="1">
        <f t="shared" si="108"/>
        <v>0</v>
      </c>
      <c r="AB845" s="1">
        <f t="shared" si="108"/>
        <v>0</v>
      </c>
      <c r="AC845" s="1">
        <f t="shared" si="108"/>
        <v>1</v>
      </c>
      <c r="AF845" s="1">
        <v>-17347500</v>
      </c>
      <c r="AG845" s="1">
        <v>0</v>
      </c>
      <c r="AH845" s="1">
        <v>23130000000</v>
      </c>
      <c r="AI845" s="1">
        <v>17347500</v>
      </c>
      <c r="AJ845" s="1">
        <v>0</v>
      </c>
      <c r="AK845" s="1">
        <v>46260000000</v>
      </c>
    </row>
    <row r="846" spans="7:37" hidden="1"/>
    <row r="847" spans="7:37" hidden="1">
      <c r="P847" s="1">
        <f t="shared" ref="P847:P852" si="109">+G383</f>
        <v>422500</v>
      </c>
      <c r="Q847" s="1">
        <f t="shared" ref="Q847:Q852" si="110">+L383</f>
        <v>0</v>
      </c>
      <c r="R847" s="1">
        <f t="shared" ref="R847:R852" si="111">+Q383</f>
        <v>0</v>
      </c>
      <c r="S847" s="1">
        <f t="shared" ref="S847:S852" si="112">+V383</f>
        <v>-422500</v>
      </c>
      <c r="T847" s="1">
        <f t="shared" ref="T847:T852" si="113">+AA383</f>
        <v>0</v>
      </c>
      <c r="U847" s="1">
        <f t="shared" ref="U847:U852" si="114">+AF383</f>
        <v>0</v>
      </c>
      <c r="X847" s="1">
        <f>+X840</f>
        <v>0</v>
      </c>
      <c r="Y847" s="1">
        <f t="shared" ref="Y847:AC847" si="115">+Y840</f>
        <v>1</v>
      </c>
      <c r="Z847" s="1">
        <f t="shared" si="115"/>
        <v>0</v>
      </c>
      <c r="AA847" s="1">
        <f t="shared" si="115"/>
        <v>0</v>
      </c>
      <c r="AB847" s="1">
        <f t="shared" si="115"/>
        <v>0</v>
      </c>
      <c r="AC847" s="1">
        <f t="shared" si="115"/>
        <v>0</v>
      </c>
      <c r="AF847" s="1" cm="1">
        <f t="array" ref="AF847:AK852">MMULT(MMULT(TRANSPOSE(X847:AC852),P847:U852),X847:AC852)</f>
        <v>8673.75</v>
      </c>
      <c r="AG847" s="1">
        <v>0</v>
      </c>
      <c r="AH847" s="1">
        <v>-17347500</v>
      </c>
      <c r="AI847" s="1">
        <v>-8673.75</v>
      </c>
      <c r="AJ847" s="1">
        <v>0</v>
      </c>
      <c r="AK847" s="1">
        <v>-17347500</v>
      </c>
    </row>
    <row r="848" spans="7:37" hidden="1">
      <c r="P848" s="1">
        <f t="shared" si="109"/>
        <v>0</v>
      </c>
      <c r="Q848" s="1">
        <f t="shared" si="110"/>
        <v>8673.75</v>
      </c>
      <c r="R848" s="1">
        <f t="shared" si="111"/>
        <v>17347500</v>
      </c>
      <c r="S848" s="1">
        <f t="shared" si="112"/>
        <v>0</v>
      </c>
      <c r="T848" s="1">
        <f t="shared" si="113"/>
        <v>-8673.75</v>
      </c>
      <c r="U848" s="1">
        <f t="shared" si="114"/>
        <v>17347500</v>
      </c>
      <c r="X848" s="1">
        <f t="shared" ref="X848:AC852" si="116">+X841</f>
        <v>-1</v>
      </c>
      <c r="Y848" s="1">
        <f t="shared" si="116"/>
        <v>0</v>
      </c>
      <c r="Z848" s="1">
        <f t="shared" si="116"/>
        <v>0</v>
      </c>
      <c r="AA848" s="1">
        <f t="shared" si="116"/>
        <v>0</v>
      </c>
      <c r="AB848" s="1">
        <f t="shared" si="116"/>
        <v>0</v>
      </c>
      <c r="AC848" s="1">
        <f t="shared" si="116"/>
        <v>0</v>
      </c>
      <c r="AF848" s="1">
        <v>0</v>
      </c>
      <c r="AG848" s="1">
        <v>422500</v>
      </c>
      <c r="AH848" s="1">
        <v>0</v>
      </c>
      <c r="AI848" s="1">
        <v>0</v>
      </c>
      <c r="AJ848" s="1">
        <v>-422500</v>
      </c>
      <c r="AK848" s="1">
        <v>0</v>
      </c>
    </row>
    <row r="849" spans="7:37" hidden="1">
      <c r="G849" s="1" t="s">
        <v>287</v>
      </c>
      <c r="H849" s="28">
        <f>+H842+1</f>
        <v>11</v>
      </c>
      <c r="I849" s="28"/>
      <c r="J849" s="1" t="s">
        <v>288</v>
      </c>
      <c r="P849" s="1">
        <f t="shared" si="109"/>
        <v>0</v>
      </c>
      <c r="Q849" s="1">
        <f t="shared" si="110"/>
        <v>17347500</v>
      </c>
      <c r="R849" s="1">
        <f t="shared" si="111"/>
        <v>46260000000</v>
      </c>
      <c r="S849" s="1">
        <f t="shared" si="112"/>
        <v>0</v>
      </c>
      <c r="T849" s="1">
        <f t="shared" si="113"/>
        <v>-17347500</v>
      </c>
      <c r="U849" s="1">
        <f t="shared" si="114"/>
        <v>23130000000</v>
      </c>
      <c r="V849" s="28" t="s">
        <v>133</v>
      </c>
      <c r="W849" s="28"/>
      <c r="X849" s="1">
        <f t="shared" si="116"/>
        <v>0</v>
      </c>
      <c r="Y849" s="1">
        <f t="shared" si="116"/>
        <v>0</v>
      </c>
      <c r="Z849" s="1">
        <f t="shared" si="116"/>
        <v>1</v>
      </c>
      <c r="AA849" s="1">
        <f t="shared" si="116"/>
        <v>0</v>
      </c>
      <c r="AB849" s="1">
        <f t="shared" si="116"/>
        <v>0</v>
      </c>
      <c r="AC849" s="1">
        <f t="shared" si="116"/>
        <v>0</v>
      </c>
      <c r="AD849" s="28" t="s">
        <v>135</v>
      </c>
      <c r="AE849" s="28"/>
      <c r="AF849" s="1">
        <v>-17347500</v>
      </c>
      <c r="AG849" s="1">
        <v>0</v>
      </c>
      <c r="AH849" s="1">
        <v>46260000000</v>
      </c>
      <c r="AI849" s="1">
        <v>17347500</v>
      </c>
      <c r="AJ849" s="1">
        <v>0</v>
      </c>
      <c r="AK849" s="1">
        <v>23130000000</v>
      </c>
    </row>
    <row r="850" spans="7:37" hidden="1">
      <c r="P850" s="1">
        <f t="shared" si="109"/>
        <v>-422500</v>
      </c>
      <c r="Q850" s="1">
        <f t="shared" si="110"/>
        <v>0</v>
      </c>
      <c r="R850" s="1">
        <f t="shared" si="111"/>
        <v>0</v>
      </c>
      <c r="S850" s="1">
        <f t="shared" si="112"/>
        <v>422500</v>
      </c>
      <c r="T850" s="1">
        <f t="shared" si="113"/>
        <v>0</v>
      </c>
      <c r="U850" s="1">
        <f t="shared" si="114"/>
        <v>0</v>
      </c>
      <c r="X850" s="1">
        <f t="shared" si="116"/>
        <v>0</v>
      </c>
      <c r="Y850" s="1">
        <f t="shared" si="116"/>
        <v>0</v>
      </c>
      <c r="Z850" s="1">
        <f t="shared" si="116"/>
        <v>0</v>
      </c>
      <c r="AA850" s="1">
        <f t="shared" si="116"/>
        <v>0</v>
      </c>
      <c r="AB850" s="1">
        <f t="shared" si="116"/>
        <v>1</v>
      </c>
      <c r="AC850" s="1">
        <f t="shared" si="116"/>
        <v>0</v>
      </c>
      <c r="AF850" s="1">
        <v>-8673.75</v>
      </c>
      <c r="AG850" s="1">
        <v>0</v>
      </c>
      <c r="AH850" s="1">
        <v>17347500</v>
      </c>
      <c r="AI850" s="1">
        <v>8673.75</v>
      </c>
      <c r="AJ850" s="1">
        <v>0</v>
      </c>
      <c r="AK850" s="1">
        <v>17347500</v>
      </c>
    </row>
    <row r="851" spans="7:37" hidden="1">
      <c r="P851" s="1">
        <f t="shared" si="109"/>
        <v>0</v>
      </c>
      <c r="Q851" s="1">
        <f t="shared" si="110"/>
        <v>-8673.75</v>
      </c>
      <c r="R851" s="1">
        <f t="shared" si="111"/>
        <v>-17347500</v>
      </c>
      <c r="S851" s="1">
        <f t="shared" si="112"/>
        <v>0</v>
      </c>
      <c r="T851" s="1">
        <f t="shared" si="113"/>
        <v>8673.75</v>
      </c>
      <c r="U851" s="1">
        <f t="shared" si="114"/>
        <v>-17347500</v>
      </c>
      <c r="X851" s="1">
        <f t="shared" si="116"/>
        <v>0</v>
      </c>
      <c r="Y851" s="1">
        <f t="shared" si="116"/>
        <v>0</v>
      </c>
      <c r="Z851" s="1">
        <f t="shared" si="116"/>
        <v>0</v>
      </c>
      <c r="AA851" s="1">
        <f t="shared" si="116"/>
        <v>-1</v>
      </c>
      <c r="AB851" s="1">
        <f t="shared" si="116"/>
        <v>0</v>
      </c>
      <c r="AC851" s="1">
        <f t="shared" si="116"/>
        <v>0</v>
      </c>
      <c r="AF851" s="1">
        <v>0</v>
      </c>
      <c r="AG851" s="1">
        <v>-422500</v>
      </c>
      <c r="AH851" s="1">
        <v>0</v>
      </c>
      <c r="AI851" s="1">
        <v>0</v>
      </c>
      <c r="AJ851" s="1">
        <v>422500</v>
      </c>
      <c r="AK851" s="1">
        <v>0</v>
      </c>
    </row>
    <row r="852" spans="7:37" hidden="1">
      <c r="P852" s="1">
        <f t="shared" si="109"/>
        <v>0</v>
      </c>
      <c r="Q852" s="1">
        <f t="shared" si="110"/>
        <v>17347500</v>
      </c>
      <c r="R852" s="1">
        <f t="shared" si="111"/>
        <v>23130000000</v>
      </c>
      <c r="S852" s="1">
        <f t="shared" si="112"/>
        <v>0</v>
      </c>
      <c r="T852" s="1">
        <f t="shared" si="113"/>
        <v>-17347500</v>
      </c>
      <c r="U852" s="1">
        <f t="shared" si="114"/>
        <v>46260000000</v>
      </c>
      <c r="X852" s="1">
        <f t="shared" si="116"/>
        <v>0</v>
      </c>
      <c r="Y852" s="1">
        <f t="shared" si="116"/>
        <v>0</v>
      </c>
      <c r="Z852" s="1">
        <f t="shared" si="116"/>
        <v>0</v>
      </c>
      <c r="AA852" s="1">
        <f t="shared" si="116"/>
        <v>0</v>
      </c>
      <c r="AB852" s="1">
        <f t="shared" si="116"/>
        <v>0</v>
      </c>
      <c r="AC852" s="1">
        <f t="shared" si="116"/>
        <v>1</v>
      </c>
      <c r="AF852" s="1">
        <v>-17347500</v>
      </c>
      <c r="AG852" s="1">
        <v>0</v>
      </c>
      <c r="AH852" s="1">
        <v>23130000000</v>
      </c>
      <c r="AI852" s="1">
        <v>17347500</v>
      </c>
      <c r="AJ852" s="1">
        <v>0</v>
      </c>
      <c r="AK852" s="1">
        <v>46260000000</v>
      </c>
    </row>
    <row r="853" spans="7:37" hidden="1"/>
    <row r="854" spans="7:37" hidden="1">
      <c r="P854" s="1">
        <f t="shared" ref="P854:P859" si="117">+G390</f>
        <v>422500</v>
      </c>
      <c r="Q854" s="1">
        <f t="shared" ref="Q854:Q859" si="118">+L390</f>
        <v>0</v>
      </c>
      <c r="R854" s="1">
        <f t="shared" ref="R854:R859" si="119">+Q390</f>
        <v>0</v>
      </c>
      <c r="S854" s="1">
        <f t="shared" ref="S854:S859" si="120">+V390</f>
        <v>-422500</v>
      </c>
      <c r="T854" s="1">
        <f t="shared" ref="T854:T859" si="121">+AA390</f>
        <v>0</v>
      </c>
      <c r="U854" s="1">
        <f t="shared" ref="U854:U859" si="122">+AF390</f>
        <v>0</v>
      </c>
      <c r="X854" s="1">
        <f>+X847</f>
        <v>0</v>
      </c>
      <c r="Y854" s="1">
        <f t="shared" ref="Y854:AC854" si="123">+Y847</f>
        <v>1</v>
      </c>
      <c r="Z854" s="1">
        <f t="shared" si="123"/>
        <v>0</v>
      </c>
      <c r="AA854" s="1">
        <f t="shared" si="123"/>
        <v>0</v>
      </c>
      <c r="AB854" s="1">
        <f t="shared" si="123"/>
        <v>0</v>
      </c>
      <c r="AC854" s="1">
        <f t="shared" si="123"/>
        <v>0</v>
      </c>
      <c r="AF854" s="1" cm="1">
        <f t="array" ref="AF854:AK859">MMULT(MMULT(TRANSPOSE(X854:AC859),P854:U859),X854:AC859)</f>
        <v>8673.75</v>
      </c>
      <c r="AG854" s="1">
        <v>0</v>
      </c>
      <c r="AH854" s="1">
        <v>-17347500</v>
      </c>
      <c r="AI854" s="1">
        <v>-8673.75</v>
      </c>
      <c r="AJ854" s="1">
        <v>0</v>
      </c>
      <c r="AK854" s="1">
        <v>-17347500</v>
      </c>
    </row>
    <row r="855" spans="7:37" hidden="1">
      <c r="P855" s="1">
        <f t="shared" si="117"/>
        <v>0</v>
      </c>
      <c r="Q855" s="1">
        <f t="shared" si="118"/>
        <v>8673.75</v>
      </c>
      <c r="R855" s="1">
        <f t="shared" si="119"/>
        <v>17347500</v>
      </c>
      <c r="S855" s="1">
        <f t="shared" si="120"/>
        <v>0</v>
      </c>
      <c r="T855" s="1">
        <f t="shared" si="121"/>
        <v>-8673.75</v>
      </c>
      <c r="U855" s="1">
        <f t="shared" si="122"/>
        <v>17347500</v>
      </c>
      <c r="X855" s="1">
        <f t="shared" ref="X855:AC859" si="124">+X848</f>
        <v>-1</v>
      </c>
      <c r="Y855" s="1">
        <f t="shared" si="124"/>
        <v>0</v>
      </c>
      <c r="Z855" s="1">
        <f t="shared" si="124"/>
        <v>0</v>
      </c>
      <c r="AA855" s="1">
        <f t="shared" si="124"/>
        <v>0</v>
      </c>
      <c r="AB855" s="1">
        <f t="shared" si="124"/>
        <v>0</v>
      </c>
      <c r="AC855" s="1">
        <f t="shared" si="124"/>
        <v>0</v>
      </c>
      <c r="AF855" s="1">
        <v>0</v>
      </c>
      <c r="AG855" s="1">
        <v>422500</v>
      </c>
      <c r="AH855" s="1">
        <v>0</v>
      </c>
      <c r="AI855" s="1">
        <v>0</v>
      </c>
      <c r="AJ855" s="1">
        <v>-422500</v>
      </c>
      <c r="AK855" s="1">
        <v>0</v>
      </c>
    </row>
    <row r="856" spans="7:37" hidden="1">
      <c r="G856" s="1" t="s">
        <v>287</v>
      </c>
      <c r="H856" s="28">
        <f>+H849+1</f>
        <v>12</v>
      </c>
      <c r="I856" s="28"/>
      <c r="J856" s="1" t="s">
        <v>288</v>
      </c>
      <c r="P856" s="1">
        <f t="shared" si="117"/>
        <v>0</v>
      </c>
      <c r="Q856" s="1">
        <f t="shared" si="118"/>
        <v>17347500</v>
      </c>
      <c r="R856" s="1">
        <f t="shared" si="119"/>
        <v>46260000000</v>
      </c>
      <c r="S856" s="1">
        <f t="shared" si="120"/>
        <v>0</v>
      </c>
      <c r="T856" s="1">
        <f t="shared" si="121"/>
        <v>-17347500</v>
      </c>
      <c r="U856" s="1">
        <f t="shared" si="122"/>
        <v>23130000000</v>
      </c>
      <c r="V856" s="28" t="s">
        <v>133</v>
      </c>
      <c r="W856" s="28"/>
      <c r="X856" s="1">
        <f t="shared" si="124"/>
        <v>0</v>
      </c>
      <c r="Y856" s="1">
        <f t="shared" si="124"/>
        <v>0</v>
      </c>
      <c r="Z856" s="1">
        <f t="shared" si="124"/>
        <v>1</v>
      </c>
      <c r="AA856" s="1">
        <f t="shared" si="124"/>
        <v>0</v>
      </c>
      <c r="AB856" s="1">
        <f t="shared" si="124"/>
        <v>0</v>
      </c>
      <c r="AC856" s="1">
        <f t="shared" si="124"/>
        <v>0</v>
      </c>
      <c r="AD856" s="28" t="s">
        <v>135</v>
      </c>
      <c r="AE856" s="28"/>
      <c r="AF856" s="1">
        <v>-17347500</v>
      </c>
      <c r="AG856" s="1">
        <v>0</v>
      </c>
      <c r="AH856" s="1">
        <v>46260000000</v>
      </c>
      <c r="AI856" s="1">
        <v>17347500</v>
      </c>
      <c r="AJ856" s="1">
        <v>0</v>
      </c>
      <c r="AK856" s="1">
        <v>23130000000</v>
      </c>
    </row>
    <row r="857" spans="7:37" hidden="1">
      <c r="P857" s="1">
        <f t="shared" si="117"/>
        <v>-422500</v>
      </c>
      <c r="Q857" s="1">
        <f t="shared" si="118"/>
        <v>0</v>
      </c>
      <c r="R857" s="1">
        <f t="shared" si="119"/>
        <v>0</v>
      </c>
      <c r="S857" s="1">
        <f t="shared" si="120"/>
        <v>422500</v>
      </c>
      <c r="T857" s="1">
        <f t="shared" si="121"/>
        <v>0</v>
      </c>
      <c r="U857" s="1">
        <f t="shared" si="122"/>
        <v>0</v>
      </c>
      <c r="X857" s="1">
        <f t="shared" si="124"/>
        <v>0</v>
      </c>
      <c r="Y857" s="1">
        <f t="shared" si="124"/>
        <v>0</v>
      </c>
      <c r="Z857" s="1">
        <f t="shared" si="124"/>
        <v>0</v>
      </c>
      <c r="AA857" s="1">
        <f t="shared" si="124"/>
        <v>0</v>
      </c>
      <c r="AB857" s="1">
        <f t="shared" si="124"/>
        <v>1</v>
      </c>
      <c r="AC857" s="1">
        <f t="shared" si="124"/>
        <v>0</v>
      </c>
      <c r="AF857" s="1">
        <v>-8673.75</v>
      </c>
      <c r="AG857" s="1">
        <v>0</v>
      </c>
      <c r="AH857" s="1">
        <v>17347500</v>
      </c>
      <c r="AI857" s="1">
        <v>8673.75</v>
      </c>
      <c r="AJ857" s="1">
        <v>0</v>
      </c>
      <c r="AK857" s="1">
        <v>17347500</v>
      </c>
    </row>
    <row r="858" spans="7:37" hidden="1">
      <c r="P858" s="1">
        <f t="shared" si="117"/>
        <v>0</v>
      </c>
      <c r="Q858" s="1">
        <f t="shared" si="118"/>
        <v>-8673.75</v>
      </c>
      <c r="R858" s="1">
        <f t="shared" si="119"/>
        <v>-17347500</v>
      </c>
      <c r="S858" s="1">
        <f t="shared" si="120"/>
        <v>0</v>
      </c>
      <c r="T858" s="1">
        <f t="shared" si="121"/>
        <v>8673.75</v>
      </c>
      <c r="U858" s="1">
        <f t="shared" si="122"/>
        <v>-17347500</v>
      </c>
      <c r="X858" s="1">
        <f t="shared" si="124"/>
        <v>0</v>
      </c>
      <c r="Y858" s="1">
        <f t="shared" si="124"/>
        <v>0</v>
      </c>
      <c r="Z858" s="1">
        <f t="shared" si="124"/>
        <v>0</v>
      </c>
      <c r="AA858" s="1">
        <f t="shared" si="124"/>
        <v>-1</v>
      </c>
      <c r="AB858" s="1">
        <f t="shared" si="124"/>
        <v>0</v>
      </c>
      <c r="AC858" s="1">
        <f t="shared" si="124"/>
        <v>0</v>
      </c>
      <c r="AF858" s="1">
        <v>0</v>
      </c>
      <c r="AG858" s="1">
        <v>-422500</v>
      </c>
      <c r="AH858" s="1">
        <v>0</v>
      </c>
      <c r="AI858" s="1">
        <v>0</v>
      </c>
      <c r="AJ858" s="1">
        <v>422500</v>
      </c>
      <c r="AK858" s="1">
        <v>0</v>
      </c>
    </row>
    <row r="859" spans="7:37" hidden="1">
      <c r="P859" s="1">
        <f t="shared" si="117"/>
        <v>0</v>
      </c>
      <c r="Q859" s="1">
        <f t="shared" si="118"/>
        <v>17347500</v>
      </c>
      <c r="R859" s="1">
        <f t="shared" si="119"/>
        <v>23130000000</v>
      </c>
      <c r="S859" s="1">
        <f t="shared" si="120"/>
        <v>0</v>
      </c>
      <c r="T859" s="1">
        <f t="shared" si="121"/>
        <v>-17347500</v>
      </c>
      <c r="U859" s="1">
        <f t="shared" si="122"/>
        <v>46260000000</v>
      </c>
      <c r="X859" s="1">
        <f t="shared" si="124"/>
        <v>0</v>
      </c>
      <c r="Y859" s="1">
        <f t="shared" si="124"/>
        <v>0</v>
      </c>
      <c r="Z859" s="1">
        <f t="shared" si="124"/>
        <v>0</v>
      </c>
      <c r="AA859" s="1">
        <f t="shared" si="124"/>
        <v>0</v>
      </c>
      <c r="AB859" s="1">
        <f t="shared" si="124"/>
        <v>0</v>
      </c>
      <c r="AC859" s="1">
        <f t="shared" si="124"/>
        <v>1</v>
      </c>
      <c r="AF859" s="1">
        <v>-17347500</v>
      </c>
      <c r="AG859" s="1">
        <v>0</v>
      </c>
      <c r="AH859" s="1">
        <v>23130000000</v>
      </c>
      <c r="AI859" s="1">
        <v>17347500</v>
      </c>
      <c r="AJ859" s="1">
        <v>0</v>
      </c>
      <c r="AK859" s="1">
        <v>46260000000</v>
      </c>
    </row>
    <row r="860" spans="7:37" hidden="1"/>
    <row r="861" spans="7:37" hidden="1">
      <c r="P861" s="1">
        <f t="shared" ref="P861:P866" si="125">+G397</f>
        <v>422500</v>
      </c>
      <c r="Q861" s="1">
        <f t="shared" ref="Q861:Q866" si="126">+L397</f>
        <v>0</v>
      </c>
      <c r="R861" s="1">
        <f t="shared" ref="R861:R866" si="127">+Q397</f>
        <v>0</v>
      </c>
      <c r="S861" s="1">
        <f t="shared" ref="S861:S866" si="128">+V397</f>
        <v>-422500</v>
      </c>
      <c r="T861" s="1">
        <f t="shared" ref="T861:T866" si="129">+AA397</f>
        <v>0</v>
      </c>
      <c r="U861" s="1">
        <f t="shared" ref="U861:U866" si="130">+AF397</f>
        <v>0</v>
      </c>
      <c r="X861" s="1">
        <f>+X854</f>
        <v>0</v>
      </c>
      <c r="Y861" s="1">
        <f t="shared" ref="Y861:AC861" si="131">+Y854</f>
        <v>1</v>
      </c>
      <c r="Z861" s="1">
        <f t="shared" si="131"/>
        <v>0</v>
      </c>
      <c r="AA861" s="1">
        <f t="shared" si="131"/>
        <v>0</v>
      </c>
      <c r="AB861" s="1">
        <f t="shared" si="131"/>
        <v>0</v>
      </c>
      <c r="AC861" s="1">
        <f t="shared" si="131"/>
        <v>0</v>
      </c>
      <c r="AF861" s="1" cm="1">
        <f t="array" ref="AF861:AK866">MMULT(MMULT(TRANSPOSE(X861:AC866),P861:U866),X861:AC866)</f>
        <v>8673.75</v>
      </c>
      <c r="AG861" s="1">
        <v>0</v>
      </c>
      <c r="AH861" s="1">
        <v>-17347500</v>
      </c>
      <c r="AI861" s="1">
        <v>-8673.75</v>
      </c>
      <c r="AJ861" s="1">
        <v>0</v>
      </c>
      <c r="AK861" s="1">
        <v>-17347500</v>
      </c>
    </row>
    <row r="862" spans="7:37" hidden="1">
      <c r="P862" s="1">
        <f t="shared" si="125"/>
        <v>0</v>
      </c>
      <c r="Q862" s="1">
        <f t="shared" si="126"/>
        <v>8673.75</v>
      </c>
      <c r="R862" s="1">
        <f t="shared" si="127"/>
        <v>17347500</v>
      </c>
      <c r="S862" s="1">
        <f t="shared" si="128"/>
        <v>0</v>
      </c>
      <c r="T862" s="1">
        <f t="shared" si="129"/>
        <v>-8673.75</v>
      </c>
      <c r="U862" s="1">
        <f t="shared" si="130"/>
        <v>17347500</v>
      </c>
      <c r="X862" s="1">
        <f t="shared" ref="X862:AC866" si="132">+X855</f>
        <v>-1</v>
      </c>
      <c r="Y862" s="1">
        <f t="shared" si="132"/>
        <v>0</v>
      </c>
      <c r="Z862" s="1">
        <f t="shared" si="132"/>
        <v>0</v>
      </c>
      <c r="AA862" s="1">
        <f t="shared" si="132"/>
        <v>0</v>
      </c>
      <c r="AB862" s="1">
        <f t="shared" si="132"/>
        <v>0</v>
      </c>
      <c r="AC862" s="1">
        <f t="shared" si="132"/>
        <v>0</v>
      </c>
      <c r="AF862" s="1">
        <v>0</v>
      </c>
      <c r="AG862" s="1">
        <v>422500</v>
      </c>
      <c r="AH862" s="1">
        <v>0</v>
      </c>
      <c r="AI862" s="1">
        <v>0</v>
      </c>
      <c r="AJ862" s="1">
        <v>-422500</v>
      </c>
      <c r="AK862" s="1">
        <v>0</v>
      </c>
    </row>
    <row r="863" spans="7:37" hidden="1">
      <c r="G863" s="1" t="s">
        <v>287</v>
      </c>
      <c r="H863" s="28">
        <f>+H856+1</f>
        <v>13</v>
      </c>
      <c r="I863" s="28"/>
      <c r="J863" s="1" t="s">
        <v>288</v>
      </c>
      <c r="P863" s="1">
        <f t="shared" si="125"/>
        <v>0</v>
      </c>
      <c r="Q863" s="1">
        <f t="shared" si="126"/>
        <v>17347500</v>
      </c>
      <c r="R863" s="1">
        <f t="shared" si="127"/>
        <v>46260000000</v>
      </c>
      <c r="S863" s="1">
        <f t="shared" si="128"/>
        <v>0</v>
      </c>
      <c r="T863" s="1">
        <f t="shared" si="129"/>
        <v>-17347500</v>
      </c>
      <c r="U863" s="1">
        <f t="shared" si="130"/>
        <v>23130000000</v>
      </c>
      <c r="V863" s="28" t="s">
        <v>133</v>
      </c>
      <c r="W863" s="28"/>
      <c r="X863" s="1">
        <f t="shared" si="132"/>
        <v>0</v>
      </c>
      <c r="Y863" s="1">
        <f t="shared" si="132"/>
        <v>0</v>
      </c>
      <c r="Z863" s="1">
        <f t="shared" si="132"/>
        <v>1</v>
      </c>
      <c r="AA863" s="1">
        <f t="shared" si="132"/>
        <v>0</v>
      </c>
      <c r="AB863" s="1">
        <f t="shared" si="132"/>
        <v>0</v>
      </c>
      <c r="AC863" s="1">
        <f t="shared" si="132"/>
        <v>0</v>
      </c>
      <c r="AD863" s="28" t="s">
        <v>135</v>
      </c>
      <c r="AE863" s="28"/>
      <c r="AF863" s="1">
        <v>-17347500</v>
      </c>
      <c r="AG863" s="1">
        <v>0</v>
      </c>
      <c r="AH863" s="1">
        <v>46260000000</v>
      </c>
      <c r="AI863" s="1">
        <v>17347500</v>
      </c>
      <c r="AJ863" s="1">
        <v>0</v>
      </c>
      <c r="AK863" s="1">
        <v>23130000000</v>
      </c>
    </row>
    <row r="864" spans="7:37" hidden="1">
      <c r="P864" s="1">
        <f t="shared" si="125"/>
        <v>-422500</v>
      </c>
      <c r="Q864" s="1">
        <f t="shared" si="126"/>
        <v>0</v>
      </c>
      <c r="R864" s="1">
        <f t="shared" si="127"/>
        <v>0</v>
      </c>
      <c r="S864" s="1">
        <f t="shared" si="128"/>
        <v>422500</v>
      </c>
      <c r="T864" s="1">
        <f t="shared" si="129"/>
        <v>0</v>
      </c>
      <c r="U864" s="1">
        <f t="shared" si="130"/>
        <v>0</v>
      </c>
      <c r="X864" s="1">
        <f t="shared" si="132"/>
        <v>0</v>
      </c>
      <c r="Y864" s="1">
        <f t="shared" si="132"/>
        <v>0</v>
      </c>
      <c r="Z864" s="1">
        <f t="shared" si="132"/>
        <v>0</v>
      </c>
      <c r="AA864" s="1">
        <f t="shared" si="132"/>
        <v>0</v>
      </c>
      <c r="AB864" s="1">
        <f t="shared" si="132"/>
        <v>1</v>
      </c>
      <c r="AC864" s="1">
        <f t="shared" si="132"/>
        <v>0</v>
      </c>
      <c r="AF864" s="1">
        <v>-8673.75</v>
      </c>
      <c r="AG864" s="1">
        <v>0</v>
      </c>
      <c r="AH864" s="1">
        <v>17347500</v>
      </c>
      <c r="AI864" s="1">
        <v>8673.75</v>
      </c>
      <c r="AJ864" s="1">
        <v>0</v>
      </c>
      <c r="AK864" s="1">
        <v>17347500</v>
      </c>
    </row>
    <row r="865" spans="7:37" hidden="1">
      <c r="P865" s="1">
        <f t="shared" si="125"/>
        <v>0</v>
      </c>
      <c r="Q865" s="1">
        <f t="shared" si="126"/>
        <v>-8673.75</v>
      </c>
      <c r="R865" s="1">
        <f t="shared" si="127"/>
        <v>-17347500</v>
      </c>
      <c r="S865" s="1">
        <f t="shared" si="128"/>
        <v>0</v>
      </c>
      <c r="T865" s="1">
        <f t="shared" si="129"/>
        <v>8673.75</v>
      </c>
      <c r="U865" s="1">
        <f t="shared" si="130"/>
        <v>-17347500</v>
      </c>
      <c r="X865" s="1">
        <f t="shared" si="132"/>
        <v>0</v>
      </c>
      <c r="Y865" s="1">
        <f t="shared" si="132"/>
        <v>0</v>
      </c>
      <c r="Z865" s="1">
        <f t="shared" si="132"/>
        <v>0</v>
      </c>
      <c r="AA865" s="1">
        <f t="shared" si="132"/>
        <v>-1</v>
      </c>
      <c r="AB865" s="1">
        <f t="shared" si="132"/>
        <v>0</v>
      </c>
      <c r="AC865" s="1">
        <f t="shared" si="132"/>
        <v>0</v>
      </c>
      <c r="AF865" s="1">
        <v>0</v>
      </c>
      <c r="AG865" s="1">
        <v>-422500</v>
      </c>
      <c r="AH865" s="1">
        <v>0</v>
      </c>
      <c r="AI865" s="1">
        <v>0</v>
      </c>
      <c r="AJ865" s="1">
        <v>422500</v>
      </c>
      <c r="AK865" s="1">
        <v>0</v>
      </c>
    </row>
    <row r="866" spans="7:37" hidden="1">
      <c r="P866" s="1">
        <f t="shared" si="125"/>
        <v>0</v>
      </c>
      <c r="Q866" s="1">
        <f t="shared" si="126"/>
        <v>17347500</v>
      </c>
      <c r="R866" s="1">
        <f t="shared" si="127"/>
        <v>23130000000</v>
      </c>
      <c r="S866" s="1">
        <f t="shared" si="128"/>
        <v>0</v>
      </c>
      <c r="T866" s="1">
        <f t="shared" si="129"/>
        <v>-17347500</v>
      </c>
      <c r="U866" s="1">
        <f t="shared" si="130"/>
        <v>46260000000</v>
      </c>
      <c r="X866" s="1">
        <f t="shared" si="132"/>
        <v>0</v>
      </c>
      <c r="Y866" s="1">
        <f t="shared" si="132"/>
        <v>0</v>
      </c>
      <c r="Z866" s="1">
        <f t="shared" si="132"/>
        <v>0</v>
      </c>
      <c r="AA866" s="1">
        <f t="shared" si="132"/>
        <v>0</v>
      </c>
      <c r="AB866" s="1">
        <f t="shared" si="132"/>
        <v>0</v>
      </c>
      <c r="AC866" s="1">
        <f t="shared" si="132"/>
        <v>1</v>
      </c>
      <c r="AF866" s="1">
        <v>-17347500</v>
      </c>
      <c r="AG866" s="1">
        <v>0</v>
      </c>
      <c r="AH866" s="1">
        <v>23130000000</v>
      </c>
      <c r="AI866" s="1">
        <v>17347500</v>
      </c>
      <c r="AJ866" s="1">
        <v>0</v>
      </c>
      <c r="AK866" s="1">
        <v>46260000000</v>
      </c>
    </row>
    <row r="867" spans="7:37" hidden="1"/>
    <row r="868" spans="7:37" hidden="1">
      <c r="P868" s="1">
        <f t="shared" ref="P868:P873" si="133">+G404</f>
        <v>422500</v>
      </c>
      <c r="Q868" s="1">
        <f t="shared" ref="Q868:Q873" si="134">+L404</f>
        <v>0</v>
      </c>
      <c r="R868" s="1">
        <f t="shared" ref="R868:R873" si="135">+Q404</f>
        <v>0</v>
      </c>
      <c r="S868" s="1">
        <f t="shared" ref="S868:S873" si="136">+V404</f>
        <v>-422500</v>
      </c>
      <c r="T868" s="1">
        <f t="shared" ref="T868:T873" si="137">+AA404</f>
        <v>0</v>
      </c>
      <c r="U868" s="1">
        <f t="shared" ref="U868:U873" si="138">+AF404</f>
        <v>0</v>
      </c>
      <c r="X868" s="1">
        <f>+X861</f>
        <v>0</v>
      </c>
      <c r="Y868" s="1">
        <f t="shared" ref="Y868:AC868" si="139">+Y861</f>
        <v>1</v>
      </c>
      <c r="Z868" s="1">
        <f t="shared" si="139"/>
        <v>0</v>
      </c>
      <c r="AA868" s="1">
        <f t="shared" si="139"/>
        <v>0</v>
      </c>
      <c r="AB868" s="1">
        <f t="shared" si="139"/>
        <v>0</v>
      </c>
      <c r="AC868" s="1">
        <f t="shared" si="139"/>
        <v>0</v>
      </c>
      <c r="AF868" s="1" cm="1">
        <f t="array" ref="AF868:AK873">MMULT(MMULT(TRANSPOSE(X868:AC873),P868:U873),X868:AC873)</f>
        <v>8673.75</v>
      </c>
      <c r="AG868" s="1">
        <v>0</v>
      </c>
      <c r="AH868" s="1">
        <v>-17347500</v>
      </c>
      <c r="AI868" s="1">
        <v>-8673.75</v>
      </c>
      <c r="AJ868" s="1">
        <v>0</v>
      </c>
      <c r="AK868" s="1">
        <v>-17347500</v>
      </c>
    </row>
    <row r="869" spans="7:37" hidden="1">
      <c r="P869" s="1">
        <f t="shared" si="133"/>
        <v>0</v>
      </c>
      <c r="Q869" s="1">
        <f t="shared" si="134"/>
        <v>8673.75</v>
      </c>
      <c r="R869" s="1">
        <f t="shared" si="135"/>
        <v>17347500</v>
      </c>
      <c r="S869" s="1">
        <f t="shared" si="136"/>
        <v>0</v>
      </c>
      <c r="T869" s="1">
        <f t="shared" si="137"/>
        <v>-8673.75</v>
      </c>
      <c r="U869" s="1">
        <f t="shared" si="138"/>
        <v>17347500</v>
      </c>
      <c r="X869" s="1">
        <f t="shared" ref="X869:AC873" si="140">+X862</f>
        <v>-1</v>
      </c>
      <c r="Y869" s="1">
        <f t="shared" si="140"/>
        <v>0</v>
      </c>
      <c r="Z869" s="1">
        <f t="shared" si="140"/>
        <v>0</v>
      </c>
      <c r="AA869" s="1">
        <f t="shared" si="140"/>
        <v>0</v>
      </c>
      <c r="AB869" s="1">
        <f t="shared" si="140"/>
        <v>0</v>
      </c>
      <c r="AC869" s="1">
        <f t="shared" si="140"/>
        <v>0</v>
      </c>
      <c r="AF869" s="1">
        <v>0</v>
      </c>
      <c r="AG869" s="1">
        <v>422500</v>
      </c>
      <c r="AH869" s="1">
        <v>0</v>
      </c>
      <c r="AI869" s="1">
        <v>0</v>
      </c>
      <c r="AJ869" s="1">
        <v>-422500</v>
      </c>
      <c r="AK869" s="1">
        <v>0</v>
      </c>
    </row>
    <row r="870" spans="7:37" hidden="1">
      <c r="G870" s="1" t="s">
        <v>287</v>
      </c>
      <c r="H870" s="28">
        <f>+H863+1</f>
        <v>14</v>
      </c>
      <c r="I870" s="28"/>
      <c r="J870" s="1" t="s">
        <v>288</v>
      </c>
      <c r="P870" s="1">
        <f t="shared" si="133"/>
        <v>0</v>
      </c>
      <c r="Q870" s="1">
        <f t="shared" si="134"/>
        <v>17347500</v>
      </c>
      <c r="R870" s="1">
        <f t="shared" si="135"/>
        <v>46260000000</v>
      </c>
      <c r="S870" s="1">
        <f t="shared" si="136"/>
        <v>0</v>
      </c>
      <c r="T870" s="1">
        <f t="shared" si="137"/>
        <v>-17347500</v>
      </c>
      <c r="U870" s="1">
        <f t="shared" si="138"/>
        <v>23130000000</v>
      </c>
      <c r="V870" s="28" t="s">
        <v>133</v>
      </c>
      <c r="W870" s="28"/>
      <c r="X870" s="1">
        <f t="shared" si="140"/>
        <v>0</v>
      </c>
      <c r="Y870" s="1">
        <f t="shared" si="140"/>
        <v>0</v>
      </c>
      <c r="Z870" s="1">
        <f t="shared" si="140"/>
        <v>1</v>
      </c>
      <c r="AA870" s="1">
        <f t="shared" si="140"/>
        <v>0</v>
      </c>
      <c r="AB870" s="1">
        <f t="shared" si="140"/>
        <v>0</v>
      </c>
      <c r="AC870" s="1">
        <f t="shared" si="140"/>
        <v>0</v>
      </c>
      <c r="AD870" s="28" t="s">
        <v>135</v>
      </c>
      <c r="AE870" s="28"/>
      <c r="AF870" s="1">
        <v>-17347500</v>
      </c>
      <c r="AG870" s="1">
        <v>0</v>
      </c>
      <c r="AH870" s="1">
        <v>46260000000</v>
      </c>
      <c r="AI870" s="1">
        <v>17347500</v>
      </c>
      <c r="AJ870" s="1">
        <v>0</v>
      </c>
      <c r="AK870" s="1">
        <v>23130000000</v>
      </c>
    </row>
    <row r="871" spans="7:37" hidden="1">
      <c r="P871" s="1">
        <f t="shared" si="133"/>
        <v>-422500</v>
      </c>
      <c r="Q871" s="1">
        <f t="shared" si="134"/>
        <v>0</v>
      </c>
      <c r="R871" s="1">
        <f t="shared" si="135"/>
        <v>0</v>
      </c>
      <c r="S871" s="1">
        <f t="shared" si="136"/>
        <v>422500</v>
      </c>
      <c r="T871" s="1">
        <f t="shared" si="137"/>
        <v>0</v>
      </c>
      <c r="U871" s="1">
        <f t="shared" si="138"/>
        <v>0</v>
      </c>
      <c r="X871" s="1">
        <f t="shared" si="140"/>
        <v>0</v>
      </c>
      <c r="Y871" s="1">
        <f t="shared" si="140"/>
        <v>0</v>
      </c>
      <c r="Z871" s="1">
        <f t="shared" si="140"/>
        <v>0</v>
      </c>
      <c r="AA871" s="1">
        <f t="shared" si="140"/>
        <v>0</v>
      </c>
      <c r="AB871" s="1">
        <f t="shared" si="140"/>
        <v>1</v>
      </c>
      <c r="AC871" s="1">
        <f t="shared" si="140"/>
        <v>0</v>
      </c>
      <c r="AF871" s="1">
        <v>-8673.75</v>
      </c>
      <c r="AG871" s="1">
        <v>0</v>
      </c>
      <c r="AH871" s="1">
        <v>17347500</v>
      </c>
      <c r="AI871" s="1">
        <v>8673.75</v>
      </c>
      <c r="AJ871" s="1">
        <v>0</v>
      </c>
      <c r="AK871" s="1">
        <v>17347500</v>
      </c>
    </row>
    <row r="872" spans="7:37" hidden="1">
      <c r="P872" s="1">
        <f t="shared" si="133"/>
        <v>0</v>
      </c>
      <c r="Q872" s="1">
        <f t="shared" si="134"/>
        <v>-8673.75</v>
      </c>
      <c r="R872" s="1">
        <f t="shared" si="135"/>
        <v>-17347500</v>
      </c>
      <c r="S872" s="1">
        <f t="shared" si="136"/>
        <v>0</v>
      </c>
      <c r="T872" s="1">
        <f t="shared" si="137"/>
        <v>8673.75</v>
      </c>
      <c r="U872" s="1">
        <f t="shared" si="138"/>
        <v>-17347500</v>
      </c>
      <c r="X872" s="1">
        <f t="shared" si="140"/>
        <v>0</v>
      </c>
      <c r="Y872" s="1">
        <f t="shared" si="140"/>
        <v>0</v>
      </c>
      <c r="Z872" s="1">
        <f t="shared" si="140"/>
        <v>0</v>
      </c>
      <c r="AA872" s="1">
        <f t="shared" si="140"/>
        <v>-1</v>
      </c>
      <c r="AB872" s="1">
        <f t="shared" si="140"/>
        <v>0</v>
      </c>
      <c r="AC872" s="1">
        <f t="shared" si="140"/>
        <v>0</v>
      </c>
      <c r="AF872" s="1">
        <v>0</v>
      </c>
      <c r="AG872" s="1">
        <v>-422500</v>
      </c>
      <c r="AH872" s="1">
        <v>0</v>
      </c>
      <c r="AI872" s="1">
        <v>0</v>
      </c>
      <c r="AJ872" s="1">
        <v>422500</v>
      </c>
      <c r="AK872" s="1">
        <v>0</v>
      </c>
    </row>
    <row r="873" spans="7:37" hidden="1">
      <c r="P873" s="1">
        <f t="shared" si="133"/>
        <v>0</v>
      </c>
      <c r="Q873" s="1">
        <f t="shared" si="134"/>
        <v>17347500</v>
      </c>
      <c r="R873" s="1">
        <f t="shared" si="135"/>
        <v>23130000000</v>
      </c>
      <c r="S873" s="1">
        <f t="shared" si="136"/>
        <v>0</v>
      </c>
      <c r="T873" s="1">
        <f t="shared" si="137"/>
        <v>-17347500</v>
      </c>
      <c r="U873" s="1">
        <f t="shared" si="138"/>
        <v>46260000000</v>
      </c>
      <c r="X873" s="1">
        <f t="shared" si="140"/>
        <v>0</v>
      </c>
      <c r="Y873" s="1">
        <f t="shared" si="140"/>
        <v>0</v>
      </c>
      <c r="Z873" s="1">
        <f t="shared" si="140"/>
        <v>0</v>
      </c>
      <c r="AA873" s="1">
        <f t="shared" si="140"/>
        <v>0</v>
      </c>
      <c r="AB873" s="1">
        <f t="shared" si="140"/>
        <v>0</v>
      </c>
      <c r="AC873" s="1">
        <f t="shared" si="140"/>
        <v>1</v>
      </c>
      <c r="AF873" s="1">
        <v>-17347500</v>
      </c>
      <c r="AG873" s="1">
        <v>0</v>
      </c>
      <c r="AH873" s="1">
        <v>23130000000</v>
      </c>
      <c r="AI873" s="1">
        <v>17347500</v>
      </c>
      <c r="AJ873" s="1">
        <v>0</v>
      </c>
      <c r="AK873" s="1">
        <v>46260000000</v>
      </c>
    </row>
    <row r="874" spans="7:37" hidden="1"/>
    <row r="875" spans="7:37" hidden="1">
      <c r="P875" s="1">
        <f t="shared" ref="P875:P880" si="141">+G411</f>
        <v>444736.84210526315</v>
      </c>
      <c r="Q875" s="1">
        <f t="shared" ref="Q875:Q880" si="142">+L411</f>
        <v>0</v>
      </c>
      <c r="R875" s="1">
        <f t="shared" ref="R875:R880" si="143">+Q411</f>
        <v>0</v>
      </c>
      <c r="S875" s="1">
        <f t="shared" ref="S875:S880" si="144">+V411</f>
        <v>-444736.84210526315</v>
      </c>
      <c r="T875" s="1">
        <f t="shared" ref="T875:T880" si="145">+AA411</f>
        <v>0</v>
      </c>
      <c r="U875" s="1">
        <f t="shared" ref="U875:U880" si="146">+AF411</f>
        <v>0</v>
      </c>
      <c r="X875" s="1">
        <f>+X868</f>
        <v>0</v>
      </c>
      <c r="Y875" s="1">
        <f t="shared" ref="Y875:AC875" si="147">+Y868</f>
        <v>1</v>
      </c>
      <c r="Z875" s="1">
        <f t="shared" si="147"/>
        <v>0</v>
      </c>
      <c r="AA875" s="1">
        <f t="shared" si="147"/>
        <v>0</v>
      </c>
      <c r="AB875" s="1">
        <f t="shared" si="147"/>
        <v>0</v>
      </c>
      <c r="AC875" s="1">
        <f t="shared" si="147"/>
        <v>0</v>
      </c>
      <c r="AF875" s="1" cm="1">
        <f t="array" ref="AF875:AK880">MMULT(MMULT(TRANSPOSE(X875:AC880),P875:U880),X875:AC880)</f>
        <v>10116.635077999708</v>
      </c>
      <c r="AG875" s="1">
        <v>0</v>
      </c>
      <c r="AH875" s="1">
        <v>-19221606.648199446</v>
      </c>
      <c r="AI875" s="1">
        <v>-10116.635077999708</v>
      </c>
      <c r="AJ875" s="1">
        <v>0</v>
      </c>
      <c r="AK875" s="1">
        <v>-19221606.648199446</v>
      </c>
    </row>
    <row r="876" spans="7:37" hidden="1">
      <c r="P876" s="1">
        <f t="shared" si="141"/>
        <v>0</v>
      </c>
      <c r="Q876" s="1">
        <f t="shared" si="142"/>
        <v>10116.635077999708</v>
      </c>
      <c r="R876" s="1">
        <f t="shared" si="143"/>
        <v>19221606.648199446</v>
      </c>
      <c r="S876" s="1">
        <f t="shared" si="144"/>
        <v>0</v>
      </c>
      <c r="T876" s="1">
        <f t="shared" si="145"/>
        <v>-10116.635077999708</v>
      </c>
      <c r="U876" s="1">
        <f t="shared" si="146"/>
        <v>19221606.648199446</v>
      </c>
      <c r="X876" s="1">
        <f t="shared" ref="X876:AC880" si="148">+X869</f>
        <v>-1</v>
      </c>
      <c r="Y876" s="1">
        <f t="shared" si="148"/>
        <v>0</v>
      </c>
      <c r="Z876" s="1">
        <f t="shared" si="148"/>
        <v>0</v>
      </c>
      <c r="AA876" s="1">
        <f t="shared" si="148"/>
        <v>0</v>
      </c>
      <c r="AB876" s="1">
        <f t="shared" si="148"/>
        <v>0</v>
      </c>
      <c r="AC876" s="1">
        <f t="shared" si="148"/>
        <v>0</v>
      </c>
      <c r="AF876" s="1">
        <v>0</v>
      </c>
      <c r="AG876" s="1">
        <v>444736.84210526315</v>
      </c>
      <c r="AH876" s="1">
        <v>0</v>
      </c>
      <c r="AI876" s="1">
        <v>0</v>
      </c>
      <c r="AJ876" s="1">
        <v>-444736.84210526315</v>
      </c>
      <c r="AK876" s="1">
        <v>0</v>
      </c>
    </row>
    <row r="877" spans="7:37" hidden="1">
      <c r="G877" s="1" t="s">
        <v>287</v>
      </c>
      <c r="H877" s="28">
        <f>+H870+1</f>
        <v>15</v>
      </c>
      <c r="I877" s="28"/>
      <c r="J877" s="1" t="s">
        <v>288</v>
      </c>
      <c r="P877" s="1">
        <f t="shared" si="141"/>
        <v>0</v>
      </c>
      <c r="Q877" s="1">
        <f t="shared" si="142"/>
        <v>19221606.648199446</v>
      </c>
      <c r="R877" s="1">
        <f t="shared" si="143"/>
        <v>48694736842.105263</v>
      </c>
      <c r="S877" s="1">
        <f t="shared" si="144"/>
        <v>0</v>
      </c>
      <c r="T877" s="1">
        <f t="shared" si="145"/>
        <v>-19221606.648199446</v>
      </c>
      <c r="U877" s="1">
        <f t="shared" si="146"/>
        <v>24347368421.052631</v>
      </c>
      <c r="V877" s="28" t="s">
        <v>133</v>
      </c>
      <c r="W877" s="28"/>
      <c r="X877" s="1">
        <f t="shared" si="148"/>
        <v>0</v>
      </c>
      <c r="Y877" s="1">
        <f t="shared" si="148"/>
        <v>0</v>
      </c>
      <c r="Z877" s="1">
        <f t="shared" si="148"/>
        <v>1</v>
      </c>
      <c r="AA877" s="1">
        <f t="shared" si="148"/>
        <v>0</v>
      </c>
      <c r="AB877" s="1">
        <f t="shared" si="148"/>
        <v>0</v>
      </c>
      <c r="AC877" s="1">
        <f t="shared" si="148"/>
        <v>0</v>
      </c>
      <c r="AD877" s="28" t="s">
        <v>135</v>
      </c>
      <c r="AE877" s="28"/>
      <c r="AF877" s="1">
        <v>-19221606.648199446</v>
      </c>
      <c r="AG877" s="1">
        <v>0</v>
      </c>
      <c r="AH877" s="1">
        <v>48694736842.105263</v>
      </c>
      <c r="AI877" s="1">
        <v>19221606.648199446</v>
      </c>
      <c r="AJ877" s="1">
        <v>0</v>
      </c>
      <c r="AK877" s="1">
        <v>24347368421.052631</v>
      </c>
    </row>
    <row r="878" spans="7:37" hidden="1">
      <c r="P878" s="1">
        <f t="shared" si="141"/>
        <v>-444736.84210526315</v>
      </c>
      <c r="Q878" s="1">
        <f t="shared" si="142"/>
        <v>0</v>
      </c>
      <c r="R878" s="1">
        <f t="shared" si="143"/>
        <v>0</v>
      </c>
      <c r="S878" s="1">
        <f t="shared" si="144"/>
        <v>444736.84210526315</v>
      </c>
      <c r="T878" s="1">
        <f t="shared" si="145"/>
        <v>0</v>
      </c>
      <c r="U878" s="1">
        <f t="shared" si="146"/>
        <v>0</v>
      </c>
      <c r="X878" s="1">
        <f t="shared" si="148"/>
        <v>0</v>
      </c>
      <c r="Y878" s="1">
        <f t="shared" si="148"/>
        <v>0</v>
      </c>
      <c r="Z878" s="1">
        <f t="shared" si="148"/>
        <v>0</v>
      </c>
      <c r="AA878" s="1">
        <f t="shared" si="148"/>
        <v>0</v>
      </c>
      <c r="AB878" s="1">
        <f t="shared" si="148"/>
        <v>1</v>
      </c>
      <c r="AC878" s="1">
        <f t="shared" si="148"/>
        <v>0</v>
      </c>
      <c r="AF878" s="1">
        <v>-10116.635077999708</v>
      </c>
      <c r="AG878" s="1">
        <v>0</v>
      </c>
      <c r="AH878" s="1">
        <v>19221606.648199446</v>
      </c>
      <c r="AI878" s="1">
        <v>10116.635077999708</v>
      </c>
      <c r="AJ878" s="1">
        <v>0</v>
      </c>
      <c r="AK878" s="1">
        <v>19221606.648199446</v>
      </c>
    </row>
    <row r="879" spans="7:37" hidden="1">
      <c r="P879" s="1">
        <f t="shared" si="141"/>
        <v>0</v>
      </c>
      <c r="Q879" s="1">
        <f t="shared" si="142"/>
        <v>-10116.635077999708</v>
      </c>
      <c r="R879" s="1">
        <f t="shared" si="143"/>
        <v>-19221606.648199446</v>
      </c>
      <c r="S879" s="1">
        <f t="shared" si="144"/>
        <v>0</v>
      </c>
      <c r="T879" s="1">
        <f t="shared" si="145"/>
        <v>10116.635077999708</v>
      </c>
      <c r="U879" s="1">
        <f t="shared" si="146"/>
        <v>-19221606.648199446</v>
      </c>
      <c r="X879" s="1">
        <f t="shared" si="148"/>
        <v>0</v>
      </c>
      <c r="Y879" s="1">
        <f t="shared" si="148"/>
        <v>0</v>
      </c>
      <c r="Z879" s="1">
        <f t="shared" si="148"/>
        <v>0</v>
      </c>
      <c r="AA879" s="1">
        <f t="shared" si="148"/>
        <v>-1</v>
      </c>
      <c r="AB879" s="1">
        <f t="shared" si="148"/>
        <v>0</v>
      </c>
      <c r="AC879" s="1">
        <f t="shared" si="148"/>
        <v>0</v>
      </c>
      <c r="AF879" s="1">
        <v>0</v>
      </c>
      <c r="AG879" s="1">
        <v>-444736.84210526315</v>
      </c>
      <c r="AH879" s="1">
        <v>0</v>
      </c>
      <c r="AI879" s="1">
        <v>0</v>
      </c>
      <c r="AJ879" s="1">
        <v>444736.84210526315</v>
      </c>
      <c r="AK879" s="1">
        <v>0</v>
      </c>
    </row>
    <row r="880" spans="7:37" hidden="1">
      <c r="P880" s="1">
        <f t="shared" si="141"/>
        <v>0</v>
      </c>
      <c r="Q880" s="1">
        <f t="shared" si="142"/>
        <v>19221606.648199446</v>
      </c>
      <c r="R880" s="1">
        <f t="shared" si="143"/>
        <v>24347368421.052631</v>
      </c>
      <c r="S880" s="1">
        <f t="shared" si="144"/>
        <v>0</v>
      </c>
      <c r="T880" s="1">
        <f t="shared" si="145"/>
        <v>-19221606.648199446</v>
      </c>
      <c r="U880" s="1">
        <f t="shared" si="146"/>
        <v>48694736842.105263</v>
      </c>
      <c r="X880" s="1">
        <f t="shared" si="148"/>
        <v>0</v>
      </c>
      <c r="Y880" s="1">
        <f t="shared" si="148"/>
        <v>0</v>
      </c>
      <c r="Z880" s="1">
        <f t="shared" si="148"/>
        <v>0</v>
      </c>
      <c r="AA880" s="1">
        <f t="shared" si="148"/>
        <v>0</v>
      </c>
      <c r="AB880" s="1">
        <f t="shared" si="148"/>
        <v>0</v>
      </c>
      <c r="AC880" s="1">
        <f t="shared" si="148"/>
        <v>1</v>
      </c>
      <c r="AF880" s="1">
        <v>-19221606.648199446</v>
      </c>
      <c r="AG880" s="1">
        <v>0</v>
      </c>
      <c r="AH880" s="1">
        <v>24347368421.052631</v>
      </c>
      <c r="AI880" s="1">
        <v>19221606.648199446</v>
      </c>
      <c r="AJ880" s="1">
        <v>0</v>
      </c>
      <c r="AK880" s="1">
        <v>48694736842.105263</v>
      </c>
    </row>
    <row r="881" spans="7:37" hidden="1"/>
    <row r="882" spans="7:37" hidden="1">
      <c r="P882" s="1">
        <f t="shared" ref="P882:P887" si="149">+G418</f>
        <v>444736.84210526315</v>
      </c>
      <c r="Q882" s="1">
        <f t="shared" ref="Q882:Q887" si="150">+L418</f>
        <v>0</v>
      </c>
      <c r="R882" s="1">
        <f t="shared" ref="R882:R887" si="151">+Q418</f>
        <v>0</v>
      </c>
      <c r="S882" s="1">
        <f t="shared" ref="S882:S887" si="152">+V418</f>
        <v>-444736.84210526315</v>
      </c>
      <c r="T882" s="1">
        <f t="shared" ref="T882:T887" si="153">+AA418</f>
        <v>0</v>
      </c>
      <c r="U882" s="1">
        <f t="shared" ref="U882:U887" si="154">+AF418</f>
        <v>0</v>
      </c>
      <c r="X882" s="1">
        <f>+X875</f>
        <v>0</v>
      </c>
      <c r="Y882" s="1">
        <f t="shared" ref="Y882:AC882" si="155">+Y875</f>
        <v>1</v>
      </c>
      <c r="Z882" s="1">
        <f t="shared" si="155"/>
        <v>0</v>
      </c>
      <c r="AA882" s="1">
        <f t="shared" si="155"/>
        <v>0</v>
      </c>
      <c r="AB882" s="1">
        <f t="shared" si="155"/>
        <v>0</v>
      </c>
      <c r="AC882" s="1">
        <f t="shared" si="155"/>
        <v>0</v>
      </c>
      <c r="AF882" s="1" cm="1">
        <f t="array" ref="AF882:AK887">MMULT(MMULT(TRANSPOSE(X882:AC887),P882:U887),X882:AC887)</f>
        <v>10116.635077999708</v>
      </c>
      <c r="AG882" s="1">
        <v>0</v>
      </c>
      <c r="AH882" s="1">
        <v>-19221606.648199446</v>
      </c>
      <c r="AI882" s="1">
        <v>-10116.635077999708</v>
      </c>
      <c r="AJ882" s="1">
        <v>0</v>
      </c>
      <c r="AK882" s="1">
        <v>-19221606.648199446</v>
      </c>
    </row>
    <row r="883" spans="7:37" hidden="1">
      <c r="P883" s="1">
        <f t="shared" si="149"/>
        <v>0</v>
      </c>
      <c r="Q883" s="1">
        <f t="shared" si="150"/>
        <v>10116.635077999708</v>
      </c>
      <c r="R883" s="1">
        <f t="shared" si="151"/>
        <v>19221606.648199446</v>
      </c>
      <c r="S883" s="1">
        <f t="shared" si="152"/>
        <v>0</v>
      </c>
      <c r="T883" s="1">
        <f t="shared" si="153"/>
        <v>-10116.635077999708</v>
      </c>
      <c r="U883" s="1">
        <f t="shared" si="154"/>
        <v>19221606.648199446</v>
      </c>
      <c r="X883" s="1">
        <f t="shared" ref="X883:AC887" si="156">+X876</f>
        <v>-1</v>
      </c>
      <c r="Y883" s="1">
        <f t="shared" si="156"/>
        <v>0</v>
      </c>
      <c r="Z883" s="1">
        <f t="shared" si="156"/>
        <v>0</v>
      </c>
      <c r="AA883" s="1">
        <f t="shared" si="156"/>
        <v>0</v>
      </c>
      <c r="AB883" s="1">
        <f t="shared" si="156"/>
        <v>0</v>
      </c>
      <c r="AC883" s="1">
        <f t="shared" si="156"/>
        <v>0</v>
      </c>
      <c r="AF883" s="1">
        <v>0</v>
      </c>
      <c r="AG883" s="1">
        <v>444736.84210526315</v>
      </c>
      <c r="AH883" s="1">
        <v>0</v>
      </c>
      <c r="AI883" s="1">
        <v>0</v>
      </c>
      <c r="AJ883" s="1">
        <v>-444736.84210526315</v>
      </c>
      <c r="AK883" s="1">
        <v>0</v>
      </c>
    </row>
    <row r="884" spans="7:37" hidden="1">
      <c r="G884" s="1" t="s">
        <v>287</v>
      </c>
      <c r="H884" s="28">
        <f>+H877+1</f>
        <v>16</v>
      </c>
      <c r="I884" s="28"/>
      <c r="J884" s="1" t="s">
        <v>288</v>
      </c>
      <c r="P884" s="1">
        <f t="shared" si="149"/>
        <v>0</v>
      </c>
      <c r="Q884" s="1">
        <f t="shared" si="150"/>
        <v>19221606.648199446</v>
      </c>
      <c r="R884" s="1">
        <f t="shared" si="151"/>
        <v>48694736842.105263</v>
      </c>
      <c r="S884" s="1">
        <f t="shared" si="152"/>
        <v>0</v>
      </c>
      <c r="T884" s="1">
        <f t="shared" si="153"/>
        <v>-19221606.648199446</v>
      </c>
      <c r="U884" s="1">
        <f t="shared" si="154"/>
        <v>24347368421.052631</v>
      </c>
      <c r="V884" s="28" t="s">
        <v>133</v>
      </c>
      <c r="W884" s="28"/>
      <c r="X884" s="1">
        <f t="shared" si="156"/>
        <v>0</v>
      </c>
      <c r="Y884" s="1">
        <f t="shared" si="156"/>
        <v>0</v>
      </c>
      <c r="Z884" s="1">
        <f t="shared" si="156"/>
        <v>1</v>
      </c>
      <c r="AA884" s="1">
        <f t="shared" si="156"/>
        <v>0</v>
      </c>
      <c r="AB884" s="1">
        <f t="shared" si="156"/>
        <v>0</v>
      </c>
      <c r="AC884" s="1">
        <f t="shared" si="156"/>
        <v>0</v>
      </c>
      <c r="AD884" s="28" t="s">
        <v>135</v>
      </c>
      <c r="AE884" s="28"/>
      <c r="AF884" s="1">
        <v>-19221606.648199446</v>
      </c>
      <c r="AG884" s="1">
        <v>0</v>
      </c>
      <c r="AH884" s="1">
        <v>48694736842.105263</v>
      </c>
      <c r="AI884" s="1">
        <v>19221606.648199446</v>
      </c>
      <c r="AJ884" s="1">
        <v>0</v>
      </c>
      <c r="AK884" s="1">
        <v>24347368421.052631</v>
      </c>
    </row>
    <row r="885" spans="7:37" hidden="1">
      <c r="P885" s="1">
        <f t="shared" si="149"/>
        <v>-444736.84210526315</v>
      </c>
      <c r="Q885" s="1">
        <f t="shared" si="150"/>
        <v>0</v>
      </c>
      <c r="R885" s="1">
        <f t="shared" si="151"/>
        <v>0</v>
      </c>
      <c r="S885" s="1">
        <f t="shared" si="152"/>
        <v>444736.84210526315</v>
      </c>
      <c r="T885" s="1">
        <f t="shared" si="153"/>
        <v>0</v>
      </c>
      <c r="U885" s="1">
        <f t="shared" si="154"/>
        <v>0</v>
      </c>
      <c r="X885" s="1">
        <f t="shared" si="156"/>
        <v>0</v>
      </c>
      <c r="Y885" s="1">
        <f t="shared" si="156"/>
        <v>0</v>
      </c>
      <c r="Z885" s="1">
        <f t="shared" si="156"/>
        <v>0</v>
      </c>
      <c r="AA885" s="1">
        <f t="shared" si="156"/>
        <v>0</v>
      </c>
      <c r="AB885" s="1">
        <f t="shared" si="156"/>
        <v>1</v>
      </c>
      <c r="AC885" s="1">
        <f t="shared" si="156"/>
        <v>0</v>
      </c>
      <c r="AF885" s="1">
        <v>-10116.635077999708</v>
      </c>
      <c r="AG885" s="1">
        <v>0</v>
      </c>
      <c r="AH885" s="1">
        <v>19221606.648199446</v>
      </c>
      <c r="AI885" s="1">
        <v>10116.635077999708</v>
      </c>
      <c r="AJ885" s="1">
        <v>0</v>
      </c>
      <c r="AK885" s="1">
        <v>19221606.648199446</v>
      </c>
    </row>
    <row r="886" spans="7:37" hidden="1">
      <c r="P886" s="1">
        <f t="shared" si="149"/>
        <v>0</v>
      </c>
      <c r="Q886" s="1">
        <f t="shared" si="150"/>
        <v>-10116.635077999708</v>
      </c>
      <c r="R886" s="1">
        <f t="shared" si="151"/>
        <v>-19221606.648199446</v>
      </c>
      <c r="S886" s="1">
        <f t="shared" si="152"/>
        <v>0</v>
      </c>
      <c r="T886" s="1">
        <f t="shared" si="153"/>
        <v>10116.635077999708</v>
      </c>
      <c r="U886" s="1">
        <f t="shared" si="154"/>
        <v>-19221606.648199446</v>
      </c>
      <c r="X886" s="1">
        <f t="shared" si="156"/>
        <v>0</v>
      </c>
      <c r="Y886" s="1">
        <f t="shared" si="156"/>
        <v>0</v>
      </c>
      <c r="Z886" s="1">
        <f t="shared" si="156"/>
        <v>0</v>
      </c>
      <c r="AA886" s="1">
        <f t="shared" si="156"/>
        <v>-1</v>
      </c>
      <c r="AB886" s="1">
        <f t="shared" si="156"/>
        <v>0</v>
      </c>
      <c r="AC886" s="1">
        <f t="shared" si="156"/>
        <v>0</v>
      </c>
      <c r="AF886" s="1">
        <v>0</v>
      </c>
      <c r="AG886" s="1">
        <v>-444736.84210526315</v>
      </c>
      <c r="AH886" s="1">
        <v>0</v>
      </c>
      <c r="AI886" s="1">
        <v>0</v>
      </c>
      <c r="AJ886" s="1">
        <v>444736.84210526315</v>
      </c>
      <c r="AK886" s="1">
        <v>0</v>
      </c>
    </row>
    <row r="887" spans="7:37" hidden="1">
      <c r="P887" s="1">
        <f t="shared" si="149"/>
        <v>0</v>
      </c>
      <c r="Q887" s="1">
        <f t="shared" si="150"/>
        <v>19221606.648199446</v>
      </c>
      <c r="R887" s="1">
        <f t="shared" si="151"/>
        <v>24347368421.052631</v>
      </c>
      <c r="S887" s="1">
        <f t="shared" si="152"/>
        <v>0</v>
      </c>
      <c r="T887" s="1">
        <f t="shared" si="153"/>
        <v>-19221606.648199446</v>
      </c>
      <c r="U887" s="1">
        <f t="shared" si="154"/>
        <v>48694736842.105263</v>
      </c>
      <c r="X887" s="1">
        <f t="shared" si="156"/>
        <v>0</v>
      </c>
      <c r="Y887" s="1">
        <f t="shared" si="156"/>
        <v>0</v>
      </c>
      <c r="Z887" s="1">
        <f t="shared" si="156"/>
        <v>0</v>
      </c>
      <c r="AA887" s="1">
        <f t="shared" si="156"/>
        <v>0</v>
      </c>
      <c r="AB887" s="1">
        <f t="shared" si="156"/>
        <v>0</v>
      </c>
      <c r="AC887" s="1">
        <f t="shared" si="156"/>
        <v>1</v>
      </c>
      <c r="AF887" s="1">
        <v>-19221606.648199446</v>
      </c>
      <c r="AG887" s="1">
        <v>0</v>
      </c>
      <c r="AH887" s="1">
        <v>24347368421.052631</v>
      </c>
      <c r="AI887" s="1">
        <v>19221606.648199446</v>
      </c>
      <c r="AJ887" s="1">
        <v>0</v>
      </c>
      <c r="AK887" s="1">
        <v>48694736842.105263</v>
      </c>
    </row>
    <row r="888" spans="7:37" hidden="1"/>
    <row r="889" spans="7:37" hidden="1">
      <c r="P889" s="1">
        <f t="shared" ref="P889:P894" si="157">+G425</f>
        <v>444736.84210526315</v>
      </c>
      <c r="Q889" s="1">
        <f t="shared" ref="Q889:Q894" si="158">+L425</f>
        <v>0</v>
      </c>
      <c r="R889" s="1">
        <f t="shared" ref="R889:R894" si="159">+Q425</f>
        <v>0</v>
      </c>
      <c r="S889" s="1">
        <f t="shared" ref="S889:S894" si="160">+V425</f>
        <v>-444736.84210526315</v>
      </c>
      <c r="T889" s="1">
        <f t="shared" ref="T889:T894" si="161">+AA425</f>
        <v>0</v>
      </c>
      <c r="U889" s="1">
        <f t="shared" ref="U889:U894" si="162">+AF425</f>
        <v>0</v>
      </c>
      <c r="X889" s="1">
        <f>+X882</f>
        <v>0</v>
      </c>
      <c r="Y889" s="1">
        <f t="shared" ref="Y889:AC889" si="163">+Y882</f>
        <v>1</v>
      </c>
      <c r="Z889" s="1">
        <f t="shared" si="163"/>
        <v>0</v>
      </c>
      <c r="AA889" s="1">
        <f t="shared" si="163"/>
        <v>0</v>
      </c>
      <c r="AB889" s="1">
        <f t="shared" si="163"/>
        <v>0</v>
      </c>
      <c r="AC889" s="1">
        <f t="shared" si="163"/>
        <v>0</v>
      </c>
      <c r="AF889" s="1" cm="1">
        <f t="array" ref="AF889:AK894">MMULT(MMULT(TRANSPOSE(X889:AC894),P889:U894),X889:AC894)</f>
        <v>10116.635077999708</v>
      </c>
      <c r="AG889" s="1">
        <v>0</v>
      </c>
      <c r="AH889" s="1">
        <v>-19221606.648199446</v>
      </c>
      <c r="AI889" s="1">
        <v>-10116.635077999708</v>
      </c>
      <c r="AJ889" s="1">
        <v>0</v>
      </c>
      <c r="AK889" s="1">
        <v>-19221606.648199446</v>
      </c>
    </row>
    <row r="890" spans="7:37" hidden="1">
      <c r="P890" s="1">
        <f t="shared" si="157"/>
        <v>0</v>
      </c>
      <c r="Q890" s="1">
        <f t="shared" si="158"/>
        <v>10116.635077999708</v>
      </c>
      <c r="R890" s="1">
        <f t="shared" si="159"/>
        <v>19221606.648199446</v>
      </c>
      <c r="S890" s="1">
        <f t="shared" si="160"/>
        <v>0</v>
      </c>
      <c r="T890" s="1">
        <f t="shared" si="161"/>
        <v>-10116.635077999708</v>
      </c>
      <c r="U890" s="1">
        <f t="shared" si="162"/>
        <v>19221606.648199446</v>
      </c>
      <c r="X890" s="1">
        <f t="shared" ref="X890:AC894" si="164">+X883</f>
        <v>-1</v>
      </c>
      <c r="Y890" s="1">
        <f t="shared" si="164"/>
        <v>0</v>
      </c>
      <c r="Z890" s="1">
        <f t="shared" si="164"/>
        <v>0</v>
      </c>
      <c r="AA890" s="1">
        <f t="shared" si="164"/>
        <v>0</v>
      </c>
      <c r="AB890" s="1">
        <f t="shared" si="164"/>
        <v>0</v>
      </c>
      <c r="AC890" s="1">
        <f t="shared" si="164"/>
        <v>0</v>
      </c>
      <c r="AF890" s="1">
        <v>0</v>
      </c>
      <c r="AG890" s="1">
        <v>444736.84210526315</v>
      </c>
      <c r="AH890" s="1">
        <v>0</v>
      </c>
      <c r="AI890" s="1">
        <v>0</v>
      </c>
      <c r="AJ890" s="1">
        <v>-444736.84210526315</v>
      </c>
      <c r="AK890" s="1">
        <v>0</v>
      </c>
    </row>
    <row r="891" spans="7:37" hidden="1">
      <c r="G891" s="1" t="s">
        <v>287</v>
      </c>
      <c r="H891" s="28">
        <f>+H884+1</f>
        <v>17</v>
      </c>
      <c r="I891" s="28"/>
      <c r="J891" s="1" t="s">
        <v>288</v>
      </c>
      <c r="P891" s="1">
        <f t="shared" si="157"/>
        <v>0</v>
      </c>
      <c r="Q891" s="1">
        <f t="shared" si="158"/>
        <v>19221606.648199446</v>
      </c>
      <c r="R891" s="1">
        <f t="shared" si="159"/>
        <v>48694736842.105263</v>
      </c>
      <c r="S891" s="1">
        <f t="shared" si="160"/>
        <v>0</v>
      </c>
      <c r="T891" s="1">
        <f t="shared" si="161"/>
        <v>-19221606.648199446</v>
      </c>
      <c r="U891" s="1">
        <f t="shared" si="162"/>
        <v>24347368421.052631</v>
      </c>
      <c r="V891" s="28" t="s">
        <v>133</v>
      </c>
      <c r="W891" s="28"/>
      <c r="X891" s="1">
        <f t="shared" si="164"/>
        <v>0</v>
      </c>
      <c r="Y891" s="1">
        <f t="shared" si="164"/>
        <v>0</v>
      </c>
      <c r="Z891" s="1">
        <f t="shared" si="164"/>
        <v>1</v>
      </c>
      <c r="AA891" s="1">
        <f t="shared" si="164"/>
        <v>0</v>
      </c>
      <c r="AB891" s="1">
        <f t="shared" si="164"/>
        <v>0</v>
      </c>
      <c r="AC891" s="1">
        <f t="shared" si="164"/>
        <v>0</v>
      </c>
      <c r="AD891" s="28" t="s">
        <v>135</v>
      </c>
      <c r="AE891" s="28"/>
      <c r="AF891" s="1">
        <v>-19221606.648199446</v>
      </c>
      <c r="AG891" s="1">
        <v>0</v>
      </c>
      <c r="AH891" s="1">
        <v>48694736842.105263</v>
      </c>
      <c r="AI891" s="1">
        <v>19221606.648199446</v>
      </c>
      <c r="AJ891" s="1">
        <v>0</v>
      </c>
      <c r="AK891" s="1">
        <v>24347368421.052631</v>
      </c>
    </row>
    <row r="892" spans="7:37" hidden="1">
      <c r="P892" s="1">
        <f t="shared" si="157"/>
        <v>-444736.84210526315</v>
      </c>
      <c r="Q892" s="1">
        <f t="shared" si="158"/>
        <v>0</v>
      </c>
      <c r="R892" s="1">
        <f t="shared" si="159"/>
        <v>0</v>
      </c>
      <c r="S892" s="1">
        <f t="shared" si="160"/>
        <v>444736.84210526315</v>
      </c>
      <c r="T892" s="1">
        <f t="shared" si="161"/>
        <v>0</v>
      </c>
      <c r="U892" s="1">
        <f t="shared" si="162"/>
        <v>0</v>
      </c>
      <c r="X892" s="1">
        <f t="shared" si="164"/>
        <v>0</v>
      </c>
      <c r="Y892" s="1">
        <f t="shared" si="164"/>
        <v>0</v>
      </c>
      <c r="Z892" s="1">
        <f t="shared" si="164"/>
        <v>0</v>
      </c>
      <c r="AA892" s="1">
        <f t="shared" si="164"/>
        <v>0</v>
      </c>
      <c r="AB892" s="1">
        <f t="shared" si="164"/>
        <v>1</v>
      </c>
      <c r="AC892" s="1">
        <f t="shared" si="164"/>
        <v>0</v>
      </c>
      <c r="AF892" s="1">
        <v>-10116.635077999708</v>
      </c>
      <c r="AG892" s="1">
        <v>0</v>
      </c>
      <c r="AH892" s="1">
        <v>19221606.648199446</v>
      </c>
      <c r="AI892" s="1">
        <v>10116.635077999708</v>
      </c>
      <c r="AJ892" s="1">
        <v>0</v>
      </c>
      <c r="AK892" s="1">
        <v>19221606.648199446</v>
      </c>
    </row>
    <row r="893" spans="7:37" hidden="1">
      <c r="P893" s="1">
        <f t="shared" si="157"/>
        <v>0</v>
      </c>
      <c r="Q893" s="1">
        <f t="shared" si="158"/>
        <v>-10116.635077999708</v>
      </c>
      <c r="R893" s="1">
        <f t="shared" si="159"/>
        <v>-19221606.648199446</v>
      </c>
      <c r="S893" s="1">
        <f t="shared" si="160"/>
        <v>0</v>
      </c>
      <c r="T893" s="1">
        <f t="shared" si="161"/>
        <v>10116.635077999708</v>
      </c>
      <c r="U893" s="1">
        <f t="shared" si="162"/>
        <v>-19221606.648199446</v>
      </c>
      <c r="X893" s="1">
        <f t="shared" si="164"/>
        <v>0</v>
      </c>
      <c r="Y893" s="1">
        <f t="shared" si="164"/>
        <v>0</v>
      </c>
      <c r="Z893" s="1">
        <f t="shared" si="164"/>
        <v>0</v>
      </c>
      <c r="AA893" s="1">
        <f t="shared" si="164"/>
        <v>-1</v>
      </c>
      <c r="AB893" s="1">
        <f t="shared" si="164"/>
        <v>0</v>
      </c>
      <c r="AC893" s="1">
        <f t="shared" si="164"/>
        <v>0</v>
      </c>
      <c r="AF893" s="1">
        <v>0</v>
      </c>
      <c r="AG893" s="1">
        <v>-444736.84210526315</v>
      </c>
      <c r="AH893" s="1">
        <v>0</v>
      </c>
      <c r="AI893" s="1">
        <v>0</v>
      </c>
      <c r="AJ893" s="1">
        <v>444736.84210526315</v>
      </c>
      <c r="AK893" s="1">
        <v>0</v>
      </c>
    </row>
    <row r="894" spans="7:37" hidden="1">
      <c r="P894" s="1">
        <f t="shared" si="157"/>
        <v>0</v>
      </c>
      <c r="Q894" s="1">
        <f t="shared" si="158"/>
        <v>19221606.648199446</v>
      </c>
      <c r="R894" s="1">
        <f t="shared" si="159"/>
        <v>24347368421.052631</v>
      </c>
      <c r="S894" s="1">
        <f t="shared" si="160"/>
        <v>0</v>
      </c>
      <c r="T894" s="1">
        <f t="shared" si="161"/>
        <v>-19221606.648199446</v>
      </c>
      <c r="U894" s="1">
        <f t="shared" si="162"/>
        <v>48694736842.105263</v>
      </c>
      <c r="X894" s="1">
        <f t="shared" si="164"/>
        <v>0</v>
      </c>
      <c r="Y894" s="1">
        <f t="shared" si="164"/>
        <v>0</v>
      </c>
      <c r="Z894" s="1">
        <f t="shared" si="164"/>
        <v>0</v>
      </c>
      <c r="AA894" s="1">
        <f t="shared" si="164"/>
        <v>0</v>
      </c>
      <c r="AB894" s="1">
        <f t="shared" si="164"/>
        <v>0</v>
      </c>
      <c r="AC894" s="1">
        <f t="shared" si="164"/>
        <v>1</v>
      </c>
      <c r="AF894" s="1">
        <v>-19221606.648199446</v>
      </c>
      <c r="AG894" s="1">
        <v>0</v>
      </c>
      <c r="AH894" s="1">
        <v>24347368421.052631</v>
      </c>
      <c r="AI894" s="1">
        <v>19221606.648199446</v>
      </c>
      <c r="AJ894" s="1">
        <v>0</v>
      </c>
      <c r="AK894" s="1">
        <v>48694736842.105263</v>
      </c>
    </row>
    <row r="895" spans="7:37" hidden="1"/>
    <row r="896" spans="7:37" hidden="1">
      <c r="P896" s="1">
        <f t="shared" ref="P896:P901" si="165">+G432</f>
        <v>444736.84210526315</v>
      </c>
      <c r="Q896" s="1">
        <f t="shared" ref="Q896:Q901" si="166">+L432</f>
        <v>0</v>
      </c>
      <c r="R896" s="1">
        <f t="shared" ref="R896:R901" si="167">+Q432</f>
        <v>0</v>
      </c>
      <c r="S896" s="1">
        <f t="shared" ref="S896:S901" si="168">+V432</f>
        <v>-444736.84210526315</v>
      </c>
      <c r="T896" s="1">
        <f t="shared" ref="T896:T901" si="169">+AA432</f>
        <v>0</v>
      </c>
      <c r="U896" s="1">
        <f t="shared" ref="U896:U901" si="170">+AF432</f>
        <v>0</v>
      </c>
      <c r="X896" s="1">
        <f>+X889</f>
        <v>0</v>
      </c>
      <c r="Y896" s="1">
        <f t="shared" ref="Y896:AC896" si="171">+Y889</f>
        <v>1</v>
      </c>
      <c r="Z896" s="1">
        <f t="shared" si="171"/>
        <v>0</v>
      </c>
      <c r="AA896" s="1">
        <f t="shared" si="171"/>
        <v>0</v>
      </c>
      <c r="AB896" s="1">
        <f t="shared" si="171"/>
        <v>0</v>
      </c>
      <c r="AC896" s="1">
        <f t="shared" si="171"/>
        <v>0</v>
      </c>
      <c r="AF896" s="1" cm="1">
        <f t="array" ref="AF896:AK901">MMULT(MMULT(TRANSPOSE(X896:AC901),P896:U901),X896:AC901)</f>
        <v>10116.635077999708</v>
      </c>
      <c r="AG896" s="1">
        <v>0</v>
      </c>
      <c r="AH896" s="1">
        <v>-19221606.648199446</v>
      </c>
      <c r="AI896" s="1">
        <v>-10116.635077999708</v>
      </c>
      <c r="AJ896" s="1">
        <v>0</v>
      </c>
      <c r="AK896" s="1">
        <v>-19221606.648199446</v>
      </c>
    </row>
    <row r="897" spans="7:37" hidden="1">
      <c r="P897" s="1">
        <f t="shared" si="165"/>
        <v>0</v>
      </c>
      <c r="Q897" s="1">
        <f t="shared" si="166"/>
        <v>10116.635077999708</v>
      </c>
      <c r="R897" s="1">
        <f t="shared" si="167"/>
        <v>19221606.648199446</v>
      </c>
      <c r="S897" s="1">
        <f t="shared" si="168"/>
        <v>0</v>
      </c>
      <c r="T897" s="1">
        <f t="shared" si="169"/>
        <v>-10116.635077999708</v>
      </c>
      <c r="U897" s="1">
        <f t="shared" si="170"/>
        <v>19221606.648199446</v>
      </c>
      <c r="X897" s="1">
        <f t="shared" ref="X897:AC901" si="172">+X890</f>
        <v>-1</v>
      </c>
      <c r="Y897" s="1">
        <f t="shared" si="172"/>
        <v>0</v>
      </c>
      <c r="Z897" s="1">
        <f t="shared" si="172"/>
        <v>0</v>
      </c>
      <c r="AA897" s="1">
        <f t="shared" si="172"/>
        <v>0</v>
      </c>
      <c r="AB897" s="1">
        <f t="shared" si="172"/>
        <v>0</v>
      </c>
      <c r="AC897" s="1">
        <f t="shared" si="172"/>
        <v>0</v>
      </c>
      <c r="AF897" s="1">
        <v>0</v>
      </c>
      <c r="AG897" s="1">
        <v>444736.84210526315</v>
      </c>
      <c r="AH897" s="1">
        <v>0</v>
      </c>
      <c r="AI897" s="1">
        <v>0</v>
      </c>
      <c r="AJ897" s="1">
        <v>-444736.84210526315</v>
      </c>
      <c r="AK897" s="1">
        <v>0</v>
      </c>
    </row>
    <row r="898" spans="7:37" hidden="1">
      <c r="G898" s="1" t="s">
        <v>287</v>
      </c>
      <c r="H898" s="28">
        <f>+H891+1</f>
        <v>18</v>
      </c>
      <c r="I898" s="28"/>
      <c r="J898" s="1" t="s">
        <v>288</v>
      </c>
      <c r="P898" s="1">
        <f t="shared" si="165"/>
        <v>0</v>
      </c>
      <c r="Q898" s="1">
        <f t="shared" si="166"/>
        <v>19221606.648199446</v>
      </c>
      <c r="R898" s="1">
        <f t="shared" si="167"/>
        <v>48694736842.105263</v>
      </c>
      <c r="S898" s="1">
        <f t="shared" si="168"/>
        <v>0</v>
      </c>
      <c r="T898" s="1">
        <f t="shared" si="169"/>
        <v>-19221606.648199446</v>
      </c>
      <c r="U898" s="1">
        <f t="shared" si="170"/>
        <v>24347368421.052631</v>
      </c>
      <c r="V898" s="28" t="s">
        <v>133</v>
      </c>
      <c r="W898" s="28"/>
      <c r="X898" s="1">
        <f t="shared" si="172"/>
        <v>0</v>
      </c>
      <c r="Y898" s="1">
        <f t="shared" si="172"/>
        <v>0</v>
      </c>
      <c r="Z898" s="1">
        <f t="shared" si="172"/>
        <v>1</v>
      </c>
      <c r="AA898" s="1">
        <f t="shared" si="172"/>
        <v>0</v>
      </c>
      <c r="AB898" s="1">
        <f t="shared" si="172"/>
        <v>0</v>
      </c>
      <c r="AC898" s="1">
        <f t="shared" si="172"/>
        <v>0</v>
      </c>
      <c r="AD898" s="28" t="s">
        <v>135</v>
      </c>
      <c r="AE898" s="28"/>
      <c r="AF898" s="1">
        <v>-19221606.648199446</v>
      </c>
      <c r="AG898" s="1">
        <v>0</v>
      </c>
      <c r="AH898" s="1">
        <v>48694736842.105263</v>
      </c>
      <c r="AI898" s="1">
        <v>19221606.648199446</v>
      </c>
      <c r="AJ898" s="1">
        <v>0</v>
      </c>
      <c r="AK898" s="1">
        <v>24347368421.052631</v>
      </c>
    </row>
    <row r="899" spans="7:37" hidden="1">
      <c r="P899" s="1">
        <f t="shared" si="165"/>
        <v>-444736.84210526315</v>
      </c>
      <c r="Q899" s="1">
        <f t="shared" si="166"/>
        <v>0</v>
      </c>
      <c r="R899" s="1">
        <f t="shared" si="167"/>
        <v>0</v>
      </c>
      <c r="S899" s="1">
        <f t="shared" si="168"/>
        <v>444736.84210526315</v>
      </c>
      <c r="T899" s="1">
        <f t="shared" si="169"/>
        <v>0</v>
      </c>
      <c r="U899" s="1">
        <f t="shared" si="170"/>
        <v>0</v>
      </c>
      <c r="X899" s="1">
        <f t="shared" si="172"/>
        <v>0</v>
      </c>
      <c r="Y899" s="1">
        <f t="shared" si="172"/>
        <v>0</v>
      </c>
      <c r="Z899" s="1">
        <f t="shared" si="172"/>
        <v>0</v>
      </c>
      <c r="AA899" s="1">
        <f t="shared" si="172"/>
        <v>0</v>
      </c>
      <c r="AB899" s="1">
        <f t="shared" si="172"/>
        <v>1</v>
      </c>
      <c r="AC899" s="1">
        <f t="shared" si="172"/>
        <v>0</v>
      </c>
      <c r="AF899" s="1">
        <v>-10116.635077999708</v>
      </c>
      <c r="AG899" s="1">
        <v>0</v>
      </c>
      <c r="AH899" s="1">
        <v>19221606.648199446</v>
      </c>
      <c r="AI899" s="1">
        <v>10116.635077999708</v>
      </c>
      <c r="AJ899" s="1">
        <v>0</v>
      </c>
      <c r="AK899" s="1">
        <v>19221606.648199446</v>
      </c>
    </row>
    <row r="900" spans="7:37" hidden="1">
      <c r="P900" s="1">
        <f t="shared" si="165"/>
        <v>0</v>
      </c>
      <c r="Q900" s="1">
        <f t="shared" si="166"/>
        <v>-10116.635077999708</v>
      </c>
      <c r="R900" s="1">
        <f t="shared" si="167"/>
        <v>-19221606.648199446</v>
      </c>
      <c r="S900" s="1">
        <f t="shared" si="168"/>
        <v>0</v>
      </c>
      <c r="T900" s="1">
        <f t="shared" si="169"/>
        <v>10116.635077999708</v>
      </c>
      <c r="U900" s="1">
        <f t="shared" si="170"/>
        <v>-19221606.648199446</v>
      </c>
      <c r="X900" s="1">
        <f t="shared" si="172"/>
        <v>0</v>
      </c>
      <c r="Y900" s="1">
        <f t="shared" si="172"/>
        <v>0</v>
      </c>
      <c r="Z900" s="1">
        <f t="shared" si="172"/>
        <v>0</v>
      </c>
      <c r="AA900" s="1">
        <f t="shared" si="172"/>
        <v>-1</v>
      </c>
      <c r="AB900" s="1">
        <f t="shared" si="172"/>
        <v>0</v>
      </c>
      <c r="AC900" s="1">
        <f t="shared" si="172"/>
        <v>0</v>
      </c>
      <c r="AF900" s="1">
        <v>0</v>
      </c>
      <c r="AG900" s="1">
        <v>-444736.84210526315</v>
      </c>
      <c r="AH900" s="1">
        <v>0</v>
      </c>
      <c r="AI900" s="1">
        <v>0</v>
      </c>
      <c r="AJ900" s="1">
        <v>444736.84210526315</v>
      </c>
      <c r="AK900" s="1">
        <v>0</v>
      </c>
    </row>
    <row r="901" spans="7:37" hidden="1">
      <c r="P901" s="1">
        <f t="shared" si="165"/>
        <v>0</v>
      </c>
      <c r="Q901" s="1">
        <f t="shared" si="166"/>
        <v>19221606.648199446</v>
      </c>
      <c r="R901" s="1">
        <f t="shared" si="167"/>
        <v>24347368421.052631</v>
      </c>
      <c r="S901" s="1">
        <f t="shared" si="168"/>
        <v>0</v>
      </c>
      <c r="T901" s="1">
        <f t="shared" si="169"/>
        <v>-19221606.648199446</v>
      </c>
      <c r="U901" s="1">
        <f t="shared" si="170"/>
        <v>48694736842.105263</v>
      </c>
      <c r="X901" s="1">
        <f t="shared" si="172"/>
        <v>0</v>
      </c>
      <c r="Y901" s="1">
        <f t="shared" si="172"/>
        <v>0</v>
      </c>
      <c r="Z901" s="1">
        <f t="shared" si="172"/>
        <v>0</v>
      </c>
      <c r="AA901" s="1">
        <f t="shared" si="172"/>
        <v>0</v>
      </c>
      <c r="AB901" s="1">
        <f t="shared" si="172"/>
        <v>0</v>
      </c>
      <c r="AC901" s="1">
        <f t="shared" si="172"/>
        <v>1</v>
      </c>
      <c r="AF901" s="1">
        <v>-19221606.648199446</v>
      </c>
      <c r="AG901" s="1">
        <v>0</v>
      </c>
      <c r="AH901" s="1">
        <v>24347368421.052631</v>
      </c>
      <c r="AI901" s="1">
        <v>19221606.648199446</v>
      </c>
      <c r="AJ901" s="1">
        <v>0</v>
      </c>
      <c r="AK901" s="1">
        <v>48694736842.105263</v>
      </c>
    </row>
    <row r="902" spans="7:37" hidden="1"/>
    <row r="903" spans="7:37" hidden="1">
      <c r="P903" s="1">
        <f t="shared" ref="P903:P908" si="173">+G439</f>
        <v>444736.84210526315</v>
      </c>
      <c r="Q903" s="1">
        <f t="shared" ref="Q903:Q908" si="174">+L439</f>
        <v>0</v>
      </c>
      <c r="R903" s="1">
        <f t="shared" ref="R903:R908" si="175">+Q439</f>
        <v>0</v>
      </c>
      <c r="S903" s="1">
        <f t="shared" ref="S903:S908" si="176">+V439</f>
        <v>-444736.84210526315</v>
      </c>
      <c r="T903" s="1">
        <f t="shared" ref="T903:T908" si="177">+AA439</f>
        <v>0</v>
      </c>
      <c r="U903" s="1">
        <f t="shared" ref="U903:U908" si="178">+AF439</f>
        <v>0</v>
      </c>
      <c r="X903" s="1">
        <f>+X896</f>
        <v>0</v>
      </c>
      <c r="Y903" s="1">
        <f t="shared" ref="Y903:AC903" si="179">+Y896</f>
        <v>1</v>
      </c>
      <c r="Z903" s="1">
        <f t="shared" si="179"/>
        <v>0</v>
      </c>
      <c r="AA903" s="1">
        <f t="shared" si="179"/>
        <v>0</v>
      </c>
      <c r="AB903" s="1">
        <f t="shared" si="179"/>
        <v>0</v>
      </c>
      <c r="AC903" s="1">
        <f t="shared" si="179"/>
        <v>0</v>
      </c>
      <c r="AF903" s="1" cm="1">
        <f t="array" ref="AF903:AK908">MMULT(MMULT(TRANSPOSE(X903:AC908),P903:U908),X903:AC908)</f>
        <v>10116.635077999708</v>
      </c>
      <c r="AG903" s="1">
        <v>0</v>
      </c>
      <c r="AH903" s="1">
        <v>-19221606.648199446</v>
      </c>
      <c r="AI903" s="1">
        <v>-10116.635077999708</v>
      </c>
      <c r="AJ903" s="1">
        <v>0</v>
      </c>
      <c r="AK903" s="1">
        <v>-19221606.648199446</v>
      </c>
    </row>
    <row r="904" spans="7:37" hidden="1">
      <c r="P904" s="1">
        <f t="shared" si="173"/>
        <v>0</v>
      </c>
      <c r="Q904" s="1">
        <f t="shared" si="174"/>
        <v>10116.635077999708</v>
      </c>
      <c r="R904" s="1">
        <f t="shared" si="175"/>
        <v>19221606.648199446</v>
      </c>
      <c r="S904" s="1">
        <f t="shared" si="176"/>
        <v>0</v>
      </c>
      <c r="T904" s="1">
        <f t="shared" si="177"/>
        <v>-10116.635077999708</v>
      </c>
      <c r="U904" s="1">
        <f t="shared" si="178"/>
        <v>19221606.648199446</v>
      </c>
      <c r="X904" s="1">
        <f t="shared" ref="X904:AC908" si="180">+X897</f>
        <v>-1</v>
      </c>
      <c r="Y904" s="1">
        <f t="shared" si="180"/>
        <v>0</v>
      </c>
      <c r="Z904" s="1">
        <f t="shared" si="180"/>
        <v>0</v>
      </c>
      <c r="AA904" s="1">
        <f t="shared" si="180"/>
        <v>0</v>
      </c>
      <c r="AB904" s="1">
        <f t="shared" si="180"/>
        <v>0</v>
      </c>
      <c r="AC904" s="1">
        <f t="shared" si="180"/>
        <v>0</v>
      </c>
      <c r="AF904" s="1">
        <v>0</v>
      </c>
      <c r="AG904" s="1">
        <v>444736.84210526315</v>
      </c>
      <c r="AH904" s="1">
        <v>0</v>
      </c>
      <c r="AI904" s="1">
        <v>0</v>
      </c>
      <c r="AJ904" s="1">
        <v>-444736.84210526315</v>
      </c>
      <c r="AK904" s="1">
        <v>0</v>
      </c>
    </row>
    <row r="905" spans="7:37" hidden="1">
      <c r="G905" s="1" t="s">
        <v>287</v>
      </c>
      <c r="H905" s="28">
        <f>+H898+1</f>
        <v>19</v>
      </c>
      <c r="I905" s="28"/>
      <c r="J905" s="1" t="s">
        <v>288</v>
      </c>
      <c r="P905" s="1">
        <f t="shared" si="173"/>
        <v>0</v>
      </c>
      <c r="Q905" s="1">
        <f t="shared" si="174"/>
        <v>19221606.648199446</v>
      </c>
      <c r="R905" s="1">
        <f t="shared" si="175"/>
        <v>48694736842.105263</v>
      </c>
      <c r="S905" s="1">
        <f t="shared" si="176"/>
        <v>0</v>
      </c>
      <c r="T905" s="1">
        <f t="shared" si="177"/>
        <v>-19221606.648199446</v>
      </c>
      <c r="U905" s="1">
        <f t="shared" si="178"/>
        <v>24347368421.052631</v>
      </c>
      <c r="V905" s="28" t="s">
        <v>133</v>
      </c>
      <c r="W905" s="28"/>
      <c r="X905" s="1">
        <f t="shared" si="180"/>
        <v>0</v>
      </c>
      <c r="Y905" s="1">
        <f t="shared" si="180"/>
        <v>0</v>
      </c>
      <c r="Z905" s="1">
        <f t="shared" si="180"/>
        <v>1</v>
      </c>
      <c r="AA905" s="1">
        <f t="shared" si="180"/>
        <v>0</v>
      </c>
      <c r="AB905" s="1">
        <f t="shared" si="180"/>
        <v>0</v>
      </c>
      <c r="AC905" s="1">
        <f t="shared" si="180"/>
        <v>0</v>
      </c>
      <c r="AD905" s="28" t="s">
        <v>135</v>
      </c>
      <c r="AE905" s="28"/>
      <c r="AF905" s="1">
        <v>-19221606.648199446</v>
      </c>
      <c r="AG905" s="1">
        <v>0</v>
      </c>
      <c r="AH905" s="1">
        <v>48694736842.105263</v>
      </c>
      <c r="AI905" s="1">
        <v>19221606.648199446</v>
      </c>
      <c r="AJ905" s="1">
        <v>0</v>
      </c>
      <c r="AK905" s="1">
        <v>24347368421.052631</v>
      </c>
    </row>
    <row r="906" spans="7:37" hidden="1">
      <c r="P906" s="1">
        <f t="shared" si="173"/>
        <v>-444736.84210526315</v>
      </c>
      <c r="Q906" s="1">
        <f t="shared" si="174"/>
        <v>0</v>
      </c>
      <c r="R906" s="1">
        <f t="shared" si="175"/>
        <v>0</v>
      </c>
      <c r="S906" s="1">
        <f t="shared" si="176"/>
        <v>444736.84210526315</v>
      </c>
      <c r="T906" s="1">
        <f t="shared" si="177"/>
        <v>0</v>
      </c>
      <c r="U906" s="1">
        <f t="shared" si="178"/>
        <v>0</v>
      </c>
      <c r="X906" s="1">
        <f t="shared" si="180"/>
        <v>0</v>
      </c>
      <c r="Y906" s="1">
        <f t="shared" si="180"/>
        <v>0</v>
      </c>
      <c r="Z906" s="1">
        <f t="shared" si="180"/>
        <v>0</v>
      </c>
      <c r="AA906" s="1">
        <f t="shared" si="180"/>
        <v>0</v>
      </c>
      <c r="AB906" s="1">
        <f t="shared" si="180"/>
        <v>1</v>
      </c>
      <c r="AC906" s="1">
        <f t="shared" si="180"/>
        <v>0</v>
      </c>
      <c r="AF906" s="1">
        <v>-10116.635077999708</v>
      </c>
      <c r="AG906" s="1">
        <v>0</v>
      </c>
      <c r="AH906" s="1">
        <v>19221606.648199446</v>
      </c>
      <c r="AI906" s="1">
        <v>10116.635077999708</v>
      </c>
      <c r="AJ906" s="1">
        <v>0</v>
      </c>
      <c r="AK906" s="1">
        <v>19221606.648199446</v>
      </c>
    </row>
    <row r="907" spans="7:37" hidden="1">
      <c r="P907" s="1">
        <f t="shared" si="173"/>
        <v>0</v>
      </c>
      <c r="Q907" s="1">
        <f t="shared" si="174"/>
        <v>-10116.635077999708</v>
      </c>
      <c r="R907" s="1">
        <f t="shared" si="175"/>
        <v>-19221606.648199446</v>
      </c>
      <c r="S907" s="1">
        <f t="shared" si="176"/>
        <v>0</v>
      </c>
      <c r="T907" s="1">
        <f t="shared" si="177"/>
        <v>10116.635077999708</v>
      </c>
      <c r="U907" s="1">
        <f t="shared" si="178"/>
        <v>-19221606.648199446</v>
      </c>
      <c r="X907" s="1">
        <f t="shared" si="180"/>
        <v>0</v>
      </c>
      <c r="Y907" s="1">
        <f t="shared" si="180"/>
        <v>0</v>
      </c>
      <c r="Z907" s="1">
        <f t="shared" si="180"/>
        <v>0</v>
      </c>
      <c r="AA907" s="1">
        <f t="shared" si="180"/>
        <v>-1</v>
      </c>
      <c r="AB907" s="1">
        <f t="shared" si="180"/>
        <v>0</v>
      </c>
      <c r="AC907" s="1">
        <f t="shared" si="180"/>
        <v>0</v>
      </c>
      <c r="AF907" s="1">
        <v>0</v>
      </c>
      <c r="AG907" s="1">
        <v>-444736.84210526315</v>
      </c>
      <c r="AH907" s="1">
        <v>0</v>
      </c>
      <c r="AI907" s="1">
        <v>0</v>
      </c>
      <c r="AJ907" s="1">
        <v>444736.84210526315</v>
      </c>
      <c r="AK907" s="1">
        <v>0</v>
      </c>
    </row>
    <row r="908" spans="7:37" hidden="1">
      <c r="P908" s="1">
        <f t="shared" si="173"/>
        <v>0</v>
      </c>
      <c r="Q908" s="1">
        <f t="shared" si="174"/>
        <v>19221606.648199446</v>
      </c>
      <c r="R908" s="1">
        <f t="shared" si="175"/>
        <v>24347368421.052631</v>
      </c>
      <c r="S908" s="1">
        <f t="shared" si="176"/>
        <v>0</v>
      </c>
      <c r="T908" s="1">
        <f t="shared" si="177"/>
        <v>-19221606.648199446</v>
      </c>
      <c r="U908" s="1">
        <f t="shared" si="178"/>
        <v>48694736842.105263</v>
      </c>
      <c r="X908" s="1">
        <f t="shared" si="180"/>
        <v>0</v>
      </c>
      <c r="Y908" s="1">
        <f t="shared" si="180"/>
        <v>0</v>
      </c>
      <c r="Z908" s="1">
        <f t="shared" si="180"/>
        <v>0</v>
      </c>
      <c r="AA908" s="1">
        <f t="shared" si="180"/>
        <v>0</v>
      </c>
      <c r="AB908" s="1">
        <f t="shared" si="180"/>
        <v>0</v>
      </c>
      <c r="AC908" s="1">
        <f t="shared" si="180"/>
        <v>1</v>
      </c>
      <c r="AF908" s="1">
        <v>-19221606.648199446</v>
      </c>
      <c r="AG908" s="1">
        <v>0</v>
      </c>
      <c r="AH908" s="1">
        <v>24347368421.052631</v>
      </c>
      <c r="AI908" s="1">
        <v>19221606.648199446</v>
      </c>
      <c r="AJ908" s="1">
        <v>0</v>
      </c>
      <c r="AK908" s="1">
        <v>48694736842.105263</v>
      </c>
    </row>
    <row r="909" spans="7:37" hidden="1"/>
    <row r="910" spans="7:37" hidden="1">
      <c r="P910" s="1">
        <f t="shared" ref="P910:P915" si="181">+G446</f>
        <v>444736.84210526315</v>
      </c>
      <c r="Q910" s="1">
        <f t="shared" ref="Q910:Q915" si="182">+L446</f>
        <v>0</v>
      </c>
      <c r="R910" s="1">
        <f t="shared" ref="R910:R915" si="183">+Q446</f>
        <v>0</v>
      </c>
      <c r="S910" s="1">
        <f t="shared" ref="S910:S915" si="184">+V446</f>
        <v>-444736.84210526315</v>
      </c>
      <c r="T910" s="1">
        <f t="shared" ref="T910:T915" si="185">+AA446</f>
        <v>0</v>
      </c>
      <c r="U910" s="1">
        <f t="shared" ref="U910:U915" si="186">+AF446</f>
        <v>0</v>
      </c>
      <c r="X910" s="1">
        <f>+X903</f>
        <v>0</v>
      </c>
      <c r="Y910" s="1">
        <f t="shared" ref="Y910:AC910" si="187">+Y903</f>
        <v>1</v>
      </c>
      <c r="Z910" s="1">
        <f t="shared" si="187"/>
        <v>0</v>
      </c>
      <c r="AA910" s="1">
        <f t="shared" si="187"/>
        <v>0</v>
      </c>
      <c r="AB910" s="1">
        <f t="shared" si="187"/>
        <v>0</v>
      </c>
      <c r="AC910" s="1">
        <f t="shared" si="187"/>
        <v>0</v>
      </c>
      <c r="AF910" s="1" cm="1">
        <f t="array" ref="AF910:AK915">MMULT(MMULT(TRANSPOSE(X910:AC915),P910:U915),X910:AC915)</f>
        <v>10116.635077999708</v>
      </c>
      <c r="AG910" s="1">
        <v>0</v>
      </c>
      <c r="AH910" s="1">
        <v>-19221606.648199446</v>
      </c>
      <c r="AI910" s="1">
        <v>-10116.635077999708</v>
      </c>
      <c r="AJ910" s="1">
        <v>0</v>
      </c>
      <c r="AK910" s="1">
        <v>-19221606.648199446</v>
      </c>
    </row>
    <row r="911" spans="7:37" hidden="1">
      <c r="P911" s="1">
        <f t="shared" si="181"/>
        <v>0</v>
      </c>
      <c r="Q911" s="1">
        <f t="shared" si="182"/>
        <v>10116.635077999708</v>
      </c>
      <c r="R911" s="1">
        <f t="shared" si="183"/>
        <v>19221606.648199446</v>
      </c>
      <c r="S911" s="1">
        <f t="shared" si="184"/>
        <v>0</v>
      </c>
      <c r="T911" s="1">
        <f t="shared" si="185"/>
        <v>-10116.635077999708</v>
      </c>
      <c r="U911" s="1">
        <f t="shared" si="186"/>
        <v>19221606.648199446</v>
      </c>
      <c r="X911" s="1">
        <f t="shared" ref="X911:AC915" si="188">+X904</f>
        <v>-1</v>
      </c>
      <c r="Y911" s="1">
        <f t="shared" si="188"/>
        <v>0</v>
      </c>
      <c r="Z911" s="1">
        <f t="shared" si="188"/>
        <v>0</v>
      </c>
      <c r="AA911" s="1">
        <f t="shared" si="188"/>
        <v>0</v>
      </c>
      <c r="AB911" s="1">
        <f t="shared" si="188"/>
        <v>0</v>
      </c>
      <c r="AC911" s="1">
        <f t="shared" si="188"/>
        <v>0</v>
      </c>
      <c r="AF911" s="1">
        <v>0</v>
      </c>
      <c r="AG911" s="1">
        <v>444736.84210526315</v>
      </c>
      <c r="AH911" s="1">
        <v>0</v>
      </c>
      <c r="AI911" s="1">
        <v>0</v>
      </c>
      <c r="AJ911" s="1">
        <v>-444736.84210526315</v>
      </c>
      <c r="AK911" s="1">
        <v>0</v>
      </c>
    </row>
    <row r="912" spans="7:37" hidden="1">
      <c r="G912" s="1" t="s">
        <v>287</v>
      </c>
      <c r="H912" s="28">
        <f>+H905+1</f>
        <v>20</v>
      </c>
      <c r="I912" s="28"/>
      <c r="J912" s="1" t="s">
        <v>288</v>
      </c>
      <c r="P912" s="1">
        <f t="shared" si="181"/>
        <v>0</v>
      </c>
      <c r="Q912" s="1">
        <f t="shared" si="182"/>
        <v>19221606.648199446</v>
      </c>
      <c r="R912" s="1">
        <f t="shared" si="183"/>
        <v>48694736842.105263</v>
      </c>
      <c r="S912" s="1">
        <f t="shared" si="184"/>
        <v>0</v>
      </c>
      <c r="T912" s="1">
        <f t="shared" si="185"/>
        <v>-19221606.648199446</v>
      </c>
      <c r="U912" s="1">
        <f t="shared" si="186"/>
        <v>24347368421.052631</v>
      </c>
      <c r="V912" s="28" t="s">
        <v>133</v>
      </c>
      <c r="W912" s="28"/>
      <c r="X912" s="1">
        <f t="shared" si="188"/>
        <v>0</v>
      </c>
      <c r="Y912" s="1">
        <f t="shared" si="188"/>
        <v>0</v>
      </c>
      <c r="Z912" s="1">
        <f t="shared" si="188"/>
        <v>1</v>
      </c>
      <c r="AA912" s="1">
        <f t="shared" si="188"/>
        <v>0</v>
      </c>
      <c r="AB912" s="1">
        <f t="shared" si="188"/>
        <v>0</v>
      </c>
      <c r="AC912" s="1">
        <f t="shared" si="188"/>
        <v>0</v>
      </c>
      <c r="AD912" s="28" t="s">
        <v>135</v>
      </c>
      <c r="AE912" s="28"/>
      <c r="AF912" s="1">
        <v>-19221606.648199446</v>
      </c>
      <c r="AG912" s="1">
        <v>0</v>
      </c>
      <c r="AH912" s="1">
        <v>48694736842.105263</v>
      </c>
      <c r="AI912" s="1">
        <v>19221606.648199446</v>
      </c>
      <c r="AJ912" s="1">
        <v>0</v>
      </c>
      <c r="AK912" s="1">
        <v>24347368421.052631</v>
      </c>
    </row>
    <row r="913" spans="7:37" hidden="1">
      <c r="P913" s="1">
        <f t="shared" si="181"/>
        <v>-444736.84210526315</v>
      </c>
      <c r="Q913" s="1">
        <f t="shared" si="182"/>
        <v>0</v>
      </c>
      <c r="R913" s="1">
        <f t="shared" si="183"/>
        <v>0</v>
      </c>
      <c r="S913" s="1">
        <f t="shared" si="184"/>
        <v>444736.84210526315</v>
      </c>
      <c r="T913" s="1">
        <f t="shared" si="185"/>
        <v>0</v>
      </c>
      <c r="U913" s="1">
        <f t="shared" si="186"/>
        <v>0</v>
      </c>
      <c r="X913" s="1">
        <f t="shared" si="188"/>
        <v>0</v>
      </c>
      <c r="Y913" s="1">
        <f t="shared" si="188"/>
        <v>0</v>
      </c>
      <c r="Z913" s="1">
        <f t="shared" si="188"/>
        <v>0</v>
      </c>
      <c r="AA913" s="1">
        <f t="shared" si="188"/>
        <v>0</v>
      </c>
      <c r="AB913" s="1">
        <f t="shared" si="188"/>
        <v>1</v>
      </c>
      <c r="AC913" s="1">
        <f t="shared" si="188"/>
        <v>0</v>
      </c>
      <c r="AF913" s="1">
        <v>-10116.635077999708</v>
      </c>
      <c r="AG913" s="1">
        <v>0</v>
      </c>
      <c r="AH913" s="1">
        <v>19221606.648199446</v>
      </c>
      <c r="AI913" s="1">
        <v>10116.635077999708</v>
      </c>
      <c r="AJ913" s="1">
        <v>0</v>
      </c>
      <c r="AK913" s="1">
        <v>19221606.648199446</v>
      </c>
    </row>
    <row r="914" spans="7:37" hidden="1">
      <c r="P914" s="1">
        <f t="shared" si="181"/>
        <v>0</v>
      </c>
      <c r="Q914" s="1">
        <f t="shared" si="182"/>
        <v>-10116.635077999708</v>
      </c>
      <c r="R914" s="1">
        <f t="shared" si="183"/>
        <v>-19221606.648199446</v>
      </c>
      <c r="S914" s="1">
        <f t="shared" si="184"/>
        <v>0</v>
      </c>
      <c r="T914" s="1">
        <f t="shared" si="185"/>
        <v>10116.635077999708</v>
      </c>
      <c r="U914" s="1">
        <f t="shared" si="186"/>
        <v>-19221606.648199446</v>
      </c>
      <c r="X914" s="1">
        <f t="shared" si="188"/>
        <v>0</v>
      </c>
      <c r="Y914" s="1">
        <f t="shared" si="188"/>
        <v>0</v>
      </c>
      <c r="Z914" s="1">
        <f t="shared" si="188"/>
        <v>0</v>
      </c>
      <c r="AA914" s="1">
        <f t="shared" si="188"/>
        <v>-1</v>
      </c>
      <c r="AB914" s="1">
        <f t="shared" si="188"/>
        <v>0</v>
      </c>
      <c r="AC914" s="1">
        <f t="shared" si="188"/>
        <v>0</v>
      </c>
      <c r="AF914" s="1">
        <v>0</v>
      </c>
      <c r="AG914" s="1">
        <v>-444736.84210526315</v>
      </c>
      <c r="AH914" s="1">
        <v>0</v>
      </c>
      <c r="AI914" s="1">
        <v>0</v>
      </c>
      <c r="AJ914" s="1">
        <v>444736.84210526315</v>
      </c>
      <c r="AK914" s="1">
        <v>0</v>
      </c>
    </row>
    <row r="915" spans="7:37" hidden="1">
      <c r="P915" s="1">
        <f t="shared" si="181"/>
        <v>0</v>
      </c>
      <c r="Q915" s="1">
        <f t="shared" si="182"/>
        <v>19221606.648199446</v>
      </c>
      <c r="R915" s="1">
        <f t="shared" si="183"/>
        <v>24347368421.052631</v>
      </c>
      <c r="S915" s="1">
        <f t="shared" si="184"/>
        <v>0</v>
      </c>
      <c r="T915" s="1">
        <f t="shared" si="185"/>
        <v>-19221606.648199446</v>
      </c>
      <c r="U915" s="1">
        <f t="shared" si="186"/>
        <v>48694736842.105263</v>
      </c>
      <c r="X915" s="1">
        <f t="shared" si="188"/>
        <v>0</v>
      </c>
      <c r="Y915" s="1">
        <f t="shared" si="188"/>
        <v>0</v>
      </c>
      <c r="Z915" s="1">
        <f t="shared" si="188"/>
        <v>0</v>
      </c>
      <c r="AA915" s="1">
        <f t="shared" si="188"/>
        <v>0</v>
      </c>
      <c r="AB915" s="1">
        <f t="shared" si="188"/>
        <v>0</v>
      </c>
      <c r="AC915" s="1">
        <f t="shared" si="188"/>
        <v>1</v>
      </c>
      <c r="AF915" s="1">
        <v>-19221606.648199446</v>
      </c>
      <c r="AG915" s="1">
        <v>0</v>
      </c>
      <c r="AH915" s="1">
        <v>24347368421.052631</v>
      </c>
      <c r="AI915" s="1">
        <v>19221606.648199446</v>
      </c>
      <c r="AJ915" s="1">
        <v>0</v>
      </c>
      <c r="AK915" s="1">
        <v>48694736842.105263</v>
      </c>
    </row>
    <row r="916" spans="7:37" hidden="1"/>
    <row r="917" spans="7:37" hidden="1">
      <c r="P917" s="1">
        <f t="shared" ref="P917:P922" si="189">+G453</f>
        <v>444736.84210526315</v>
      </c>
      <c r="Q917" s="1">
        <f t="shared" ref="Q917:Q922" si="190">+L453</f>
        <v>0</v>
      </c>
      <c r="R917" s="1">
        <f t="shared" ref="R917:R922" si="191">+Q453</f>
        <v>0</v>
      </c>
      <c r="S917" s="1">
        <f t="shared" ref="S917:S922" si="192">+V453</f>
        <v>-444736.84210526315</v>
      </c>
      <c r="T917" s="1">
        <f t="shared" ref="T917:T922" si="193">+AA453</f>
        <v>0</v>
      </c>
      <c r="U917" s="1">
        <f t="shared" ref="U917:U922" si="194">+AF453</f>
        <v>0</v>
      </c>
      <c r="X917" s="1">
        <f>+X910</f>
        <v>0</v>
      </c>
      <c r="Y917" s="1">
        <f t="shared" ref="Y917:AC917" si="195">+Y910</f>
        <v>1</v>
      </c>
      <c r="Z917" s="1">
        <f t="shared" si="195"/>
        <v>0</v>
      </c>
      <c r="AA917" s="1">
        <f t="shared" si="195"/>
        <v>0</v>
      </c>
      <c r="AB917" s="1">
        <f t="shared" si="195"/>
        <v>0</v>
      </c>
      <c r="AC917" s="1">
        <f t="shared" si="195"/>
        <v>0</v>
      </c>
      <c r="AF917" s="1" cm="1">
        <f t="array" ref="AF917:AK922">MMULT(MMULT(TRANSPOSE(X917:AC922),P917:U922),X917:AC922)</f>
        <v>10116.635077999708</v>
      </c>
      <c r="AG917" s="1">
        <v>0</v>
      </c>
      <c r="AH917" s="1">
        <v>-19221606.648199446</v>
      </c>
      <c r="AI917" s="1">
        <v>-10116.635077999708</v>
      </c>
      <c r="AJ917" s="1">
        <v>0</v>
      </c>
      <c r="AK917" s="1">
        <v>-19221606.648199446</v>
      </c>
    </row>
    <row r="918" spans="7:37" hidden="1">
      <c r="P918" s="1">
        <f t="shared" si="189"/>
        <v>0</v>
      </c>
      <c r="Q918" s="1">
        <f t="shared" si="190"/>
        <v>10116.635077999708</v>
      </c>
      <c r="R918" s="1">
        <f t="shared" si="191"/>
        <v>19221606.648199446</v>
      </c>
      <c r="S918" s="1">
        <f t="shared" si="192"/>
        <v>0</v>
      </c>
      <c r="T918" s="1">
        <f t="shared" si="193"/>
        <v>-10116.635077999708</v>
      </c>
      <c r="U918" s="1">
        <f t="shared" si="194"/>
        <v>19221606.648199446</v>
      </c>
      <c r="X918" s="1">
        <f t="shared" ref="X918:AC922" si="196">+X911</f>
        <v>-1</v>
      </c>
      <c r="Y918" s="1">
        <f t="shared" si="196"/>
        <v>0</v>
      </c>
      <c r="Z918" s="1">
        <f t="shared" si="196"/>
        <v>0</v>
      </c>
      <c r="AA918" s="1">
        <f t="shared" si="196"/>
        <v>0</v>
      </c>
      <c r="AB918" s="1">
        <f t="shared" si="196"/>
        <v>0</v>
      </c>
      <c r="AC918" s="1">
        <f t="shared" si="196"/>
        <v>0</v>
      </c>
      <c r="AF918" s="1">
        <v>0</v>
      </c>
      <c r="AG918" s="1">
        <v>444736.84210526315</v>
      </c>
      <c r="AH918" s="1">
        <v>0</v>
      </c>
      <c r="AI918" s="1">
        <v>0</v>
      </c>
      <c r="AJ918" s="1">
        <v>-444736.84210526315</v>
      </c>
      <c r="AK918" s="1">
        <v>0</v>
      </c>
    </row>
    <row r="919" spans="7:37" hidden="1">
      <c r="G919" s="1" t="s">
        <v>287</v>
      </c>
      <c r="H919" s="28">
        <f>+H912+1</f>
        <v>21</v>
      </c>
      <c r="I919" s="28"/>
      <c r="J919" s="1" t="s">
        <v>288</v>
      </c>
      <c r="P919" s="1">
        <f t="shared" si="189"/>
        <v>0</v>
      </c>
      <c r="Q919" s="1">
        <f t="shared" si="190"/>
        <v>19221606.648199446</v>
      </c>
      <c r="R919" s="1">
        <f t="shared" si="191"/>
        <v>48694736842.105263</v>
      </c>
      <c r="S919" s="1">
        <f t="shared" si="192"/>
        <v>0</v>
      </c>
      <c r="T919" s="1">
        <f t="shared" si="193"/>
        <v>-19221606.648199446</v>
      </c>
      <c r="U919" s="1">
        <f t="shared" si="194"/>
        <v>24347368421.052631</v>
      </c>
      <c r="V919" s="28" t="s">
        <v>133</v>
      </c>
      <c r="W919" s="28"/>
      <c r="X919" s="1">
        <f t="shared" si="196"/>
        <v>0</v>
      </c>
      <c r="Y919" s="1">
        <f t="shared" si="196"/>
        <v>0</v>
      </c>
      <c r="Z919" s="1">
        <f t="shared" si="196"/>
        <v>1</v>
      </c>
      <c r="AA919" s="1">
        <f t="shared" si="196"/>
        <v>0</v>
      </c>
      <c r="AB919" s="1">
        <f t="shared" si="196"/>
        <v>0</v>
      </c>
      <c r="AC919" s="1">
        <f t="shared" si="196"/>
        <v>0</v>
      </c>
      <c r="AD919" s="28" t="s">
        <v>135</v>
      </c>
      <c r="AE919" s="28"/>
      <c r="AF919" s="1">
        <v>-19221606.648199446</v>
      </c>
      <c r="AG919" s="1">
        <v>0</v>
      </c>
      <c r="AH919" s="1">
        <v>48694736842.105263</v>
      </c>
      <c r="AI919" s="1">
        <v>19221606.648199446</v>
      </c>
      <c r="AJ919" s="1">
        <v>0</v>
      </c>
      <c r="AK919" s="1">
        <v>24347368421.052631</v>
      </c>
    </row>
    <row r="920" spans="7:37" hidden="1">
      <c r="P920" s="1">
        <f t="shared" si="189"/>
        <v>-444736.84210526315</v>
      </c>
      <c r="Q920" s="1">
        <f t="shared" si="190"/>
        <v>0</v>
      </c>
      <c r="R920" s="1">
        <f t="shared" si="191"/>
        <v>0</v>
      </c>
      <c r="S920" s="1">
        <f t="shared" si="192"/>
        <v>444736.84210526315</v>
      </c>
      <c r="T920" s="1">
        <f t="shared" si="193"/>
        <v>0</v>
      </c>
      <c r="U920" s="1">
        <f t="shared" si="194"/>
        <v>0</v>
      </c>
      <c r="X920" s="1">
        <f t="shared" si="196"/>
        <v>0</v>
      </c>
      <c r="Y920" s="1">
        <f t="shared" si="196"/>
        <v>0</v>
      </c>
      <c r="Z920" s="1">
        <f t="shared" si="196"/>
        <v>0</v>
      </c>
      <c r="AA920" s="1">
        <f t="shared" si="196"/>
        <v>0</v>
      </c>
      <c r="AB920" s="1">
        <f t="shared" si="196"/>
        <v>1</v>
      </c>
      <c r="AC920" s="1">
        <f t="shared" si="196"/>
        <v>0</v>
      </c>
      <c r="AF920" s="1">
        <v>-10116.635077999708</v>
      </c>
      <c r="AG920" s="1">
        <v>0</v>
      </c>
      <c r="AH920" s="1">
        <v>19221606.648199446</v>
      </c>
      <c r="AI920" s="1">
        <v>10116.635077999708</v>
      </c>
      <c r="AJ920" s="1">
        <v>0</v>
      </c>
      <c r="AK920" s="1">
        <v>19221606.648199446</v>
      </c>
    </row>
    <row r="921" spans="7:37" hidden="1">
      <c r="P921" s="1">
        <f t="shared" si="189"/>
        <v>0</v>
      </c>
      <c r="Q921" s="1">
        <f t="shared" si="190"/>
        <v>-10116.635077999708</v>
      </c>
      <c r="R921" s="1">
        <f t="shared" si="191"/>
        <v>-19221606.648199446</v>
      </c>
      <c r="S921" s="1">
        <f t="shared" si="192"/>
        <v>0</v>
      </c>
      <c r="T921" s="1">
        <f t="shared" si="193"/>
        <v>10116.635077999708</v>
      </c>
      <c r="U921" s="1">
        <f t="shared" si="194"/>
        <v>-19221606.648199446</v>
      </c>
      <c r="X921" s="1">
        <f t="shared" si="196"/>
        <v>0</v>
      </c>
      <c r="Y921" s="1">
        <f t="shared" si="196"/>
        <v>0</v>
      </c>
      <c r="Z921" s="1">
        <f t="shared" si="196"/>
        <v>0</v>
      </c>
      <c r="AA921" s="1">
        <f t="shared" si="196"/>
        <v>-1</v>
      </c>
      <c r="AB921" s="1">
        <f t="shared" si="196"/>
        <v>0</v>
      </c>
      <c r="AC921" s="1">
        <f t="shared" si="196"/>
        <v>0</v>
      </c>
      <c r="AF921" s="1">
        <v>0</v>
      </c>
      <c r="AG921" s="1">
        <v>-444736.84210526315</v>
      </c>
      <c r="AH921" s="1">
        <v>0</v>
      </c>
      <c r="AI921" s="1">
        <v>0</v>
      </c>
      <c r="AJ921" s="1">
        <v>444736.84210526315</v>
      </c>
      <c r="AK921" s="1">
        <v>0</v>
      </c>
    </row>
    <row r="922" spans="7:37" hidden="1">
      <c r="P922" s="1">
        <f t="shared" si="189"/>
        <v>0</v>
      </c>
      <c r="Q922" s="1">
        <f t="shared" si="190"/>
        <v>19221606.648199446</v>
      </c>
      <c r="R922" s="1">
        <f t="shared" si="191"/>
        <v>24347368421.052631</v>
      </c>
      <c r="S922" s="1">
        <f t="shared" si="192"/>
        <v>0</v>
      </c>
      <c r="T922" s="1">
        <f t="shared" si="193"/>
        <v>-19221606.648199446</v>
      </c>
      <c r="U922" s="1">
        <f t="shared" si="194"/>
        <v>48694736842.105263</v>
      </c>
      <c r="X922" s="1">
        <f t="shared" si="196"/>
        <v>0</v>
      </c>
      <c r="Y922" s="1">
        <f t="shared" si="196"/>
        <v>0</v>
      </c>
      <c r="Z922" s="1">
        <f t="shared" si="196"/>
        <v>0</v>
      </c>
      <c r="AA922" s="1">
        <f t="shared" si="196"/>
        <v>0</v>
      </c>
      <c r="AB922" s="1">
        <f t="shared" si="196"/>
        <v>0</v>
      </c>
      <c r="AC922" s="1">
        <f t="shared" si="196"/>
        <v>1</v>
      </c>
      <c r="AF922" s="1">
        <v>-19221606.648199446</v>
      </c>
      <c r="AG922" s="1">
        <v>0</v>
      </c>
      <c r="AH922" s="1">
        <v>24347368421.052631</v>
      </c>
      <c r="AI922" s="1">
        <v>19221606.648199446</v>
      </c>
      <c r="AJ922" s="1">
        <v>0</v>
      </c>
      <c r="AK922" s="1">
        <v>48694736842.105263</v>
      </c>
    </row>
    <row r="923" spans="7:37" hidden="1"/>
    <row r="924" spans="7:37" hidden="1">
      <c r="P924" s="1">
        <f t="shared" ref="P924:P929" si="197">+G460</f>
        <v>456756.75675675675</v>
      </c>
      <c r="Q924" s="1">
        <f t="shared" ref="Q924:Q929" si="198">+L460</f>
        <v>0</v>
      </c>
      <c r="R924" s="1">
        <f t="shared" ref="R924:R929" si="199">+Q460</f>
        <v>0</v>
      </c>
      <c r="S924" s="1">
        <f t="shared" ref="S924:S929" si="200">+V460</f>
        <v>-456756.75675675675</v>
      </c>
      <c r="T924" s="1">
        <f t="shared" ref="T924:T929" si="201">+AA460</f>
        <v>0</v>
      </c>
      <c r="U924" s="1">
        <f t="shared" ref="U924:U929" si="202">+AF460</f>
        <v>0</v>
      </c>
      <c r="X924" s="1">
        <f>+X917</f>
        <v>0</v>
      </c>
      <c r="Y924" s="1">
        <f t="shared" ref="Y924:AC924" si="203">+Y917</f>
        <v>1</v>
      </c>
      <c r="Z924" s="1">
        <f t="shared" si="203"/>
        <v>0</v>
      </c>
      <c r="AA924" s="1">
        <f t="shared" si="203"/>
        <v>0</v>
      </c>
      <c r="AB924" s="1">
        <f t="shared" si="203"/>
        <v>0</v>
      </c>
      <c r="AC924" s="1">
        <f t="shared" si="203"/>
        <v>0</v>
      </c>
      <c r="AF924" s="1" cm="1">
        <f t="array" ref="AF924:AK929">MMULT(MMULT(TRANSPOSE(X924:AC929),P924:U929),X924:AC929)</f>
        <v>10959.271908870156</v>
      </c>
      <c r="AG924" s="1">
        <v>0</v>
      </c>
      <c r="AH924" s="1">
        <v>-20274653.031409789</v>
      </c>
      <c r="AI924" s="1">
        <v>-10959.271908870156</v>
      </c>
      <c r="AJ924" s="1">
        <v>0</v>
      </c>
      <c r="AK924" s="1">
        <v>-20274653.031409789</v>
      </c>
    </row>
    <row r="925" spans="7:37" hidden="1">
      <c r="P925" s="1">
        <f t="shared" si="197"/>
        <v>0</v>
      </c>
      <c r="Q925" s="1">
        <f t="shared" si="198"/>
        <v>10959.271908870156</v>
      </c>
      <c r="R925" s="1">
        <f t="shared" si="199"/>
        <v>20274653.031409789</v>
      </c>
      <c r="S925" s="1">
        <f t="shared" si="200"/>
        <v>0</v>
      </c>
      <c r="T925" s="1">
        <f t="shared" si="201"/>
        <v>-10959.271908870156</v>
      </c>
      <c r="U925" s="1">
        <f t="shared" si="202"/>
        <v>20274653.031409789</v>
      </c>
      <c r="X925" s="1">
        <f t="shared" ref="X925:AC929" si="204">+X918</f>
        <v>-1</v>
      </c>
      <c r="Y925" s="1">
        <f t="shared" si="204"/>
        <v>0</v>
      </c>
      <c r="Z925" s="1">
        <f t="shared" si="204"/>
        <v>0</v>
      </c>
      <c r="AA925" s="1">
        <f t="shared" si="204"/>
        <v>0</v>
      </c>
      <c r="AB925" s="1">
        <f t="shared" si="204"/>
        <v>0</v>
      </c>
      <c r="AC925" s="1">
        <f t="shared" si="204"/>
        <v>0</v>
      </c>
      <c r="AF925" s="1">
        <v>0</v>
      </c>
      <c r="AG925" s="1">
        <v>456756.75675675675</v>
      </c>
      <c r="AH925" s="1">
        <v>0</v>
      </c>
      <c r="AI925" s="1">
        <v>0</v>
      </c>
      <c r="AJ925" s="1">
        <v>-456756.75675675675</v>
      </c>
      <c r="AK925" s="1">
        <v>0</v>
      </c>
    </row>
    <row r="926" spans="7:37" hidden="1">
      <c r="G926" s="1" t="s">
        <v>287</v>
      </c>
      <c r="H926" s="28">
        <f>+H919+1</f>
        <v>22</v>
      </c>
      <c r="I926" s="28"/>
      <c r="J926" s="1" t="s">
        <v>288</v>
      </c>
      <c r="P926" s="1">
        <f t="shared" si="197"/>
        <v>0</v>
      </c>
      <c r="Q926" s="1">
        <f t="shared" si="198"/>
        <v>20274653.031409789</v>
      </c>
      <c r="R926" s="1">
        <f t="shared" si="199"/>
        <v>50010810810.810814</v>
      </c>
      <c r="S926" s="1">
        <f t="shared" si="200"/>
        <v>0</v>
      </c>
      <c r="T926" s="1">
        <f t="shared" si="201"/>
        <v>-20274653.031409789</v>
      </c>
      <c r="U926" s="1">
        <f t="shared" si="202"/>
        <v>25005405405.405407</v>
      </c>
      <c r="V926" s="28" t="s">
        <v>133</v>
      </c>
      <c r="W926" s="28"/>
      <c r="X926" s="1">
        <f t="shared" si="204"/>
        <v>0</v>
      </c>
      <c r="Y926" s="1">
        <f t="shared" si="204"/>
        <v>0</v>
      </c>
      <c r="Z926" s="1">
        <f t="shared" si="204"/>
        <v>1</v>
      </c>
      <c r="AA926" s="1">
        <f t="shared" si="204"/>
        <v>0</v>
      </c>
      <c r="AB926" s="1">
        <f t="shared" si="204"/>
        <v>0</v>
      </c>
      <c r="AC926" s="1">
        <f t="shared" si="204"/>
        <v>0</v>
      </c>
      <c r="AD926" s="28" t="s">
        <v>135</v>
      </c>
      <c r="AE926" s="28"/>
      <c r="AF926" s="1">
        <v>-20274653.031409789</v>
      </c>
      <c r="AG926" s="1">
        <v>0</v>
      </c>
      <c r="AH926" s="1">
        <v>50010810810.810814</v>
      </c>
      <c r="AI926" s="1">
        <v>20274653.031409789</v>
      </c>
      <c r="AJ926" s="1">
        <v>0</v>
      </c>
      <c r="AK926" s="1">
        <v>25005405405.405407</v>
      </c>
    </row>
    <row r="927" spans="7:37" hidden="1">
      <c r="P927" s="1">
        <f t="shared" si="197"/>
        <v>-456756.75675675675</v>
      </c>
      <c r="Q927" s="1">
        <f t="shared" si="198"/>
        <v>0</v>
      </c>
      <c r="R927" s="1">
        <f t="shared" si="199"/>
        <v>0</v>
      </c>
      <c r="S927" s="1">
        <f t="shared" si="200"/>
        <v>456756.75675675675</v>
      </c>
      <c r="T927" s="1">
        <f t="shared" si="201"/>
        <v>0</v>
      </c>
      <c r="U927" s="1">
        <f t="shared" si="202"/>
        <v>0</v>
      </c>
      <c r="X927" s="1">
        <f t="shared" si="204"/>
        <v>0</v>
      </c>
      <c r="Y927" s="1">
        <f t="shared" si="204"/>
        <v>0</v>
      </c>
      <c r="Z927" s="1">
        <f t="shared" si="204"/>
        <v>0</v>
      </c>
      <c r="AA927" s="1">
        <f t="shared" si="204"/>
        <v>0</v>
      </c>
      <c r="AB927" s="1">
        <f t="shared" si="204"/>
        <v>1</v>
      </c>
      <c r="AC927" s="1">
        <f t="shared" si="204"/>
        <v>0</v>
      </c>
      <c r="AF927" s="1">
        <v>-10959.271908870156</v>
      </c>
      <c r="AG927" s="1">
        <v>0</v>
      </c>
      <c r="AH927" s="1">
        <v>20274653.031409789</v>
      </c>
      <c r="AI927" s="1">
        <v>10959.271908870156</v>
      </c>
      <c r="AJ927" s="1">
        <v>0</v>
      </c>
      <c r="AK927" s="1">
        <v>20274653.031409789</v>
      </c>
    </row>
    <row r="928" spans="7:37" hidden="1">
      <c r="P928" s="1">
        <f t="shared" si="197"/>
        <v>0</v>
      </c>
      <c r="Q928" s="1">
        <f t="shared" si="198"/>
        <v>-10959.271908870156</v>
      </c>
      <c r="R928" s="1">
        <f t="shared" si="199"/>
        <v>-20274653.031409789</v>
      </c>
      <c r="S928" s="1">
        <f t="shared" si="200"/>
        <v>0</v>
      </c>
      <c r="T928" s="1">
        <f t="shared" si="201"/>
        <v>10959.271908870156</v>
      </c>
      <c r="U928" s="1">
        <f t="shared" si="202"/>
        <v>-20274653.031409789</v>
      </c>
      <c r="X928" s="1">
        <f t="shared" si="204"/>
        <v>0</v>
      </c>
      <c r="Y928" s="1">
        <f t="shared" si="204"/>
        <v>0</v>
      </c>
      <c r="Z928" s="1">
        <f t="shared" si="204"/>
        <v>0</v>
      </c>
      <c r="AA928" s="1">
        <f t="shared" si="204"/>
        <v>-1</v>
      </c>
      <c r="AB928" s="1">
        <f t="shared" si="204"/>
        <v>0</v>
      </c>
      <c r="AC928" s="1">
        <f t="shared" si="204"/>
        <v>0</v>
      </c>
      <c r="AF928" s="1">
        <v>0</v>
      </c>
      <c r="AG928" s="1">
        <v>-456756.75675675675</v>
      </c>
      <c r="AH928" s="1">
        <v>0</v>
      </c>
      <c r="AI928" s="1">
        <v>0</v>
      </c>
      <c r="AJ928" s="1">
        <v>456756.75675675675</v>
      </c>
      <c r="AK928" s="1">
        <v>0</v>
      </c>
    </row>
    <row r="929" spans="7:37" hidden="1">
      <c r="P929" s="1">
        <f t="shared" si="197"/>
        <v>0</v>
      </c>
      <c r="Q929" s="1">
        <f t="shared" si="198"/>
        <v>20274653.031409789</v>
      </c>
      <c r="R929" s="1">
        <f t="shared" si="199"/>
        <v>25005405405.405407</v>
      </c>
      <c r="S929" s="1">
        <f t="shared" si="200"/>
        <v>0</v>
      </c>
      <c r="T929" s="1">
        <f t="shared" si="201"/>
        <v>-20274653.031409789</v>
      </c>
      <c r="U929" s="1">
        <f t="shared" si="202"/>
        <v>50010810810.810814</v>
      </c>
      <c r="X929" s="1">
        <f t="shared" si="204"/>
        <v>0</v>
      </c>
      <c r="Y929" s="1">
        <f t="shared" si="204"/>
        <v>0</v>
      </c>
      <c r="Z929" s="1">
        <f t="shared" si="204"/>
        <v>0</v>
      </c>
      <c r="AA929" s="1">
        <f t="shared" si="204"/>
        <v>0</v>
      </c>
      <c r="AB929" s="1">
        <f t="shared" si="204"/>
        <v>0</v>
      </c>
      <c r="AC929" s="1">
        <f t="shared" si="204"/>
        <v>1</v>
      </c>
      <c r="AF929" s="1">
        <v>-20274653.031409789</v>
      </c>
      <c r="AG929" s="1">
        <v>0</v>
      </c>
      <c r="AH929" s="1">
        <v>25005405405.405407</v>
      </c>
      <c r="AI929" s="1">
        <v>20274653.031409789</v>
      </c>
      <c r="AJ929" s="1">
        <v>0</v>
      </c>
      <c r="AK929" s="1">
        <v>50010810810.810814</v>
      </c>
    </row>
    <row r="930" spans="7:37" hidden="1"/>
    <row r="931" spans="7:37" hidden="1">
      <c r="P931" s="1">
        <f t="shared" ref="P931:P936" si="205">+G467</f>
        <v>456756.75675675675</v>
      </c>
      <c r="Q931" s="1">
        <f t="shared" ref="Q931:Q936" si="206">+L467</f>
        <v>0</v>
      </c>
      <c r="R931" s="1">
        <f t="shared" ref="R931:R936" si="207">+Q467</f>
        <v>0</v>
      </c>
      <c r="S931" s="1">
        <f t="shared" ref="S931:S936" si="208">+V467</f>
        <v>-456756.75675675675</v>
      </c>
      <c r="T931" s="1">
        <f t="shared" ref="T931:T936" si="209">+AA467</f>
        <v>0</v>
      </c>
      <c r="U931" s="1">
        <f t="shared" ref="U931:U936" si="210">+AF467</f>
        <v>0</v>
      </c>
      <c r="X931" s="1">
        <f>+X924</f>
        <v>0</v>
      </c>
      <c r="Y931" s="1">
        <f t="shared" ref="Y931:AC931" si="211">+Y924</f>
        <v>1</v>
      </c>
      <c r="Z931" s="1">
        <f t="shared" si="211"/>
        <v>0</v>
      </c>
      <c r="AA931" s="1">
        <f t="shared" si="211"/>
        <v>0</v>
      </c>
      <c r="AB931" s="1">
        <f t="shared" si="211"/>
        <v>0</v>
      </c>
      <c r="AC931" s="1">
        <f t="shared" si="211"/>
        <v>0</v>
      </c>
      <c r="AF931" s="1" cm="1">
        <f t="array" ref="AF931:AK936">MMULT(MMULT(TRANSPOSE(X931:AC936),P931:U936),X931:AC936)</f>
        <v>10959.271908870156</v>
      </c>
      <c r="AG931" s="1">
        <v>0</v>
      </c>
      <c r="AH931" s="1">
        <v>-20274653.031409789</v>
      </c>
      <c r="AI931" s="1">
        <v>-10959.271908870156</v>
      </c>
      <c r="AJ931" s="1">
        <v>0</v>
      </c>
      <c r="AK931" s="1">
        <v>-20274653.031409789</v>
      </c>
    </row>
    <row r="932" spans="7:37" hidden="1">
      <c r="P932" s="1">
        <f t="shared" si="205"/>
        <v>0</v>
      </c>
      <c r="Q932" s="1">
        <f t="shared" si="206"/>
        <v>10959.271908870156</v>
      </c>
      <c r="R932" s="1">
        <f t="shared" si="207"/>
        <v>20274653.031409789</v>
      </c>
      <c r="S932" s="1">
        <f t="shared" si="208"/>
        <v>0</v>
      </c>
      <c r="T932" s="1">
        <f t="shared" si="209"/>
        <v>-10959.271908870156</v>
      </c>
      <c r="U932" s="1">
        <f t="shared" si="210"/>
        <v>20274653.031409789</v>
      </c>
      <c r="X932" s="1">
        <f t="shared" ref="X932:AC936" si="212">+X925</f>
        <v>-1</v>
      </c>
      <c r="Y932" s="1">
        <f t="shared" si="212"/>
        <v>0</v>
      </c>
      <c r="Z932" s="1">
        <f t="shared" si="212"/>
        <v>0</v>
      </c>
      <c r="AA932" s="1">
        <f t="shared" si="212"/>
        <v>0</v>
      </c>
      <c r="AB932" s="1">
        <f t="shared" si="212"/>
        <v>0</v>
      </c>
      <c r="AC932" s="1">
        <f t="shared" si="212"/>
        <v>0</v>
      </c>
      <c r="AF932" s="1">
        <v>0</v>
      </c>
      <c r="AG932" s="1">
        <v>456756.75675675675</v>
      </c>
      <c r="AH932" s="1">
        <v>0</v>
      </c>
      <c r="AI932" s="1">
        <v>0</v>
      </c>
      <c r="AJ932" s="1">
        <v>-456756.75675675675</v>
      </c>
      <c r="AK932" s="1">
        <v>0</v>
      </c>
    </row>
    <row r="933" spans="7:37" hidden="1">
      <c r="G933" s="1" t="s">
        <v>287</v>
      </c>
      <c r="H933" s="28">
        <f>+H926+1</f>
        <v>23</v>
      </c>
      <c r="I933" s="28"/>
      <c r="J933" s="1" t="s">
        <v>288</v>
      </c>
      <c r="P933" s="1">
        <f t="shared" si="205"/>
        <v>0</v>
      </c>
      <c r="Q933" s="1">
        <f t="shared" si="206"/>
        <v>20274653.031409789</v>
      </c>
      <c r="R933" s="1">
        <f t="shared" si="207"/>
        <v>50010810810.810814</v>
      </c>
      <c r="S933" s="1">
        <f t="shared" si="208"/>
        <v>0</v>
      </c>
      <c r="T933" s="1">
        <f t="shared" si="209"/>
        <v>-20274653.031409789</v>
      </c>
      <c r="U933" s="1">
        <f t="shared" si="210"/>
        <v>25005405405.405407</v>
      </c>
      <c r="V933" s="28" t="s">
        <v>133</v>
      </c>
      <c r="W933" s="28"/>
      <c r="X933" s="1">
        <f t="shared" si="212"/>
        <v>0</v>
      </c>
      <c r="Y933" s="1">
        <f t="shared" si="212"/>
        <v>0</v>
      </c>
      <c r="Z933" s="1">
        <f t="shared" si="212"/>
        <v>1</v>
      </c>
      <c r="AA933" s="1">
        <f t="shared" si="212"/>
        <v>0</v>
      </c>
      <c r="AB933" s="1">
        <f t="shared" si="212"/>
        <v>0</v>
      </c>
      <c r="AC933" s="1">
        <f t="shared" si="212"/>
        <v>0</v>
      </c>
      <c r="AD933" s="28" t="s">
        <v>135</v>
      </c>
      <c r="AE933" s="28"/>
      <c r="AF933" s="1">
        <v>-20274653.031409789</v>
      </c>
      <c r="AG933" s="1">
        <v>0</v>
      </c>
      <c r="AH933" s="1">
        <v>50010810810.810814</v>
      </c>
      <c r="AI933" s="1">
        <v>20274653.031409789</v>
      </c>
      <c r="AJ933" s="1">
        <v>0</v>
      </c>
      <c r="AK933" s="1">
        <v>25005405405.405407</v>
      </c>
    </row>
    <row r="934" spans="7:37" hidden="1">
      <c r="P934" s="1">
        <f t="shared" si="205"/>
        <v>-456756.75675675675</v>
      </c>
      <c r="Q934" s="1">
        <f t="shared" si="206"/>
        <v>0</v>
      </c>
      <c r="R934" s="1">
        <f t="shared" si="207"/>
        <v>0</v>
      </c>
      <c r="S934" s="1">
        <f t="shared" si="208"/>
        <v>456756.75675675675</v>
      </c>
      <c r="T934" s="1">
        <f t="shared" si="209"/>
        <v>0</v>
      </c>
      <c r="U934" s="1">
        <f t="shared" si="210"/>
        <v>0</v>
      </c>
      <c r="X934" s="1">
        <f t="shared" si="212"/>
        <v>0</v>
      </c>
      <c r="Y934" s="1">
        <f t="shared" si="212"/>
        <v>0</v>
      </c>
      <c r="Z934" s="1">
        <f t="shared" si="212"/>
        <v>0</v>
      </c>
      <c r="AA934" s="1">
        <f t="shared" si="212"/>
        <v>0</v>
      </c>
      <c r="AB934" s="1">
        <f t="shared" si="212"/>
        <v>1</v>
      </c>
      <c r="AC934" s="1">
        <f t="shared" si="212"/>
        <v>0</v>
      </c>
      <c r="AF934" s="1">
        <v>-10959.271908870156</v>
      </c>
      <c r="AG934" s="1">
        <v>0</v>
      </c>
      <c r="AH934" s="1">
        <v>20274653.031409789</v>
      </c>
      <c r="AI934" s="1">
        <v>10959.271908870156</v>
      </c>
      <c r="AJ934" s="1">
        <v>0</v>
      </c>
      <c r="AK934" s="1">
        <v>20274653.031409789</v>
      </c>
    </row>
    <row r="935" spans="7:37" hidden="1">
      <c r="P935" s="1">
        <f t="shared" si="205"/>
        <v>0</v>
      </c>
      <c r="Q935" s="1">
        <f t="shared" si="206"/>
        <v>-10959.271908870156</v>
      </c>
      <c r="R935" s="1">
        <f t="shared" si="207"/>
        <v>-20274653.031409789</v>
      </c>
      <c r="S935" s="1">
        <f t="shared" si="208"/>
        <v>0</v>
      </c>
      <c r="T935" s="1">
        <f t="shared" si="209"/>
        <v>10959.271908870156</v>
      </c>
      <c r="U935" s="1">
        <f t="shared" si="210"/>
        <v>-20274653.031409789</v>
      </c>
      <c r="X935" s="1">
        <f t="shared" si="212"/>
        <v>0</v>
      </c>
      <c r="Y935" s="1">
        <f t="shared" si="212"/>
        <v>0</v>
      </c>
      <c r="Z935" s="1">
        <f t="shared" si="212"/>
        <v>0</v>
      </c>
      <c r="AA935" s="1">
        <f t="shared" si="212"/>
        <v>-1</v>
      </c>
      <c r="AB935" s="1">
        <f t="shared" si="212"/>
        <v>0</v>
      </c>
      <c r="AC935" s="1">
        <f t="shared" si="212"/>
        <v>0</v>
      </c>
      <c r="AF935" s="1">
        <v>0</v>
      </c>
      <c r="AG935" s="1">
        <v>-456756.75675675675</v>
      </c>
      <c r="AH935" s="1">
        <v>0</v>
      </c>
      <c r="AI935" s="1">
        <v>0</v>
      </c>
      <c r="AJ935" s="1">
        <v>456756.75675675675</v>
      </c>
      <c r="AK935" s="1">
        <v>0</v>
      </c>
    </row>
    <row r="936" spans="7:37" hidden="1">
      <c r="P936" s="1">
        <f t="shared" si="205"/>
        <v>0</v>
      </c>
      <c r="Q936" s="1">
        <f t="shared" si="206"/>
        <v>20274653.031409789</v>
      </c>
      <c r="R936" s="1">
        <f t="shared" si="207"/>
        <v>25005405405.405407</v>
      </c>
      <c r="S936" s="1">
        <f t="shared" si="208"/>
        <v>0</v>
      </c>
      <c r="T936" s="1">
        <f t="shared" si="209"/>
        <v>-20274653.031409789</v>
      </c>
      <c r="U936" s="1">
        <f t="shared" si="210"/>
        <v>50010810810.810814</v>
      </c>
      <c r="X936" s="1">
        <f t="shared" si="212"/>
        <v>0</v>
      </c>
      <c r="Y936" s="1">
        <f t="shared" si="212"/>
        <v>0</v>
      </c>
      <c r="Z936" s="1">
        <f t="shared" si="212"/>
        <v>0</v>
      </c>
      <c r="AA936" s="1">
        <f t="shared" si="212"/>
        <v>0</v>
      </c>
      <c r="AB936" s="1">
        <f t="shared" si="212"/>
        <v>0</v>
      </c>
      <c r="AC936" s="1">
        <f t="shared" si="212"/>
        <v>1</v>
      </c>
      <c r="AF936" s="1">
        <v>-20274653.031409789</v>
      </c>
      <c r="AG936" s="1">
        <v>0</v>
      </c>
      <c r="AH936" s="1">
        <v>25005405405.405407</v>
      </c>
      <c r="AI936" s="1">
        <v>20274653.031409789</v>
      </c>
      <c r="AJ936" s="1">
        <v>0</v>
      </c>
      <c r="AK936" s="1">
        <v>50010810810.810814</v>
      </c>
    </row>
    <row r="937" spans="7:37" hidden="1"/>
    <row r="938" spans="7:37" hidden="1">
      <c r="P938" s="1">
        <f t="shared" ref="P938:P943" si="213">+G474</f>
        <v>456756.75675675675</v>
      </c>
      <c r="Q938" s="1">
        <f t="shared" ref="Q938:Q943" si="214">+L474</f>
        <v>0</v>
      </c>
      <c r="R938" s="1">
        <f t="shared" ref="R938:R943" si="215">+Q474</f>
        <v>0</v>
      </c>
      <c r="S938" s="1">
        <f t="shared" ref="S938:S943" si="216">+V474</f>
        <v>-456756.75675675675</v>
      </c>
      <c r="T938" s="1">
        <f t="shared" ref="T938:T943" si="217">+AA474</f>
        <v>0</v>
      </c>
      <c r="U938" s="1">
        <f t="shared" ref="U938:U943" si="218">+AF474</f>
        <v>0</v>
      </c>
      <c r="X938" s="1">
        <f>+X931</f>
        <v>0</v>
      </c>
      <c r="Y938" s="1">
        <f t="shared" ref="Y938:AC938" si="219">+Y931</f>
        <v>1</v>
      </c>
      <c r="Z938" s="1">
        <f t="shared" si="219"/>
        <v>0</v>
      </c>
      <c r="AA938" s="1">
        <f t="shared" si="219"/>
        <v>0</v>
      </c>
      <c r="AB938" s="1">
        <f t="shared" si="219"/>
        <v>0</v>
      </c>
      <c r="AC938" s="1">
        <f t="shared" si="219"/>
        <v>0</v>
      </c>
      <c r="AF938" s="1" cm="1">
        <f t="array" ref="AF938:AK943">MMULT(MMULT(TRANSPOSE(X938:AC943),P938:U943),X938:AC943)</f>
        <v>10959.271908870156</v>
      </c>
      <c r="AG938" s="1">
        <v>0</v>
      </c>
      <c r="AH938" s="1">
        <v>-20274653.031409789</v>
      </c>
      <c r="AI938" s="1">
        <v>-10959.271908870156</v>
      </c>
      <c r="AJ938" s="1">
        <v>0</v>
      </c>
      <c r="AK938" s="1">
        <v>-20274653.031409789</v>
      </c>
    </row>
    <row r="939" spans="7:37" hidden="1">
      <c r="P939" s="1">
        <f t="shared" si="213"/>
        <v>0</v>
      </c>
      <c r="Q939" s="1">
        <f t="shared" si="214"/>
        <v>10959.271908870156</v>
      </c>
      <c r="R939" s="1">
        <f t="shared" si="215"/>
        <v>20274653.031409789</v>
      </c>
      <c r="S939" s="1">
        <f t="shared" si="216"/>
        <v>0</v>
      </c>
      <c r="T939" s="1">
        <f t="shared" si="217"/>
        <v>-10959.271908870156</v>
      </c>
      <c r="U939" s="1">
        <f t="shared" si="218"/>
        <v>20274653.031409789</v>
      </c>
      <c r="X939" s="1">
        <f t="shared" ref="X939:AC943" si="220">+X932</f>
        <v>-1</v>
      </c>
      <c r="Y939" s="1">
        <f t="shared" si="220"/>
        <v>0</v>
      </c>
      <c r="Z939" s="1">
        <f t="shared" si="220"/>
        <v>0</v>
      </c>
      <c r="AA939" s="1">
        <f t="shared" si="220"/>
        <v>0</v>
      </c>
      <c r="AB939" s="1">
        <f t="shared" si="220"/>
        <v>0</v>
      </c>
      <c r="AC939" s="1">
        <f t="shared" si="220"/>
        <v>0</v>
      </c>
      <c r="AF939" s="1">
        <v>0</v>
      </c>
      <c r="AG939" s="1">
        <v>456756.75675675675</v>
      </c>
      <c r="AH939" s="1">
        <v>0</v>
      </c>
      <c r="AI939" s="1">
        <v>0</v>
      </c>
      <c r="AJ939" s="1">
        <v>-456756.75675675675</v>
      </c>
      <c r="AK939" s="1">
        <v>0</v>
      </c>
    </row>
    <row r="940" spans="7:37" hidden="1">
      <c r="G940" s="1" t="s">
        <v>287</v>
      </c>
      <c r="H940" s="28">
        <f>+H933+1</f>
        <v>24</v>
      </c>
      <c r="I940" s="28"/>
      <c r="J940" s="1" t="s">
        <v>288</v>
      </c>
      <c r="P940" s="1">
        <f t="shared" si="213"/>
        <v>0</v>
      </c>
      <c r="Q940" s="1">
        <f t="shared" si="214"/>
        <v>20274653.031409789</v>
      </c>
      <c r="R940" s="1">
        <f t="shared" si="215"/>
        <v>50010810810.810814</v>
      </c>
      <c r="S940" s="1">
        <f t="shared" si="216"/>
        <v>0</v>
      </c>
      <c r="T940" s="1">
        <f t="shared" si="217"/>
        <v>-20274653.031409789</v>
      </c>
      <c r="U940" s="1">
        <f t="shared" si="218"/>
        <v>25005405405.405407</v>
      </c>
      <c r="V940" s="28" t="s">
        <v>133</v>
      </c>
      <c r="W940" s="28"/>
      <c r="X940" s="1">
        <f t="shared" si="220"/>
        <v>0</v>
      </c>
      <c r="Y940" s="1">
        <f t="shared" si="220"/>
        <v>0</v>
      </c>
      <c r="Z940" s="1">
        <f t="shared" si="220"/>
        <v>1</v>
      </c>
      <c r="AA940" s="1">
        <f t="shared" si="220"/>
        <v>0</v>
      </c>
      <c r="AB940" s="1">
        <f t="shared" si="220"/>
        <v>0</v>
      </c>
      <c r="AC940" s="1">
        <f t="shared" si="220"/>
        <v>0</v>
      </c>
      <c r="AD940" s="28" t="s">
        <v>135</v>
      </c>
      <c r="AE940" s="28"/>
      <c r="AF940" s="1">
        <v>-20274653.031409789</v>
      </c>
      <c r="AG940" s="1">
        <v>0</v>
      </c>
      <c r="AH940" s="1">
        <v>50010810810.810814</v>
      </c>
      <c r="AI940" s="1">
        <v>20274653.031409789</v>
      </c>
      <c r="AJ940" s="1">
        <v>0</v>
      </c>
      <c r="AK940" s="1">
        <v>25005405405.405407</v>
      </c>
    </row>
    <row r="941" spans="7:37" hidden="1">
      <c r="P941" s="1">
        <f t="shared" si="213"/>
        <v>-456756.75675675675</v>
      </c>
      <c r="Q941" s="1">
        <f t="shared" si="214"/>
        <v>0</v>
      </c>
      <c r="R941" s="1">
        <f t="shared" si="215"/>
        <v>0</v>
      </c>
      <c r="S941" s="1">
        <f t="shared" si="216"/>
        <v>456756.75675675675</v>
      </c>
      <c r="T941" s="1">
        <f t="shared" si="217"/>
        <v>0</v>
      </c>
      <c r="U941" s="1">
        <f t="shared" si="218"/>
        <v>0</v>
      </c>
      <c r="X941" s="1">
        <f t="shared" si="220"/>
        <v>0</v>
      </c>
      <c r="Y941" s="1">
        <f t="shared" si="220"/>
        <v>0</v>
      </c>
      <c r="Z941" s="1">
        <f t="shared" si="220"/>
        <v>0</v>
      </c>
      <c r="AA941" s="1">
        <f t="shared" si="220"/>
        <v>0</v>
      </c>
      <c r="AB941" s="1">
        <f t="shared" si="220"/>
        <v>1</v>
      </c>
      <c r="AC941" s="1">
        <f t="shared" si="220"/>
        <v>0</v>
      </c>
      <c r="AF941" s="1">
        <v>-10959.271908870156</v>
      </c>
      <c r="AG941" s="1">
        <v>0</v>
      </c>
      <c r="AH941" s="1">
        <v>20274653.031409789</v>
      </c>
      <c r="AI941" s="1">
        <v>10959.271908870156</v>
      </c>
      <c r="AJ941" s="1">
        <v>0</v>
      </c>
      <c r="AK941" s="1">
        <v>20274653.031409789</v>
      </c>
    </row>
    <row r="942" spans="7:37" hidden="1">
      <c r="P942" s="1">
        <f t="shared" si="213"/>
        <v>0</v>
      </c>
      <c r="Q942" s="1">
        <f t="shared" si="214"/>
        <v>-10959.271908870156</v>
      </c>
      <c r="R942" s="1">
        <f t="shared" si="215"/>
        <v>-20274653.031409789</v>
      </c>
      <c r="S942" s="1">
        <f t="shared" si="216"/>
        <v>0</v>
      </c>
      <c r="T942" s="1">
        <f t="shared" si="217"/>
        <v>10959.271908870156</v>
      </c>
      <c r="U942" s="1">
        <f t="shared" si="218"/>
        <v>-20274653.031409789</v>
      </c>
      <c r="X942" s="1">
        <f t="shared" si="220"/>
        <v>0</v>
      </c>
      <c r="Y942" s="1">
        <f t="shared" si="220"/>
        <v>0</v>
      </c>
      <c r="Z942" s="1">
        <f t="shared" si="220"/>
        <v>0</v>
      </c>
      <c r="AA942" s="1">
        <f t="shared" si="220"/>
        <v>-1</v>
      </c>
      <c r="AB942" s="1">
        <f t="shared" si="220"/>
        <v>0</v>
      </c>
      <c r="AC942" s="1">
        <f t="shared" si="220"/>
        <v>0</v>
      </c>
      <c r="AF942" s="1">
        <v>0</v>
      </c>
      <c r="AG942" s="1">
        <v>-456756.75675675675</v>
      </c>
      <c r="AH942" s="1">
        <v>0</v>
      </c>
      <c r="AI942" s="1">
        <v>0</v>
      </c>
      <c r="AJ942" s="1">
        <v>456756.75675675675</v>
      </c>
      <c r="AK942" s="1">
        <v>0</v>
      </c>
    </row>
    <row r="943" spans="7:37" hidden="1">
      <c r="P943" s="1">
        <f t="shared" si="213"/>
        <v>0</v>
      </c>
      <c r="Q943" s="1">
        <f t="shared" si="214"/>
        <v>20274653.031409789</v>
      </c>
      <c r="R943" s="1">
        <f t="shared" si="215"/>
        <v>25005405405.405407</v>
      </c>
      <c r="S943" s="1">
        <f t="shared" si="216"/>
        <v>0</v>
      </c>
      <c r="T943" s="1">
        <f t="shared" si="217"/>
        <v>-20274653.031409789</v>
      </c>
      <c r="U943" s="1">
        <f t="shared" si="218"/>
        <v>50010810810.810814</v>
      </c>
      <c r="X943" s="1">
        <f t="shared" si="220"/>
        <v>0</v>
      </c>
      <c r="Y943" s="1">
        <f t="shared" si="220"/>
        <v>0</v>
      </c>
      <c r="Z943" s="1">
        <f t="shared" si="220"/>
        <v>0</v>
      </c>
      <c r="AA943" s="1">
        <f t="shared" si="220"/>
        <v>0</v>
      </c>
      <c r="AB943" s="1">
        <f t="shared" si="220"/>
        <v>0</v>
      </c>
      <c r="AC943" s="1">
        <f t="shared" si="220"/>
        <v>1</v>
      </c>
      <c r="AF943" s="1">
        <v>-20274653.031409789</v>
      </c>
      <c r="AG943" s="1">
        <v>0</v>
      </c>
      <c r="AH943" s="1">
        <v>25005405405.405407</v>
      </c>
      <c r="AI943" s="1">
        <v>20274653.031409789</v>
      </c>
      <c r="AJ943" s="1">
        <v>0</v>
      </c>
      <c r="AK943" s="1">
        <v>50010810810.810814</v>
      </c>
    </row>
    <row r="944" spans="7:37" hidden="1"/>
    <row r="945" spans="7:37" hidden="1">
      <c r="P945" s="1">
        <f t="shared" ref="P945:P950" si="221">+G481</f>
        <v>456756.75675675675</v>
      </c>
      <c r="Q945" s="1">
        <f t="shared" ref="Q945:Q950" si="222">+L481</f>
        <v>0</v>
      </c>
      <c r="R945" s="1">
        <f t="shared" ref="R945:R950" si="223">+Q481</f>
        <v>0</v>
      </c>
      <c r="S945" s="1">
        <f t="shared" ref="S945:S950" si="224">+V481</f>
        <v>-456756.75675675675</v>
      </c>
      <c r="T945" s="1">
        <f t="shared" ref="T945:T950" si="225">+AA481</f>
        <v>0</v>
      </c>
      <c r="U945" s="1">
        <f t="shared" ref="U945:U950" si="226">+AF481</f>
        <v>0</v>
      </c>
      <c r="X945" s="1">
        <f>+X938</f>
        <v>0</v>
      </c>
      <c r="Y945" s="1">
        <f t="shared" ref="Y945:AC945" si="227">+Y938</f>
        <v>1</v>
      </c>
      <c r="Z945" s="1">
        <f t="shared" si="227"/>
        <v>0</v>
      </c>
      <c r="AA945" s="1">
        <f t="shared" si="227"/>
        <v>0</v>
      </c>
      <c r="AB945" s="1">
        <f t="shared" si="227"/>
        <v>0</v>
      </c>
      <c r="AC945" s="1">
        <f t="shared" si="227"/>
        <v>0</v>
      </c>
      <c r="AF945" s="1" cm="1">
        <f t="array" ref="AF945:AK950">MMULT(MMULT(TRANSPOSE(X945:AC950),P945:U950),X945:AC950)</f>
        <v>10959.271908870156</v>
      </c>
      <c r="AG945" s="1">
        <v>0</v>
      </c>
      <c r="AH945" s="1">
        <v>-20274653.031409789</v>
      </c>
      <c r="AI945" s="1">
        <v>-10959.271908870156</v>
      </c>
      <c r="AJ945" s="1">
        <v>0</v>
      </c>
      <c r="AK945" s="1">
        <v>-20274653.031409789</v>
      </c>
    </row>
    <row r="946" spans="7:37" hidden="1">
      <c r="P946" s="1">
        <f t="shared" si="221"/>
        <v>0</v>
      </c>
      <c r="Q946" s="1">
        <f t="shared" si="222"/>
        <v>10959.271908870156</v>
      </c>
      <c r="R946" s="1">
        <f t="shared" si="223"/>
        <v>20274653.031409789</v>
      </c>
      <c r="S946" s="1">
        <f t="shared" si="224"/>
        <v>0</v>
      </c>
      <c r="T946" s="1">
        <f t="shared" si="225"/>
        <v>-10959.271908870156</v>
      </c>
      <c r="U946" s="1">
        <f t="shared" si="226"/>
        <v>20274653.031409789</v>
      </c>
      <c r="X946" s="1">
        <f t="shared" ref="X946:AC950" si="228">+X939</f>
        <v>-1</v>
      </c>
      <c r="Y946" s="1">
        <f t="shared" si="228"/>
        <v>0</v>
      </c>
      <c r="Z946" s="1">
        <f t="shared" si="228"/>
        <v>0</v>
      </c>
      <c r="AA946" s="1">
        <f t="shared" si="228"/>
        <v>0</v>
      </c>
      <c r="AB946" s="1">
        <f t="shared" si="228"/>
        <v>0</v>
      </c>
      <c r="AC946" s="1">
        <f t="shared" si="228"/>
        <v>0</v>
      </c>
      <c r="AF946" s="1">
        <v>0</v>
      </c>
      <c r="AG946" s="1">
        <v>456756.75675675675</v>
      </c>
      <c r="AH946" s="1">
        <v>0</v>
      </c>
      <c r="AI946" s="1">
        <v>0</v>
      </c>
      <c r="AJ946" s="1">
        <v>-456756.75675675675</v>
      </c>
      <c r="AK946" s="1">
        <v>0</v>
      </c>
    </row>
    <row r="947" spans="7:37" hidden="1">
      <c r="G947" s="1" t="s">
        <v>287</v>
      </c>
      <c r="H947" s="28">
        <f>+H940+1</f>
        <v>25</v>
      </c>
      <c r="I947" s="28"/>
      <c r="J947" s="1" t="s">
        <v>288</v>
      </c>
      <c r="P947" s="1">
        <f t="shared" si="221"/>
        <v>0</v>
      </c>
      <c r="Q947" s="1">
        <f t="shared" si="222"/>
        <v>20274653.031409789</v>
      </c>
      <c r="R947" s="1">
        <f t="shared" si="223"/>
        <v>50010810810.810814</v>
      </c>
      <c r="S947" s="1">
        <f t="shared" si="224"/>
        <v>0</v>
      </c>
      <c r="T947" s="1">
        <f t="shared" si="225"/>
        <v>-20274653.031409789</v>
      </c>
      <c r="U947" s="1">
        <f t="shared" si="226"/>
        <v>25005405405.405407</v>
      </c>
      <c r="V947" s="28" t="s">
        <v>133</v>
      </c>
      <c r="W947" s="28"/>
      <c r="X947" s="1">
        <f t="shared" si="228"/>
        <v>0</v>
      </c>
      <c r="Y947" s="1">
        <f t="shared" si="228"/>
        <v>0</v>
      </c>
      <c r="Z947" s="1">
        <f t="shared" si="228"/>
        <v>1</v>
      </c>
      <c r="AA947" s="1">
        <f t="shared" si="228"/>
        <v>0</v>
      </c>
      <c r="AB947" s="1">
        <f t="shared" si="228"/>
        <v>0</v>
      </c>
      <c r="AC947" s="1">
        <f t="shared" si="228"/>
        <v>0</v>
      </c>
      <c r="AD947" s="28" t="s">
        <v>135</v>
      </c>
      <c r="AE947" s="28"/>
      <c r="AF947" s="1">
        <v>-20274653.031409789</v>
      </c>
      <c r="AG947" s="1">
        <v>0</v>
      </c>
      <c r="AH947" s="1">
        <v>50010810810.810814</v>
      </c>
      <c r="AI947" s="1">
        <v>20274653.031409789</v>
      </c>
      <c r="AJ947" s="1">
        <v>0</v>
      </c>
      <c r="AK947" s="1">
        <v>25005405405.405407</v>
      </c>
    </row>
    <row r="948" spans="7:37" hidden="1">
      <c r="P948" s="1">
        <f t="shared" si="221"/>
        <v>-456756.75675675675</v>
      </c>
      <c r="Q948" s="1">
        <f t="shared" si="222"/>
        <v>0</v>
      </c>
      <c r="R948" s="1">
        <f t="shared" si="223"/>
        <v>0</v>
      </c>
      <c r="S948" s="1">
        <f t="shared" si="224"/>
        <v>456756.75675675675</v>
      </c>
      <c r="T948" s="1">
        <f t="shared" si="225"/>
        <v>0</v>
      </c>
      <c r="U948" s="1">
        <f t="shared" si="226"/>
        <v>0</v>
      </c>
      <c r="X948" s="1">
        <f t="shared" si="228"/>
        <v>0</v>
      </c>
      <c r="Y948" s="1">
        <f t="shared" si="228"/>
        <v>0</v>
      </c>
      <c r="Z948" s="1">
        <f t="shared" si="228"/>
        <v>0</v>
      </c>
      <c r="AA948" s="1">
        <f t="shared" si="228"/>
        <v>0</v>
      </c>
      <c r="AB948" s="1">
        <f t="shared" si="228"/>
        <v>1</v>
      </c>
      <c r="AC948" s="1">
        <f t="shared" si="228"/>
        <v>0</v>
      </c>
      <c r="AF948" s="1">
        <v>-10959.271908870156</v>
      </c>
      <c r="AG948" s="1">
        <v>0</v>
      </c>
      <c r="AH948" s="1">
        <v>20274653.031409789</v>
      </c>
      <c r="AI948" s="1">
        <v>10959.271908870156</v>
      </c>
      <c r="AJ948" s="1">
        <v>0</v>
      </c>
      <c r="AK948" s="1">
        <v>20274653.031409789</v>
      </c>
    </row>
    <row r="949" spans="7:37" hidden="1">
      <c r="P949" s="1">
        <f t="shared" si="221"/>
        <v>0</v>
      </c>
      <c r="Q949" s="1">
        <f t="shared" si="222"/>
        <v>-10959.271908870156</v>
      </c>
      <c r="R949" s="1">
        <f t="shared" si="223"/>
        <v>-20274653.031409789</v>
      </c>
      <c r="S949" s="1">
        <f t="shared" si="224"/>
        <v>0</v>
      </c>
      <c r="T949" s="1">
        <f t="shared" si="225"/>
        <v>10959.271908870156</v>
      </c>
      <c r="U949" s="1">
        <f t="shared" si="226"/>
        <v>-20274653.031409789</v>
      </c>
      <c r="X949" s="1">
        <f t="shared" si="228"/>
        <v>0</v>
      </c>
      <c r="Y949" s="1">
        <f t="shared" si="228"/>
        <v>0</v>
      </c>
      <c r="Z949" s="1">
        <f t="shared" si="228"/>
        <v>0</v>
      </c>
      <c r="AA949" s="1">
        <f t="shared" si="228"/>
        <v>-1</v>
      </c>
      <c r="AB949" s="1">
        <f t="shared" si="228"/>
        <v>0</v>
      </c>
      <c r="AC949" s="1">
        <f t="shared" si="228"/>
        <v>0</v>
      </c>
      <c r="AF949" s="1">
        <v>0</v>
      </c>
      <c r="AG949" s="1">
        <v>-456756.75675675675</v>
      </c>
      <c r="AH949" s="1">
        <v>0</v>
      </c>
      <c r="AI949" s="1">
        <v>0</v>
      </c>
      <c r="AJ949" s="1">
        <v>456756.75675675675</v>
      </c>
      <c r="AK949" s="1">
        <v>0</v>
      </c>
    </row>
    <row r="950" spans="7:37" hidden="1">
      <c r="P950" s="1">
        <f t="shared" si="221"/>
        <v>0</v>
      </c>
      <c r="Q950" s="1">
        <f t="shared" si="222"/>
        <v>20274653.031409789</v>
      </c>
      <c r="R950" s="1">
        <f t="shared" si="223"/>
        <v>25005405405.405407</v>
      </c>
      <c r="S950" s="1">
        <f t="shared" si="224"/>
        <v>0</v>
      </c>
      <c r="T950" s="1">
        <f t="shared" si="225"/>
        <v>-20274653.031409789</v>
      </c>
      <c r="U950" s="1">
        <f t="shared" si="226"/>
        <v>50010810810.810814</v>
      </c>
      <c r="X950" s="1">
        <f t="shared" si="228"/>
        <v>0</v>
      </c>
      <c r="Y950" s="1">
        <f t="shared" si="228"/>
        <v>0</v>
      </c>
      <c r="Z950" s="1">
        <f t="shared" si="228"/>
        <v>0</v>
      </c>
      <c r="AA950" s="1">
        <f t="shared" si="228"/>
        <v>0</v>
      </c>
      <c r="AB950" s="1">
        <f t="shared" si="228"/>
        <v>0</v>
      </c>
      <c r="AC950" s="1">
        <f t="shared" si="228"/>
        <v>1</v>
      </c>
      <c r="AF950" s="1">
        <v>-20274653.031409789</v>
      </c>
      <c r="AG950" s="1">
        <v>0</v>
      </c>
      <c r="AH950" s="1">
        <v>25005405405.405407</v>
      </c>
      <c r="AI950" s="1">
        <v>20274653.031409789</v>
      </c>
      <c r="AJ950" s="1">
        <v>0</v>
      </c>
      <c r="AK950" s="1">
        <v>50010810810.810814</v>
      </c>
    </row>
    <row r="951" spans="7:37" hidden="1"/>
    <row r="952" spans="7:37" hidden="1">
      <c r="P952" s="1">
        <f t="shared" ref="P952:P957" si="229">+G488</f>
        <v>456756.75675675675</v>
      </c>
      <c r="Q952" s="1">
        <f t="shared" ref="Q952:Q957" si="230">+L488</f>
        <v>0</v>
      </c>
      <c r="R952" s="1">
        <f t="shared" ref="R952:R957" si="231">+Q488</f>
        <v>0</v>
      </c>
      <c r="S952" s="1">
        <f t="shared" ref="S952:S957" si="232">+V488</f>
        <v>-456756.75675675675</v>
      </c>
      <c r="T952" s="1">
        <f t="shared" ref="T952:T957" si="233">+AA488</f>
        <v>0</v>
      </c>
      <c r="U952" s="1">
        <f t="shared" ref="U952:U957" si="234">+AF488</f>
        <v>0</v>
      </c>
      <c r="X952" s="1">
        <f>+X945</f>
        <v>0</v>
      </c>
      <c r="Y952" s="1">
        <f t="shared" ref="Y952:AC952" si="235">+Y945</f>
        <v>1</v>
      </c>
      <c r="Z952" s="1">
        <f t="shared" si="235"/>
        <v>0</v>
      </c>
      <c r="AA952" s="1">
        <f t="shared" si="235"/>
        <v>0</v>
      </c>
      <c r="AB952" s="1">
        <f t="shared" si="235"/>
        <v>0</v>
      </c>
      <c r="AC952" s="1">
        <f t="shared" si="235"/>
        <v>0</v>
      </c>
      <c r="AF952" s="1" cm="1">
        <f t="array" ref="AF952:AK957">MMULT(MMULT(TRANSPOSE(X952:AC957),P952:U957),X952:AC957)</f>
        <v>10959.271908870156</v>
      </c>
      <c r="AG952" s="1">
        <v>0</v>
      </c>
      <c r="AH952" s="1">
        <v>-20274653.031409789</v>
      </c>
      <c r="AI952" s="1">
        <v>-10959.271908870156</v>
      </c>
      <c r="AJ952" s="1">
        <v>0</v>
      </c>
      <c r="AK952" s="1">
        <v>-20274653.031409789</v>
      </c>
    </row>
    <row r="953" spans="7:37" hidden="1">
      <c r="P953" s="1">
        <f t="shared" si="229"/>
        <v>0</v>
      </c>
      <c r="Q953" s="1">
        <f t="shared" si="230"/>
        <v>10959.271908870156</v>
      </c>
      <c r="R953" s="1">
        <f t="shared" si="231"/>
        <v>20274653.031409789</v>
      </c>
      <c r="S953" s="1">
        <f t="shared" si="232"/>
        <v>0</v>
      </c>
      <c r="T953" s="1">
        <f t="shared" si="233"/>
        <v>-10959.271908870156</v>
      </c>
      <c r="U953" s="1">
        <f t="shared" si="234"/>
        <v>20274653.031409789</v>
      </c>
      <c r="X953" s="1">
        <f t="shared" ref="X953:AC957" si="236">+X946</f>
        <v>-1</v>
      </c>
      <c r="Y953" s="1">
        <f t="shared" si="236"/>
        <v>0</v>
      </c>
      <c r="Z953" s="1">
        <f t="shared" si="236"/>
        <v>0</v>
      </c>
      <c r="AA953" s="1">
        <f t="shared" si="236"/>
        <v>0</v>
      </c>
      <c r="AB953" s="1">
        <f t="shared" si="236"/>
        <v>0</v>
      </c>
      <c r="AC953" s="1">
        <f t="shared" si="236"/>
        <v>0</v>
      </c>
      <c r="AF953" s="1">
        <v>0</v>
      </c>
      <c r="AG953" s="1">
        <v>456756.75675675675</v>
      </c>
      <c r="AH953" s="1">
        <v>0</v>
      </c>
      <c r="AI953" s="1">
        <v>0</v>
      </c>
      <c r="AJ953" s="1">
        <v>-456756.75675675675</v>
      </c>
      <c r="AK953" s="1">
        <v>0</v>
      </c>
    </row>
    <row r="954" spans="7:37" hidden="1">
      <c r="G954" s="1" t="s">
        <v>287</v>
      </c>
      <c r="H954" s="28">
        <f>+H947+1</f>
        <v>26</v>
      </c>
      <c r="I954" s="28"/>
      <c r="J954" s="1" t="s">
        <v>288</v>
      </c>
      <c r="P954" s="1">
        <f t="shared" si="229"/>
        <v>0</v>
      </c>
      <c r="Q954" s="1">
        <f t="shared" si="230"/>
        <v>20274653.031409789</v>
      </c>
      <c r="R954" s="1">
        <f t="shared" si="231"/>
        <v>50010810810.810814</v>
      </c>
      <c r="S954" s="1">
        <f t="shared" si="232"/>
        <v>0</v>
      </c>
      <c r="T954" s="1">
        <f t="shared" si="233"/>
        <v>-20274653.031409789</v>
      </c>
      <c r="U954" s="1">
        <f t="shared" si="234"/>
        <v>25005405405.405407</v>
      </c>
      <c r="V954" s="28" t="s">
        <v>133</v>
      </c>
      <c r="W954" s="28"/>
      <c r="X954" s="1">
        <f t="shared" si="236"/>
        <v>0</v>
      </c>
      <c r="Y954" s="1">
        <f t="shared" si="236"/>
        <v>0</v>
      </c>
      <c r="Z954" s="1">
        <f t="shared" si="236"/>
        <v>1</v>
      </c>
      <c r="AA954" s="1">
        <f t="shared" si="236"/>
        <v>0</v>
      </c>
      <c r="AB954" s="1">
        <f t="shared" si="236"/>
        <v>0</v>
      </c>
      <c r="AC954" s="1">
        <f t="shared" si="236"/>
        <v>0</v>
      </c>
      <c r="AD954" s="28" t="s">
        <v>135</v>
      </c>
      <c r="AE954" s="28"/>
      <c r="AF954" s="1">
        <v>-20274653.031409789</v>
      </c>
      <c r="AG954" s="1">
        <v>0</v>
      </c>
      <c r="AH954" s="1">
        <v>50010810810.810814</v>
      </c>
      <c r="AI954" s="1">
        <v>20274653.031409789</v>
      </c>
      <c r="AJ954" s="1">
        <v>0</v>
      </c>
      <c r="AK954" s="1">
        <v>25005405405.405407</v>
      </c>
    </row>
    <row r="955" spans="7:37" hidden="1">
      <c r="P955" s="1">
        <f t="shared" si="229"/>
        <v>-456756.75675675675</v>
      </c>
      <c r="Q955" s="1">
        <f t="shared" si="230"/>
        <v>0</v>
      </c>
      <c r="R955" s="1">
        <f t="shared" si="231"/>
        <v>0</v>
      </c>
      <c r="S955" s="1">
        <f t="shared" si="232"/>
        <v>456756.75675675675</v>
      </c>
      <c r="T955" s="1">
        <f t="shared" si="233"/>
        <v>0</v>
      </c>
      <c r="U955" s="1">
        <f t="shared" si="234"/>
        <v>0</v>
      </c>
      <c r="X955" s="1">
        <f t="shared" si="236"/>
        <v>0</v>
      </c>
      <c r="Y955" s="1">
        <f t="shared" si="236"/>
        <v>0</v>
      </c>
      <c r="Z955" s="1">
        <f t="shared" si="236"/>
        <v>0</v>
      </c>
      <c r="AA955" s="1">
        <f t="shared" si="236"/>
        <v>0</v>
      </c>
      <c r="AB955" s="1">
        <f t="shared" si="236"/>
        <v>1</v>
      </c>
      <c r="AC955" s="1">
        <f t="shared" si="236"/>
        <v>0</v>
      </c>
      <c r="AF955" s="1">
        <v>-10959.271908870156</v>
      </c>
      <c r="AG955" s="1">
        <v>0</v>
      </c>
      <c r="AH955" s="1">
        <v>20274653.031409789</v>
      </c>
      <c r="AI955" s="1">
        <v>10959.271908870156</v>
      </c>
      <c r="AJ955" s="1">
        <v>0</v>
      </c>
      <c r="AK955" s="1">
        <v>20274653.031409789</v>
      </c>
    </row>
    <row r="956" spans="7:37" hidden="1">
      <c r="P956" s="1">
        <f t="shared" si="229"/>
        <v>0</v>
      </c>
      <c r="Q956" s="1">
        <f t="shared" si="230"/>
        <v>-10959.271908870156</v>
      </c>
      <c r="R956" s="1">
        <f t="shared" si="231"/>
        <v>-20274653.031409789</v>
      </c>
      <c r="S956" s="1">
        <f t="shared" si="232"/>
        <v>0</v>
      </c>
      <c r="T956" s="1">
        <f t="shared" si="233"/>
        <v>10959.271908870156</v>
      </c>
      <c r="U956" s="1">
        <f t="shared" si="234"/>
        <v>-20274653.031409789</v>
      </c>
      <c r="X956" s="1">
        <f t="shared" si="236"/>
        <v>0</v>
      </c>
      <c r="Y956" s="1">
        <f t="shared" si="236"/>
        <v>0</v>
      </c>
      <c r="Z956" s="1">
        <f t="shared" si="236"/>
        <v>0</v>
      </c>
      <c r="AA956" s="1">
        <f t="shared" si="236"/>
        <v>-1</v>
      </c>
      <c r="AB956" s="1">
        <f t="shared" si="236"/>
        <v>0</v>
      </c>
      <c r="AC956" s="1">
        <f t="shared" si="236"/>
        <v>0</v>
      </c>
      <c r="AF956" s="1">
        <v>0</v>
      </c>
      <c r="AG956" s="1">
        <v>-456756.75675675675</v>
      </c>
      <c r="AH956" s="1">
        <v>0</v>
      </c>
      <c r="AI956" s="1">
        <v>0</v>
      </c>
      <c r="AJ956" s="1">
        <v>456756.75675675675</v>
      </c>
      <c r="AK956" s="1">
        <v>0</v>
      </c>
    </row>
    <row r="957" spans="7:37" hidden="1">
      <c r="P957" s="1">
        <f t="shared" si="229"/>
        <v>0</v>
      </c>
      <c r="Q957" s="1">
        <f t="shared" si="230"/>
        <v>20274653.031409789</v>
      </c>
      <c r="R957" s="1">
        <f t="shared" si="231"/>
        <v>25005405405.405407</v>
      </c>
      <c r="S957" s="1">
        <f t="shared" si="232"/>
        <v>0</v>
      </c>
      <c r="T957" s="1">
        <f t="shared" si="233"/>
        <v>-20274653.031409789</v>
      </c>
      <c r="U957" s="1">
        <f t="shared" si="234"/>
        <v>50010810810.810814</v>
      </c>
      <c r="X957" s="1">
        <f t="shared" si="236"/>
        <v>0</v>
      </c>
      <c r="Y957" s="1">
        <f t="shared" si="236"/>
        <v>0</v>
      </c>
      <c r="Z957" s="1">
        <f t="shared" si="236"/>
        <v>0</v>
      </c>
      <c r="AA957" s="1">
        <f t="shared" si="236"/>
        <v>0</v>
      </c>
      <c r="AB957" s="1">
        <f t="shared" si="236"/>
        <v>0</v>
      </c>
      <c r="AC957" s="1">
        <f t="shared" si="236"/>
        <v>1</v>
      </c>
      <c r="AF957" s="1">
        <v>-20274653.031409789</v>
      </c>
      <c r="AG957" s="1">
        <v>0</v>
      </c>
      <c r="AH957" s="1">
        <v>25005405405.405407</v>
      </c>
      <c r="AI957" s="1">
        <v>20274653.031409789</v>
      </c>
      <c r="AJ957" s="1">
        <v>0</v>
      </c>
      <c r="AK957" s="1">
        <v>50010810810.810814</v>
      </c>
    </row>
    <row r="958" spans="7:37" hidden="1"/>
    <row r="959" spans="7:37" hidden="1">
      <c r="P959" s="1">
        <f t="shared" ref="P959:P964" si="237">+G495</f>
        <v>456756.75675675675</v>
      </c>
      <c r="Q959" s="1">
        <f t="shared" ref="Q959:Q964" si="238">+L495</f>
        <v>0</v>
      </c>
      <c r="R959" s="1">
        <f t="shared" ref="R959:R964" si="239">+Q495</f>
        <v>0</v>
      </c>
      <c r="S959" s="1">
        <f t="shared" ref="S959:S964" si="240">+V495</f>
        <v>-456756.75675675675</v>
      </c>
      <c r="T959" s="1">
        <f t="shared" ref="T959:T964" si="241">+AA495</f>
        <v>0</v>
      </c>
      <c r="U959" s="1">
        <f t="shared" ref="U959:U964" si="242">+AF495</f>
        <v>0</v>
      </c>
      <c r="X959" s="1">
        <f>+X952</f>
        <v>0</v>
      </c>
      <c r="Y959" s="1">
        <f t="shared" ref="Y959:AC959" si="243">+Y952</f>
        <v>1</v>
      </c>
      <c r="Z959" s="1">
        <f t="shared" si="243"/>
        <v>0</v>
      </c>
      <c r="AA959" s="1">
        <f t="shared" si="243"/>
        <v>0</v>
      </c>
      <c r="AB959" s="1">
        <f t="shared" si="243"/>
        <v>0</v>
      </c>
      <c r="AC959" s="1">
        <f t="shared" si="243"/>
        <v>0</v>
      </c>
      <c r="AF959" s="1" cm="1">
        <f t="array" ref="AF959:AK964">MMULT(MMULT(TRANSPOSE(X959:AC964),P959:U964),X959:AC964)</f>
        <v>10959.271908870156</v>
      </c>
      <c r="AG959" s="1">
        <v>0</v>
      </c>
      <c r="AH959" s="1">
        <v>-20274653.031409789</v>
      </c>
      <c r="AI959" s="1">
        <v>-10959.271908870156</v>
      </c>
      <c r="AJ959" s="1">
        <v>0</v>
      </c>
      <c r="AK959" s="1">
        <v>-20274653.031409789</v>
      </c>
    </row>
    <row r="960" spans="7:37" hidden="1">
      <c r="P960" s="1">
        <f t="shared" si="237"/>
        <v>0</v>
      </c>
      <c r="Q960" s="1">
        <f t="shared" si="238"/>
        <v>10959.271908870156</v>
      </c>
      <c r="R960" s="1">
        <f t="shared" si="239"/>
        <v>20274653.031409789</v>
      </c>
      <c r="S960" s="1">
        <f t="shared" si="240"/>
        <v>0</v>
      </c>
      <c r="T960" s="1">
        <f t="shared" si="241"/>
        <v>-10959.271908870156</v>
      </c>
      <c r="U960" s="1">
        <f t="shared" si="242"/>
        <v>20274653.031409789</v>
      </c>
      <c r="X960" s="1">
        <f t="shared" ref="X960:AC964" si="244">+X953</f>
        <v>-1</v>
      </c>
      <c r="Y960" s="1">
        <f t="shared" si="244"/>
        <v>0</v>
      </c>
      <c r="Z960" s="1">
        <f t="shared" si="244"/>
        <v>0</v>
      </c>
      <c r="AA960" s="1">
        <f t="shared" si="244"/>
        <v>0</v>
      </c>
      <c r="AB960" s="1">
        <f t="shared" si="244"/>
        <v>0</v>
      </c>
      <c r="AC960" s="1">
        <f t="shared" si="244"/>
        <v>0</v>
      </c>
      <c r="AF960" s="1">
        <v>0</v>
      </c>
      <c r="AG960" s="1">
        <v>456756.75675675675</v>
      </c>
      <c r="AH960" s="1">
        <v>0</v>
      </c>
      <c r="AI960" s="1">
        <v>0</v>
      </c>
      <c r="AJ960" s="1">
        <v>-456756.75675675675</v>
      </c>
      <c r="AK960" s="1">
        <v>0</v>
      </c>
    </row>
    <row r="961" spans="7:37" hidden="1">
      <c r="G961" s="1" t="s">
        <v>287</v>
      </c>
      <c r="H961" s="28">
        <f>+H954+1</f>
        <v>27</v>
      </c>
      <c r="I961" s="28"/>
      <c r="J961" s="1" t="s">
        <v>288</v>
      </c>
      <c r="P961" s="1">
        <f t="shared" si="237"/>
        <v>0</v>
      </c>
      <c r="Q961" s="1">
        <f t="shared" si="238"/>
        <v>20274653.031409789</v>
      </c>
      <c r="R961" s="1">
        <f t="shared" si="239"/>
        <v>50010810810.810814</v>
      </c>
      <c r="S961" s="1">
        <f t="shared" si="240"/>
        <v>0</v>
      </c>
      <c r="T961" s="1">
        <f t="shared" si="241"/>
        <v>-20274653.031409789</v>
      </c>
      <c r="U961" s="1">
        <f t="shared" si="242"/>
        <v>25005405405.405407</v>
      </c>
      <c r="V961" s="28" t="s">
        <v>133</v>
      </c>
      <c r="W961" s="28"/>
      <c r="X961" s="1">
        <f t="shared" si="244"/>
        <v>0</v>
      </c>
      <c r="Y961" s="1">
        <f t="shared" si="244"/>
        <v>0</v>
      </c>
      <c r="Z961" s="1">
        <f t="shared" si="244"/>
        <v>1</v>
      </c>
      <c r="AA961" s="1">
        <f t="shared" si="244"/>
        <v>0</v>
      </c>
      <c r="AB961" s="1">
        <f t="shared" si="244"/>
        <v>0</v>
      </c>
      <c r="AC961" s="1">
        <f t="shared" si="244"/>
        <v>0</v>
      </c>
      <c r="AD961" s="28" t="s">
        <v>135</v>
      </c>
      <c r="AE961" s="28"/>
      <c r="AF961" s="1">
        <v>-20274653.031409789</v>
      </c>
      <c r="AG961" s="1">
        <v>0</v>
      </c>
      <c r="AH961" s="1">
        <v>50010810810.810814</v>
      </c>
      <c r="AI961" s="1">
        <v>20274653.031409789</v>
      </c>
      <c r="AJ961" s="1">
        <v>0</v>
      </c>
      <c r="AK961" s="1">
        <v>25005405405.405407</v>
      </c>
    </row>
    <row r="962" spans="7:37" hidden="1">
      <c r="P962" s="1">
        <f t="shared" si="237"/>
        <v>-456756.75675675675</v>
      </c>
      <c r="Q962" s="1">
        <f t="shared" si="238"/>
        <v>0</v>
      </c>
      <c r="R962" s="1">
        <f t="shared" si="239"/>
        <v>0</v>
      </c>
      <c r="S962" s="1">
        <f t="shared" si="240"/>
        <v>456756.75675675675</v>
      </c>
      <c r="T962" s="1">
        <f t="shared" si="241"/>
        <v>0</v>
      </c>
      <c r="U962" s="1">
        <f t="shared" si="242"/>
        <v>0</v>
      </c>
      <c r="X962" s="1">
        <f t="shared" si="244"/>
        <v>0</v>
      </c>
      <c r="Y962" s="1">
        <f t="shared" si="244"/>
        <v>0</v>
      </c>
      <c r="Z962" s="1">
        <f t="shared" si="244"/>
        <v>0</v>
      </c>
      <c r="AA962" s="1">
        <f t="shared" si="244"/>
        <v>0</v>
      </c>
      <c r="AB962" s="1">
        <f t="shared" si="244"/>
        <v>1</v>
      </c>
      <c r="AC962" s="1">
        <f t="shared" si="244"/>
        <v>0</v>
      </c>
      <c r="AF962" s="1">
        <v>-10959.271908870156</v>
      </c>
      <c r="AG962" s="1">
        <v>0</v>
      </c>
      <c r="AH962" s="1">
        <v>20274653.031409789</v>
      </c>
      <c r="AI962" s="1">
        <v>10959.271908870156</v>
      </c>
      <c r="AJ962" s="1">
        <v>0</v>
      </c>
      <c r="AK962" s="1">
        <v>20274653.031409789</v>
      </c>
    </row>
    <row r="963" spans="7:37" hidden="1">
      <c r="P963" s="1">
        <f t="shared" si="237"/>
        <v>0</v>
      </c>
      <c r="Q963" s="1">
        <f t="shared" si="238"/>
        <v>-10959.271908870156</v>
      </c>
      <c r="R963" s="1">
        <f t="shared" si="239"/>
        <v>-20274653.031409789</v>
      </c>
      <c r="S963" s="1">
        <f t="shared" si="240"/>
        <v>0</v>
      </c>
      <c r="T963" s="1">
        <f t="shared" si="241"/>
        <v>10959.271908870156</v>
      </c>
      <c r="U963" s="1">
        <f t="shared" si="242"/>
        <v>-20274653.031409789</v>
      </c>
      <c r="X963" s="1">
        <f t="shared" si="244"/>
        <v>0</v>
      </c>
      <c r="Y963" s="1">
        <f t="shared" si="244"/>
        <v>0</v>
      </c>
      <c r="Z963" s="1">
        <f t="shared" si="244"/>
        <v>0</v>
      </c>
      <c r="AA963" s="1">
        <f t="shared" si="244"/>
        <v>-1</v>
      </c>
      <c r="AB963" s="1">
        <f t="shared" si="244"/>
        <v>0</v>
      </c>
      <c r="AC963" s="1">
        <f t="shared" si="244"/>
        <v>0</v>
      </c>
      <c r="AF963" s="1">
        <v>0</v>
      </c>
      <c r="AG963" s="1">
        <v>-456756.75675675675</v>
      </c>
      <c r="AH963" s="1">
        <v>0</v>
      </c>
      <c r="AI963" s="1">
        <v>0</v>
      </c>
      <c r="AJ963" s="1">
        <v>456756.75675675675</v>
      </c>
      <c r="AK963" s="1">
        <v>0</v>
      </c>
    </row>
    <row r="964" spans="7:37" hidden="1">
      <c r="P964" s="1">
        <f t="shared" si="237"/>
        <v>0</v>
      </c>
      <c r="Q964" s="1">
        <f t="shared" si="238"/>
        <v>20274653.031409789</v>
      </c>
      <c r="R964" s="1">
        <f t="shared" si="239"/>
        <v>25005405405.405407</v>
      </c>
      <c r="S964" s="1">
        <f t="shared" si="240"/>
        <v>0</v>
      </c>
      <c r="T964" s="1">
        <f t="shared" si="241"/>
        <v>-20274653.031409789</v>
      </c>
      <c r="U964" s="1">
        <f t="shared" si="242"/>
        <v>50010810810.810814</v>
      </c>
      <c r="X964" s="1">
        <f t="shared" si="244"/>
        <v>0</v>
      </c>
      <c r="Y964" s="1">
        <f t="shared" si="244"/>
        <v>0</v>
      </c>
      <c r="Z964" s="1">
        <f t="shared" si="244"/>
        <v>0</v>
      </c>
      <c r="AA964" s="1">
        <f t="shared" si="244"/>
        <v>0</v>
      </c>
      <c r="AB964" s="1">
        <f t="shared" si="244"/>
        <v>0</v>
      </c>
      <c r="AC964" s="1">
        <f t="shared" si="244"/>
        <v>1</v>
      </c>
      <c r="AF964" s="1">
        <v>-20274653.031409789</v>
      </c>
      <c r="AG964" s="1">
        <v>0</v>
      </c>
      <c r="AH964" s="1">
        <v>25005405405.405407</v>
      </c>
      <c r="AI964" s="1">
        <v>20274653.031409789</v>
      </c>
      <c r="AJ964" s="1">
        <v>0</v>
      </c>
      <c r="AK964" s="1">
        <v>50010810810.810814</v>
      </c>
    </row>
    <row r="965" spans="7:37" hidden="1"/>
    <row r="966" spans="7:37" hidden="1">
      <c r="P966" s="1">
        <f t="shared" ref="P966:P971" si="245">+G502</f>
        <v>456756.75675675675</v>
      </c>
      <c r="Q966" s="1">
        <f t="shared" ref="Q966:Q971" si="246">+L502</f>
        <v>0</v>
      </c>
      <c r="R966" s="1">
        <f t="shared" ref="R966:R971" si="247">+Q502</f>
        <v>0</v>
      </c>
      <c r="S966" s="1">
        <f t="shared" ref="S966:S971" si="248">+V502</f>
        <v>-456756.75675675675</v>
      </c>
      <c r="T966" s="1">
        <f t="shared" ref="T966:T971" si="249">+AA502</f>
        <v>0</v>
      </c>
      <c r="U966" s="1">
        <f t="shared" ref="U966:U971" si="250">+AF502</f>
        <v>0</v>
      </c>
      <c r="X966" s="1">
        <f>+X959</f>
        <v>0</v>
      </c>
      <c r="Y966" s="1">
        <f t="shared" ref="Y966:AC966" si="251">+Y959</f>
        <v>1</v>
      </c>
      <c r="Z966" s="1">
        <f t="shared" si="251"/>
        <v>0</v>
      </c>
      <c r="AA966" s="1">
        <f t="shared" si="251"/>
        <v>0</v>
      </c>
      <c r="AB966" s="1">
        <f t="shared" si="251"/>
        <v>0</v>
      </c>
      <c r="AC966" s="1">
        <f t="shared" si="251"/>
        <v>0</v>
      </c>
      <c r="AF966" s="1" cm="1">
        <f t="array" ref="AF966:AK971">MMULT(MMULT(TRANSPOSE(X966:AC971),P966:U971),X966:AC971)</f>
        <v>10959.271908870156</v>
      </c>
      <c r="AG966" s="1">
        <v>0</v>
      </c>
      <c r="AH966" s="1">
        <v>-20274653.031409789</v>
      </c>
      <c r="AI966" s="1">
        <v>-10959.271908870156</v>
      </c>
      <c r="AJ966" s="1">
        <v>0</v>
      </c>
      <c r="AK966" s="1">
        <v>-20274653.031409789</v>
      </c>
    </row>
    <row r="967" spans="7:37" hidden="1">
      <c r="P967" s="1">
        <f t="shared" si="245"/>
        <v>0</v>
      </c>
      <c r="Q967" s="1">
        <f t="shared" si="246"/>
        <v>10959.271908870156</v>
      </c>
      <c r="R967" s="1">
        <f t="shared" si="247"/>
        <v>20274653.031409789</v>
      </c>
      <c r="S967" s="1">
        <f t="shared" si="248"/>
        <v>0</v>
      </c>
      <c r="T967" s="1">
        <f t="shared" si="249"/>
        <v>-10959.271908870156</v>
      </c>
      <c r="U967" s="1">
        <f t="shared" si="250"/>
        <v>20274653.031409789</v>
      </c>
      <c r="X967" s="1">
        <f t="shared" ref="X967:AC971" si="252">+X960</f>
        <v>-1</v>
      </c>
      <c r="Y967" s="1">
        <f t="shared" si="252"/>
        <v>0</v>
      </c>
      <c r="Z967" s="1">
        <f t="shared" si="252"/>
        <v>0</v>
      </c>
      <c r="AA967" s="1">
        <f t="shared" si="252"/>
        <v>0</v>
      </c>
      <c r="AB967" s="1">
        <f t="shared" si="252"/>
        <v>0</v>
      </c>
      <c r="AC967" s="1">
        <f t="shared" si="252"/>
        <v>0</v>
      </c>
      <c r="AF967" s="1">
        <v>0</v>
      </c>
      <c r="AG967" s="1">
        <v>456756.75675675675</v>
      </c>
      <c r="AH967" s="1">
        <v>0</v>
      </c>
      <c r="AI967" s="1">
        <v>0</v>
      </c>
      <c r="AJ967" s="1">
        <v>-456756.75675675675</v>
      </c>
      <c r="AK967" s="1">
        <v>0</v>
      </c>
    </row>
    <row r="968" spans="7:37" hidden="1">
      <c r="G968" s="1" t="s">
        <v>287</v>
      </c>
      <c r="H968" s="28">
        <f>+H961+1</f>
        <v>28</v>
      </c>
      <c r="I968" s="28"/>
      <c r="J968" s="1" t="s">
        <v>288</v>
      </c>
      <c r="P968" s="1">
        <f t="shared" si="245"/>
        <v>0</v>
      </c>
      <c r="Q968" s="1">
        <f t="shared" si="246"/>
        <v>20274653.031409789</v>
      </c>
      <c r="R968" s="1">
        <f t="shared" si="247"/>
        <v>50010810810.810814</v>
      </c>
      <c r="S968" s="1">
        <f t="shared" si="248"/>
        <v>0</v>
      </c>
      <c r="T968" s="1">
        <f t="shared" si="249"/>
        <v>-20274653.031409789</v>
      </c>
      <c r="U968" s="1">
        <f t="shared" si="250"/>
        <v>25005405405.405407</v>
      </c>
      <c r="V968" s="28" t="s">
        <v>133</v>
      </c>
      <c r="W968" s="28"/>
      <c r="X968" s="1">
        <f t="shared" si="252"/>
        <v>0</v>
      </c>
      <c r="Y968" s="1">
        <f t="shared" si="252"/>
        <v>0</v>
      </c>
      <c r="Z968" s="1">
        <f t="shared" si="252"/>
        <v>1</v>
      </c>
      <c r="AA968" s="1">
        <f t="shared" si="252"/>
        <v>0</v>
      </c>
      <c r="AB968" s="1">
        <f t="shared" si="252"/>
        <v>0</v>
      </c>
      <c r="AC968" s="1">
        <f t="shared" si="252"/>
        <v>0</v>
      </c>
      <c r="AD968" s="28" t="s">
        <v>135</v>
      </c>
      <c r="AE968" s="28"/>
      <c r="AF968" s="1">
        <v>-20274653.031409789</v>
      </c>
      <c r="AG968" s="1">
        <v>0</v>
      </c>
      <c r="AH968" s="1">
        <v>50010810810.810814</v>
      </c>
      <c r="AI968" s="1">
        <v>20274653.031409789</v>
      </c>
      <c r="AJ968" s="1">
        <v>0</v>
      </c>
      <c r="AK968" s="1">
        <v>25005405405.405407</v>
      </c>
    </row>
    <row r="969" spans="7:37" hidden="1">
      <c r="P969" s="1">
        <f t="shared" si="245"/>
        <v>-456756.75675675675</v>
      </c>
      <c r="Q969" s="1">
        <f t="shared" si="246"/>
        <v>0</v>
      </c>
      <c r="R969" s="1">
        <f t="shared" si="247"/>
        <v>0</v>
      </c>
      <c r="S969" s="1">
        <f t="shared" si="248"/>
        <v>456756.75675675675</v>
      </c>
      <c r="T969" s="1">
        <f t="shared" si="249"/>
        <v>0</v>
      </c>
      <c r="U969" s="1">
        <f t="shared" si="250"/>
        <v>0</v>
      </c>
      <c r="X969" s="1">
        <f t="shared" si="252"/>
        <v>0</v>
      </c>
      <c r="Y969" s="1">
        <f t="shared" si="252"/>
        <v>0</v>
      </c>
      <c r="Z969" s="1">
        <f t="shared" si="252"/>
        <v>0</v>
      </c>
      <c r="AA969" s="1">
        <f t="shared" si="252"/>
        <v>0</v>
      </c>
      <c r="AB969" s="1">
        <f t="shared" si="252"/>
        <v>1</v>
      </c>
      <c r="AC969" s="1">
        <f t="shared" si="252"/>
        <v>0</v>
      </c>
      <c r="AF969" s="1">
        <v>-10959.271908870156</v>
      </c>
      <c r="AG969" s="1">
        <v>0</v>
      </c>
      <c r="AH969" s="1">
        <v>20274653.031409789</v>
      </c>
      <c r="AI969" s="1">
        <v>10959.271908870156</v>
      </c>
      <c r="AJ969" s="1">
        <v>0</v>
      </c>
      <c r="AK969" s="1">
        <v>20274653.031409789</v>
      </c>
    </row>
    <row r="970" spans="7:37" hidden="1">
      <c r="P970" s="1">
        <f t="shared" si="245"/>
        <v>0</v>
      </c>
      <c r="Q970" s="1">
        <f t="shared" si="246"/>
        <v>-10959.271908870156</v>
      </c>
      <c r="R970" s="1">
        <f t="shared" si="247"/>
        <v>-20274653.031409789</v>
      </c>
      <c r="S970" s="1">
        <f t="shared" si="248"/>
        <v>0</v>
      </c>
      <c r="T970" s="1">
        <f t="shared" si="249"/>
        <v>10959.271908870156</v>
      </c>
      <c r="U970" s="1">
        <f t="shared" si="250"/>
        <v>-20274653.031409789</v>
      </c>
      <c r="X970" s="1">
        <f t="shared" si="252"/>
        <v>0</v>
      </c>
      <c r="Y970" s="1">
        <f t="shared" si="252"/>
        <v>0</v>
      </c>
      <c r="Z970" s="1">
        <f t="shared" si="252"/>
        <v>0</v>
      </c>
      <c r="AA970" s="1">
        <f t="shared" si="252"/>
        <v>-1</v>
      </c>
      <c r="AB970" s="1">
        <f t="shared" si="252"/>
        <v>0</v>
      </c>
      <c r="AC970" s="1">
        <f t="shared" si="252"/>
        <v>0</v>
      </c>
      <c r="AF970" s="1">
        <v>0</v>
      </c>
      <c r="AG970" s="1">
        <v>-456756.75675675675</v>
      </c>
      <c r="AH970" s="1">
        <v>0</v>
      </c>
      <c r="AI970" s="1">
        <v>0</v>
      </c>
      <c r="AJ970" s="1">
        <v>456756.75675675675</v>
      </c>
      <c r="AK970" s="1">
        <v>0</v>
      </c>
    </row>
    <row r="971" spans="7:37" hidden="1">
      <c r="P971" s="1">
        <f t="shared" si="245"/>
        <v>0</v>
      </c>
      <c r="Q971" s="1">
        <f t="shared" si="246"/>
        <v>20274653.031409789</v>
      </c>
      <c r="R971" s="1">
        <f t="shared" si="247"/>
        <v>25005405405.405407</v>
      </c>
      <c r="S971" s="1">
        <f t="shared" si="248"/>
        <v>0</v>
      </c>
      <c r="T971" s="1">
        <f t="shared" si="249"/>
        <v>-20274653.031409789</v>
      </c>
      <c r="U971" s="1">
        <f t="shared" si="250"/>
        <v>50010810810.810814</v>
      </c>
      <c r="X971" s="1">
        <f t="shared" si="252"/>
        <v>0</v>
      </c>
      <c r="Y971" s="1">
        <f t="shared" si="252"/>
        <v>0</v>
      </c>
      <c r="Z971" s="1">
        <f t="shared" si="252"/>
        <v>0</v>
      </c>
      <c r="AA971" s="1">
        <f t="shared" si="252"/>
        <v>0</v>
      </c>
      <c r="AB971" s="1">
        <f t="shared" si="252"/>
        <v>0</v>
      </c>
      <c r="AC971" s="1">
        <f t="shared" si="252"/>
        <v>1</v>
      </c>
      <c r="AF971" s="1">
        <v>-20274653.031409789</v>
      </c>
      <c r="AG971" s="1">
        <v>0</v>
      </c>
      <c r="AH971" s="1">
        <v>25005405405.405407</v>
      </c>
      <c r="AI971" s="1">
        <v>20274653.031409789</v>
      </c>
      <c r="AJ971" s="1">
        <v>0</v>
      </c>
      <c r="AK971" s="1">
        <v>50010810810.810814</v>
      </c>
    </row>
    <row r="972" spans="7:37" hidden="1"/>
    <row r="973" spans="7:37" hidden="1">
      <c r="P973" s="1">
        <f t="shared" ref="P973:P978" si="253">+G509</f>
        <v>676000</v>
      </c>
      <c r="Q973" s="1">
        <f t="shared" ref="Q973:Q978" si="254">+L509</f>
        <v>0</v>
      </c>
      <c r="R973" s="1">
        <f t="shared" ref="R973:R978" si="255">+Q509</f>
        <v>0</v>
      </c>
      <c r="S973" s="1">
        <f t="shared" ref="S973:S978" si="256">+V509</f>
        <v>-676000</v>
      </c>
      <c r="T973" s="1">
        <f t="shared" ref="T973:T978" si="257">+AA509</f>
        <v>0</v>
      </c>
      <c r="U973" s="1">
        <f t="shared" ref="U973:U978" si="258">+AF509</f>
        <v>0</v>
      </c>
      <c r="X973" s="1">
        <f>+X966</f>
        <v>0</v>
      </c>
      <c r="Y973" s="1">
        <f t="shared" ref="Y973:AC973" si="259">+Y966</f>
        <v>1</v>
      </c>
      <c r="Z973" s="1">
        <f t="shared" si="259"/>
        <v>0</v>
      </c>
      <c r="AA973" s="1">
        <f t="shared" si="259"/>
        <v>0</v>
      </c>
      <c r="AB973" s="1">
        <f t="shared" si="259"/>
        <v>0</v>
      </c>
      <c r="AC973" s="1">
        <f t="shared" si="259"/>
        <v>0</v>
      </c>
      <c r="AF973" s="1" cm="1">
        <f t="array" ref="AF973:AK978">MMULT(MMULT(TRANSPOSE(X973:AC978),P973:U978),X973:AC978)</f>
        <v>35527.68</v>
      </c>
      <c r="AG973" s="1">
        <v>0</v>
      </c>
      <c r="AH973" s="1">
        <v>-44409600</v>
      </c>
      <c r="AI973" s="1">
        <v>-35527.68</v>
      </c>
      <c r="AJ973" s="1">
        <v>0</v>
      </c>
      <c r="AK973" s="1">
        <v>-44409600</v>
      </c>
    </row>
    <row r="974" spans="7:37" hidden="1">
      <c r="P974" s="1">
        <f t="shared" si="253"/>
        <v>0</v>
      </c>
      <c r="Q974" s="1">
        <f t="shared" si="254"/>
        <v>35527.68</v>
      </c>
      <c r="R974" s="1">
        <f t="shared" si="255"/>
        <v>44409600</v>
      </c>
      <c r="S974" s="1">
        <f t="shared" si="256"/>
        <v>0</v>
      </c>
      <c r="T974" s="1">
        <f t="shared" si="257"/>
        <v>-35527.68</v>
      </c>
      <c r="U974" s="1">
        <f t="shared" si="258"/>
        <v>44409600</v>
      </c>
      <c r="X974" s="1">
        <f t="shared" ref="X974:AC978" si="260">+X967</f>
        <v>-1</v>
      </c>
      <c r="Y974" s="1">
        <f t="shared" si="260"/>
        <v>0</v>
      </c>
      <c r="Z974" s="1">
        <f t="shared" si="260"/>
        <v>0</v>
      </c>
      <c r="AA974" s="1">
        <f t="shared" si="260"/>
        <v>0</v>
      </c>
      <c r="AB974" s="1">
        <f t="shared" si="260"/>
        <v>0</v>
      </c>
      <c r="AC974" s="1">
        <f t="shared" si="260"/>
        <v>0</v>
      </c>
      <c r="AF974" s="1">
        <v>0</v>
      </c>
      <c r="AG974" s="1">
        <v>676000</v>
      </c>
      <c r="AH974" s="1">
        <v>0</v>
      </c>
      <c r="AI974" s="1">
        <v>0</v>
      </c>
      <c r="AJ974" s="1">
        <v>-676000</v>
      </c>
      <c r="AK974" s="1">
        <v>0</v>
      </c>
    </row>
    <row r="975" spans="7:37" hidden="1">
      <c r="G975" s="1" t="s">
        <v>287</v>
      </c>
      <c r="H975" s="28">
        <f>+H968+1</f>
        <v>29</v>
      </c>
      <c r="I975" s="28"/>
      <c r="J975" s="1" t="s">
        <v>288</v>
      </c>
      <c r="P975" s="1">
        <f t="shared" si="253"/>
        <v>0</v>
      </c>
      <c r="Q975" s="1">
        <f t="shared" si="254"/>
        <v>44409600</v>
      </c>
      <c r="R975" s="1">
        <f t="shared" si="255"/>
        <v>74016000000</v>
      </c>
      <c r="S975" s="1">
        <f t="shared" si="256"/>
        <v>0</v>
      </c>
      <c r="T975" s="1">
        <f t="shared" si="257"/>
        <v>-44409600</v>
      </c>
      <c r="U975" s="1">
        <f t="shared" si="258"/>
        <v>37008000000</v>
      </c>
      <c r="V975" s="28" t="s">
        <v>133</v>
      </c>
      <c r="W975" s="28"/>
      <c r="X975" s="1">
        <f t="shared" si="260"/>
        <v>0</v>
      </c>
      <c r="Y975" s="1">
        <f t="shared" si="260"/>
        <v>0</v>
      </c>
      <c r="Z975" s="1">
        <f t="shared" si="260"/>
        <v>1</v>
      </c>
      <c r="AA975" s="1">
        <f t="shared" si="260"/>
        <v>0</v>
      </c>
      <c r="AB975" s="1">
        <f t="shared" si="260"/>
        <v>0</v>
      </c>
      <c r="AC975" s="1">
        <f t="shared" si="260"/>
        <v>0</v>
      </c>
      <c r="AD975" s="28" t="s">
        <v>135</v>
      </c>
      <c r="AE975" s="28"/>
      <c r="AF975" s="1">
        <v>-44409600</v>
      </c>
      <c r="AG975" s="1">
        <v>0</v>
      </c>
      <c r="AH975" s="1">
        <v>74016000000</v>
      </c>
      <c r="AI975" s="1">
        <v>44409600</v>
      </c>
      <c r="AJ975" s="1">
        <v>0</v>
      </c>
      <c r="AK975" s="1">
        <v>37008000000</v>
      </c>
    </row>
    <row r="976" spans="7:37" hidden="1">
      <c r="P976" s="1">
        <f t="shared" si="253"/>
        <v>-676000</v>
      </c>
      <c r="Q976" s="1">
        <f t="shared" si="254"/>
        <v>0</v>
      </c>
      <c r="R976" s="1">
        <f t="shared" si="255"/>
        <v>0</v>
      </c>
      <c r="S976" s="1">
        <f t="shared" si="256"/>
        <v>676000</v>
      </c>
      <c r="T976" s="1">
        <f t="shared" si="257"/>
        <v>0</v>
      </c>
      <c r="U976" s="1">
        <f t="shared" si="258"/>
        <v>0</v>
      </c>
      <c r="X976" s="1">
        <f t="shared" si="260"/>
        <v>0</v>
      </c>
      <c r="Y976" s="1">
        <f t="shared" si="260"/>
        <v>0</v>
      </c>
      <c r="Z976" s="1">
        <f t="shared" si="260"/>
        <v>0</v>
      </c>
      <c r="AA976" s="1">
        <f t="shared" si="260"/>
        <v>0</v>
      </c>
      <c r="AB976" s="1">
        <f t="shared" si="260"/>
        <v>1</v>
      </c>
      <c r="AC976" s="1">
        <f t="shared" si="260"/>
        <v>0</v>
      </c>
      <c r="AF976" s="1">
        <v>-35527.68</v>
      </c>
      <c r="AG976" s="1">
        <v>0</v>
      </c>
      <c r="AH976" s="1">
        <v>44409600</v>
      </c>
      <c r="AI976" s="1">
        <v>35527.68</v>
      </c>
      <c r="AJ976" s="1">
        <v>0</v>
      </c>
      <c r="AK976" s="1">
        <v>44409600</v>
      </c>
    </row>
    <row r="977" spans="7:37" hidden="1">
      <c r="P977" s="1">
        <f t="shared" si="253"/>
        <v>0</v>
      </c>
      <c r="Q977" s="1">
        <f t="shared" si="254"/>
        <v>-35527.68</v>
      </c>
      <c r="R977" s="1">
        <f t="shared" si="255"/>
        <v>-44409600</v>
      </c>
      <c r="S977" s="1">
        <f t="shared" si="256"/>
        <v>0</v>
      </c>
      <c r="T977" s="1">
        <f t="shared" si="257"/>
        <v>35527.68</v>
      </c>
      <c r="U977" s="1">
        <f t="shared" si="258"/>
        <v>-44409600</v>
      </c>
      <c r="X977" s="1">
        <f t="shared" si="260"/>
        <v>0</v>
      </c>
      <c r="Y977" s="1">
        <f t="shared" si="260"/>
        <v>0</v>
      </c>
      <c r="Z977" s="1">
        <f t="shared" si="260"/>
        <v>0</v>
      </c>
      <c r="AA977" s="1">
        <f t="shared" si="260"/>
        <v>-1</v>
      </c>
      <c r="AB977" s="1">
        <f t="shared" si="260"/>
        <v>0</v>
      </c>
      <c r="AC977" s="1">
        <f t="shared" si="260"/>
        <v>0</v>
      </c>
      <c r="AF977" s="1">
        <v>0</v>
      </c>
      <c r="AG977" s="1">
        <v>-676000</v>
      </c>
      <c r="AH977" s="1">
        <v>0</v>
      </c>
      <c r="AI977" s="1">
        <v>0</v>
      </c>
      <c r="AJ977" s="1">
        <v>676000</v>
      </c>
      <c r="AK977" s="1">
        <v>0</v>
      </c>
    </row>
    <row r="978" spans="7:37" hidden="1">
      <c r="P978" s="1">
        <f t="shared" si="253"/>
        <v>0</v>
      </c>
      <c r="Q978" s="1">
        <f t="shared" si="254"/>
        <v>44409600</v>
      </c>
      <c r="R978" s="1">
        <f t="shared" si="255"/>
        <v>37008000000</v>
      </c>
      <c r="S978" s="1">
        <f t="shared" si="256"/>
        <v>0</v>
      </c>
      <c r="T978" s="1">
        <f t="shared" si="257"/>
        <v>-44409600</v>
      </c>
      <c r="U978" s="1">
        <f t="shared" si="258"/>
        <v>74016000000</v>
      </c>
      <c r="X978" s="1">
        <f t="shared" si="260"/>
        <v>0</v>
      </c>
      <c r="Y978" s="1">
        <f t="shared" si="260"/>
        <v>0</v>
      </c>
      <c r="Z978" s="1">
        <f t="shared" si="260"/>
        <v>0</v>
      </c>
      <c r="AA978" s="1">
        <f t="shared" si="260"/>
        <v>0</v>
      </c>
      <c r="AB978" s="1">
        <f t="shared" si="260"/>
        <v>0</v>
      </c>
      <c r="AC978" s="1">
        <f t="shared" si="260"/>
        <v>1</v>
      </c>
      <c r="AF978" s="1">
        <v>-44409600</v>
      </c>
      <c r="AG978" s="1">
        <v>0</v>
      </c>
      <c r="AH978" s="1">
        <v>37008000000</v>
      </c>
      <c r="AI978" s="1">
        <v>44409600</v>
      </c>
      <c r="AJ978" s="1">
        <v>0</v>
      </c>
      <c r="AK978" s="1">
        <v>74016000000</v>
      </c>
    </row>
    <row r="979" spans="7:37" hidden="1"/>
    <row r="980" spans="7:37" hidden="1">
      <c r="P980" s="1">
        <f t="shared" ref="P980:P985" si="261">+G516</f>
        <v>676000</v>
      </c>
      <c r="Q980" s="1">
        <f t="shared" ref="Q980:Q985" si="262">+L516</f>
        <v>0</v>
      </c>
      <c r="R980" s="1">
        <f t="shared" ref="R980:R985" si="263">+Q516</f>
        <v>0</v>
      </c>
      <c r="S980" s="1">
        <f t="shared" ref="S980:S985" si="264">+V516</f>
        <v>-676000</v>
      </c>
      <c r="T980" s="1">
        <f t="shared" ref="T980:T985" si="265">+AA516</f>
        <v>0</v>
      </c>
      <c r="U980" s="1">
        <f t="shared" ref="U980:U985" si="266">+AF516</f>
        <v>0</v>
      </c>
      <c r="X980" s="1">
        <f>+X973</f>
        <v>0</v>
      </c>
      <c r="Y980" s="1">
        <f t="shared" ref="Y980:AC980" si="267">+Y973</f>
        <v>1</v>
      </c>
      <c r="Z980" s="1">
        <f t="shared" si="267"/>
        <v>0</v>
      </c>
      <c r="AA980" s="1">
        <f t="shared" si="267"/>
        <v>0</v>
      </c>
      <c r="AB980" s="1">
        <f t="shared" si="267"/>
        <v>0</v>
      </c>
      <c r="AC980" s="1">
        <f t="shared" si="267"/>
        <v>0</v>
      </c>
      <c r="AF980" s="1" cm="1">
        <f t="array" ref="AF980:AK985">MMULT(MMULT(TRANSPOSE(X980:AC985),P980:U985),X980:AC985)</f>
        <v>35527.68</v>
      </c>
      <c r="AG980" s="1">
        <v>0</v>
      </c>
      <c r="AH980" s="1">
        <v>-44409600</v>
      </c>
      <c r="AI980" s="1">
        <v>-35527.68</v>
      </c>
      <c r="AJ980" s="1">
        <v>0</v>
      </c>
      <c r="AK980" s="1">
        <v>-44409600</v>
      </c>
    </row>
    <row r="981" spans="7:37" hidden="1">
      <c r="P981" s="1">
        <f t="shared" si="261"/>
        <v>0</v>
      </c>
      <c r="Q981" s="1">
        <f t="shared" si="262"/>
        <v>35527.68</v>
      </c>
      <c r="R981" s="1">
        <f t="shared" si="263"/>
        <v>44409600</v>
      </c>
      <c r="S981" s="1">
        <f t="shared" si="264"/>
        <v>0</v>
      </c>
      <c r="T981" s="1">
        <f t="shared" si="265"/>
        <v>-35527.68</v>
      </c>
      <c r="U981" s="1">
        <f t="shared" si="266"/>
        <v>44409600</v>
      </c>
      <c r="X981" s="1">
        <f t="shared" ref="X981:AC985" si="268">+X974</f>
        <v>-1</v>
      </c>
      <c r="Y981" s="1">
        <f t="shared" si="268"/>
        <v>0</v>
      </c>
      <c r="Z981" s="1">
        <f t="shared" si="268"/>
        <v>0</v>
      </c>
      <c r="AA981" s="1">
        <f t="shared" si="268"/>
        <v>0</v>
      </c>
      <c r="AB981" s="1">
        <f t="shared" si="268"/>
        <v>0</v>
      </c>
      <c r="AC981" s="1">
        <f t="shared" si="268"/>
        <v>0</v>
      </c>
      <c r="AF981" s="1">
        <v>0</v>
      </c>
      <c r="AG981" s="1">
        <v>676000</v>
      </c>
      <c r="AH981" s="1">
        <v>0</v>
      </c>
      <c r="AI981" s="1">
        <v>0</v>
      </c>
      <c r="AJ981" s="1">
        <v>-676000</v>
      </c>
      <c r="AK981" s="1">
        <v>0</v>
      </c>
    </row>
    <row r="982" spans="7:37" hidden="1">
      <c r="G982" s="1" t="s">
        <v>287</v>
      </c>
      <c r="H982" s="28">
        <f>+H975+1</f>
        <v>30</v>
      </c>
      <c r="I982" s="28"/>
      <c r="J982" s="1" t="s">
        <v>288</v>
      </c>
      <c r="P982" s="1">
        <f t="shared" si="261"/>
        <v>0</v>
      </c>
      <c r="Q982" s="1">
        <f t="shared" si="262"/>
        <v>44409600</v>
      </c>
      <c r="R982" s="1">
        <f t="shared" si="263"/>
        <v>74016000000</v>
      </c>
      <c r="S982" s="1">
        <f t="shared" si="264"/>
        <v>0</v>
      </c>
      <c r="T982" s="1">
        <f t="shared" si="265"/>
        <v>-44409600</v>
      </c>
      <c r="U982" s="1">
        <f t="shared" si="266"/>
        <v>37008000000</v>
      </c>
      <c r="V982" s="28" t="s">
        <v>133</v>
      </c>
      <c r="W982" s="28"/>
      <c r="X982" s="1">
        <f t="shared" si="268"/>
        <v>0</v>
      </c>
      <c r="Y982" s="1">
        <f t="shared" si="268"/>
        <v>0</v>
      </c>
      <c r="Z982" s="1">
        <f t="shared" si="268"/>
        <v>1</v>
      </c>
      <c r="AA982" s="1">
        <f t="shared" si="268"/>
        <v>0</v>
      </c>
      <c r="AB982" s="1">
        <f t="shared" si="268"/>
        <v>0</v>
      </c>
      <c r="AC982" s="1">
        <f t="shared" si="268"/>
        <v>0</v>
      </c>
      <c r="AD982" s="28" t="s">
        <v>135</v>
      </c>
      <c r="AE982" s="28"/>
      <c r="AF982" s="1">
        <v>-44409600</v>
      </c>
      <c r="AG982" s="1">
        <v>0</v>
      </c>
      <c r="AH982" s="1">
        <v>74016000000</v>
      </c>
      <c r="AI982" s="1">
        <v>44409600</v>
      </c>
      <c r="AJ982" s="1">
        <v>0</v>
      </c>
      <c r="AK982" s="1">
        <v>37008000000</v>
      </c>
    </row>
    <row r="983" spans="7:37" hidden="1">
      <c r="P983" s="1">
        <f t="shared" si="261"/>
        <v>-676000</v>
      </c>
      <c r="Q983" s="1">
        <f t="shared" si="262"/>
        <v>0</v>
      </c>
      <c r="R983" s="1">
        <f t="shared" si="263"/>
        <v>0</v>
      </c>
      <c r="S983" s="1">
        <f t="shared" si="264"/>
        <v>676000</v>
      </c>
      <c r="T983" s="1">
        <f t="shared" si="265"/>
        <v>0</v>
      </c>
      <c r="U983" s="1">
        <f t="shared" si="266"/>
        <v>0</v>
      </c>
      <c r="X983" s="1">
        <f t="shared" si="268"/>
        <v>0</v>
      </c>
      <c r="Y983" s="1">
        <f t="shared" si="268"/>
        <v>0</v>
      </c>
      <c r="Z983" s="1">
        <f t="shared" si="268"/>
        <v>0</v>
      </c>
      <c r="AA983" s="1">
        <f t="shared" si="268"/>
        <v>0</v>
      </c>
      <c r="AB983" s="1">
        <f t="shared" si="268"/>
        <v>1</v>
      </c>
      <c r="AC983" s="1">
        <f t="shared" si="268"/>
        <v>0</v>
      </c>
      <c r="AF983" s="1">
        <v>-35527.68</v>
      </c>
      <c r="AG983" s="1">
        <v>0</v>
      </c>
      <c r="AH983" s="1">
        <v>44409600</v>
      </c>
      <c r="AI983" s="1">
        <v>35527.68</v>
      </c>
      <c r="AJ983" s="1">
        <v>0</v>
      </c>
      <c r="AK983" s="1">
        <v>44409600</v>
      </c>
    </row>
    <row r="984" spans="7:37" hidden="1">
      <c r="P984" s="1">
        <f t="shared" si="261"/>
        <v>0</v>
      </c>
      <c r="Q984" s="1">
        <f t="shared" si="262"/>
        <v>-35527.68</v>
      </c>
      <c r="R984" s="1">
        <f t="shared" si="263"/>
        <v>-44409600</v>
      </c>
      <c r="S984" s="1">
        <f t="shared" si="264"/>
        <v>0</v>
      </c>
      <c r="T984" s="1">
        <f t="shared" si="265"/>
        <v>35527.68</v>
      </c>
      <c r="U984" s="1">
        <f t="shared" si="266"/>
        <v>-44409600</v>
      </c>
      <c r="X984" s="1">
        <f t="shared" si="268"/>
        <v>0</v>
      </c>
      <c r="Y984" s="1">
        <f t="shared" si="268"/>
        <v>0</v>
      </c>
      <c r="Z984" s="1">
        <f t="shared" si="268"/>
        <v>0</v>
      </c>
      <c r="AA984" s="1">
        <f t="shared" si="268"/>
        <v>-1</v>
      </c>
      <c r="AB984" s="1">
        <f t="shared" si="268"/>
        <v>0</v>
      </c>
      <c r="AC984" s="1">
        <f t="shared" si="268"/>
        <v>0</v>
      </c>
      <c r="AF984" s="1">
        <v>0</v>
      </c>
      <c r="AG984" s="1">
        <v>-676000</v>
      </c>
      <c r="AH984" s="1">
        <v>0</v>
      </c>
      <c r="AI984" s="1">
        <v>0</v>
      </c>
      <c r="AJ984" s="1">
        <v>676000</v>
      </c>
      <c r="AK984" s="1">
        <v>0</v>
      </c>
    </row>
    <row r="985" spans="7:37" hidden="1">
      <c r="P985" s="1">
        <f t="shared" si="261"/>
        <v>0</v>
      </c>
      <c r="Q985" s="1">
        <f t="shared" si="262"/>
        <v>44409600</v>
      </c>
      <c r="R985" s="1">
        <f t="shared" si="263"/>
        <v>37008000000</v>
      </c>
      <c r="S985" s="1">
        <f t="shared" si="264"/>
        <v>0</v>
      </c>
      <c r="T985" s="1">
        <f t="shared" si="265"/>
        <v>-44409600</v>
      </c>
      <c r="U985" s="1">
        <f t="shared" si="266"/>
        <v>74016000000</v>
      </c>
      <c r="X985" s="1">
        <f t="shared" si="268"/>
        <v>0</v>
      </c>
      <c r="Y985" s="1">
        <f t="shared" si="268"/>
        <v>0</v>
      </c>
      <c r="Z985" s="1">
        <f t="shared" si="268"/>
        <v>0</v>
      </c>
      <c r="AA985" s="1">
        <f t="shared" si="268"/>
        <v>0</v>
      </c>
      <c r="AB985" s="1">
        <f t="shared" si="268"/>
        <v>0</v>
      </c>
      <c r="AC985" s="1">
        <f t="shared" si="268"/>
        <v>1</v>
      </c>
      <c r="AF985" s="1">
        <v>-44409600</v>
      </c>
      <c r="AG985" s="1">
        <v>0</v>
      </c>
      <c r="AH985" s="1">
        <v>37008000000</v>
      </c>
      <c r="AI985" s="1">
        <v>44409600</v>
      </c>
      <c r="AJ985" s="1">
        <v>0</v>
      </c>
      <c r="AK985" s="1">
        <v>74016000000</v>
      </c>
    </row>
    <row r="986" spans="7:37" hidden="1"/>
    <row r="987" spans="7:37" hidden="1">
      <c r="P987" s="1">
        <f t="shared" ref="P987:P992" si="269">+G523</f>
        <v>676000</v>
      </c>
      <c r="Q987" s="1">
        <f t="shared" ref="Q987:Q992" si="270">+L523</f>
        <v>0</v>
      </c>
      <c r="R987" s="1">
        <f t="shared" ref="R987:R992" si="271">+Q523</f>
        <v>0</v>
      </c>
      <c r="S987" s="1">
        <f t="shared" ref="S987:S992" si="272">+V523</f>
        <v>-676000</v>
      </c>
      <c r="T987" s="1">
        <f t="shared" ref="T987:T992" si="273">+AA523</f>
        <v>0</v>
      </c>
      <c r="U987" s="1">
        <f t="shared" ref="U987:U992" si="274">+AF523</f>
        <v>0</v>
      </c>
      <c r="X987" s="1">
        <f>+X980</f>
        <v>0</v>
      </c>
      <c r="Y987" s="1">
        <f t="shared" ref="Y987:AC987" si="275">+Y980</f>
        <v>1</v>
      </c>
      <c r="Z987" s="1">
        <f t="shared" si="275"/>
        <v>0</v>
      </c>
      <c r="AA987" s="1">
        <f t="shared" si="275"/>
        <v>0</v>
      </c>
      <c r="AB987" s="1">
        <f t="shared" si="275"/>
        <v>0</v>
      </c>
      <c r="AC987" s="1">
        <f t="shared" si="275"/>
        <v>0</v>
      </c>
      <c r="AF987" s="1" cm="1">
        <f t="array" ref="AF987:AK992">MMULT(MMULT(TRANSPOSE(X987:AC992),P987:U992),X987:AC992)</f>
        <v>35527.68</v>
      </c>
      <c r="AG987" s="1">
        <v>0</v>
      </c>
      <c r="AH987" s="1">
        <v>-44409600</v>
      </c>
      <c r="AI987" s="1">
        <v>-35527.68</v>
      </c>
      <c r="AJ987" s="1">
        <v>0</v>
      </c>
      <c r="AK987" s="1">
        <v>-44409600</v>
      </c>
    </row>
    <row r="988" spans="7:37" hidden="1">
      <c r="P988" s="1">
        <f t="shared" si="269"/>
        <v>0</v>
      </c>
      <c r="Q988" s="1">
        <f t="shared" si="270"/>
        <v>35527.68</v>
      </c>
      <c r="R988" s="1">
        <f t="shared" si="271"/>
        <v>44409600</v>
      </c>
      <c r="S988" s="1">
        <f t="shared" si="272"/>
        <v>0</v>
      </c>
      <c r="T988" s="1">
        <f t="shared" si="273"/>
        <v>-35527.68</v>
      </c>
      <c r="U988" s="1">
        <f t="shared" si="274"/>
        <v>44409600</v>
      </c>
      <c r="X988" s="1">
        <f t="shared" ref="X988:AC988" si="276">+X981</f>
        <v>-1</v>
      </c>
      <c r="Y988" s="1">
        <f t="shared" si="276"/>
        <v>0</v>
      </c>
      <c r="Z988" s="1">
        <f t="shared" si="276"/>
        <v>0</v>
      </c>
      <c r="AA988" s="1">
        <f t="shared" si="276"/>
        <v>0</v>
      </c>
      <c r="AB988" s="1">
        <f t="shared" si="276"/>
        <v>0</v>
      </c>
      <c r="AC988" s="1">
        <f t="shared" si="276"/>
        <v>0</v>
      </c>
      <c r="AF988" s="1">
        <v>0</v>
      </c>
      <c r="AG988" s="1">
        <v>676000</v>
      </c>
      <c r="AH988" s="1">
        <v>0</v>
      </c>
      <c r="AI988" s="1">
        <v>0</v>
      </c>
      <c r="AJ988" s="1">
        <v>-676000</v>
      </c>
      <c r="AK988" s="1">
        <v>0</v>
      </c>
    </row>
    <row r="989" spans="7:37" hidden="1">
      <c r="G989" s="1" t="s">
        <v>287</v>
      </c>
      <c r="H989" s="28">
        <f>+H982+1</f>
        <v>31</v>
      </c>
      <c r="I989" s="28"/>
      <c r="J989" s="1" t="s">
        <v>288</v>
      </c>
      <c r="P989" s="1">
        <f t="shared" si="269"/>
        <v>0</v>
      </c>
      <c r="Q989" s="1">
        <f t="shared" si="270"/>
        <v>44409600</v>
      </c>
      <c r="R989" s="1">
        <f t="shared" si="271"/>
        <v>74016000000</v>
      </c>
      <c r="S989" s="1">
        <f t="shared" si="272"/>
        <v>0</v>
      </c>
      <c r="T989" s="1">
        <f t="shared" si="273"/>
        <v>-44409600</v>
      </c>
      <c r="U989" s="1">
        <f t="shared" si="274"/>
        <v>37008000000</v>
      </c>
      <c r="V989" s="28" t="s">
        <v>133</v>
      </c>
      <c r="W989" s="28"/>
      <c r="X989" s="1">
        <f t="shared" ref="X989:AC989" si="277">+X982</f>
        <v>0</v>
      </c>
      <c r="Y989" s="1">
        <f t="shared" si="277"/>
        <v>0</v>
      </c>
      <c r="Z989" s="1">
        <f t="shared" si="277"/>
        <v>1</v>
      </c>
      <c r="AA989" s="1">
        <f t="shared" si="277"/>
        <v>0</v>
      </c>
      <c r="AB989" s="1">
        <f t="shared" si="277"/>
        <v>0</v>
      </c>
      <c r="AC989" s="1">
        <f t="shared" si="277"/>
        <v>0</v>
      </c>
      <c r="AD989" s="28" t="s">
        <v>135</v>
      </c>
      <c r="AE989" s="28"/>
      <c r="AF989" s="1">
        <v>-44409600</v>
      </c>
      <c r="AG989" s="1">
        <v>0</v>
      </c>
      <c r="AH989" s="1">
        <v>74016000000</v>
      </c>
      <c r="AI989" s="1">
        <v>44409600</v>
      </c>
      <c r="AJ989" s="1">
        <v>0</v>
      </c>
      <c r="AK989" s="1">
        <v>37008000000</v>
      </c>
    </row>
    <row r="990" spans="7:37" hidden="1">
      <c r="P990" s="1">
        <f t="shared" si="269"/>
        <v>-676000</v>
      </c>
      <c r="Q990" s="1">
        <f t="shared" si="270"/>
        <v>0</v>
      </c>
      <c r="R990" s="1">
        <f t="shared" si="271"/>
        <v>0</v>
      </c>
      <c r="S990" s="1">
        <f t="shared" si="272"/>
        <v>676000</v>
      </c>
      <c r="T990" s="1">
        <f t="shared" si="273"/>
        <v>0</v>
      </c>
      <c r="U990" s="1">
        <f t="shared" si="274"/>
        <v>0</v>
      </c>
      <c r="X990" s="1">
        <f t="shared" ref="X990:AC990" si="278">+X983</f>
        <v>0</v>
      </c>
      <c r="Y990" s="1">
        <f t="shared" si="278"/>
        <v>0</v>
      </c>
      <c r="Z990" s="1">
        <f t="shared" si="278"/>
        <v>0</v>
      </c>
      <c r="AA990" s="1">
        <f t="shared" si="278"/>
        <v>0</v>
      </c>
      <c r="AB990" s="1">
        <f t="shared" si="278"/>
        <v>1</v>
      </c>
      <c r="AC990" s="1">
        <f t="shared" si="278"/>
        <v>0</v>
      </c>
      <c r="AF990" s="1">
        <v>-35527.68</v>
      </c>
      <c r="AG990" s="1">
        <v>0</v>
      </c>
      <c r="AH990" s="1">
        <v>44409600</v>
      </c>
      <c r="AI990" s="1">
        <v>35527.68</v>
      </c>
      <c r="AJ990" s="1">
        <v>0</v>
      </c>
      <c r="AK990" s="1">
        <v>44409600</v>
      </c>
    </row>
    <row r="991" spans="7:37" hidden="1">
      <c r="P991" s="1">
        <f t="shared" si="269"/>
        <v>0</v>
      </c>
      <c r="Q991" s="1">
        <f t="shared" si="270"/>
        <v>-35527.68</v>
      </c>
      <c r="R991" s="1">
        <f t="shared" si="271"/>
        <v>-44409600</v>
      </c>
      <c r="S991" s="1">
        <f t="shared" si="272"/>
        <v>0</v>
      </c>
      <c r="T991" s="1">
        <f t="shared" si="273"/>
        <v>35527.68</v>
      </c>
      <c r="U991" s="1">
        <f t="shared" si="274"/>
        <v>-44409600</v>
      </c>
      <c r="X991" s="1">
        <f t="shared" ref="X991:AC991" si="279">+X984</f>
        <v>0</v>
      </c>
      <c r="Y991" s="1">
        <f t="shared" si="279"/>
        <v>0</v>
      </c>
      <c r="Z991" s="1">
        <f t="shared" si="279"/>
        <v>0</v>
      </c>
      <c r="AA991" s="1">
        <f t="shared" si="279"/>
        <v>-1</v>
      </c>
      <c r="AB991" s="1">
        <f t="shared" si="279"/>
        <v>0</v>
      </c>
      <c r="AC991" s="1">
        <f t="shared" si="279"/>
        <v>0</v>
      </c>
      <c r="AF991" s="1">
        <v>0</v>
      </c>
      <c r="AG991" s="1">
        <v>-676000</v>
      </c>
      <c r="AH991" s="1">
        <v>0</v>
      </c>
      <c r="AI991" s="1">
        <v>0</v>
      </c>
      <c r="AJ991" s="1">
        <v>676000</v>
      </c>
      <c r="AK991" s="1">
        <v>0</v>
      </c>
    </row>
    <row r="992" spans="7:37" hidden="1">
      <c r="P992" s="1">
        <f t="shared" si="269"/>
        <v>0</v>
      </c>
      <c r="Q992" s="1">
        <f t="shared" si="270"/>
        <v>44409600</v>
      </c>
      <c r="R992" s="1">
        <f t="shared" si="271"/>
        <v>37008000000</v>
      </c>
      <c r="S992" s="1">
        <f t="shared" si="272"/>
        <v>0</v>
      </c>
      <c r="T992" s="1">
        <f t="shared" si="273"/>
        <v>-44409600</v>
      </c>
      <c r="U992" s="1">
        <f t="shared" si="274"/>
        <v>74016000000</v>
      </c>
      <c r="X992" s="1">
        <f t="shared" ref="X992:AC992" si="280">+X985</f>
        <v>0</v>
      </c>
      <c r="Y992" s="1">
        <f t="shared" si="280"/>
        <v>0</v>
      </c>
      <c r="Z992" s="1">
        <f t="shared" si="280"/>
        <v>0</v>
      </c>
      <c r="AA992" s="1">
        <f t="shared" si="280"/>
        <v>0</v>
      </c>
      <c r="AB992" s="1">
        <f t="shared" si="280"/>
        <v>0</v>
      </c>
      <c r="AC992" s="1">
        <f t="shared" si="280"/>
        <v>1</v>
      </c>
      <c r="AF992" s="1">
        <v>-44409600</v>
      </c>
      <c r="AG992" s="1">
        <v>0</v>
      </c>
      <c r="AH992" s="1">
        <v>37008000000</v>
      </c>
      <c r="AI992" s="1">
        <v>44409600</v>
      </c>
      <c r="AJ992" s="1">
        <v>0</v>
      </c>
      <c r="AK992" s="1">
        <v>74016000000</v>
      </c>
    </row>
    <row r="993" spans="7:37" hidden="1"/>
    <row r="994" spans="7:37" hidden="1">
      <c r="P994" s="1">
        <f t="shared" ref="P994:P999" si="281">+G530</f>
        <v>676000</v>
      </c>
      <c r="Q994" s="1">
        <f t="shared" ref="Q994:Q999" si="282">+L530</f>
        <v>0</v>
      </c>
      <c r="R994" s="1">
        <f t="shared" ref="R994:R999" si="283">+Q530</f>
        <v>0</v>
      </c>
      <c r="S994" s="1">
        <f t="shared" ref="S994:S999" si="284">+V530</f>
        <v>-676000</v>
      </c>
      <c r="T994" s="1">
        <f t="shared" ref="T994:T999" si="285">+AA530</f>
        <v>0</v>
      </c>
      <c r="U994" s="1">
        <f t="shared" ref="U994:U999" si="286">+AF530</f>
        <v>0</v>
      </c>
      <c r="X994" s="1">
        <f>+X987</f>
        <v>0</v>
      </c>
      <c r="Y994" s="1">
        <f t="shared" ref="Y994:AC994" si="287">+Y987</f>
        <v>1</v>
      </c>
      <c r="Z994" s="1">
        <f t="shared" si="287"/>
        <v>0</v>
      </c>
      <c r="AA994" s="1">
        <f t="shared" si="287"/>
        <v>0</v>
      </c>
      <c r="AB994" s="1">
        <f t="shared" si="287"/>
        <v>0</v>
      </c>
      <c r="AC994" s="1">
        <f t="shared" si="287"/>
        <v>0</v>
      </c>
      <c r="AF994" s="1" cm="1">
        <f t="array" ref="AF994:AK999">MMULT(MMULT(TRANSPOSE(X994:AC999),P994:U999),X994:AC999)</f>
        <v>35527.68</v>
      </c>
      <c r="AG994" s="1">
        <v>0</v>
      </c>
      <c r="AH994" s="1">
        <v>-44409600</v>
      </c>
      <c r="AI994" s="1">
        <v>-35527.68</v>
      </c>
      <c r="AJ994" s="1">
        <v>0</v>
      </c>
      <c r="AK994" s="1">
        <v>-44409600</v>
      </c>
    </row>
    <row r="995" spans="7:37" hidden="1">
      <c r="P995" s="1">
        <f t="shared" si="281"/>
        <v>0</v>
      </c>
      <c r="Q995" s="1">
        <f t="shared" si="282"/>
        <v>35527.68</v>
      </c>
      <c r="R995" s="1">
        <f t="shared" si="283"/>
        <v>44409600</v>
      </c>
      <c r="S995" s="1">
        <f t="shared" si="284"/>
        <v>0</v>
      </c>
      <c r="T995" s="1">
        <f t="shared" si="285"/>
        <v>-35527.68</v>
      </c>
      <c r="U995" s="1">
        <f t="shared" si="286"/>
        <v>44409600</v>
      </c>
      <c r="X995" s="1">
        <f t="shared" ref="X995:AC995" si="288">+X988</f>
        <v>-1</v>
      </c>
      <c r="Y995" s="1">
        <f t="shared" si="288"/>
        <v>0</v>
      </c>
      <c r="Z995" s="1">
        <f t="shared" si="288"/>
        <v>0</v>
      </c>
      <c r="AA995" s="1">
        <f t="shared" si="288"/>
        <v>0</v>
      </c>
      <c r="AB995" s="1">
        <f t="shared" si="288"/>
        <v>0</v>
      </c>
      <c r="AC995" s="1">
        <f t="shared" si="288"/>
        <v>0</v>
      </c>
      <c r="AF995" s="1">
        <v>0</v>
      </c>
      <c r="AG995" s="1">
        <v>676000</v>
      </c>
      <c r="AH995" s="1">
        <v>0</v>
      </c>
      <c r="AI995" s="1">
        <v>0</v>
      </c>
      <c r="AJ995" s="1">
        <v>-676000</v>
      </c>
      <c r="AK995" s="1">
        <v>0</v>
      </c>
    </row>
    <row r="996" spans="7:37" hidden="1">
      <c r="G996" s="1" t="s">
        <v>287</v>
      </c>
      <c r="H996" s="28">
        <f>+H989+1</f>
        <v>32</v>
      </c>
      <c r="I996" s="28"/>
      <c r="J996" s="1" t="s">
        <v>288</v>
      </c>
      <c r="P996" s="1">
        <f t="shared" si="281"/>
        <v>0</v>
      </c>
      <c r="Q996" s="1">
        <f t="shared" si="282"/>
        <v>44409600</v>
      </c>
      <c r="R996" s="1">
        <f t="shared" si="283"/>
        <v>74016000000</v>
      </c>
      <c r="S996" s="1">
        <f t="shared" si="284"/>
        <v>0</v>
      </c>
      <c r="T996" s="1">
        <f t="shared" si="285"/>
        <v>-44409600</v>
      </c>
      <c r="U996" s="1">
        <f t="shared" si="286"/>
        <v>37008000000</v>
      </c>
      <c r="V996" s="28" t="s">
        <v>133</v>
      </c>
      <c r="W996" s="28"/>
      <c r="X996" s="1">
        <f t="shared" ref="X996:AC996" si="289">+X989</f>
        <v>0</v>
      </c>
      <c r="Y996" s="1">
        <f t="shared" si="289"/>
        <v>0</v>
      </c>
      <c r="Z996" s="1">
        <f t="shared" si="289"/>
        <v>1</v>
      </c>
      <c r="AA996" s="1">
        <f t="shared" si="289"/>
        <v>0</v>
      </c>
      <c r="AB996" s="1">
        <f t="shared" si="289"/>
        <v>0</v>
      </c>
      <c r="AC996" s="1">
        <f t="shared" si="289"/>
        <v>0</v>
      </c>
      <c r="AD996" s="28" t="s">
        <v>135</v>
      </c>
      <c r="AE996" s="28"/>
      <c r="AF996" s="1">
        <v>-44409600</v>
      </c>
      <c r="AG996" s="1">
        <v>0</v>
      </c>
      <c r="AH996" s="1">
        <v>74016000000</v>
      </c>
      <c r="AI996" s="1">
        <v>44409600</v>
      </c>
      <c r="AJ996" s="1">
        <v>0</v>
      </c>
      <c r="AK996" s="1">
        <v>37008000000</v>
      </c>
    </row>
    <row r="997" spans="7:37" hidden="1">
      <c r="P997" s="1">
        <f t="shared" si="281"/>
        <v>-676000</v>
      </c>
      <c r="Q997" s="1">
        <f t="shared" si="282"/>
        <v>0</v>
      </c>
      <c r="R997" s="1">
        <f t="shared" si="283"/>
        <v>0</v>
      </c>
      <c r="S997" s="1">
        <f t="shared" si="284"/>
        <v>676000</v>
      </c>
      <c r="T997" s="1">
        <f t="shared" si="285"/>
        <v>0</v>
      </c>
      <c r="U997" s="1">
        <f t="shared" si="286"/>
        <v>0</v>
      </c>
      <c r="X997" s="1">
        <f t="shared" ref="X997:AC997" si="290">+X990</f>
        <v>0</v>
      </c>
      <c r="Y997" s="1">
        <f t="shared" si="290"/>
        <v>0</v>
      </c>
      <c r="Z997" s="1">
        <f t="shared" si="290"/>
        <v>0</v>
      </c>
      <c r="AA997" s="1">
        <f t="shared" si="290"/>
        <v>0</v>
      </c>
      <c r="AB997" s="1">
        <f t="shared" si="290"/>
        <v>1</v>
      </c>
      <c r="AC997" s="1">
        <f t="shared" si="290"/>
        <v>0</v>
      </c>
      <c r="AF997" s="1">
        <v>-35527.68</v>
      </c>
      <c r="AG997" s="1">
        <v>0</v>
      </c>
      <c r="AH997" s="1">
        <v>44409600</v>
      </c>
      <c r="AI997" s="1">
        <v>35527.68</v>
      </c>
      <c r="AJ997" s="1">
        <v>0</v>
      </c>
      <c r="AK997" s="1">
        <v>44409600</v>
      </c>
    </row>
    <row r="998" spans="7:37" hidden="1">
      <c r="P998" s="1">
        <f t="shared" si="281"/>
        <v>0</v>
      </c>
      <c r="Q998" s="1">
        <f t="shared" si="282"/>
        <v>-35527.68</v>
      </c>
      <c r="R998" s="1">
        <f t="shared" si="283"/>
        <v>-44409600</v>
      </c>
      <c r="S998" s="1">
        <f t="shared" si="284"/>
        <v>0</v>
      </c>
      <c r="T998" s="1">
        <f t="shared" si="285"/>
        <v>35527.68</v>
      </c>
      <c r="U998" s="1">
        <f t="shared" si="286"/>
        <v>-44409600</v>
      </c>
      <c r="X998" s="1">
        <f t="shared" ref="X998:AC998" si="291">+X991</f>
        <v>0</v>
      </c>
      <c r="Y998" s="1">
        <f t="shared" si="291"/>
        <v>0</v>
      </c>
      <c r="Z998" s="1">
        <f t="shared" si="291"/>
        <v>0</v>
      </c>
      <c r="AA998" s="1">
        <f t="shared" si="291"/>
        <v>-1</v>
      </c>
      <c r="AB998" s="1">
        <f t="shared" si="291"/>
        <v>0</v>
      </c>
      <c r="AC998" s="1">
        <f t="shared" si="291"/>
        <v>0</v>
      </c>
      <c r="AF998" s="1">
        <v>0</v>
      </c>
      <c r="AG998" s="1">
        <v>-676000</v>
      </c>
      <c r="AH998" s="1">
        <v>0</v>
      </c>
      <c r="AI998" s="1">
        <v>0</v>
      </c>
      <c r="AJ998" s="1">
        <v>676000</v>
      </c>
      <c r="AK998" s="1">
        <v>0</v>
      </c>
    </row>
    <row r="999" spans="7:37" hidden="1">
      <c r="P999" s="1">
        <f t="shared" si="281"/>
        <v>0</v>
      </c>
      <c r="Q999" s="1">
        <f t="shared" si="282"/>
        <v>44409600</v>
      </c>
      <c r="R999" s="1">
        <f t="shared" si="283"/>
        <v>37008000000</v>
      </c>
      <c r="S999" s="1">
        <f t="shared" si="284"/>
        <v>0</v>
      </c>
      <c r="T999" s="1">
        <f t="shared" si="285"/>
        <v>-44409600</v>
      </c>
      <c r="U999" s="1">
        <f t="shared" si="286"/>
        <v>74016000000</v>
      </c>
      <c r="X999" s="1">
        <f t="shared" ref="X999:AC999" si="292">+X992</f>
        <v>0</v>
      </c>
      <c r="Y999" s="1">
        <f t="shared" si="292"/>
        <v>0</v>
      </c>
      <c r="Z999" s="1">
        <f t="shared" si="292"/>
        <v>0</v>
      </c>
      <c r="AA999" s="1">
        <f t="shared" si="292"/>
        <v>0</v>
      </c>
      <c r="AB999" s="1">
        <f t="shared" si="292"/>
        <v>0</v>
      </c>
      <c r="AC999" s="1">
        <f t="shared" si="292"/>
        <v>1</v>
      </c>
      <c r="AF999" s="1">
        <v>-44409600</v>
      </c>
      <c r="AG999" s="1">
        <v>0</v>
      </c>
      <c r="AH999" s="1">
        <v>37008000000</v>
      </c>
      <c r="AI999" s="1">
        <v>44409600</v>
      </c>
      <c r="AJ999" s="1">
        <v>0</v>
      </c>
      <c r="AK999" s="1">
        <v>74016000000</v>
      </c>
    </row>
    <row r="1000" spans="7:37" hidden="1"/>
    <row r="1001" spans="7:37" hidden="1">
      <c r="P1001" s="1">
        <f t="shared" ref="P1001:P1006" si="293">+G537</f>
        <v>676000</v>
      </c>
      <c r="Q1001" s="1">
        <f t="shared" ref="Q1001:Q1006" si="294">+L537</f>
        <v>0</v>
      </c>
      <c r="R1001" s="1">
        <f t="shared" ref="R1001:R1006" si="295">+Q537</f>
        <v>0</v>
      </c>
      <c r="S1001" s="1">
        <f t="shared" ref="S1001:S1006" si="296">+V537</f>
        <v>-676000</v>
      </c>
      <c r="T1001" s="1">
        <f t="shared" ref="T1001:T1006" si="297">+AA537</f>
        <v>0</v>
      </c>
      <c r="U1001" s="1">
        <f t="shared" ref="U1001:U1006" si="298">+AF537</f>
        <v>0</v>
      </c>
      <c r="X1001" s="1">
        <f>+X994</f>
        <v>0</v>
      </c>
      <c r="Y1001" s="1">
        <f t="shared" ref="Y1001:AC1001" si="299">+Y994</f>
        <v>1</v>
      </c>
      <c r="Z1001" s="1">
        <f t="shared" si="299"/>
        <v>0</v>
      </c>
      <c r="AA1001" s="1">
        <f t="shared" si="299"/>
        <v>0</v>
      </c>
      <c r="AB1001" s="1">
        <f t="shared" si="299"/>
        <v>0</v>
      </c>
      <c r="AC1001" s="1">
        <f t="shared" si="299"/>
        <v>0</v>
      </c>
      <c r="AF1001" s="1" cm="1">
        <f t="array" ref="AF1001:AK1006">MMULT(MMULT(TRANSPOSE(X1001:AC1006),P1001:U1006),X1001:AC1006)</f>
        <v>35527.68</v>
      </c>
      <c r="AG1001" s="1">
        <v>0</v>
      </c>
      <c r="AH1001" s="1">
        <v>-44409600</v>
      </c>
      <c r="AI1001" s="1">
        <v>-35527.68</v>
      </c>
      <c r="AJ1001" s="1">
        <v>0</v>
      </c>
      <c r="AK1001" s="1">
        <v>-44409600</v>
      </c>
    </row>
    <row r="1002" spans="7:37" hidden="1">
      <c r="P1002" s="1">
        <f t="shared" si="293"/>
        <v>0</v>
      </c>
      <c r="Q1002" s="1">
        <f t="shared" si="294"/>
        <v>35527.68</v>
      </c>
      <c r="R1002" s="1">
        <f t="shared" si="295"/>
        <v>44409600</v>
      </c>
      <c r="S1002" s="1">
        <f t="shared" si="296"/>
        <v>0</v>
      </c>
      <c r="T1002" s="1">
        <f t="shared" si="297"/>
        <v>-35527.68</v>
      </c>
      <c r="U1002" s="1">
        <f t="shared" si="298"/>
        <v>44409600</v>
      </c>
      <c r="X1002" s="1">
        <f t="shared" ref="X1002:AC1006" si="300">+X995</f>
        <v>-1</v>
      </c>
      <c r="Y1002" s="1">
        <f t="shared" si="300"/>
        <v>0</v>
      </c>
      <c r="Z1002" s="1">
        <f t="shared" si="300"/>
        <v>0</v>
      </c>
      <c r="AA1002" s="1">
        <f t="shared" si="300"/>
        <v>0</v>
      </c>
      <c r="AB1002" s="1">
        <f t="shared" si="300"/>
        <v>0</v>
      </c>
      <c r="AC1002" s="1">
        <f t="shared" si="300"/>
        <v>0</v>
      </c>
      <c r="AF1002" s="1">
        <v>0</v>
      </c>
      <c r="AG1002" s="1">
        <v>676000</v>
      </c>
      <c r="AH1002" s="1">
        <v>0</v>
      </c>
      <c r="AI1002" s="1">
        <v>0</v>
      </c>
      <c r="AJ1002" s="1">
        <v>-676000</v>
      </c>
      <c r="AK1002" s="1">
        <v>0</v>
      </c>
    </row>
    <row r="1003" spans="7:37" hidden="1">
      <c r="G1003" s="1" t="s">
        <v>287</v>
      </c>
      <c r="H1003" s="28">
        <f>+H996+1</f>
        <v>33</v>
      </c>
      <c r="I1003" s="28"/>
      <c r="J1003" s="1" t="s">
        <v>288</v>
      </c>
      <c r="P1003" s="1">
        <f t="shared" si="293"/>
        <v>0</v>
      </c>
      <c r="Q1003" s="1">
        <f t="shared" si="294"/>
        <v>44409600</v>
      </c>
      <c r="R1003" s="1">
        <f t="shared" si="295"/>
        <v>74016000000</v>
      </c>
      <c r="S1003" s="1">
        <f t="shared" si="296"/>
        <v>0</v>
      </c>
      <c r="T1003" s="1">
        <f t="shared" si="297"/>
        <v>-44409600</v>
      </c>
      <c r="U1003" s="1">
        <f t="shared" si="298"/>
        <v>37008000000</v>
      </c>
      <c r="V1003" s="28" t="s">
        <v>133</v>
      </c>
      <c r="W1003" s="28"/>
      <c r="X1003" s="1">
        <f t="shared" si="300"/>
        <v>0</v>
      </c>
      <c r="Y1003" s="1">
        <f t="shared" si="300"/>
        <v>0</v>
      </c>
      <c r="Z1003" s="1">
        <f t="shared" si="300"/>
        <v>1</v>
      </c>
      <c r="AA1003" s="1">
        <f t="shared" si="300"/>
        <v>0</v>
      </c>
      <c r="AB1003" s="1">
        <f t="shared" si="300"/>
        <v>0</v>
      </c>
      <c r="AC1003" s="1">
        <f t="shared" si="300"/>
        <v>0</v>
      </c>
      <c r="AD1003" s="28" t="s">
        <v>135</v>
      </c>
      <c r="AE1003" s="28"/>
      <c r="AF1003" s="1">
        <v>-44409600</v>
      </c>
      <c r="AG1003" s="1">
        <v>0</v>
      </c>
      <c r="AH1003" s="1">
        <v>74016000000</v>
      </c>
      <c r="AI1003" s="1">
        <v>44409600</v>
      </c>
      <c r="AJ1003" s="1">
        <v>0</v>
      </c>
      <c r="AK1003" s="1">
        <v>37008000000</v>
      </c>
    </row>
    <row r="1004" spans="7:37" hidden="1">
      <c r="P1004" s="1">
        <f t="shared" si="293"/>
        <v>-676000</v>
      </c>
      <c r="Q1004" s="1">
        <f t="shared" si="294"/>
        <v>0</v>
      </c>
      <c r="R1004" s="1">
        <f t="shared" si="295"/>
        <v>0</v>
      </c>
      <c r="S1004" s="1">
        <f t="shared" si="296"/>
        <v>676000</v>
      </c>
      <c r="T1004" s="1">
        <f t="shared" si="297"/>
        <v>0</v>
      </c>
      <c r="U1004" s="1">
        <f t="shared" si="298"/>
        <v>0</v>
      </c>
      <c r="X1004" s="1">
        <f t="shared" si="300"/>
        <v>0</v>
      </c>
      <c r="Y1004" s="1">
        <f t="shared" si="300"/>
        <v>0</v>
      </c>
      <c r="Z1004" s="1">
        <f t="shared" si="300"/>
        <v>0</v>
      </c>
      <c r="AA1004" s="1">
        <f t="shared" si="300"/>
        <v>0</v>
      </c>
      <c r="AB1004" s="1">
        <f t="shared" si="300"/>
        <v>1</v>
      </c>
      <c r="AC1004" s="1">
        <f t="shared" si="300"/>
        <v>0</v>
      </c>
      <c r="AF1004" s="1">
        <v>-35527.68</v>
      </c>
      <c r="AG1004" s="1">
        <v>0</v>
      </c>
      <c r="AH1004" s="1">
        <v>44409600</v>
      </c>
      <c r="AI1004" s="1">
        <v>35527.68</v>
      </c>
      <c r="AJ1004" s="1">
        <v>0</v>
      </c>
      <c r="AK1004" s="1">
        <v>44409600</v>
      </c>
    </row>
    <row r="1005" spans="7:37" hidden="1">
      <c r="P1005" s="1">
        <f t="shared" si="293"/>
        <v>0</v>
      </c>
      <c r="Q1005" s="1">
        <f t="shared" si="294"/>
        <v>-35527.68</v>
      </c>
      <c r="R1005" s="1">
        <f t="shared" si="295"/>
        <v>-44409600</v>
      </c>
      <c r="S1005" s="1">
        <f t="shared" si="296"/>
        <v>0</v>
      </c>
      <c r="T1005" s="1">
        <f t="shared" si="297"/>
        <v>35527.68</v>
      </c>
      <c r="U1005" s="1">
        <f t="shared" si="298"/>
        <v>-44409600</v>
      </c>
      <c r="X1005" s="1">
        <f t="shared" si="300"/>
        <v>0</v>
      </c>
      <c r="Y1005" s="1">
        <f t="shared" si="300"/>
        <v>0</v>
      </c>
      <c r="Z1005" s="1">
        <f t="shared" si="300"/>
        <v>0</v>
      </c>
      <c r="AA1005" s="1">
        <f t="shared" si="300"/>
        <v>-1</v>
      </c>
      <c r="AB1005" s="1">
        <f t="shared" si="300"/>
        <v>0</v>
      </c>
      <c r="AC1005" s="1">
        <f t="shared" si="300"/>
        <v>0</v>
      </c>
      <c r="AF1005" s="1">
        <v>0</v>
      </c>
      <c r="AG1005" s="1">
        <v>-676000</v>
      </c>
      <c r="AH1005" s="1">
        <v>0</v>
      </c>
      <c r="AI1005" s="1">
        <v>0</v>
      </c>
      <c r="AJ1005" s="1">
        <v>676000</v>
      </c>
      <c r="AK1005" s="1">
        <v>0</v>
      </c>
    </row>
    <row r="1006" spans="7:37" hidden="1">
      <c r="P1006" s="1">
        <f t="shared" si="293"/>
        <v>0</v>
      </c>
      <c r="Q1006" s="1">
        <f t="shared" si="294"/>
        <v>44409600</v>
      </c>
      <c r="R1006" s="1">
        <f t="shared" si="295"/>
        <v>37008000000</v>
      </c>
      <c r="S1006" s="1">
        <f t="shared" si="296"/>
        <v>0</v>
      </c>
      <c r="T1006" s="1">
        <f t="shared" si="297"/>
        <v>-44409600</v>
      </c>
      <c r="U1006" s="1">
        <f t="shared" si="298"/>
        <v>74016000000</v>
      </c>
      <c r="X1006" s="1">
        <f t="shared" si="300"/>
        <v>0</v>
      </c>
      <c r="Y1006" s="1">
        <f t="shared" si="300"/>
        <v>0</v>
      </c>
      <c r="Z1006" s="1">
        <f t="shared" si="300"/>
        <v>0</v>
      </c>
      <c r="AA1006" s="1">
        <f t="shared" si="300"/>
        <v>0</v>
      </c>
      <c r="AB1006" s="1">
        <f t="shared" si="300"/>
        <v>0</v>
      </c>
      <c r="AC1006" s="1">
        <f t="shared" si="300"/>
        <v>1</v>
      </c>
      <c r="AF1006" s="1">
        <v>-44409600</v>
      </c>
      <c r="AG1006" s="1">
        <v>0</v>
      </c>
      <c r="AH1006" s="1">
        <v>37008000000</v>
      </c>
      <c r="AI1006" s="1">
        <v>44409600</v>
      </c>
      <c r="AJ1006" s="1">
        <v>0</v>
      </c>
      <c r="AK1006" s="1">
        <v>74016000000</v>
      </c>
    </row>
    <row r="1007" spans="7:37" hidden="1"/>
    <row r="1008" spans="7:37" hidden="1">
      <c r="P1008" s="1">
        <f t="shared" ref="P1008:P1013" si="301">+G544</f>
        <v>676000</v>
      </c>
      <c r="Q1008" s="1">
        <f t="shared" ref="Q1008:Q1013" si="302">+L544</f>
        <v>0</v>
      </c>
      <c r="R1008" s="1">
        <f t="shared" ref="R1008:R1013" si="303">+Q544</f>
        <v>0</v>
      </c>
      <c r="S1008" s="1">
        <f t="shared" ref="S1008:S1013" si="304">+V544</f>
        <v>-676000</v>
      </c>
      <c r="T1008" s="1">
        <f t="shared" ref="T1008:T1013" si="305">+AA544</f>
        <v>0</v>
      </c>
      <c r="U1008" s="1">
        <f t="shared" ref="U1008:U1013" si="306">+AF544</f>
        <v>0</v>
      </c>
      <c r="X1008" s="1">
        <f>+X1001</f>
        <v>0</v>
      </c>
      <c r="Y1008" s="1">
        <f t="shared" ref="Y1008:AC1008" si="307">+Y1001</f>
        <v>1</v>
      </c>
      <c r="Z1008" s="1">
        <f t="shared" si="307"/>
        <v>0</v>
      </c>
      <c r="AA1008" s="1">
        <f t="shared" si="307"/>
        <v>0</v>
      </c>
      <c r="AB1008" s="1">
        <f t="shared" si="307"/>
        <v>0</v>
      </c>
      <c r="AC1008" s="1">
        <f t="shared" si="307"/>
        <v>0</v>
      </c>
      <c r="AF1008" s="1" cm="1">
        <f t="array" ref="AF1008:AK1013">MMULT(MMULT(TRANSPOSE(X1008:AC1013),P1008:U1013),X1008:AC1013)</f>
        <v>35527.68</v>
      </c>
      <c r="AG1008" s="1">
        <v>0</v>
      </c>
      <c r="AH1008" s="1">
        <v>-44409600</v>
      </c>
      <c r="AI1008" s="1">
        <v>-35527.68</v>
      </c>
      <c r="AJ1008" s="1">
        <v>0</v>
      </c>
      <c r="AK1008" s="1">
        <v>-44409600</v>
      </c>
    </row>
    <row r="1009" spans="7:37" hidden="1">
      <c r="P1009" s="1">
        <f t="shared" si="301"/>
        <v>0</v>
      </c>
      <c r="Q1009" s="1">
        <f t="shared" si="302"/>
        <v>35527.68</v>
      </c>
      <c r="R1009" s="1">
        <f t="shared" si="303"/>
        <v>44409600</v>
      </c>
      <c r="S1009" s="1">
        <f t="shared" si="304"/>
        <v>0</v>
      </c>
      <c r="T1009" s="1">
        <f t="shared" si="305"/>
        <v>-35527.68</v>
      </c>
      <c r="U1009" s="1">
        <f t="shared" si="306"/>
        <v>44409600</v>
      </c>
      <c r="X1009" s="1">
        <f t="shared" ref="X1009:AC1013" si="308">+X1002</f>
        <v>-1</v>
      </c>
      <c r="Y1009" s="1">
        <f t="shared" si="308"/>
        <v>0</v>
      </c>
      <c r="Z1009" s="1">
        <f t="shared" si="308"/>
        <v>0</v>
      </c>
      <c r="AA1009" s="1">
        <f t="shared" si="308"/>
        <v>0</v>
      </c>
      <c r="AB1009" s="1">
        <f t="shared" si="308"/>
        <v>0</v>
      </c>
      <c r="AC1009" s="1">
        <f t="shared" si="308"/>
        <v>0</v>
      </c>
      <c r="AF1009" s="1">
        <v>0</v>
      </c>
      <c r="AG1009" s="1">
        <v>676000</v>
      </c>
      <c r="AH1009" s="1">
        <v>0</v>
      </c>
      <c r="AI1009" s="1">
        <v>0</v>
      </c>
      <c r="AJ1009" s="1">
        <v>-676000</v>
      </c>
      <c r="AK1009" s="1">
        <v>0</v>
      </c>
    </row>
    <row r="1010" spans="7:37" hidden="1">
      <c r="G1010" s="1" t="s">
        <v>287</v>
      </c>
      <c r="H1010" s="28">
        <f>+H1003+1</f>
        <v>34</v>
      </c>
      <c r="I1010" s="28"/>
      <c r="J1010" s="1" t="s">
        <v>288</v>
      </c>
      <c r="P1010" s="1">
        <f t="shared" si="301"/>
        <v>0</v>
      </c>
      <c r="Q1010" s="1">
        <f t="shared" si="302"/>
        <v>44409600</v>
      </c>
      <c r="R1010" s="1">
        <f t="shared" si="303"/>
        <v>74016000000</v>
      </c>
      <c r="S1010" s="1">
        <f t="shared" si="304"/>
        <v>0</v>
      </c>
      <c r="T1010" s="1">
        <f t="shared" si="305"/>
        <v>-44409600</v>
      </c>
      <c r="U1010" s="1">
        <f t="shared" si="306"/>
        <v>37008000000</v>
      </c>
      <c r="V1010" s="28" t="s">
        <v>133</v>
      </c>
      <c r="W1010" s="28"/>
      <c r="X1010" s="1">
        <f t="shared" si="308"/>
        <v>0</v>
      </c>
      <c r="Y1010" s="1">
        <f t="shared" si="308"/>
        <v>0</v>
      </c>
      <c r="Z1010" s="1">
        <f t="shared" si="308"/>
        <v>1</v>
      </c>
      <c r="AA1010" s="1">
        <f t="shared" si="308"/>
        <v>0</v>
      </c>
      <c r="AB1010" s="1">
        <f t="shared" si="308"/>
        <v>0</v>
      </c>
      <c r="AC1010" s="1">
        <f t="shared" si="308"/>
        <v>0</v>
      </c>
      <c r="AD1010" s="28" t="s">
        <v>135</v>
      </c>
      <c r="AE1010" s="28"/>
      <c r="AF1010" s="1">
        <v>-44409600</v>
      </c>
      <c r="AG1010" s="1">
        <v>0</v>
      </c>
      <c r="AH1010" s="1">
        <v>74016000000</v>
      </c>
      <c r="AI1010" s="1">
        <v>44409600</v>
      </c>
      <c r="AJ1010" s="1">
        <v>0</v>
      </c>
      <c r="AK1010" s="1">
        <v>37008000000</v>
      </c>
    </row>
    <row r="1011" spans="7:37" hidden="1">
      <c r="P1011" s="1">
        <f t="shared" si="301"/>
        <v>-676000</v>
      </c>
      <c r="Q1011" s="1">
        <f t="shared" si="302"/>
        <v>0</v>
      </c>
      <c r="R1011" s="1">
        <f t="shared" si="303"/>
        <v>0</v>
      </c>
      <c r="S1011" s="1">
        <f t="shared" si="304"/>
        <v>676000</v>
      </c>
      <c r="T1011" s="1">
        <f t="shared" si="305"/>
        <v>0</v>
      </c>
      <c r="U1011" s="1">
        <f t="shared" si="306"/>
        <v>0</v>
      </c>
      <c r="X1011" s="1">
        <f t="shared" si="308"/>
        <v>0</v>
      </c>
      <c r="Y1011" s="1">
        <f t="shared" si="308"/>
        <v>0</v>
      </c>
      <c r="Z1011" s="1">
        <f t="shared" si="308"/>
        <v>0</v>
      </c>
      <c r="AA1011" s="1">
        <f t="shared" si="308"/>
        <v>0</v>
      </c>
      <c r="AB1011" s="1">
        <f t="shared" si="308"/>
        <v>1</v>
      </c>
      <c r="AC1011" s="1">
        <f t="shared" si="308"/>
        <v>0</v>
      </c>
      <c r="AF1011" s="1">
        <v>-35527.68</v>
      </c>
      <c r="AG1011" s="1">
        <v>0</v>
      </c>
      <c r="AH1011" s="1">
        <v>44409600</v>
      </c>
      <c r="AI1011" s="1">
        <v>35527.68</v>
      </c>
      <c r="AJ1011" s="1">
        <v>0</v>
      </c>
      <c r="AK1011" s="1">
        <v>44409600</v>
      </c>
    </row>
    <row r="1012" spans="7:37" hidden="1">
      <c r="P1012" s="1">
        <f t="shared" si="301"/>
        <v>0</v>
      </c>
      <c r="Q1012" s="1">
        <f t="shared" si="302"/>
        <v>-35527.68</v>
      </c>
      <c r="R1012" s="1">
        <f t="shared" si="303"/>
        <v>-44409600</v>
      </c>
      <c r="S1012" s="1">
        <f t="shared" si="304"/>
        <v>0</v>
      </c>
      <c r="T1012" s="1">
        <f t="shared" si="305"/>
        <v>35527.68</v>
      </c>
      <c r="U1012" s="1">
        <f t="shared" si="306"/>
        <v>-44409600</v>
      </c>
      <c r="X1012" s="1">
        <f t="shared" si="308"/>
        <v>0</v>
      </c>
      <c r="Y1012" s="1">
        <f t="shared" si="308"/>
        <v>0</v>
      </c>
      <c r="Z1012" s="1">
        <f t="shared" si="308"/>
        <v>0</v>
      </c>
      <c r="AA1012" s="1">
        <f t="shared" si="308"/>
        <v>-1</v>
      </c>
      <c r="AB1012" s="1">
        <f t="shared" si="308"/>
        <v>0</v>
      </c>
      <c r="AC1012" s="1">
        <f t="shared" si="308"/>
        <v>0</v>
      </c>
      <c r="AF1012" s="1">
        <v>0</v>
      </c>
      <c r="AG1012" s="1">
        <v>-676000</v>
      </c>
      <c r="AH1012" s="1">
        <v>0</v>
      </c>
      <c r="AI1012" s="1">
        <v>0</v>
      </c>
      <c r="AJ1012" s="1">
        <v>676000</v>
      </c>
      <c r="AK1012" s="1">
        <v>0</v>
      </c>
    </row>
    <row r="1013" spans="7:37" hidden="1">
      <c r="P1013" s="1">
        <f t="shared" si="301"/>
        <v>0</v>
      </c>
      <c r="Q1013" s="1">
        <f t="shared" si="302"/>
        <v>44409600</v>
      </c>
      <c r="R1013" s="1">
        <f t="shared" si="303"/>
        <v>37008000000</v>
      </c>
      <c r="S1013" s="1">
        <f t="shared" si="304"/>
        <v>0</v>
      </c>
      <c r="T1013" s="1">
        <f t="shared" si="305"/>
        <v>-44409600</v>
      </c>
      <c r="U1013" s="1">
        <f t="shared" si="306"/>
        <v>74016000000</v>
      </c>
      <c r="X1013" s="1">
        <f t="shared" si="308"/>
        <v>0</v>
      </c>
      <c r="Y1013" s="1">
        <f t="shared" si="308"/>
        <v>0</v>
      </c>
      <c r="Z1013" s="1">
        <f t="shared" si="308"/>
        <v>0</v>
      </c>
      <c r="AA1013" s="1">
        <f t="shared" si="308"/>
        <v>0</v>
      </c>
      <c r="AB1013" s="1">
        <f t="shared" si="308"/>
        <v>0</v>
      </c>
      <c r="AC1013" s="1">
        <f t="shared" si="308"/>
        <v>1</v>
      </c>
      <c r="AF1013" s="1">
        <v>-44409600</v>
      </c>
      <c r="AG1013" s="1">
        <v>0</v>
      </c>
      <c r="AH1013" s="1">
        <v>37008000000</v>
      </c>
      <c r="AI1013" s="1">
        <v>44409600</v>
      </c>
      <c r="AJ1013" s="1">
        <v>0</v>
      </c>
      <c r="AK1013" s="1">
        <v>74016000000</v>
      </c>
    </row>
    <row r="1014" spans="7:37" hidden="1"/>
    <row r="1015" spans="7:37" hidden="1">
      <c r="P1015" s="1">
        <f t="shared" ref="P1015:P1020" si="309">+G551</f>
        <v>676000</v>
      </c>
      <c r="Q1015" s="1">
        <f t="shared" ref="Q1015:Q1020" si="310">+L551</f>
        <v>0</v>
      </c>
      <c r="R1015" s="1">
        <f t="shared" ref="R1015:R1020" si="311">+Q551</f>
        <v>0</v>
      </c>
      <c r="S1015" s="1">
        <f t="shared" ref="S1015:S1020" si="312">+V551</f>
        <v>-676000</v>
      </c>
      <c r="T1015" s="1">
        <f t="shared" ref="T1015:T1020" si="313">+AA551</f>
        <v>0</v>
      </c>
      <c r="U1015" s="1">
        <f t="shared" ref="U1015:U1020" si="314">+AF551</f>
        <v>0</v>
      </c>
      <c r="X1015" s="1">
        <f>+X1008</f>
        <v>0</v>
      </c>
      <c r="Y1015" s="1">
        <f t="shared" ref="Y1015:AC1015" si="315">+Y1008</f>
        <v>1</v>
      </c>
      <c r="Z1015" s="1">
        <f t="shared" si="315"/>
        <v>0</v>
      </c>
      <c r="AA1015" s="1">
        <f t="shared" si="315"/>
        <v>0</v>
      </c>
      <c r="AB1015" s="1">
        <f t="shared" si="315"/>
        <v>0</v>
      </c>
      <c r="AC1015" s="1">
        <f t="shared" si="315"/>
        <v>0</v>
      </c>
      <c r="AF1015" s="1" cm="1">
        <f t="array" ref="AF1015:AK1020">MMULT(MMULT(TRANSPOSE(X1015:AC1020),P1015:U1020),X1015:AC1020)</f>
        <v>35527.68</v>
      </c>
      <c r="AG1015" s="1">
        <v>0</v>
      </c>
      <c r="AH1015" s="1">
        <v>-44409600</v>
      </c>
      <c r="AI1015" s="1">
        <v>-35527.68</v>
      </c>
      <c r="AJ1015" s="1">
        <v>0</v>
      </c>
      <c r="AK1015" s="1">
        <v>-44409600</v>
      </c>
    </row>
    <row r="1016" spans="7:37" hidden="1">
      <c r="P1016" s="1">
        <f t="shared" si="309"/>
        <v>0</v>
      </c>
      <c r="Q1016" s="1">
        <f t="shared" si="310"/>
        <v>35527.68</v>
      </c>
      <c r="R1016" s="1">
        <f t="shared" si="311"/>
        <v>44409600</v>
      </c>
      <c r="S1016" s="1">
        <f t="shared" si="312"/>
        <v>0</v>
      </c>
      <c r="T1016" s="1">
        <f t="shared" si="313"/>
        <v>-35527.68</v>
      </c>
      <c r="U1016" s="1">
        <f t="shared" si="314"/>
        <v>44409600</v>
      </c>
      <c r="X1016" s="1">
        <f t="shared" ref="X1016:AC1020" si="316">+X1009</f>
        <v>-1</v>
      </c>
      <c r="Y1016" s="1">
        <f t="shared" si="316"/>
        <v>0</v>
      </c>
      <c r="Z1016" s="1">
        <f t="shared" si="316"/>
        <v>0</v>
      </c>
      <c r="AA1016" s="1">
        <f t="shared" si="316"/>
        <v>0</v>
      </c>
      <c r="AB1016" s="1">
        <f t="shared" si="316"/>
        <v>0</v>
      </c>
      <c r="AC1016" s="1">
        <f t="shared" si="316"/>
        <v>0</v>
      </c>
      <c r="AF1016" s="1">
        <v>0</v>
      </c>
      <c r="AG1016" s="1">
        <v>676000</v>
      </c>
      <c r="AH1016" s="1">
        <v>0</v>
      </c>
      <c r="AI1016" s="1">
        <v>0</v>
      </c>
      <c r="AJ1016" s="1">
        <v>-676000</v>
      </c>
      <c r="AK1016" s="1">
        <v>0</v>
      </c>
    </row>
    <row r="1017" spans="7:37" hidden="1">
      <c r="G1017" s="1" t="s">
        <v>287</v>
      </c>
      <c r="H1017" s="28">
        <f>+H1010+1</f>
        <v>35</v>
      </c>
      <c r="I1017" s="28"/>
      <c r="J1017" s="1" t="s">
        <v>288</v>
      </c>
      <c r="P1017" s="1">
        <f t="shared" si="309"/>
        <v>0</v>
      </c>
      <c r="Q1017" s="1">
        <f t="shared" si="310"/>
        <v>44409600</v>
      </c>
      <c r="R1017" s="1">
        <f t="shared" si="311"/>
        <v>74016000000</v>
      </c>
      <c r="S1017" s="1">
        <f t="shared" si="312"/>
        <v>0</v>
      </c>
      <c r="T1017" s="1">
        <f t="shared" si="313"/>
        <v>-44409600</v>
      </c>
      <c r="U1017" s="1">
        <f t="shared" si="314"/>
        <v>37008000000</v>
      </c>
      <c r="V1017" s="28" t="s">
        <v>133</v>
      </c>
      <c r="W1017" s="28"/>
      <c r="X1017" s="1">
        <f t="shared" si="316"/>
        <v>0</v>
      </c>
      <c r="Y1017" s="1">
        <f t="shared" si="316"/>
        <v>0</v>
      </c>
      <c r="Z1017" s="1">
        <f t="shared" si="316"/>
        <v>1</v>
      </c>
      <c r="AA1017" s="1">
        <f t="shared" si="316"/>
        <v>0</v>
      </c>
      <c r="AB1017" s="1">
        <f t="shared" si="316"/>
        <v>0</v>
      </c>
      <c r="AC1017" s="1">
        <f t="shared" si="316"/>
        <v>0</v>
      </c>
      <c r="AD1017" s="28" t="s">
        <v>135</v>
      </c>
      <c r="AE1017" s="28"/>
      <c r="AF1017" s="1">
        <v>-44409600</v>
      </c>
      <c r="AG1017" s="1">
        <v>0</v>
      </c>
      <c r="AH1017" s="1">
        <v>74016000000</v>
      </c>
      <c r="AI1017" s="1">
        <v>44409600</v>
      </c>
      <c r="AJ1017" s="1">
        <v>0</v>
      </c>
      <c r="AK1017" s="1">
        <v>37008000000</v>
      </c>
    </row>
    <row r="1018" spans="7:37" hidden="1">
      <c r="P1018" s="1">
        <f t="shared" si="309"/>
        <v>-676000</v>
      </c>
      <c r="Q1018" s="1">
        <f t="shared" si="310"/>
        <v>0</v>
      </c>
      <c r="R1018" s="1">
        <f t="shared" si="311"/>
        <v>0</v>
      </c>
      <c r="S1018" s="1">
        <f t="shared" si="312"/>
        <v>676000</v>
      </c>
      <c r="T1018" s="1">
        <f t="shared" si="313"/>
        <v>0</v>
      </c>
      <c r="U1018" s="1">
        <f t="shared" si="314"/>
        <v>0</v>
      </c>
      <c r="X1018" s="1">
        <f t="shared" si="316"/>
        <v>0</v>
      </c>
      <c r="Y1018" s="1">
        <f t="shared" si="316"/>
        <v>0</v>
      </c>
      <c r="Z1018" s="1">
        <f t="shared" si="316"/>
        <v>0</v>
      </c>
      <c r="AA1018" s="1">
        <f t="shared" si="316"/>
        <v>0</v>
      </c>
      <c r="AB1018" s="1">
        <f t="shared" si="316"/>
        <v>1</v>
      </c>
      <c r="AC1018" s="1">
        <f t="shared" si="316"/>
        <v>0</v>
      </c>
      <c r="AF1018" s="1">
        <v>-35527.68</v>
      </c>
      <c r="AG1018" s="1">
        <v>0</v>
      </c>
      <c r="AH1018" s="1">
        <v>44409600</v>
      </c>
      <c r="AI1018" s="1">
        <v>35527.68</v>
      </c>
      <c r="AJ1018" s="1">
        <v>0</v>
      </c>
      <c r="AK1018" s="1">
        <v>44409600</v>
      </c>
    </row>
    <row r="1019" spans="7:37" hidden="1">
      <c r="P1019" s="1">
        <f t="shared" si="309"/>
        <v>0</v>
      </c>
      <c r="Q1019" s="1">
        <f t="shared" si="310"/>
        <v>-35527.68</v>
      </c>
      <c r="R1019" s="1">
        <f t="shared" si="311"/>
        <v>-44409600</v>
      </c>
      <c r="S1019" s="1">
        <f t="shared" si="312"/>
        <v>0</v>
      </c>
      <c r="T1019" s="1">
        <f t="shared" si="313"/>
        <v>35527.68</v>
      </c>
      <c r="U1019" s="1">
        <f t="shared" si="314"/>
        <v>-44409600</v>
      </c>
      <c r="X1019" s="1">
        <f t="shared" si="316"/>
        <v>0</v>
      </c>
      <c r="Y1019" s="1">
        <f t="shared" si="316"/>
        <v>0</v>
      </c>
      <c r="Z1019" s="1">
        <f t="shared" si="316"/>
        <v>0</v>
      </c>
      <c r="AA1019" s="1">
        <f t="shared" si="316"/>
        <v>-1</v>
      </c>
      <c r="AB1019" s="1">
        <f t="shared" si="316"/>
        <v>0</v>
      </c>
      <c r="AC1019" s="1">
        <f t="shared" si="316"/>
        <v>0</v>
      </c>
      <c r="AF1019" s="1">
        <v>0</v>
      </c>
      <c r="AG1019" s="1">
        <v>-676000</v>
      </c>
      <c r="AH1019" s="1">
        <v>0</v>
      </c>
      <c r="AI1019" s="1">
        <v>0</v>
      </c>
      <c r="AJ1019" s="1">
        <v>676000</v>
      </c>
      <c r="AK1019" s="1">
        <v>0</v>
      </c>
    </row>
    <row r="1020" spans="7:37" hidden="1">
      <c r="P1020" s="1">
        <f t="shared" si="309"/>
        <v>0</v>
      </c>
      <c r="Q1020" s="1">
        <f t="shared" si="310"/>
        <v>44409600</v>
      </c>
      <c r="R1020" s="1">
        <f t="shared" si="311"/>
        <v>37008000000</v>
      </c>
      <c r="S1020" s="1">
        <f t="shared" si="312"/>
        <v>0</v>
      </c>
      <c r="T1020" s="1">
        <f t="shared" si="313"/>
        <v>-44409600</v>
      </c>
      <c r="U1020" s="1">
        <f t="shared" si="314"/>
        <v>74016000000</v>
      </c>
      <c r="X1020" s="1">
        <f t="shared" si="316"/>
        <v>0</v>
      </c>
      <c r="Y1020" s="1">
        <f t="shared" si="316"/>
        <v>0</v>
      </c>
      <c r="Z1020" s="1">
        <f t="shared" si="316"/>
        <v>0</v>
      </c>
      <c r="AA1020" s="1">
        <f t="shared" si="316"/>
        <v>0</v>
      </c>
      <c r="AB1020" s="1">
        <f t="shared" si="316"/>
        <v>0</v>
      </c>
      <c r="AC1020" s="1">
        <f t="shared" si="316"/>
        <v>1</v>
      </c>
      <c r="AF1020" s="1">
        <v>-44409600</v>
      </c>
      <c r="AG1020" s="1">
        <v>0</v>
      </c>
      <c r="AH1020" s="1">
        <v>37008000000</v>
      </c>
      <c r="AI1020" s="1">
        <v>44409600</v>
      </c>
      <c r="AJ1020" s="1">
        <v>0</v>
      </c>
      <c r="AK1020" s="1">
        <v>74016000000</v>
      </c>
    </row>
    <row r="1021" spans="7:37" hidden="1"/>
    <row r="1022" spans="7:37" hidden="1">
      <c r="P1022" s="1">
        <f t="shared" ref="P1022:P1027" si="317">+G558</f>
        <v>81428.571428571435</v>
      </c>
      <c r="Q1022" s="1">
        <f t="shared" ref="Q1022:Q1027" si="318">+L558</f>
        <v>0</v>
      </c>
      <c r="R1022" s="1">
        <f t="shared" ref="R1022:R1027" si="319">+Q558</f>
        <v>0</v>
      </c>
      <c r="S1022" s="1">
        <f t="shared" ref="S1022:S1027" si="320">+V558</f>
        <v>-81428.571428571435</v>
      </c>
      <c r="T1022" s="1">
        <f t="shared" ref="T1022:T1027" si="321">+AA558</f>
        <v>0</v>
      </c>
      <c r="U1022" s="1">
        <f t="shared" ref="U1022:U1027" si="322">+AF558</f>
        <v>0</v>
      </c>
      <c r="X1022" s="1">
        <f>+AC770</f>
        <v>1</v>
      </c>
      <c r="Y1022" s="1">
        <f>+AE770</f>
        <v>0</v>
      </c>
      <c r="Z1022" s="1">
        <f>+AG770</f>
        <v>0</v>
      </c>
      <c r="AA1022" s="1">
        <f>+AI770</f>
        <v>0</v>
      </c>
      <c r="AB1022" s="1">
        <f>+AK770</f>
        <v>0</v>
      </c>
      <c r="AC1022" s="1">
        <f>+AM770</f>
        <v>0</v>
      </c>
      <c r="AF1022" s="1" cm="1">
        <f t="array" ref="AF1022:AK1027">MMULT(MMULT(TRANSPOSE(X1022:AC1027),P1022:U1027),X1022:AC1027)</f>
        <v>81428.571428571435</v>
      </c>
      <c r="AG1022" s="1">
        <v>0</v>
      </c>
      <c r="AH1022" s="1">
        <v>0</v>
      </c>
      <c r="AI1022" s="1">
        <v>-81428.571428571435</v>
      </c>
      <c r="AJ1022" s="1">
        <v>0</v>
      </c>
      <c r="AK1022" s="1">
        <v>0</v>
      </c>
    </row>
    <row r="1023" spans="7:37" hidden="1">
      <c r="P1023" s="1">
        <f t="shared" si="317"/>
        <v>0</v>
      </c>
      <c r="Q1023" s="1">
        <f t="shared" si="318"/>
        <v>135.74344023323616</v>
      </c>
      <c r="R1023" s="1">
        <f t="shared" si="319"/>
        <v>475102.04081632651</v>
      </c>
      <c r="S1023" s="1">
        <f t="shared" si="320"/>
        <v>0</v>
      </c>
      <c r="T1023" s="1">
        <f t="shared" si="321"/>
        <v>-135.74344023323616</v>
      </c>
      <c r="U1023" s="1">
        <f t="shared" si="322"/>
        <v>475102.04081632651</v>
      </c>
      <c r="X1023" s="1">
        <f t="shared" ref="X1023:X1027" si="323">+AC771</f>
        <v>0</v>
      </c>
      <c r="Y1023" s="1">
        <f t="shared" ref="Y1023:Y1027" si="324">+AE771</f>
        <v>1</v>
      </c>
      <c r="Z1023" s="1">
        <f t="shared" ref="Z1023:Z1027" si="325">+AG771</f>
        <v>0</v>
      </c>
      <c r="AA1023" s="1">
        <f t="shared" ref="AA1023:AA1027" si="326">+AI771</f>
        <v>0</v>
      </c>
      <c r="AB1023" s="1">
        <f t="shared" ref="AB1023:AB1027" si="327">+AK771</f>
        <v>0</v>
      </c>
      <c r="AC1023" s="1">
        <f t="shared" ref="AC1023:AC1027" si="328">+AM771</f>
        <v>0</v>
      </c>
      <c r="AF1023" s="1">
        <v>0</v>
      </c>
      <c r="AG1023" s="1">
        <v>135.74344023323616</v>
      </c>
      <c r="AH1023" s="1">
        <v>475102.04081632651</v>
      </c>
      <c r="AI1023" s="1">
        <v>0</v>
      </c>
      <c r="AJ1023" s="1">
        <v>-135.74344023323616</v>
      </c>
      <c r="AK1023" s="1">
        <v>475102.04081632651</v>
      </c>
    </row>
    <row r="1024" spans="7:37" hidden="1">
      <c r="G1024" s="1" t="s">
        <v>287</v>
      </c>
      <c r="H1024" s="28">
        <f>+H1017+1</f>
        <v>36</v>
      </c>
      <c r="I1024" s="28"/>
      <c r="J1024" s="1" t="s">
        <v>288</v>
      </c>
      <c r="P1024" s="1">
        <f t="shared" si="317"/>
        <v>0</v>
      </c>
      <c r="Q1024" s="1">
        <f t="shared" si="318"/>
        <v>475102.04081632651</v>
      </c>
      <c r="R1024" s="1">
        <f t="shared" si="319"/>
        <v>2217142857.1428571</v>
      </c>
      <c r="S1024" s="1">
        <f t="shared" si="320"/>
        <v>0</v>
      </c>
      <c r="T1024" s="1">
        <f t="shared" si="321"/>
        <v>-475102.04081632651</v>
      </c>
      <c r="U1024" s="1">
        <f t="shared" si="322"/>
        <v>1108571428.5714285</v>
      </c>
      <c r="V1024" s="28" t="s">
        <v>133</v>
      </c>
      <c r="W1024" s="28"/>
      <c r="X1024" s="1">
        <f t="shared" si="323"/>
        <v>0</v>
      </c>
      <c r="Y1024" s="1">
        <f t="shared" si="324"/>
        <v>0</v>
      </c>
      <c r="Z1024" s="1">
        <f t="shared" si="325"/>
        <v>1</v>
      </c>
      <c r="AA1024" s="1">
        <f t="shared" si="326"/>
        <v>0</v>
      </c>
      <c r="AB1024" s="1">
        <f t="shared" si="327"/>
        <v>0</v>
      </c>
      <c r="AC1024" s="1">
        <f t="shared" si="328"/>
        <v>0</v>
      </c>
      <c r="AD1024" s="28" t="s">
        <v>135</v>
      </c>
      <c r="AE1024" s="28"/>
      <c r="AF1024" s="1">
        <v>0</v>
      </c>
      <c r="AG1024" s="1">
        <v>475102.04081632651</v>
      </c>
      <c r="AH1024" s="1">
        <v>2217142857.1428571</v>
      </c>
      <c r="AI1024" s="1">
        <v>0</v>
      </c>
      <c r="AJ1024" s="1">
        <v>-475102.04081632651</v>
      </c>
      <c r="AK1024" s="1">
        <v>1108571428.5714285</v>
      </c>
    </row>
    <row r="1025" spans="7:37" hidden="1">
      <c r="P1025" s="1">
        <f t="shared" si="317"/>
        <v>-81428.571428571435</v>
      </c>
      <c r="Q1025" s="1">
        <f t="shared" si="318"/>
        <v>0</v>
      </c>
      <c r="R1025" s="1">
        <f t="shared" si="319"/>
        <v>0</v>
      </c>
      <c r="S1025" s="1">
        <f t="shared" si="320"/>
        <v>81428.571428571435</v>
      </c>
      <c r="T1025" s="1">
        <f t="shared" si="321"/>
        <v>0</v>
      </c>
      <c r="U1025" s="1">
        <f t="shared" si="322"/>
        <v>0</v>
      </c>
      <c r="X1025" s="1">
        <f t="shared" si="323"/>
        <v>0</v>
      </c>
      <c r="Y1025" s="1">
        <f t="shared" si="324"/>
        <v>0</v>
      </c>
      <c r="Z1025" s="1">
        <f t="shared" si="325"/>
        <v>0</v>
      </c>
      <c r="AA1025" s="1">
        <f t="shared" si="326"/>
        <v>1</v>
      </c>
      <c r="AB1025" s="1">
        <f t="shared" si="327"/>
        <v>0</v>
      </c>
      <c r="AC1025" s="1">
        <f t="shared" si="328"/>
        <v>0</v>
      </c>
      <c r="AF1025" s="1">
        <v>-81428.571428571435</v>
      </c>
      <c r="AG1025" s="1">
        <v>0</v>
      </c>
      <c r="AH1025" s="1">
        <v>0</v>
      </c>
      <c r="AI1025" s="1">
        <v>81428.571428571435</v>
      </c>
      <c r="AJ1025" s="1">
        <v>0</v>
      </c>
      <c r="AK1025" s="1">
        <v>0</v>
      </c>
    </row>
    <row r="1026" spans="7:37" hidden="1">
      <c r="P1026" s="1">
        <f t="shared" si="317"/>
        <v>0</v>
      </c>
      <c r="Q1026" s="1">
        <f t="shared" si="318"/>
        <v>-135.74344023323616</v>
      </c>
      <c r="R1026" s="1">
        <f t="shared" si="319"/>
        <v>-475102.04081632651</v>
      </c>
      <c r="S1026" s="1">
        <f t="shared" si="320"/>
        <v>0</v>
      </c>
      <c r="T1026" s="1">
        <f t="shared" si="321"/>
        <v>135.74344023323616</v>
      </c>
      <c r="U1026" s="1">
        <f t="shared" si="322"/>
        <v>-475102.04081632651</v>
      </c>
      <c r="X1026" s="1">
        <f t="shared" si="323"/>
        <v>0</v>
      </c>
      <c r="Y1026" s="1">
        <f t="shared" si="324"/>
        <v>0</v>
      </c>
      <c r="Z1026" s="1">
        <f t="shared" si="325"/>
        <v>0</v>
      </c>
      <c r="AA1026" s="1">
        <f t="shared" si="326"/>
        <v>0</v>
      </c>
      <c r="AB1026" s="1">
        <f t="shared" si="327"/>
        <v>1</v>
      </c>
      <c r="AC1026" s="1">
        <f t="shared" si="328"/>
        <v>0</v>
      </c>
      <c r="AF1026" s="1">
        <v>0</v>
      </c>
      <c r="AG1026" s="1">
        <v>-135.74344023323616</v>
      </c>
      <c r="AH1026" s="1">
        <v>-475102.04081632651</v>
      </c>
      <c r="AI1026" s="1">
        <v>0</v>
      </c>
      <c r="AJ1026" s="1">
        <v>135.74344023323616</v>
      </c>
      <c r="AK1026" s="1">
        <v>-475102.04081632651</v>
      </c>
    </row>
    <row r="1027" spans="7:37" hidden="1">
      <c r="P1027" s="1">
        <f t="shared" si="317"/>
        <v>0</v>
      </c>
      <c r="Q1027" s="1">
        <f t="shared" si="318"/>
        <v>475102.04081632651</v>
      </c>
      <c r="R1027" s="1">
        <f t="shared" si="319"/>
        <v>1108571428.5714285</v>
      </c>
      <c r="S1027" s="1">
        <f t="shared" si="320"/>
        <v>0</v>
      </c>
      <c r="T1027" s="1">
        <f t="shared" si="321"/>
        <v>-475102.04081632651</v>
      </c>
      <c r="U1027" s="1">
        <f t="shared" si="322"/>
        <v>2217142857.1428571</v>
      </c>
      <c r="X1027" s="1">
        <f t="shared" si="323"/>
        <v>0</v>
      </c>
      <c r="Y1027" s="1">
        <f t="shared" si="324"/>
        <v>0</v>
      </c>
      <c r="Z1027" s="1">
        <f t="shared" si="325"/>
        <v>0</v>
      </c>
      <c r="AA1027" s="1">
        <f t="shared" si="326"/>
        <v>0</v>
      </c>
      <c r="AB1027" s="1">
        <f t="shared" si="327"/>
        <v>0</v>
      </c>
      <c r="AC1027" s="1">
        <f t="shared" si="328"/>
        <v>1</v>
      </c>
      <c r="AF1027" s="1">
        <v>0</v>
      </c>
      <c r="AG1027" s="1">
        <v>475102.04081632651</v>
      </c>
      <c r="AH1027" s="1">
        <v>1108571428.5714285</v>
      </c>
      <c r="AI1027" s="1">
        <v>0</v>
      </c>
      <c r="AJ1027" s="1">
        <v>-475102.04081632651</v>
      </c>
      <c r="AK1027" s="1">
        <v>2217142857.1428571</v>
      </c>
    </row>
    <row r="1028" spans="7:37" hidden="1"/>
    <row r="1029" spans="7:37" hidden="1">
      <c r="P1029" s="1">
        <f t="shared" ref="P1029:P1034" si="329">+G565</f>
        <v>71250</v>
      </c>
      <c r="Q1029" s="1">
        <f t="shared" ref="Q1029:Q1034" si="330">+L565</f>
        <v>0</v>
      </c>
      <c r="R1029" s="1">
        <f t="shared" ref="R1029:R1034" si="331">+Q565</f>
        <v>0</v>
      </c>
      <c r="S1029" s="1">
        <f t="shared" ref="S1029:S1034" si="332">+V565</f>
        <v>-71250</v>
      </c>
      <c r="T1029" s="1">
        <f t="shared" ref="T1029:T1034" si="333">+AA565</f>
        <v>0</v>
      </c>
      <c r="U1029" s="1">
        <f t="shared" ref="U1029:U1034" si="334">+AF565</f>
        <v>0</v>
      </c>
      <c r="X1029" s="1">
        <f>+X1022</f>
        <v>1</v>
      </c>
      <c r="Y1029" s="1">
        <f t="shared" ref="Y1029:AC1029" si="335">+Y1022</f>
        <v>0</v>
      </c>
      <c r="Z1029" s="1">
        <f t="shared" si="335"/>
        <v>0</v>
      </c>
      <c r="AA1029" s="1">
        <f t="shared" si="335"/>
        <v>0</v>
      </c>
      <c r="AB1029" s="1">
        <f t="shared" si="335"/>
        <v>0</v>
      </c>
      <c r="AC1029" s="1">
        <f t="shared" si="335"/>
        <v>0</v>
      </c>
      <c r="AF1029" s="1" cm="1">
        <f t="array" ref="AF1029:AK1034">MMULT(MMULT(TRANSPOSE(X1029:AC1034),P1029:U1034),X1029:AC1034)</f>
        <v>71250</v>
      </c>
      <c r="AG1029" s="1">
        <v>0</v>
      </c>
      <c r="AH1029" s="1">
        <v>0</v>
      </c>
      <c r="AI1029" s="1">
        <v>-71250</v>
      </c>
      <c r="AJ1029" s="1">
        <v>0</v>
      </c>
      <c r="AK1029" s="1">
        <v>0</v>
      </c>
    </row>
    <row r="1030" spans="7:37" hidden="1">
      <c r="P1030" s="1">
        <f t="shared" si="329"/>
        <v>0</v>
      </c>
      <c r="Q1030" s="1">
        <f t="shared" si="330"/>
        <v>90.9375</v>
      </c>
      <c r="R1030" s="1">
        <f t="shared" si="331"/>
        <v>363750</v>
      </c>
      <c r="S1030" s="1">
        <f t="shared" si="332"/>
        <v>0</v>
      </c>
      <c r="T1030" s="1">
        <f t="shared" si="333"/>
        <v>-90.9375</v>
      </c>
      <c r="U1030" s="1">
        <f t="shared" si="334"/>
        <v>363750</v>
      </c>
      <c r="X1030" s="1">
        <f t="shared" ref="X1030:AC1034" si="336">+X1023</f>
        <v>0</v>
      </c>
      <c r="Y1030" s="1">
        <f t="shared" si="336"/>
        <v>1</v>
      </c>
      <c r="Z1030" s="1">
        <f t="shared" si="336"/>
        <v>0</v>
      </c>
      <c r="AA1030" s="1">
        <f t="shared" si="336"/>
        <v>0</v>
      </c>
      <c r="AB1030" s="1">
        <f t="shared" si="336"/>
        <v>0</v>
      </c>
      <c r="AC1030" s="1">
        <f t="shared" si="336"/>
        <v>0</v>
      </c>
      <c r="AF1030" s="1">
        <v>0</v>
      </c>
      <c r="AG1030" s="1">
        <v>90.9375</v>
      </c>
      <c r="AH1030" s="1">
        <v>363750</v>
      </c>
      <c r="AI1030" s="1">
        <v>0</v>
      </c>
      <c r="AJ1030" s="1">
        <v>-90.9375</v>
      </c>
      <c r="AK1030" s="1">
        <v>363750</v>
      </c>
    </row>
    <row r="1031" spans="7:37" hidden="1">
      <c r="G1031" s="1" t="s">
        <v>287</v>
      </c>
      <c r="H1031" s="28">
        <f>+H1024+1</f>
        <v>37</v>
      </c>
      <c r="I1031" s="28"/>
      <c r="J1031" s="1" t="s">
        <v>288</v>
      </c>
      <c r="P1031" s="1">
        <f t="shared" si="329"/>
        <v>0</v>
      </c>
      <c r="Q1031" s="1">
        <f t="shared" si="330"/>
        <v>363750</v>
      </c>
      <c r="R1031" s="1">
        <f t="shared" si="331"/>
        <v>1940000000</v>
      </c>
      <c r="S1031" s="1">
        <f t="shared" si="332"/>
        <v>0</v>
      </c>
      <c r="T1031" s="1">
        <f t="shared" si="333"/>
        <v>-363750</v>
      </c>
      <c r="U1031" s="1">
        <f t="shared" si="334"/>
        <v>970000000</v>
      </c>
      <c r="V1031" s="28" t="s">
        <v>133</v>
      </c>
      <c r="W1031" s="28"/>
      <c r="X1031" s="1">
        <f t="shared" si="336"/>
        <v>0</v>
      </c>
      <c r="Y1031" s="1">
        <f t="shared" si="336"/>
        <v>0</v>
      </c>
      <c r="Z1031" s="1">
        <f t="shared" si="336"/>
        <v>1</v>
      </c>
      <c r="AA1031" s="1">
        <f t="shared" si="336"/>
        <v>0</v>
      </c>
      <c r="AB1031" s="1">
        <f t="shared" si="336"/>
        <v>0</v>
      </c>
      <c r="AC1031" s="1">
        <f t="shared" si="336"/>
        <v>0</v>
      </c>
      <c r="AD1031" s="28" t="s">
        <v>135</v>
      </c>
      <c r="AE1031" s="28"/>
      <c r="AF1031" s="1">
        <v>0</v>
      </c>
      <c r="AG1031" s="1">
        <v>363750</v>
      </c>
      <c r="AH1031" s="1">
        <v>1940000000</v>
      </c>
      <c r="AI1031" s="1">
        <v>0</v>
      </c>
      <c r="AJ1031" s="1">
        <v>-363750</v>
      </c>
      <c r="AK1031" s="1">
        <v>970000000</v>
      </c>
    </row>
    <row r="1032" spans="7:37" hidden="1">
      <c r="P1032" s="1">
        <f t="shared" si="329"/>
        <v>-71250</v>
      </c>
      <c r="Q1032" s="1">
        <f t="shared" si="330"/>
        <v>0</v>
      </c>
      <c r="R1032" s="1">
        <f t="shared" si="331"/>
        <v>0</v>
      </c>
      <c r="S1032" s="1">
        <f t="shared" si="332"/>
        <v>71250</v>
      </c>
      <c r="T1032" s="1">
        <f t="shared" si="333"/>
        <v>0</v>
      </c>
      <c r="U1032" s="1">
        <f t="shared" si="334"/>
        <v>0</v>
      </c>
      <c r="X1032" s="1">
        <f t="shared" si="336"/>
        <v>0</v>
      </c>
      <c r="Y1032" s="1">
        <f t="shared" si="336"/>
        <v>0</v>
      </c>
      <c r="Z1032" s="1">
        <f t="shared" si="336"/>
        <v>0</v>
      </c>
      <c r="AA1032" s="1">
        <f t="shared" si="336"/>
        <v>1</v>
      </c>
      <c r="AB1032" s="1">
        <f t="shared" si="336"/>
        <v>0</v>
      </c>
      <c r="AC1032" s="1">
        <f t="shared" si="336"/>
        <v>0</v>
      </c>
      <c r="AF1032" s="1">
        <v>-71250</v>
      </c>
      <c r="AG1032" s="1">
        <v>0</v>
      </c>
      <c r="AH1032" s="1">
        <v>0</v>
      </c>
      <c r="AI1032" s="1">
        <v>71250</v>
      </c>
      <c r="AJ1032" s="1">
        <v>0</v>
      </c>
      <c r="AK1032" s="1">
        <v>0</v>
      </c>
    </row>
    <row r="1033" spans="7:37" hidden="1">
      <c r="P1033" s="1">
        <f t="shared" si="329"/>
        <v>0</v>
      </c>
      <c r="Q1033" s="1">
        <f t="shared" si="330"/>
        <v>-90.9375</v>
      </c>
      <c r="R1033" s="1">
        <f t="shared" si="331"/>
        <v>-363750</v>
      </c>
      <c r="S1033" s="1">
        <f t="shared" si="332"/>
        <v>0</v>
      </c>
      <c r="T1033" s="1">
        <f t="shared" si="333"/>
        <v>90.9375</v>
      </c>
      <c r="U1033" s="1">
        <f t="shared" si="334"/>
        <v>-363750</v>
      </c>
      <c r="X1033" s="1">
        <f t="shared" si="336"/>
        <v>0</v>
      </c>
      <c r="Y1033" s="1">
        <f t="shared" si="336"/>
        <v>0</v>
      </c>
      <c r="Z1033" s="1">
        <f t="shared" si="336"/>
        <v>0</v>
      </c>
      <c r="AA1033" s="1">
        <f t="shared" si="336"/>
        <v>0</v>
      </c>
      <c r="AB1033" s="1">
        <f t="shared" si="336"/>
        <v>1</v>
      </c>
      <c r="AC1033" s="1">
        <f t="shared" si="336"/>
        <v>0</v>
      </c>
      <c r="AF1033" s="1">
        <v>0</v>
      </c>
      <c r="AG1033" s="1">
        <v>-90.9375</v>
      </c>
      <c r="AH1033" s="1">
        <v>-363750</v>
      </c>
      <c r="AI1033" s="1">
        <v>0</v>
      </c>
      <c r="AJ1033" s="1">
        <v>90.9375</v>
      </c>
      <c r="AK1033" s="1">
        <v>-363750</v>
      </c>
    </row>
    <row r="1034" spans="7:37" hidden="1">
      <c r="P1034" s="1">
        <f t="shared" si="329"/>
        <v>0</v>
      </c>
      <c r="Q1034" s="1">
        <f t="shared" si="330"/>
        <v>363750</v>
      </c>
      <c r="R1034" s="1">
        <f t="shared" si="331"/>
        <v>970000000</v>
      </c>
      <c r="S1034" s="1">
        <f t="shared" si="332"/>
        <v>0</v>
      </c>
      <c r="T1034" s="1">
        <f t="shared" si="333"/>
        <v>-363750</v>
      </c>
      <c r="U1034" s="1">
        <f t="shared" si="334"/>
        <v>1940000000</v>
      </c>
      <c r="X1034" s="1">
        <f t="shared" si="336"/>
        <v>0</v>
      </c>
      <c r="Y1034" s="1">
        <f t="shared" si="336"/>
        <v>0</v>
      </c>
      <c r="Z1034" s="1">
        <f t="shared" si="336"/>
        <v>0</v>
      </c>
      <c r="AA1034" s="1">
        <f t="shared" si="336"/>
        <v>0</v>
      </c>
      <c r="AB1034" s="1">
        <f t="shared" si="336"/>
        <v>0</v>
      </c>
      <c r="AC1034" s="1">
        <f t="shared" si="336"/>
        <v>1</v>
      </c>
      <c r="AF1034" s="1">
        <v>0</v>
      </c>
      <c r="AG1034" s="1">
        <v>363750</v>
      </c>
      <c r="AH1034" s="1">
        <v>970000000</v>
      </c>
      <c r="AI1034" s="1">
        <v>0</v>
      </c>
      <c r="AJ1034" s="1">
        <v>-363750</v>
      </c>
      <c r="AK1034" s="1">
        <v>1940000000</v>
      </c>
    </row>
    <row r="1035" spans="7:37" hidden="1"/>
    <row r="1036" spans="7:37" hidden="1">
      <c r="P1036" s="1">
        <f t="shared" ref="P1036:P1041" si="337">+G572</f>
        <v>95000</v>
      </c>
      <c r="Q1036" s="1">
        <f t="shared" ref="Q1036:Q1041" si="338">+L572</f>
        <v>0</v>
      </c>
      <c r="R1036" s="1">
        <f t="shared" ref="R1036:R1041" si="339">+Q572</f>
        <v>0</v>
      </c>
      <c r="S1036" s="1">
        <f t="shared" ref="S1036:S1041" si="340">+V572</f>
        <v>-95000</v>
      </c>
      <c r="T1036" s="1">
        <f t="shared" ref="T1036:T1041" si="341">+AA572</f>
        <v>0</v>
      </c>
      <c r="U1036" s="1">
        <f t="shared" ref="U1036:U1041" si="342">+AF572</f>
        <v>0</v>
      </c>
      <c r="X1036" s="1">
        <f>+X1029</f>
        <v>1</v>
      </c>
      <c r="Y1036" s="1">
        <f t="shared" ref="Y1036:AC1036" si="343">+Y1029</f>
        <v>0</v>
      </c>
      <c r="Z1036" s="1">
        <f t="shared" si="343"/>
        <v>0</v>
      </c>
      <c r="AA1036" s="1">
        <f t="shared" si="343"/>
        <v>0</v>
      </c>
      <c r="AB1036" s="1">
        <f t="shared" si="343"/>
        <v>0</v>
      </c>
      <c r="AC1036" s="1">
        <f t="shared" si="343"/>
        <v>0</v>
      </c>
      <c r="AF1036" s="1" cm="1">
        <f t="array" ref="AF1036:AK1041">MMULT(MMULT(TRANSPOSE(X1036:AC1041),P1036:U1041),X1036:AC1041)</f>
        <v>95000</v>
      </c>
      <c r="AG1036" s="1">
        <v>0</v>
      </c>
      <c r="AH1036" s="1">
        <v>0</v>
      </c>
      <c r="AI1036" s="1">
        <v>-95000</v>
      </c>
      <c r="AJ1036" s="1">
        <v>0</v>
      </c>
      <c r="AK1036" s="1">
        <v>0</v>
      </c>
    </row>
    <row r="1037" spans="7:37" hidden="1">
      <c r="P1037" s="1">
        <f t="shared" si="337"/>
        <v>0</v>
      </c>
      <c r="Q1037" s="1">
        <f t="shared" si="338"/>
        <v>215.55555555555554</v>
      </c>
      <c r="R1037" s="1">
        <f t="shared" si="339"/>
        <v>646666.66666666663</v>
      </c>
      <c r="S1037" s="1">
        <f t="shared" si="340"/>
        <v>0</v>
      </c>
      <c r="T1037" s="1">
        <f t="shared" si="341"/>
        <v>-215.55555555555554</v>
      </c>
      <c r="U1037" s="1">
        <f t="shared" si="342"/>
        <v>646666.66666666663</v>
      </c>
      <c r="X1037" s="1">
        <f t="shared" ref="X1037:AC1041" si="344">+X1030</f>
        <v>0</v>
      </c>
      <c r="Y1037" s="1">
        <f t="shared" si="344"/>
        <v>1</v>
      </c>
      <c r="Z1037" s="1">
        <f t="shared" si="344"/>
        <v>0</v>
      </c>
      <c r="AA1037" s="1">
        <f t="shared" si="344"/>
        <v>0</v>
      </c>
      <c r="AB1037" s="1">
        <f t="shared" si="344"/>
        <v>0</v>
      </c>
      <c r="AC1037" s="1">
        <f t="shared" si="344"/>
        <v>0</v>
      </c>
      <c r="AF1037" s="1">
        <v>0</v>
      </c>
      <c r="AG1037" s="1">
        <v>215.55555555555554</v>
      </c>
      <c r="AH1037" s="1">
        <v>646666.66666666663</v>
      </c>
      <c r="AI1037" s="1">
        <v>0</v>
      </c>
      <c r="AJ1037" s="1">
        <v>-215.55555555555554</v>
      </c>
      <c r="AK1037" s="1">
        <v>646666.66666666663</v>
      </c>
    </row>
    <row r="1038" spans="7:37" hidden="1">
      <c r="G1038" s="1" t="s">
        <v>287</v>
      </c>
      <c r="H1038" s="28">
        <f>+H1031+1</f>
        <v>38</v>
      </c>
      <c r="I1038" s="28"/>
      <c r="J1038" s="1" t="s">
        <v>288</v>
      </c>
      <c r="P1038" s="1">
        <f t="shared" si="337"/>
        <v>0</v>
      </c>
      <c r="Q1038" s="1">
        <f t="shared" si="338"/>
        <v>646666.66666666663</v>
      </c>
      <c r="R1038" s="1">
        <f t="shared" si="339"/>
        <v>2586666666.6666665</v>
      </c>
      <c r="S1038" s="1">
        <f t="shared" si="340"/>
        <v>0</v>
      </c>
      <c r="T1038" s="1">
        <f t="shared" si="341"/>
        <v>-646666.66666666663</v>
      </c>
      <c r="U1038" s="1">
        <f t="shared" si="342"/>
        <v>1293333333.3333333</v>
      </c>
      <c r="V1038" s="28" t="s">
        <v>133</v>
      </c>
      <c r="W1038" s="28"/>
      <c r="X1038" s="1">
        <f t="shared" si="344"/>
        <v>0</v>
      </c>
      <c r="Y1038" s="1">
        <f t="shared" si="344"/>
        <v>0</v>
      </c>
      <c r="Z1038" s="1">
        <f t="shared" si="344"/>
        <v>1</v>
      </c>
      <c r="AA1038" s="1">
        <f t="shared" si="344"/>
        <v>0</v>
      </c>
      <c r="AB1038" s="1">
        <f t="shared" si="344"/>
        <v>0</v>
      </c>
      <c r="AC1038" s="1">
        <f t="shared" si="344"/>
        <v>0</v>
      </c>
      <c r="AD1038" s="28" t="s">
        <v>135</v>
      </c>
      <c r="AE1038" s="28"/>
      <c r="AF1038" s="1">
        <v>0</v>
      </c>
      <c r="AG1038" s="1">
        <v>646666.66666666663</v>
      </c>
      <c r="AH1038" s="1">
        <v>2586666666.6666665</v>
      </c>
      <c r="AI1038" s="1">
        <v>0</v>
      </c>
      <c r="AJ1038" s="1">
        <v>-646666.66666666663</v>
      </c>
      <c r="AK1038" s="1">
        <v>1293333333.3333333</v>
      </c>
    </row>
    <row r="1039" spans="7:37" hidden="1">
      <c r="P1039" s="1">
        <f t="shared" si="337"/>
        <v>-95000</v>
      </c>
      <c r="Q1039" s="1">
        <f t="shared" si="338"/>
        <v>0</v>
      </c>
      <c r="R1039" s="1">
        <f t="shared" si="339"/>
        <v>0</v>
      </c>
      <c r="S1039" s="1">
        <f t="shared" si="340"/>
        <v>95000</v>
      </c>
      <c r="T1039" s="1">
        <f t="shared" si="341"/>
        <v>0</v>
      </c>
      <c r="U1039" s="1">
        <f t="shared" si="342"/>
        <v>0</v>
      </c>
      <c r="X1039" s="1">
        <f t="shared" si="344"/>
        <v>0</v>
      </c>
      <c r="Y1039" s="1">
        <f t="shared" si="344"/>
        <v>0</v>
      </c>
      <c r="Z1039" s="1">
        <f t="shared" si="344"/>
        <v>0</v>
      </c>
      <c r="AA1039" s="1">
        <f t="shared" si="344"/>
        <v>1</v>
      </c>
      <c r="AB1039" s="1">
        <f t="shared" si="344"/>
        <v>0</v>
      </c>
      <c r="AC1039" s="1">
        <f t="shared" si="344"/>
        <v>0</v>
      </c>
      <c r="AF1039" s="1">
        <v>-95000</v>
      </c>
      <c r="AG1039" s="1">
        <v>0</v>
      </c>
      <c r="AH1039" s="1">
        <v>0</v>
      </c>
      <c r="AI1039" s="1">
        <v>95000</v>
      </c>
      <c r="AJ1039" s="1">
        <v>0</v>
      </c>
      <c r="AK1039" s="1">
        <v>0</v>
      </c>
    </row>
    <row r="1040" spans="7:37" hidden="1">
      <c r="P1040" s="1">
        <f t="shared" si="337"/>
        <v>0</v>
      </c>
      <c r="Q1040" s="1">
        <f t="shared" si="338"/>
        <v>-215.55555555555554</v>
      </c>
      <c r="R1040" s="1">
        <f t="shared" si="339"/>
        <v>-646666.66666666663</v>
      </c>
      <c r="S1040" s="1">
        <f t="shared" si="340"/>
        <v>0</v>
      </c>
      <c r="T1040" s="1">
        <f t="shared" si="341"/>
        <v>215.55555555555554</v>
      </c>
      <c r="U1040" s="1">
        <f t="shared" si="342"/>
        <v>-646666.66666666663</v>
      </c>
      <c r="X1040" s="1">
        <f t="shared" si="344"/>
        <v>0</v>
      </c>
      <c r="Y1040" s="1">
        <f t="shared" si="344"/>
        <v>0</v>
      </c>
      <c r="Z1040" s="1">
        <f t="shared" si="344"/>
        <v>0</v>
      </c>
      <c r="AA1040" s="1">
        <f t="shared" si="344"/>
        <v>0</v>
      </c>
      <c r="AB1040" s="1">
        <f t="shared" si="344"/>
        <v>1</v>
      </c>
      <c r="AC1040" s="1">
        <f t="shared" si="344"/>
        <v>0</v>
      </c>
      <c r="AF1040" s="1">
        <v>0</v>
      </c>
      <c r="AG1040" s="1">
        <v>-215.55555555555554</v>
      </c>
      <c r="AH1040" s="1">
        <v>-646666.66666666663</v>
      </c>
      <c r="AI1040" s="1">
        <v>0</v>
      </c>
      <c r="AJ1040" s="1">
        <v>215.55555555555554</v>
      </c>
      <c r="AK1040" s="1">
        <v>-646666.66666666663</v>
      </c>
    </row>
    <row r="1041" spans="7:37" hidden="1">
      <c r="P1041" s="1">
        <f t="shared" si="337"/>
        <v>0</v>
      </c>
      <c r="Q1041" s="1">
        <f t="shared" si="338"/>
        <v>646666.66666666663</v>
      </c>
      <c r="R1041" s="1">
        <f t="shared" si="339"/>
        <v>1293333333.3333333</v>
      </c>
      <c r="S1041" s="1">
        <f t="shared" si="340"/>
        <v>0</v>
      </c>
      <c r="T1041" s="1">
        <f t="shared" si="341"/>
        <v>-646666.66666666663</v>
      </c>
      <c r="U1041" s="1">
        <f t="shared" si="342"/>
        <v>2586666666.6666665</v>
      </c>
      <c r="X1041" s="1">
        <f t="shared" si="344"/>
        <v>0</v>
      </c>
      <c r="Y1041" s="1">
        <f t="shared" si="344"/>
        <v>0</v>
      </c>
      <c r="Z1041" s="1">
        <f t="shared" si="344"/>
        <v>0</v>
      </c>
      <c r="AA1041" s="1">
        <f t="shared" si="344"/>
        <v>0</v>
      </c>
      <c r="AB1041" s="1">
        <f t="shared" si="344"/>
        <v>0</v>
      </c>
      <c r="AC1041" s="1">
        <f t="shared" si="344"/>
        <v>1</v>
      </c>
      <c r="AF1041" s="1">
        <v>0</v>
      </c>
      <c r="AG1041" s="1">
        <v>646666.66666666663</v>
      </c>
      <c r="AH1041" s="1">
        <v>1293333333.3333333</v>
      </c>
      <c r="AI1041" s="1">
        <v>0</v>
      </c>
      <c r="AJ1041" s="1">
        <v>-646666.66666666663</v>
      </c>
      <c r="AK1041" s="1">
        <v>2586666666.6666665</v>
      </c>
    </row>
    <row r="1042" spans="7:37" hidden="1"/>
    <row r="1043" spans="7:37" hidden="1">
      <c r="P1043" s="1">
        <f t="shared" ref="P1043:P1048" si="345">+G579</f>
        <v>114000</v>
      </c>
      <c r="Q1043" s="1">
        <f t="shared" ref="Q1043:Q1048" si="346">+L579</f>
        <v>0</v>
      </c>
      <c r="R1043" s="1">
        <f t="shared" ref="R1043:R1048" si="347">+Q579</f>
        <v>0</v>
      </c>
      <c r="S1043" s="1">
        <f t="shared" ref="S1043:S1048" si="348">+V579</f>
        <v>-114000</v>
      </c>
      <c r="T1043" s="1">
        <f t="shared" ref="T1043:T1048" si="349">+AA579</f>
        <v>0</v>
      </c>
      <c r="U1043" s="1">
        <f t="shared" ref="U1043:U1048" si="350">+AF579</f>
        <v>0</v>
      </c>
      <c r="X1043" s="1">
        <f>+X1036</f>
        <v>1</v>
      </c>
      <c r="Y1043" s="1">
        <f t="shared" ref="Y1043:AC1043" si="351">+Y1036</f>
        <v>0</v>
      </c>
      <c r="Z1043" s="1">
        <f t="shared" si="351"/>
        <v>0</v>
      </c>
      <c r="AA1043" s="1">
        <f t="shared" si="351"/>
        <v>0</v>
      </c>
      <c r="AB1043" s="1">
        <f t="shared" si="351"/>
        <v>0</v>
      </c>
      <c r="AC1043" s="1">
        <f t="shared" si="351"/>
        <v>0</v>
      </c>
      <c r="AF1043" s="1" cm="1">
        <f t="array" ref="AF1043:AK1048">MMULT(MMULT(TRANSPOSE(X1043:AC1048),P1043:U1048),X1043:AC1048)</f>
        <v>114000</v>
      </c>
      <c r="AG1043" s="1">
        <v>0</v>
      </c>
      <c r="AH1043" s="1">
        <v>0</v>
      </c>
      <c r="AI1043" s="1">
        <v>-114000</v>
      </c>
      <c r="AJ1043" s="1">
        <v>0</v>
      </c>
      <c r="AK1043" s="1">
        <v>0</v>
      </c>
    </row>
    <row r="1044" spans="7:37" hidden="1">
      <c r="P1044" s="1">
        <f t="shared" si="345"/>
        <v>0</v>
      </c>
      <c r="Q1044" s="1">
        <f t="shared" si="346"/>
        <v>372.48</v>
      </c>
      <c r="R1044" s="1">
        <f t="shared" si="347"/>
        <v>931200</v>
      </c>
      <c r="S1044" s="1">
        <f t="shared" si="348"/>
        <v>0</v>
      </c>
      <c r="T1044" s="1">
        <f t="shared" si="349"/>
        <v>-372.48</v>
      </c>
      <c r="U1044" s="1">
        <f t="shared" si="350"/>
        <v>931200</v>
      </c>
      <c r="X1044" s="1">
        <f t="shared" ref="X1044:AC1048" si="352">+X1037</f>
        <v>0</v>
      </c>
      <c r="Y1044" s="1">
        <f t="shared" si="352"/>
        <v>1</v>
      </c>
      <c r="Z1044" s="1">
        <f t="shared" si="352"/>
        <v>0</v>
      </c>
      <c r="AA1044" s="1">
        <f t="shared" si="352"/>
        <v>0</v>
      </c>
      <c r="AB1044" s="1">
        <f t="shared" si="352"/>
        <v>0</v>
      </c>
      <c r="AC1044" s="1">
        <f t="shared" si="352"/>
        <v>0</v>
      </c>
      <c r="AF1044" s="1">
        <v>0</v>
      </c>
      <c r="AG1044" s="1">
        <v>372.48</v>
      </c>
      <c r="AH1044" s="1">
        <v>931200</v>
      </c>
      <c r="AI1044" s="1">
        <v>0</v>
      </c>
      <c r="AJ1044" s="1">
        <v>-372.48</v>
      </c>
      <c r="AK1044" s="1">
        <v>931200</v>
      </c>
    </row>
    <row r="1045" spans="7:37" hidden="1">
      <c r="G1045" s="1" t="s">
        <v>287</v>
      </c>
      <c r="H1045" s="28">
        <f>+H1038+1</f>
        <v>39</v>
      </c>
      <c r="I1045" s="28"/>
      <c r="J1045" s="1" t="s">
        <v>288</v>
      </c>
      <c r="P1045" s="1">
        <f t="shared" si="345"/>
        <v>0</v>
      </c>
      <c r="Q1045" s="1">
        <f t="shared" si="346"/>
        <v>931200</v>
      </c>
      <c r="R1045" s="1">
        <f t="shared" si="347"/>
        <v>3104000000</v>
      </c>
      <c r="S1045" s="1">
        <f t="shared" si="348"/>
        <v>0</v>
      </c>
      <c r="T1045" s="1">
        <f t="shared" si="349"/>
        <v>-931200</v>
      </c>
      <c r="U1045" s="1">
        <f t="shared" si="350"/>
        <v>1552000000</v>
      </c>
      <c r="V1045" s="28" t="s">
        <v>133</v>
      </c>
      <c r="W1045" s="28"/>
      <c r="X1045" s="1">
        <f t="shared" si="352"/>
        <v>0</v>
      </c>
      <c r="Y1045" s="1">
        <f t="shared" si="352"/>
        <v>0</v>
      </c>
      <c r="Z1045" s="1">
        <f t="shared" si="352"/>
        <v>1</v>
      </c>
      <c r="AA1045" s="1">
        <f t="shared" si="352"/>
        <v>0</v>
      </c>
      <c r="AB1045" s="1">
        <f t="shared" si="352"/>
        <v>0</v>
      </c>
      <c r="AC1045" s="1">
        <f t="shared" si="352"/>
        <v>0</v>
      </c>
      <c r="AD1045" s="28" t="s">
        <v>135</v>
      </c>
      <c r="AE1045" s="28"/>
      <c r="AF1045" s="1">
        <v>0</v>
      </c>
      <c r="AG1045" s="1">
        <v>931200</v>
      </c>
      <c r="AH1045" s="1">
        <v>3104000000</v>
      </c>
      <c r="AI1045" s="1">
        <v>0</v>
      </c>
      <c r="AJ1045" s="1">
        <v>-931200</v>
      </c>
      <c r="AK1045" s="1">
        <v>1552000000</v>
      </c>
    </row>
    <row r="1046" spans="7:37" hidden="1">
      <c r="P1046" s="1">
        <f t="shared" si="345"/>
        <v>-114000</v>
      </c>
      <c r="Q1046" s="1">
        <f t="shared" si="346"/>
        <v>0</v>
      </c>
      <c r="R1046" s="1">
        <f t="shared" si="347"/>
        <v>0</v>
      </c>
      <c r="S1046" s="1">
        <f t="shared" si="348"/>
        <v>114000</v>
      </c>
      <c r="T1046" s="1">
        <f t="shared" si="349"/>
        <v>0</v>
      </c>
      <c r="U1046" s="1">
        <f t="shared" si="350"/>
        <v>0</v>
      </c>
      <c r="X1046" s="1">
        <f t="shared" si="352"/>
        <v>0</v>
      </c>
      <c r="Y1046" s="1">
        <f t="shared" si="352"/>
        <v>0</v>
      </c>
      <c r="Z1046" s="1">
        <f t="shared" si="352"/>
        <v>0</v>
      </c>
      <c r="AA1046" s="1">
        <f t="shared" si="352"/>
        <v>1</v>
      </c>
      <c r="AB1046" s="1">
        <f t="shared" si="352"/>
        <v>0</v>
      </c>
      <c r="AC1046" s="1">
        <f t="shared" si="352"/>
        <v>0</v>
      </c>
      <c r="AF1046" s="1">
        <v>-114000</v>
      </c>
      <c r="AG1046" s="1">
        <v>0</v>
      </c>
      <c r="AH1046" s="1">
        <v>0</v>
      </c>
      <c r="AI1046" s="1">
        <v>114000</v>
      </c>
      <c r="AJ1046" s="1">
        <v>0</v>
      </c>
      <c r="AK1046" s="1">
        <v>0</v>
      </c>
    </row>
    <row r="1047" spans="7:37" hidden="1">
      <c r="P1047" s="1">
        <f t="shared" si="345"/>
        <v>0</v>
      </c>
      <c r="Q1047" s="1">
        <f t="shared" si="346"/>
        <v>-372.48</v>
      </c>
      <c r="R1047" s="1">
        <f t="shared" si="347"/>
        <v>-931200</v>
      </c>
      <c r="S1047" s="1">
        <f t="shared" si="348"/>
        <v>0</v>
      </c>
      <c r="T1047" s="1">
        <f t="shared" si="349"/>
        <v>372.48</v>
      </c>
      <c r="U1047" s="1">
        <f t="shared" si="350"/>
        <v>-931200</v>
      </c>
      <c r="X1047" s="1">
        <f t="shared" si="352"/>
        <v>0</v>
      </c>
      <c r="Y1047" s="1">
        <f t="shared" si="352"/>
        <v>0</v>
      </c>
      <c r="Z1047" s="1">
        <f t="shared" si="352"/>
        <v>0</v>
      </c>
      <c r="AA1047" s="1">
        <f t="shared" si="352"/>
        <v>0</v>
      </c>
      <c r="AB1047" s="1">
        <f t="shared" si="352"/>
        <v>1</v>
      </c>
      <c r="AC1047" s="1">
        <f t="shared" si="352"/>
        <v>0</v>
      </c>
      <c r="AF1047" s="1">
        <v>0</v>
      </c>
      <c r="AG1047" s="1">
        <v>-372.48</v>
      </c>
      <c r="AH1047" s="1">
        <v>-931200</v>
      </c>
      <c r="AI1047" s="1">
        <v>0</v>
      </c>
      <c r="AJ1047" s="1">
        <v>372.48</v>
      </c>
      <c r="AK1047" s="1">
        <v>-931200</v>
      </c>
    </row>
    <row r="1048" spans="7:37" hidden="1">
      <c r="P1048" s="1">
        <f t="shared" si="345"/>
        <v>0</v>
      </c>
      <c r="Q1048" s="1">
        <f t="shared" si="346"/>
        <v>931200</v>
      </c>
      <c r="R1048" s="1">
        <f t="shared" si="347"/>
        <v>1552000000</v>
      </c>
      <c r="S1048" s="1">
        <f t="shared" si="348"/>
        <v>0</v>
      </c>
      <c r="T1048" s="1">
        <f t="shared" si="349"/>
        <v>-931200</v>
      </c>
      <c r="U1048" s="1">
        <f t="shared" si="350"/>
        <v>3104000000</v>
      </c>
      <c r="X1048" s="1">
        <f t="shared" si="352"/>
        <v>0</v>
      </c>
      <c r="Y1048" s="1">
        <f t="shared" si="352"/>
        <v>0</v>
      </c>
      <c r="Z1048" s="1">
        <f t="shared" si="352"/>
        <v>0</v>
      </c>
      <c r="AA1048" s="1">
        <f t="shared" si="352"/>
        <v>0</v>
      </c>
      <c r="AB1048" s="1">
        <f t="shared" si="352"/>
        <v>0</v>
      </c>
      <c r="AC1048" s="1">
        <f t="shared" si="352"/>
        <v>1</v>
      </c>
      <c r="AF1048" s="1">
        <v>0</v>
      </c>
      <c r="AG1048" s="1">
        <v>931200</v>
      </c>
      <c r="AH1048" s="1">
        <v>1552000000</v>
      </c>
      <c r="AI1048" s="1">
        <v>0</v>
      </c>
      <c r="AJ1048" s="1">
        <v>-931200</v>
      </c>
      <c r="AK1048" s="1">
        <v>3104000000</v>
      </c>
    </row>
    <row r="1049" spans="7:37" hidden="1"/>
    <row r="1050" spans="7:37" hidden="1">
      <c r="P1050" s="1">
        <f t="shared" ref="P1050:P1055" si="353">+G586</f>
        <v>142500</v>
      </c>
      <c r="Q1050" s="1">
        <f t="shared" ref="Q1050:Q1055" si="354">+L586</f>
        <v>0</v>
      </c>
      <c r="R1050" s="1">
        <f t="shared" ref="R1050:R1055" si="355">+Q586</f>
        <v>0</v>
      </c>
      <c r="S1050" s="1">
        <f t="shared" ref="S1050:S1055" si="356">+V586</f>
        <v>-142500</v>
      </c>
      <c r="T1050" s="1">
        <f t="shared" ref="T1050:T1055" si="357">+AA586</f>
        <v>0</v>
      </c>
      <c r="U1050" s="1">
        <f t="shared" ref="U1050:U1055" si="358">+AF586</f>
        <v>0</v>
      </c>
      <c r="X1050" s="1">
        <f>+X1043</f>
        <v>1</v>
      </c>
      <c r="Y1050" s="1">
        <f t="shared" ref="Y1050:AC1050" si="359">+Y1043</f>
        <v>0</v>
      </c>
      <c r="Z1050" s="1">
        <f t="shared" si="359"/>
        <v>0</v>
      </c>
      <c r="AA1050" s="1">
        <f t="shared" si="359"/>
        <v>0</v>
      </c>
      <c r="AB1050" s="1">
        <f t="shared" si="359"/>
        <v>0</v>
      </c>
      <c r="AC1050" s="1">
        <f t="shared" si="359"/>
        <v>0</v>
      </c>
      <c r="AF1050" s="1" cm="1">
        <f t="array" ref="AF1050:AK1055">MMULT(MMULT(TRANSPOSE(X1050:AC1055),P1050:U1055),X1050:AC1055)</f>
        <v>142500</v>
      </c>
      <c r="AG1050" s="1">
        <v>0</v>
      </c>
      <c r="AH1050" s="1">
        <v>0</v>
      </c>
      <c r="AI1050" s="1">
        <v>-142500</v>
      </c>
      <c r="AJ1050" s="1">
        <v>0</v>
      </c>
      <c r="AK1050" s="1">
        <v>0</v>
      </c>
    </row>
    <row r="1051" spans="7:37" hidden="1">
      <c r="P1051" s="1">
        <f t="shared" si="353"/>
        <v>0</v>
      </c>
      <c r="Q1051" s="1">
        <f t="shared" si="354"/>
        <v>727.5</v>
      </c>
      <c r="R1051" s="1">
        <f t="shared" si="355"/>
        <v>1455000</v>
      </c>
      <c r="S1051" s="1">
        <f t="shared" si="356"/>
        <v>0</v>
      </c>
      <c r="T1051" s="1">
        <f t="shared" si="357"/>
        <v>-727.5</v>
      </c>
      <c r="U1051" s="1">
        <f t="shared" si="358"/>
        <v>1455000</v>
      </c>
      <c r="X1051" s="1">
        <f t="shared" ref="X1051:AC1055" si="360">+X1044</f>
        <v>0</v>
      </c>
      <c r="Y1051" s="1">
        <f t="shared" si="360"/>
        <v>1</v>
      </c>
      <c r="Z1051" s="1">
        <f t="shared" si="360"/>
        <v>0</v>
      </c>
      <c r="AA1051" s="1">
        <f t="shared" si="360"/>
        <v>0</v>
      </c>
      <c r="AB1051" s="1">
        <f t="shared" si="360"/>
        <v>0</v>
      </c>
      <c r="AC1051" s="1">
        <f t="shared" si="360"/>
        <v>0</v>
      </c>
      <c r="AF1051" s="1">
        <v>0</v>
      </c>
      <c r="AG1051" s="1">
        <v>727.5</v>
      </c>
      <c r="AH1051" s="1">
        <v>1455000</v>
      </c>
      <c r="AI1051" s="1">
        <v>0</v>
      </c>
      <c r="AJ1051" s="1">
        <v>-727.5</v>
      </c>
      <c r="AK1051" s="1">
        <v>1455000</v>
      </c>
    </row>
    <row r="1052" spans="7:37" hidden="1">
      <c r="G1052" s="1" t="s">
        <v>287</v>
      </c>
      <c r="H1052" s="28">
        <f>+H1045+1</f>
        <v>40</v>
      </c>
      <c r="I1052" s="28"/>
      <c r="J1052" s="1" t="s">
        <v>288</v>
      </c>
      <c r="P1052" s="1">
        <f t="shared" si="353"/>
        <v>0</v>
      </c>
      <c r="Q1052" s="1">
        <f t="shared" si="354"/>
        <v>1455000</v>
      </c>
      <c r="R1052" s="1">
        <f t="shared" si="355"/>
        <v>3880000000</v>
      </c>
      <c r="S1052" s="1">
        <f t="shared" si="356"/>
        <v>0</v>
      </c>
      <c r="T1052" s="1">
        <f t="shared" si="357"/>
        <v>-1455000</v>
      </c>
      <c r="U1052" s="1">
        <f t="shared" si="358"/>
        <v>1940000000</v>
      </c>
      <c r="V1052" s="28" t="s">
        <v>133</v>
      </c>
      <c r="W1052" s="28"/>
      <c r="X1052" s="1">
        <f t="shared" si="360"/>
        <v>0</v>
      </c>
      <c r="Y1052" s="1">
        <f t="shared" si="360"/>
        <v>0</v>
      </c>
      <c r="Z1052" s="1">
        <f t="shared" si="360"/>
        <v>1</v>
      </c>
      <c r="AA1052" s="1">
        <f t="shared" si="360"/>
        <v>0</v>
      </c>
      <c r="AB1052" s="1">
        <f t="shared" si="360"/>
        <v>0</v>
      </c>
      <c r="AC1052" s="1">
        <f t="shared" si="360"/>
        <v>0</v>
      </c>
      <c r="AD1052" s="28" t="s">
        <v>135</v>
      </c>
      <c r="AE1052" s="28"/>
      <c r="AF1052" s="1">
        <v>0</v>
      </c>
      <c r="AG1052" s="1">
        <v>1455000</v>
      </c>
      <c r="AH1052" s="1">
        <v>3880000000</v>
      </c>
      <c r="AI1052" s="1">
        <v>0</v>
      </c>
      <c r="AJ1052" s="1">
        <v>-1455000</v>
      </c>
      <c r="AK1052" s="1">
        <v>1940000000</v>
      </c>
    </row>
    <row r="1053" spans="7:37" hidden="1">
      <c r="P1053" s="1">
        <f t="shared" si="353"/>
        <v>-142500</v>
      </c>
      <c r="Q1053" s="1">
        <f t="shared" si="354"/>
        <v>0</v>
      </c>
      <c r="R1053" s="1">
        <f t="shared" si="355"/>
        <v>0</v>
      </c>
      <c r="S1053" s="1">
        <f t="shared" si="356"/>
        <v>142500</v>
      </c>
      <c r="T1053" s="1">
        <f t="shared" si="357"/>
        <v>0</v>
      </c>
      <c r="U1053" s="1">
        <f t="shared" si="358"/>
        <v>0</v>
      </c>
      <c r="X1053" s="1">
        <f t="shared" si="360"/>
        <v>0</v>
      </c>
      <c r="Y1053" s="1">
        <f t="shared" si="360"/>
        <v>0</v>
      </c>
      <c r="Z1053" s="1">
        <f t="shared" si="360"/>
        <v>0</v>
      </c>
      <c r="AA1053" s="1">
        <f t="shared" si="360"/>
        <v>1</v>
      </c>
      <c r="AB1053" s="1">
        <f t="shared" si="360"/>
        <v>0</v>
      </c>
      <c r="AC1053" s="1">
        <f t="shared" si="360"/>
        <v>0</v>
      </c>
      <c r="AF1053" s="1">
        <v>-142500</v>
      </c>
      <c r="AG1053" s="1">
        <v>0</v>
      </c>
      <c r="AH1053" s="1">
        <v>0</v>
      </c>
      <c r="AI1053" s="1">
        <v>142500</v>
      </c>
      <c r="AJ1053" s="1">
        <v>0</v>
      </c>
      <c r="AK1053" s="1">
        <v>0</v>
      </c>
    </row>
    <row r="1054" spans="7:37" hidden="1">
      <c r="P1054" s="1">
        <f t="shared" si="353"/>
        <v>0</v>
      </c>
      <c r="Q1054" s="1">
        <f t="shared" si="354"/>
        <v>-727.5</v>
      </c>
      <c r="R1054" s="1">
        <f t="shared" si="355"/>
        <v>-1455000</v>
      </c>
      <c r="S1054" s="1">
        <f t="shared" si="356"/>
        <v>0</v>
      </c>
      <c r="T1054" s="1">
        <f t="shared" si="357"/>
        <v>727.5</v>
      </c>
      <c r="U1054" s="1">
        <f t="shared" si="358"/>
        <v>-1455000</v>
      </c>
      <c r="X1054" s="1">
        <f t="shared" si="360"/>
        <v>0</v>
      </c>
      <c r="Y1054" s="1">
        <f t="shared" si="360"/>
        <v>0</v>
      </c>
      <c r="Z1054" s="1">
        <f t="shared" si="360"/>
        <v>0</v>
      </c>
      <c r="AA1054" s="1">
        <f t="shared" si="360"/>
        <v>0</v>
      </c>
      <c r="AB1054" s="1">
        <f t="shared" si="360"/>
        <v>1</v>
      </c>
      <c r="AC1054" s="1">
        <f t="shared" si="360"/>
        <v>0</v>
      </c>
      <c r="AF1054" s="1">
        <v>0</v>
      </c>
      <c r="AG1054" s="1">
        <v>-727.5</v>
      </c>
      <c r="AH1054" s="1">
        <v>-1455000</v>
      </c>
      <c r="AI1054" s="1">
        <v>0</v>
      </c>
      <c r="AJ1054" s="1">
        <v>727.5</v>
      </c>
      <c r="AK1054" s="1">
        <v>-1455000</v>
      </c>
    </row>
    <row r="1055" spans="7:37" hidden="1">
      <c r="P1055" s="1">
        <f t="shared" si="353"/>
        <v>0</v>
      </c>
      <c r="Q1055" s="1">
        <f t="shared" si="354"/>
        <v>1455000</v>
      </c>
      <c r="R1055" s="1">
        <f t="shared" si="355"/>
        <v>1940000000</v>
      </c>
      <c r="S1055" s="1">
        <f t="shared" si="356"/>
        <v>0</v>
      </c>
      <c r="T1055" s="1">
        <f t="shared" si="357"/>
        <v>-1455000</v>
      </c>
      <c r="U1055" s="1">
        <f t="shared" si="358"/>
        <v>3880000000</v>
      </c>
      <c r="X1055" s="1">
        <f t="shared" si="360"/>
        <v>0</v>
      </c>
      <c r="Y1055" s="1">
        <f t="shared" si="360"/>
        <v>0</v>
      </c>
      <c r="Z1055" s="1">
        <f t="shared" si="360"/>
        <v>0</v>
      </c>
      <c r="AA1055" s="1">
        <f t="shared" si="360"/>
        <v>0</v>
      </c>
      <c r="AB1055" s="1">
        <f t="shared" si="360"/>
        <v>0</v>
      </c>
      <c r="AC1055" s="1">
        <f t="shared" si="360"/>
        <v>1</v>
      </c>
      <c r="AF1055" s="1">
        <v>0</v>
      </c>
      <c r="AG1055" s="1">
        <v>1455000</v>
      </c>
      <c r="AH1055" s="1">
        <v>1940000000</v>
      </c>
      <c r="AI1055" s="1">
        <v>0</v>
      </c>
      <c r="AJ1055" s="1">
        <v>-1455000</v>
      </c>
      <c r="AK1055" s="1">
        <v>3880000000</v>
      </c>
    </row>
    <row r="1056" spans="7:37" hidden="1"/>
    <row r="1057" spans="7:37" hidden="1">
      <c r="P1057" s="1">
        <f t="shared" ref="P1057:P1062" si="361">+G593</f>
        <v>87692.307692307688</v>
      </c>
      <c r="Q1057" s="1">
        <f t="shared" ref="Q1057:Q1062" si="362">+L593</f>
        <v>0</v>
      </c>
      <c r="R1057" s="1">
        <f t="shared" ref="R1057:R1062" si="363">+Q593</f>
        <v>0</v>
      </c>
      <c r="S1057" s="1">
        <f t="shared" ref="S1057:S1062" si="364">+V593</f>
        <v>-87692.307692307688</v>
      </c>
      <c r="T1057" s="1">
        <f t="shared" ref="T1057:T1062" si="365">+AA593</f>
        <v>0</v>
      </c>
      <c r="U1057" s="1">
        <f t="shared" ref="U1057:U1062" si="366">+AF593</f>
        <v>0</v>
      </c>
      <c r="X1057" s="1">
        <f>+X1050</f>
        <v>1</v>
      </c>
      <c r="Y1057" s="1">
        <f t="shared" ref="Y1057:AC1057" si="367">+Y1050</f>
        <v>0</v>
      </c>
      <c r="Z1057" s="1">
        <f t="shared" si="367"/>
        <v>0</v>
      </c>
      <c r="AA1057" s="1">
        <f t="shared" si="367"/>
        <v>0</v>
      </c>
      <c r="AB1057" s="1">
        <f t="shared" si="367"/>
        <v>0</v>
      </c>
      <c r="AC1057" s="1">
        <f t="shared" si="367"/>
        <v>0</v>
      </c>
      <c r="AF1057" s="1" cm="1">
        <f t="array" ref="AF1057:AK1062">MMULT(MMULT(TRANSPOSE(X1057:AC1062),P1057:U1062),X1057:AC1062)</f>
        <v>87692.307692307688</v>
      </c>
      <c r="AG1057" s="1">
        <v>0</v>
      </c>
      <c r="AH1057" s="1">
        <v>0</v>
      </c>
      <c r="AI1057" s="1">
        <v>-87692.307692307688</v>
      </c>
      <c r="AJ1057" s="1">
        <v>0</v>
      </c>
      <c r="AK1057" s="1">
        <v>0</v>
      </c>
    </row>
    <row r="1058" spans="7:37" hidden="1">
      <c r="P1058" s="1">
        <f t="shared" si="361"/>
        <v>0</v>
      </c>
      <c r="Q1058" s="1">
        <f t="shared" si="362"/>
        <v>169.5402822030041</v>
      </c>
      <c r="R1058" s="1">
        <f t="shared" si="363"/>
        <v>551005.91715976328</v>
      </c>
      <c r="S1058" s="1">
        <f t="shared" si="364"/>
        <v>0</v>
      </c>
      <c r="T1058" s="1">
        <f t="shared" si="365"/>
        <v>-169.5402822030041</v>
      </c>
      <c r="U1058" s="1">
        <f t="shared" si="366"/>
        <v>551005.91715976328</v>
      </c>
      <c r="X1058" s="1">
        <f t="shared" ref="X1058:AC1062" si="368">+X1051</f>
        <v>0</v>
      </c>
      <c r="Y1058" s="1">
        <f t="shared" si="368"/>
        <v>1</v>
      </c>
      <c r="Z1058" s="1">
        <f t="shared" si="368"/>
        <v>0</v>
      </c>
      <c r="AA1058" s="1">
        <f t="shared" si="368"/>
        <v>0</v>
      </c>
      <c r="AB1058" s="1">
        <f t="shared" si="368"/>
        <v>0</v>
      </c>
      <c r="AC1058" s="1">
        <f t="shared" si="368"/>
        <v>0</v>
      </c>
      <c r="AF1058" s="1">
        <v>0</v>
      </c>
      <c r="AG1058" s="1">
        <v>169.5402822030041</v>
      </c>
      <c r="AH1058" s="1">
        <v>551005.91715976328</v>
      </c>
      <c r="AI1058" s="1">
        <v>0</v>
      </c>
      <c r="AJ1058" s="1">
        <v>-169.5402822030041</v>
      </c>
      <c r="AK1058" s="1">
        <v>551005.91715976328</v>
      </c>
    </row>
    <row r="1059" spans="7:37" hidden="1">
      <c r="G1059" s="1" t="s">
        <v>287</v>
      </c>
      <c r="H1059" s="28">
        <f>+H1052+1</f>
        <v>41</v>
      </c>
      <c r="I1059" s="28"/>
      <c r="J1059" s="1" t="s">
        <v>288</v>
      </c>
      <c r="P1059" s="1">
        <f t="shared" si="361"/>
        <v>0</v>
      </c>
      <c r="Q1059" s="1">
        <f t="shared" si="362"/>
        <v>551005.91715976328</v>
      </c>
      <c r="R1059" s="1">
        <f t="shared" si="363"/>
        <v>2387692307.6923075</v>
      </c>
      <c r="S1059" s="1">
        <f t="shared" si="364"/>
        <v>0</v>
      </c>
      <c r="T1059" s="1">
        <f t="shared" si="365"/>
        <v>-551005.91715976328</v>
      </c>
      <c r="U1059" s="1">
        <f t="shared" si="366"/>
        <v>1193846153.8461537</v>
      </c>
      <c r="V1059" s="28" t="s">
        <v>133</v>
      </c>
      <c r="W1059" s="28"/>
      <c r="X1059" s="1">
        <f t="shared" si="368"/>
        <v>0</v>
      </c>
      <c r="Y1059" s="1">
        <f t="shared" si="368"/>
        <v>0</v>
      </c>
      <c r="Z1059" s="1">
        <f t="shared" si="368"/>
        <v>1</v>
      </c>
      <c r="AA1059" s="1">
        <f t="shared" si="368"/>
        <v>0</v>
      </c>
      <c r="AB1059" s="1">
        <f t="shared" si="368"/>
        <v>0</v>
      </c>
      <c r="AC1059" s="1">
        <f t="shared" si="368"/>
        <v>0</v>
      </c>
      <c r="AD1059" s="28" t="s">
        <v>135</v>
      </c>
      <c r="AE1059" s="28"/>
      <c r="AF1059" s="1">
        <v>0</v>
      </c>
      <c r="AG1059" s="1">
        <v>551005.91715976328</v>
      </c>
      <c r="AH1059" s="1">
        <v>2387692307.6923075</v>
      </c>
      <c r="AI1059" s="1">
        <v>0</v>
      </c>
      <c r="AJ1059" s="1">
        <v>-551005.91715976328</v>
      </c>
      <c r="AK1059" s="1">
        <v>1193846153.8461537</v>
      </c>
    </row>
    <row r="1060" spans="7:37" hidden="1">
      <c r="P1060" s="1">
        <f t="shared" si="361"/>
        <v>-87692.307692307688</v>
      </c>
      <c r="Q1060" s="1">
        <f t="shared" si="362"/>
        <v>0</v>
      </c>
      <c r="R1060" s="1">
        <f t="shared" si="363"/>
        <v>0</v>
      </c>
      <c r="S1060" s="1">
        <f t="shared" si="364"/>
        <v>87692.307692307688</v>
      </c>
      <c r="T1060" s="1">
        <f t="shared" si="365"/>
        <v>0</v>
      </c>
      <c r="U1060" s="1">
        <f t="shared" si="366"/>
        <v>0</v>
      </c>
      <c r="X1060" s="1">
        <f t="shared" si="368"/>
        <v>0</v>
      </c>
      <c r="Y1060" s="1">
        <f t="shared" si="368"/>
        <v>0</v>
      </c>
      <c r="Z1060" s="1">
        <f t="shared" si="368"/>
        <v>0</v>
      </c>
      <c r="AA1060" s="1">
        <f t="shared" si="368"/>
        <v>1</v>
      </c>
      <c r="AB1060" s="1">
        <f t="shared" si="368"/>
        <v>0</v>
      </c>
      <c r="AC1060" s="1">
        <f t="shared" si="368"/>
        <v>0</v>
      </c>
      <c r="AF1060" s="1">
        <v>-87692.307692307688</v>
      </c>
      <c r="AG1060" s="1">
        <v>0</v>
      </c>
      <c r="AH1060" s="1">
        <v>0</v>
      </c>
      <c r="AI1060" s="1">
        <v>87692.307692307688</v>
      </c>
      <c r="AJ1060" s="1">
        <v>0</v>
      </c>
      <c r="AK1060" s="1">
        <v>0</v>
      </c>
    </row>
    <row r="1061" spans="7:37" hidden="1">
      <c r="P1061" s="1">
        <f t="shared" si="361"/>
        <v>0</v>
      </c>
      <c r="Q1061" s="1">
        <f t="shared" si="362"/>
        <v>-169.5402822030041</v>
      </c>
      <c r="R1061" s="1">
        <f t="shared" si="363"/>
        <v>-551005.91715976328</v>
      </c>
      <c r="S1061" s="1">
        <f t="shared" si="364"/>
        <v>0</v>
      </c>
      <c r="T1061" s="1">
        <f t="shared" si="365"/>
        <v>169.5402822030041</v>
      </c>
      <c r="U1061" s="1">
        <f t="shared" si="366"/>
        <v>-551005.91715976328</v>
      </c>
      <c r="X1061" s="1">
        <f t="shared" si="368"/>
        <v>0</v>
      </c>
      <c r="Y1061" s="1">
        <f t="shared" si="368"/>
        <v>0</v>
      </c>
      <c r="Z1061" s="1">
        <f t="shared" si="368"/>
        <v>0</v>
      </c>
      <c r="AA1061" s="1">
        <f t="shared" si="368"/>
        <v>0</v>
      </c>
      <c r="AB1061" s="1">
        <f t="shared" si="368"/>
        <v>1</v>
      </c>
      <c r="AC1061" s="1">
        <f t="shared" si="368"/>
        <v>0</v>
      </c>
      <c r="AF1061" s="1">
        <v>0</v>
      </c>
      <c r="AG1061" s="1">
        <v>-169.5402822030041</v>
      </c>
      <c r="AH1061" s="1">
        <v>-551005.91715976328</v>
      </c>
      <c r="AI1061" s="1">
        <v>0</v>
      </c>
      <c r="AJ1061" s="1">
        <v>169.5402822030041</v>
      </c>
      <c r="AK1061" s="1">
        <v>-551005.91715976328</v>
      </c>
    </row>
    <row r="1062" spans="7:37" hidden="1">
      <c r="P1062" s="1">
        <f t="shared" si="361"/>
        <v>0</v>
      </c>
      <c r="Q1062" s="1">
        <f t="shared" si="362"/>
        <v>551005.91715976328</v>
      </c>
      <c r="R1062" s="1">
        <f t="shared" si="363"/>
        <v>1193846153.8461537</v>
      </c>
      <c r="S1062" s="1">
        <f t="shared" si="364"/>
        <v>0</v>
      </c>
      <c r="T1062" s="1">
        <f t="shared" si="365"/>
        <v>-551005.91715976328</v>
      </c>
      <c r="U1062" s="1">
        <f t="shared" si="366"/>
        <v>2387692307.6923075</v>
      </c>
      <c r="X1062" s="1">
        <f t="shared" si="368"/>
        <v>0</v>
      </c>
      <c r="Y1062" s="1">
        <f t="shared" si="368"/>
        <v>0</v>
      </c>
      <c r="Z1062" s="1">
        <f t="shared" si="368"/>
        <v>0</v>
      </c>
      <c r="AA1062" s="1">
        <f t="shared" si="368"/>
        <v>0</v>
      </c>
      <c r="AB1062" s="1">
        <f t="shared" si="368"/>
        <v>0</v>
      </c>
      <c r="AC1062" s="1">
        <f t="shared" si="368"/>
        <v>1</v>
      </c>
      <c r="AF1062" s="1">
        <v>0</v>
      </c>
      <c r="AG1062" s="1">
        <v>551005.91715976328</v>
      </c>
      <c r="AH1062" s="1">
        <v>1193846153.8461537</v>
      </c>
      <c r="AI1062" s="1">
        <v>0</v>
      </c>
      <c r="AJ1062" s="1">
        <v>-551005.91715976328</v>
      </c>
      <c r="AK1062" s="1">
        <v>2387692307.6923075</v>
      </c>
    </row>
    <row r="1063" spans="7:37" hidden="1"/>
    <row r="1064" spans="7:37" hidden="1">
      <c r="P1064" s="1">
        <f t="shared" ref="P1064:P1069" si="369">+G600</f>
        <v>81428.571428571435</v>
      </c>
      <c r="Q1064" s="1">
        <f t="shared" ref="Q1064:Q1069" si="370">+L600</f>
        <v>0</v>
      </c>
      <c r="R1064" s="1">
        <f t="shared" ref="R1064:R1069" si="371">+Q600</f>
        <v>0</v>
      </c>
      <c r="S1064" s="1">
        <f t="shared" ref="S1064:S1069" si="372">+V600</f>
        <v>-81428.571428571435</v>
      </c>
      <c r="T1064" s="1">
        <f t="shared" ref="T1064:T1069" si="373">+AA600</f>
        <v>0</v>
      </c>
      <c r="U1064" s="1">
        <f t="shared" ref="U1064:U1069" si="374">+AF600</f>
        <v>0</v>
      </c>
      <c r="X1064" s="1">
        <f>+X1057</f>
        <v>1</v>
      </c>
      <c r="Y1064" s="1">
        <f t="shared" ref="Y1064:AC1064" si="375">+Y1057</f>
        <v>0</v>
      </c>
      <c r="Z1064" s="1">
        <f t="shared" si="375"/>
        <v>0</v>
      </c>
      <c r="AA1064" s="1">
        <f t="shared" si="375"/>
        <v>0</v>
      </c>
      <c r="AB1064" s="1">
        <f t="shared" si="375"/>
        <v>0</v>
      </c>
      <c r="AC1064" s="1">
        <f t="shared" si="375"/>
        <v>0</v>
      </c>
      <c r="AF1064" s="1" cm="1">
        <f t="array" ref="AF1064:AK1069">MMULT(MMULT(TRANSPOSE(X1064:AC1069),P1064:U1069),X1064:AC1069)</f>
        <v>81428.571428571435</v>
      </c>
      <c r="AG1064" s="1">
        <v>0</v>
      </c>
      <c r="AH1064" s="1">
        <v>0</v>
      </c>
      <c r="AI1064" s="1">
        <v>-81428.571428571435</v>
      </c>
      <c r="AJ1064" s="1">
        <v>0</v>
      </c>
      <c r="AK1064" s="1">
        <v>0</v>
      </c>
    </row>
    <row r="1065" spans="7:37" hidden="1">
      <c r="P1065" s="1">
        <f t="shared" si="369"/>
        <v>0</v>
      </c>
      <c r="Q1065" s="1">
        <f t="shared" si="370"/>
        <v>135.74344023323616</v>
      </c>
      <c r="R1065" s="1">
        <f t="shared" si="371"/>
        <v>475102.04081632651</v>
      </c>
      <c r="S1065" s="1">
        <f t="shared" si="372"/>
        <v>0</v>
      </c>
      <c r="T1065" s="1">
        <f t="shared" si="373"/>
        <v>-135.74344023323616</v>
      </c>
      <c r="U1065" s="1">
        <f t="shared" si="374"/>
        <v>475102.04081632651</v>
      </c>
      <c r="X1065" s="1">
        <f t="shared" ref="X1065:AC1069" si="376">+X1058</f>
        <v>0</v>
      </c>
      <c r="Y1065" s="1">
        <f t="shared" si="376"/>
        <v>1</v>
      </c>
      <c r="Z1065" s="1">
        <f t="shared" si="376"/>
        <v>0</v>
      </c>
      <c r="AA1065" s="1">
        <f t="shared" si="376"/>
        <v>0</v>
      </c>
      <c r="AB1065" s="1">
        <f t="shared" si="376"/>
        <v>0</v>
      </c>
      <c r="AC1065" s="1">
        <f t="shared" si="376"/>
        <v>0</v>
      </c>
      <c r="AF1065" s="1">
        <v>0</v>
      </c>
      <c r="AG1065" s="1">
        <v>135.74344023323616</v>
      </c>
      <c r="AH1065" s="1">
        <v>475102.04081632651</v>
      </c>
      <c r="AI1065" s="1">
        <v>0</v>
      </c>
      <c r="AJ1065" s="1">
        <v>-135.74344023323616</v>
      </c>
      <c r="AK1065" s="1">
        <v>475102.04081632651</v>
      </c>
    </row>
    <row r="1066" spans="7:37" hidden="1">
      <c r="G1066" s="1" t="s">
        <v>287</v>
      </c>
      <c r="H1066" s="28">
        <f>+H1059+1</f>
        <v>42</v>
      </c>
      <c r="I1066" s="28"/>
      <c r="J1066" s="1" t="s">
        <v>288</v>
      </c>
      <c r="P1066" s="1">
        <f t="shared" si="369"/>
        <v>0</v>
      </c>
      <c r="Q1066" s="1">
        <f t="shared" si="370"/>
        <v>475102.04081632651</v>
      </c>
      <c r="R1066" s="1">
        <f t="shared" si="371"/>
        <v>2217142857.1428571</v>
      </c>
      <c r="S1066" s="1">
        <f t="shared" si="372"/>
        <v>0</v>
      </c>
      <c r="T1066" s="1">
        <f t="shared" si="373"/>
        <v>-475102.04081632651</v>
      </c>
      <c r="U1066" s="1">
        <f t="shared" si="374"/>
        <v>1108571428.5714285</v>
      </c>
      <c r="V1066" s="28" t="s">
        <v>133</v>
      </c>
      <c r="W1066" s="28"/>
      <c r="X1066" s="1">
        <f t="shared" si="376"/>
        <v>0</v>
      </c>
      <c r="Y1066" s="1">
        <f t="shared" si="376"/>
        <v>0</v>
      </c>
      <c r="Z1066" s="1">
        <f t="shared" si="376"/>
        <v>1</v>
      </c>
      <c r="AA1066" s="1">
        <f t="shared" si="376"/>
        <v>0</v>
      </c>
      <c r="AB1066" s="1">
        <f t="shared" si="376"/>
        <v>0</v>
      </c>
      <c r="AC1066" s="1">
        <f t="shared" si="376"/>
        <v>0</v>
      </c>
      <c r="AD1066" s="28" t="s">
        <v>135</v>
      </c>
      <c r="AE1066" s="28"/>
      <c r="AF1066" s="1">
        <v>0</v>
      </c>
      <c r="AG1066" s="1">
        <v>475102.04081632651</v>
      </c>
      <c r="AH1066" s="1">
        <v>2217142857.1428571</v>
      </c>
      <c r="AI1066" s="1">
        <v>0</v>
      </c>
      <c r="AJ1066" s="1">
        <v>-475102.04081632651</v>
      </c>
      <c r="AK1066" s="1">
        <v>1108571428.5714285</v>
      </c>
    </row>
    <row r="1067" spans="7:37" hidden="1">
      <c r="P1067" s="1">
        <f t="shared" si="369"/>
        <v>-81428.571428571435</v>
      </c>
      <c r="Q1067" s="1">
        <f t="shared" si="370"/>
        <v>0</v>
      </c>
      <c r="R1067" s="1">
        <f t="shared" si="371"/>
        <v>0</v>
      </c>
      <c r="S1067" s="1">
        <f t="shared" si="372"/>
        <v>81428.571428571435</v>
      </c>
      <c r="T1067" s="1">
        <f t="shared" si="373"/>
        <v>0</v>
      </c>
      <c r="U1067" s="1">
        <f t="shared" si="374"/>
        <v>0</v>
      </c>
      <c r="X1067" s="1">
        <f t="shared" si="376"/>
        <v>0</v>
      </c>
      <c r="Y1067" s="1">
        <f t="shared" si="376"/>
        <v>0</v>
      </c>
      <c r="Z1067" s="1">
        <f t="shared" si="376"/>
        <v>0</v>
      </c>
      <c r="AA1067" s="1">
        <f t="shared" si="376"/>
        <v>1</v>
      </c>
      <c r="AB1067" s="1">
        <f t="shared" si="376"/>
        <v>0</v>
      </c>
      <c r="AC1067" s="1">
        <f t="shared" si="376"/>
        <v>0</v>
      </c>
      <c r="AF1067" s="1">
        <v>-81428.571428571435</v>
      </c>
      <c r="AG1067" s="1">
        <v>0</v>
      </c>
      <c r="AH1067" s="1">
        <v>0</v>
      </c>
      <c r="AI1067" s="1">
        <v>81428.571428571435</v>
      </c>
      <c r="AJ1067" s="1">
        <v>0</v>
      </c>
      <c r="AK1067" s="1">
        <v>0</v>
      </c>
    </row>
    <row r="1068" spans="7:37" hidden="1">
      <c r="P1068" s="1">
        <f t="shared" si="369"/>
        <v>0</v>
      </c>
      <c r="Q1068" s="1">
        <f t="shared" si="370"/>
        <v>-135.74344023323616</v>
      </c>
      <c r="R1068" s="1">
        <f t="shared" si="371"/>
        <v>-475102.04081632651</v>
      </c>
      <c r="S1068" s="1">
        <f t="shared" si="372"/>
        <v>0</v>
      </c>
      <c r="T1068" s="1">
        <f t="shared" si="373"/>
        <v>135.74344023323616</v>
      </c>
      <c r="U1068" s="1">
        <f t="shared" si="374"/>
        <v>-475102.04081632651</v>
      </c>
      <c r="X1068" s="1">
        <f t="shared" si="376"/>
        <v>0</v>
      </c>
      <c r="Y1068" s="1">
        <f t="shared" si="376"/>
        <v>0</v>
      </c>
      <c r="Z1068" s="1">
        <f t="shared" si="376"/>
        <v>0</v>
      </c>
      <c r="AA1068" s="1">
        <f t="shared" si="376"/>
        <v>0</v>
      </c>
      <c r="AB1068" s="1">
        <f t="shared" si="376"/>
        <v>1</v>
      </c>
      <c r="AC1068" s="1">
        <f t="shared" si="376"/>
        <v>0</v>
      </c>
      <c r="AF1068" s="1">
        <v>0</v>
      </c>
      <c r="AG1068" s="1">
        <v>-135.74344023323616</v>
      </c>
      <c r="AH1068" s="1">
        <v>-475102.04081632651</v>
      </c>
      <c r="AI1068" s="1">
        <v>0</v>
      </c>
      <c r="AJ1068" s="1">
        <v>135.74344023323616</v>
      </c>
      <c r="AK1068" s="1">
        <v>-475102.04081632651</v>
      </c>
    </row>
    <row r="1069" spans="7:37" hidden="1">
      <c r="P1069" s="1">
        <f t="shared" si="369"/>
        <v>0</v>
      </c>
      <c r="Q1069" s="1">
        <f t="shared" si="370"/>
        <v>475102.04081632651</v>
      </c>
      <c r="R1069" s="1">
        <f t="shared" si="371"/>
        <v>1108571428.5714285</v>
      </c>
      <c r="S1069" s="1">
        <f t="shared" si="372"/>
        <v>0</v>
      </c>
      <c r="T1069" s="1">
        <f t="shared" si="373"/>
        <v>-475102.04081632651</v>
      </c>
      <c r="U1069" s="1">
        <f t="shared" si="374"/>
        <v>2217142857.1428571</v>
      </c>
      <c r="X1069" s="1">
        <f t="shared" si="376"/>
        <v>0</v>
      </c>
      <c r="Y1069" s="1">
        <f t="shared" si="376"/>
        <v>0</v>
      </c>
      <c r="Z1069" s="1">
        <f t="shared" si="376"/>
        <v>0</v>
      </c>
      <c r="AA1069" s="1">
        <f t="shared" si="376"/>
        <v>0</v>
      </c>
      <c r="AB1069" s="1">
        <f t="shared" si="376"/>
        <v>0</v>
      </c>
      <c r="AC1069" s="1">
        <f t="shared" si="376"/>
        <v>1</v>
      </c>
      <c r="AF1069" s="1">
        <v>0</v>
      </c>
      <c r="AG1069" s="1">
        <v>475102.04081632651</v>
      </c>
      <c r="AH1069" s="1">
        <v>1108571428.5714285</v>
      </c>
      <c r="AI1069" s="1">
        <v>0</v>
      </c>
      <c r="AJ1069" s="1">
        <v>-475102.04081632651</v>
      </c>
      <c r="AK1069" s="1">
        <v>2217142857.1428571</v>
      </c>
    </row>
    <row r="1070" spans="7:37" hidden="1"/>
    <row r="1071" spans="7:37" hidden="1">
      <c r="P1071" s="1">
        <f t="shared" ref="P1071:P1076" si="377">+G607</f>
        <v>71250</v>
      </c>
      <c r="Q1071" s="1">
        <f t="shared" ref="Q1071:Q1076" si="378">+L607</f>
        <v>0</v>
      </c>
      <c r="R1071" s="1">
        <f t="shared" ref="R1071:R1076" si="379">+Q607</f>
        <v>0</v>
      </c>
      <c r="S1071" s="1">
        <f t="shared" ref="S1071:S1076" si="380">+V607</f>
        <v>-71250</v>
      </c>
      <c r="T1071" s="1">
        <f t="shared" ref="T1071:T1076" si="381">+AA607</f>
        <v>0</v>
      </c>
      <c r="U1071" s="1">
        <f t="shared" ref="U1071:U1076" si="382">+AF607</f>
        <v>0</v>
      </c>
      <c r="X1071" s="1">
        <f>+X1064</f>
        <v>1</v>
      </c>
      <c r="Y1071" s="1">
        <f t="shared" ref="Y1071:AC1071" si="383">+Y1064</f>
        <v>0</v>
      </c>
      <c r="Z1071" s="1">
        <f t="shared" si="383"/>
        <v>0</v>
      </c>
      <c r="AA1071" s="1">
        <f t="shared" si="383"/>
        <v>0</v>
      </c>
      <c r="AB1071" s="1">
        <f t="shared" si="383"/>
        <v>0</v>
      </c>
      <c r="AC1071" s="1">
        <f t="shared" si="383"/>
        <v>0</v>
      </c>
      <c r="AF1071" s="1" cm="1">
        <f t="array" ref="AF1071:AK1076">MMULT(MMULT(TRANSPOSE(X1071:AC1076),P1071:U1076),X1071:AC1076)</f>
        <v>71250</v>
      </c>
      <c r="AG1071" s="1">
        <v>0</v>
      </c>
      <c r="AH1071" s="1">
        <v>0</v>
      </c>
      <c r="AI1071" s="1">
        <v>-71250</v>
      </c>
      <c r="AJ1071" s="1">
        <v>0</v>
      </c>
      <c r="AK1071" s="1">
        <v>0</v>
      </c>
    </row>
    <row r="1072" spans="7:37" hidden="1">
      <c r="P1072" s="1">
        <f t="shared" si="377"/>
        <v>0</v>
      </c>
      <c r="Q1072" s="1">
        <f t="shared" si="378"/>
        <v>90.9375</v>
      </c>
      <c r="R1072" s="1">
        <f t="shared" si="379"/>
        <v>363750</v>
      </c>
      <c r="S1072" s="1">
        <f t="shared" si="380"/>
        <v>0</v>
      </c>
      <c r="T1072" s="1">
        <f t="shared" si="381"/>
        <v>-90.9375</v>
      </c>
      <c r="U1072" s="1">
        <f t="shared" si="382"/>
        <v>363750</v>
      </c>
      <c r="X1072" s="1">
        <f t="shared" ref="X1072:AC1076" si="384">+X1065</f>
        <v>0</v>
      </c>
      <c r="Y1072" s="1">
        <f t="shared" si="384"/>
        <v>1</v>
      </c>
      <c r="Z1072" s="1">
        <f t="shared" si="384"/>
        <v>0</v>
      </c>
      <c r="AA1072" s="1">
        <f t="shared" si="384"/>
        <v>0</v>
      </c>
      <c r="AB1072" s="1">
        <f t="shared" si="384"/>
        <v>0</v>
      </c>
      <c r="AC1072" s="1">
        <f t="shared" si="384"/>
        <v>0</v>
      </c>
      <c r="AF1072" s="1">
        <v>0</v>
      </c>
      <c r="AG1072" s="1">
        <v>90.9375</v>
      </c>
      <c r="AH1072" s="1">
        <v>363750</v>
      </c>
      <c r="AI1072" s="1">
        <v>0</v>
      </c>
      <c r="AJ1072" s="1">
        <v>-90.9375</v>
      </c>
      <c r="AK1072" s="1">
        <v>363750</v>
      </c>
    </row>
    <row r="1073" spans="7:37" hidden="1">
      <c r="G1073" s="1" t="s">
        <v>287</v>
      </c>
      <c r="H1073" s="28">
        <f>+H1066+1</f>
        <v>43</v>
      </c>
      <c r="I1073" s="28"/>
      <c r="J1073" s="1" t="s">
        <v>288</v>
      </c>
      <c r="P1073" s="1">
        <f t="shared" si="377"/>
        <v>0</v>
      </c>
      <c r="Q1073" s="1">
        <f t="shared" si="378"/>
        <v>363750</v>
      </c>
      <c r="R1073" s="1">
        <f t="shared" si="379"/>
        <v>1940000000</v>
      </c>
      <c r="S1073" s="1">
        <f t="shared" si="380"/>
        <v>0</v>
      </c>
      <c r="T1073" s="1">
        <f t="shared" si="381"/>
        <v>-363750</v>
      </c>
      <c r="U1073" s="1">
        <f t="shared" si="382"/>
        <v>970000000</v>
      </c>
      <c r="V1073" s="28" t="s">
        <v>133</v>
      </c>
      <c r="W1073" s="28"/>
      <c r="X1073" s="1">
        <f t="shared" si="384"/>
        <v>0</v>
      </c>
      <c r="Y1073" s="1">
        <f t="shared" si="384"/>
        <v>0</v>
      </c>
      <c r="Z1073" s="1">
        <f t="shared" si="384"/>
        <v>1</v>
      </c>
      <c r="AA1073" s="1">
        <f t="shared" si="384"/>
        <v>0</v>
      </c>
      <c r="AB1073" s="1">
        <f t="shared" si="384"/>
        <v>0</v>
      </c>
      <c r="AC1073" s="1">
        <f t="shared" si="384"/>
        <v>0</v>
      </c>
      <c r="AD1073" s="28" t="s">
        <v>135</v>
      </c>
      <c r="AE1073" s="28"/>
      <c r="AF1073" s="1">
        <v>0</v>
      </c>
      <c r="AG1073" s="1">
        <v>363750</v>
      </c>
      <c r="AH1073" s="1">
        <v>1940000000</v>
      </c>
      <c r="AI1073" s="1">
        <v>0</v>
      </c>
      <c r="AJ1073" s="1">
        <v>-363750</v>
      </c>
      <c r="AK1073" s="1">
        <v>970000000</v>
      </c>
    </row>
    <row r="1074" spans="7:37" hidden="1">
      <c r="P1074" s="1">
        <f t="shared" si="377"/>
        <v>-71250</v>
      </c>
      <c r="Q1074" s="1">
        <f t="shared" si="378"/>
        <v>0</v>
      </c>
      <c r="R1074" s="1">
        <f t="shared" si="379"/>
        <v>0</v>
      </c>
      <c r="S1074" s="1">
        <f t="shared" si="380"/>
        <v>71250</v>
      </c>
      <c r="T1074" s="1">
        <f t="shared" si="381"/>
        <v>0</v>
      </c>
      <c r="U1074" s="1">
        <f t="shared" si="382"/>
        <v>0</v>
      </c>
      <c r="X1074" s="1">
        <f t="shared" si="384"/>
        <v>0</v>
      </c>
      <c r="Y1074" s="1">
        <f t="shared" si="384"/>
        <v>0</v>
      </c>
      <c r="Z1074" s="1">
        <f t="shared" si="384"/>
        <v>0</v>
      </c>
      <c r="AA1074" s="1">
        <f t="shared" si="384"/>
        <v>1</v>
      </c>
      <c r="AB1074" s="1">
        <f t="shared" si="384"/>
        <v>0</v>
      </c>
      <c r="AC1074" s="1">
        <f t="shared" si="384"/>
        <v>0</v>
      </c>
      <c r="AF1074" s="1">
        <v>-71250</v>
      </c>
      <c r="AG1074" s="1">
        <v>0</v>
      </c>
      <c r="AH1074" s="1">
        <v>0</v>
      </c>
      <c r="AI1074" s="1">
        <v>71250</v>
      </c>
      <c r="AJ1074" s="1">
        <v>0</v>
      </c>
      <c r="AK1074" s="1">
        <v>0</v>
      </c>
    </row>
    <row r="1075" spans="7:37" hidden="1">
      <c r="P1075" s="1">
        <f t="shared" si="377"/>
        <v>0</v>
      </c>
      <c r="Q1075" s="1">
        <f t="shared" si="378"/>
        <v>-90.9375</v>
      </c>
      <c r="R1075" s="1">
        <f t="shared" si="379"/>
        <v>-363750</v>
      </c>
      <c r="S1075" s="1">
        <f t="shared" si="380"/>
        <v>0</v>
      </c>
      <c r="T1075" s="1">
        <f t="shared" si="381"/>
        <v>90.9375</v>
      </c>
      <c r="U1075" s="1">
        <f t="shared" si="382"/>
        <v>-363750</v>
      </c>
      <c r="X1075" s="1">
        <f t="shared" si="384"/>
        <v>0</v>
      </c>
      <c r="Y1075" s="1">
        <f t="shared" si="384"/>
        <v>0</v>
      </c>
      <c r="Z1075" s="1">
        <f t="shared" si="384"/>
        <v>0</v>
      </c>
      <c r="AA1075" s="1">
        <f t="shared" si="384"/>
        <v>0</v>
      </c>
      <c r="AB1075" s="1">
        <f t="shared" si="384"/>
        <v>1</v>
      </c>
      <c r="AC1075" s="1">
        <f t="shared" si="384"/>
        <v>0</v>
      </c>
      <c r="AF1075" s="1">
        <v>0</v>
      </c>
      <c r="AG1075" s="1">
        <v>-90.9375</v>
      </c>
      <c r="AH1075" s="1">
        <v>-363750</v>
      </c>
      <c r="AI1075" s="1">
        <v>0</v>
      </c>
      <c r="AJ1075" s="1">
        <v>90.9375</v>
      </c>
      <c r="AK1075" s="1">
        <v>-363750</v>
      </c>
    </row>
    <row r="1076" spans="7:37" hidden="1">
      <c r="P1076" s="1">
        <f t="shared" si="377"/>
        <v>0</v>
      </c>
      <c r="Q1076" s="1">
        <f t="shared" si="378"/>
        <v>363750</v>
      </c>
      <c r="R1076" s="1">
        <f t="shared" si="379"/>
        <v>970000000</v>
      </c>
      <c r="S1076" s="1">
        <f t="shared" si="380"/>
        <v>0</v>
      </c>
      <c r="T1076" s="1">
        <f t="shared" si="381"/>
        <v>-363750</v>
      </c>
      <c r="U1076" s="1">
        <f t="shared" si="382"/>
        <v>1940000000</v>
      </c>
      <c r="X1076" s="1">
        <f t="shared" si="384"/>
        <v>0</v>
      </c>
      <c r="Y1076" s="1">
        <f t="shared" si="384"/>
        <v>0</v>
      </c>
      <c r="Z1076" s="1">
        <f t="shared" si="384"/>
        <v>0</v>
      </c>
      <c r="AA1076" s="1">
        <f t="shared" si="384"/>
        <v>0</v>
      </c>
      <c r="AB1076" s="1">
        <f t="shared" si="384"/>
        <v>0</v>
      </c>
      <c r="AC1076" s="1">
        <f t="shared" si="384"/>
        <v>1</v>
      </c>
      <c r="AF1076" s="1">
        <v>0</v>
      </c>
      <c r="AG1076" s="1">
        <v>363750</v>
      </c>
      <c r="AH1076" s="1">
        <v>970000000</v>
      </c>
      <c r="AI1076" s="1">
        <v>0</v>
      </c>
      <c r="AJ1076" s="1">
        <v>-363750</v>
      </c>
      <c r="AK1076" s="1">
        <v>1940000000</v>
      </c>
    </row>
    <row r="1077" spans="7:37" hidden="1"/>
    <row r="1078" spans="7:37" hidden="1">
      <c r="P1078" s="1">
        <f t="shared" ref="P1078:P1083" si="385">+G614</f>
        <v>95000</v>
      </c>
      <c r="Q1078" s="1">
        <f t="shared" ref="Q1078:Q1083" si="386">+L614</f>
        <v>0</v>
      </c>
      <c r="R1078" s="1">
        <f t="shared" ref="R1078:R1083" si="387">+Q614</f>
        <v>0</v>
      </c>
      <c r="S1078" s="1">
        <f t="shared" ref="S1078:S1083" si="388">+V614</f>
        <v>-95000</v>
      </c>
      <c r="T1078" s="1">
        <f t="shared" ref="T1078:T1083" si="389">+AA614</f>
        <v>0</v>
      </c>
      <c r="U1078" s="1">
        <f t="shared" ref="U1078:U1083" si="390">+AF614</f>
        <v>0</v>
      </c>
      <c r="X1078" s="1">
        <f>+X1071</f>
        <v>1</v>
      </c>
      <c r="Y1078" s="1">
        <f t="shared" ref="Y1078:AC1078" si="391">+Y1071</f>
        <v>0</v>
      </c>
      <c r="Z1078" s="1">
        <f t="shared" si="391"/>
        <v>0</v>
      </c>
      <c r="AA1078" s="1">
        <f t="shared" si="391"/>
        <v>0</v>
      </c>
      <c r="AB1078" s="1">
        <f t="shared" si="391"/>
        <v>0</v>
      </c>
      <c r="AC1078" s="1">
        <f t="shared" si="391"/>
        <v>0</v>
      </c>
      <c r="AF1078" s="1" cm="1">
        <f t="array" ref="AF1078:AK1083">MMULT(MMULT(TRANSPOSE(X1078:AC1083),P1078:U1083),X1078:AC1083)</f>
        <v>95000</v>
      </c>
      <c r="AG1078" s="1">
        <v>0</v>
      </c>
      <c r="AH1078" s="1">
        <v>0</v>
      </c>
      <c r="AI1078" s="1">
        <v>-95000</v>
      </c>
      <c r="AJ1078" s="1">
        <v>0</v>
      </c>
      <c r="AK1078" s="1">
        <v>0</v>
      </c>
    </row>
    <row r="1079" spans="7:37" hidden="1">
      <c r="P1079" s="1">
        <f t="shared" si="385"/>
        <v>0</v>
      </c>
      <c r="Q1079" s="1">
        <f t="shared" si="386"/>
        <v>215.55555555555554</v>
      </c>
      <c r="R1079" s="1">
        <f t="shared" si="387"/>
        <v>646666.66666666663</v>
      </c>
      <c r="S1079" s="1">
        <f t="shared" si="388"/>
        <v>0</v>
      </c>
      <c r="T1079" s="1">
        <f t="shared" si="389"/>
        <v>-215.55555555555554</v>
      </c>
      <c r="U1079" s="1">
        <f t="shared" si="390"/>
        <v>646666.66666666663</v>
      </c>
      <c r="X1079" s="1">
        <f t="shared" ref="X1079:AC1083" si="392">+X1072</f>
        <v>0</v>
      </c>
      <c r="Y1079" s="1">
        <f t="shared" si="392"/>
        <v>1</v>
      </c>
      <c r="Z1079" s="1">
        <f t="shared" si="392"/>
        <v>0</v>
      </c>
      <c r="AA1079" s="1">
        <f t="shared" si="392"/>
        <v>0</v>
      </c>
      <c r="AB1079" s="1">
        <f t="shared" si="392"/>
        <v>0</v>
      </c>
      <c r="AC1079" s="1">
        <f t="shared" si="392"/>
        <v>0</v>
      </c>
      <c r="AF1079" s="1">
        <v>0</v>
      </c>
      <c r="AG1079" s="1">
        <v>215.55555555555554</v>
      </c>
      <c r="AH1079" s="1">
        <v>646666.66666666663</v>
      </c>
      <c r="AI1079" s="1">
        <v>0</v>
      </c>
      <c r="AJ1079" s="1">
        <v>-215.55555555555554</v>
      </c>
      <c r="AK1079" s="1">
        <v>646666.66666666663</v>
      </c>
    </row>
    <row r="1080" spans="7:37" hidden="1">
      <c r="G1080" s="1" t="s">
        <v>287</v>
      </c>
      <c r="H1080" s="28">
        <f>+H1073+1</f>
        <v>44</v>
      </c>
      <c r="I1080" s="28"/>
      <c r="J1080" s="1" t="s">
        <v>288</v>
      </c>
      <c r="P1080" s="1">
        <f t="shared" si="385"/>
        <v>0</v>
      </c>
      <c r="Q1080" s="1">
        <f t="shared" si="386"/>
        <v>646666.66666666663</v>
      </c>
      <c r="R1080" s="1">
        <f t="shared" si="387"/>
        <v>2586666666.6666665</v>
      </c>
      <c r="S1080" s="1">
        <f t="shared" si="388"/>
        <v>0</v>
      </c>
      <c r="T1080" s="1">
        <f t="shared" si="389"/>
        <v>-646666.66666666663</v>
      </c>
      <c r="U1080" s="1">
        <f t="shared" si="390"/>
        <v>1293333333.3333333</v>
      </c>
      <c r="V1080" s="28" t="s">
        <v>133</v>
      </c>
      <c r="W1080" s="28"/>
      <c r="X1080" s="1">
        <f t="shared" si="392"/>
        <v>0</v>
      </c>
      <c r="Y1080" s="1">
        <f t="shared" si="392"/>
        <v>0</v>
      </c>
      <c r="Z1080" s="1">
        <f t="shared" si="392"/>
        <v>1</v>
      </c>
      <c r="AA1080" s="1">
        <f t="shared" si="392"/>
        <v>0</v>
      </c>
      <c r="AB1080" s="1">
        <f t="shared" si="392"/>
        <v>0</v>
      </c>
      <c r="AC1080" s="1">
        <f t="shared" si="392"/>
        <v>0</v>
      </c>
      <c r="AD1080" s="28" t="s">
        <v>135</v>
      </c>
      <c r="AE1080" s="28"/>
      <c r="AF1080" s="1">
        <v>0</v>
      </c>
      <c r="AG1080" s="1">
        <v>646666.66666666663</v>
      </c>
      <c r="AH1080" s="1">
        <v>2586666666.6666665</v>
      </c>
      <c r="AI1080" s="1">
        <v>0</v>
      </c>
      <c r="AJ1080" s="1">
        <v>-646666.66666666663</v>
      </c>
      <c r="AK1080" s="1">
        <v>1293333333.3333333</v>
      </c>
    </row>
    <row r="1081" spans="7:37" hidden="1">
      <c r="P1081" s="1">
        <f t="shared" si="385"/>
        <v>-95000</v>
      </c>
      <c r="Q1081" s="1">
        <f t="shared" si="386"/>
        <v>0</v>
      </c>
      <c r="R1081" s="1">
        <f t="shared" si="387"/>
        <v>0</v>
      </c>
      <c r="S1081" s="1">
        <f t="shared" si="388"/>
        <v>95000</v>
      </c>
      <c r="T1081" s="1">
        <f t="shared" si="389"/>
        <v>0</v>
      </c>
      <c r="U1081" s="1">
        <f t="shared" si="390"/>
        <v>0</v>
      </c>
      <c r="X1081" s="1">
        <f t="shared" si="392"/>
        <v>0</v>
      </c>
      <c r="Y1081" s="1">
        <f t="shared" si="392"/>
        <v>0</v>
      </c>
      <c r="Z1081" s="1">
        <f t="shared" si="392"/>
        <v>0</v>
      </c>
      <c r="AA1081" s="1">
        <f t="shared" si="392"/>
        <v>1</v>
      </c>
      <c r="AB1081" s="1">
        <f t="shared" si="392"/>
        <v>0</v>
      </c>
      <c r="AC1081" s="1">
        <f t="shared" si="392"/>
        <v>0</v>
      </c>
      <c r="AF1081" s="1">
        <v>-95000</v>
      </c>
      <c r="AG1081" s="1">
        <v>0</v>
      </c>
      <c r="AH1081" s="1">
        <v>0</v>
      </c>
      <c r="AI1081" s="1">
        <v>95000</v>
      </c>
      <c r="AJ1081" s="1">
        <v>0</v>
      </c>
      <c r="AK1081" s="1">
        <v>0</v>
      </c>
    </row>
    <row r="1082" spans="7:37" hidden="1">
      <c r="P1082" s="1">
        <f t="shared" si="385"/>
        <v>0</v>
      </c>
      <c r="Q1082" s="1">
        <f t="shared" si="386"/>
        <v>-215.55555555555554</v>
      </c>
      <c r="R1082" s="1">
        <f t="shared" si="387"/>
        <v>-646666.66666666663</v>
      </c>
      <c r="S1082" s="1">
        <f t="shared" si="388"/>
        <v>0</v>
      </c>
      <c r="T1082" s="1">
        <f t="shared" si="389"/>
        <v>215.55555555555554</v>
      </c>
      <c r="U1082" s="1">
        <f t="shared" si="390"/>
        <v>-646666.66666666663</v>
      </c>
      <c r="X1082" s="1">
        <f t="shared" si="392"/>
        <v>0</v>
      </c>
      <c r="Y1082" s="1">
        <f t="shared" si="392"/>
        <v>0</v>
      </c>
      <c r="Z1082" s="1">
        <f t="shared" si="392"/>
        <v>0</v>
      </c>
      <c r="AA1082" s="1">
        <f t="shared" si="392"/>
        <v>0</v>
      </c>
      <c r="AB1082" s="1">
        <f t="shared" si="392"/>
        <v>1</v>
      </c>
      <c r="AC1082" s="1">
        <f t="shared" si="392"/>
        <v>0</v>
      </c>
      <c r="AF1082" s="1">
        <v>0</v>
      </c>
      <c r="AG1082" s="1">
        <v>-215.55555555555554</v>
      </c>
      <c r="AH1082" s="1">
        <v>-646666.66666666663</v>
      </c>
      <c r="AI1082" s="1">
        <v>0</v>
      </c>
      <c r="AJ1082" s="1">
        <v>215.55555555555554</v>
      </c>
      <c r="AK1082" s="1">
        <v>-646666.66666666663</v>
      </c>
    </row>
    <row r="1083" spans="7:37" hidden="1">
      <c r="P1083" s="1">
        <f t="shared" si="385"/>
        <v>0</v>
      </c>
      <c r="Q1083" s="1">
        <f t="shared" si="386"/>
        <v>646666.66666666663</v>
      </c>
      <c r="R1083" s="1">
        <f t="shared" si="387"/>
        <v>1293333333.3333333</v>
      </c>
      <c r="S1083" s="1">
        <f t="shared" si="388"/>
        <v>0</v>
      </c>
      <c r="T1083" s="1">
        <f t="shared" si="389"/>
        <v>-646666.66666666663</v>
      </c>
      <c r="U1083" s="1">
        <f t="shared" si="390"/>
        <v>2586666666.6666665</v>
      </c>
      <c r="X1083" s="1">
        <f t="shared" si="392"/>
        <v>0</v>
      </c>
      <c r="Y1083" s="1">
        <f t="shared" si="392"/>
        <v>0</v>
      </c>
      <c r="Z1083" s="1">
        <f t="shared" si="392"/>
        <v>0</v>
      </c>
      <c r="AA1083" s="1">
        <f t="shared" si="392"/>
        <v>0</v>
      </c>
      <c r="AB1083" s="1">
        <f t="shared" si="392"/>
        <v>0</v>
      </c>
      <c r="AC1083" s="1">
        <f t="shared" si="392"/>
        <v>1</v>
      </c>
      <c r="AF1083" s="1">
        <v>0</v>
      </c>
      <c r="AG1083" s="1">
        <v>646666.66666666663</v>
      </c>
      <c r="AH1083" s="1">
        <v>1293333333.3333333</v>
      </c>
      <c r="AI1083" s="1">
        <v>0</v>
      </c>
      <c r="AJ1083" s="1">
        <v>-646666.66666666663</v>
      </c>
      <c r="AK1083" s="1">
        <v>2586666666.6666665</v>
      </c>
    </row>
    <row r="1084" spans="7:37" hidden="1"/>
    <row r="1085" spans="7:37" hidden="1">
      <c r="P1085" s="1">
        <f t="shared" ref="P1085:P1090" si="393">+G621</f>
        <v>114000</v>
      </c>
      <c r="Q1085" s="1">
        <f t="shared" ref="Q1085:Q1090" si="394">+L621</f>
        <v>0</v>
      </c>
      <c r="R1085" s="1">
        <f t="shared" ref="R1085:R1090" si="395">+Q621</f>
        <v>0</v>
      </c>
      <c r="S1085" s="1">
        <f t="shared" ref="S1085:S1090" si="396">+V621</f>
        <v>-114000</v>
      </c>
      <c r="T1085" s="1">
        <f t="shared" ref="T1085:T1090" si="397">+AA621</f>
        <v>0</v>
      </c>
      <c r="U1085" s="1">
        <f t="shared" ref="U1085:U1090" si="398">+AF621</f>
        <v>0</v>
      </c>
      <c r="X1085" s="1">
        <f>+X1078</f>
        <v>1</v>
      </c>
      <c r="Y1085" s="1">
        <f t="shared" ref="Y1085:AC1085" si="399">+Y1078</f>
        <v>0</v>
      </c>
      <c r="Z1085" s="1">
        <f t="shared" si="399"/>
        <v>0</v>
      </c>
      <c r="AA1085" s="1">
        <f t="shared" si="399"/>
        <v>0</v>
      </c>
      <c r="AB1085" s="1">
        <f t="shared" si="399"/>
        <v>0</v>
      </c>
      <c r="AC1085" s="1">
        <f t="shared" si="399"/>
        <v>0</v>
      </c>
      <c r="AF1085" s="1" cm="1">
        <f t="array" ref="AF1085:AK1090">MMULT(MMULT(TRANSPOSE(X1085:AC1090),P1085:U1090),X1085:AC1090)</f>
        <v>114000</v>
      </c>
      <c r="AG1085" s="1">
        <v>0</v>
      </c>
      <c r="AH1085" s="1">
        <v>0</v>
      </c>
      <c r="AI1085" s="1">
        <v>-114000</v>
      </c>
      <c r="AJ1085" s="1">
        <v>0</v>
      </c>
      <c r="AK1085" s="1">
        <v>0</v>
      </c>
    </row>
    <row r="1086" spans="7:37" hidden="1">
      <c r="P1086" s="1">
        <f t="shared" si="393"/>
        <v>0</v>
      </c>
      <c r="Q1086" s="1">
        <f t="shared" si="394"/>
        <v>372.48</v>
      </c>
      <c r="R1086" s="1">
        <f t="shared" si="395"/>
        <v>931200</v>
      </c>
      <c r="S1086" s="1">
        <f t="shared" si="396"/>
        <v>0</v>
      </c>
      <c r="T1086" s="1">
        <f t="shared" si="397"/>
        <v>-372.48</v>
      </c>
      <c r="U1086" s="1">
        <f t="shared" si="398"/>
        <v>931200</v>
      </c>
      <c r="X1086" s="1">
        <f t="shared" ref="X1086:AC1090" si="400">+X1079</f>
        <v>0</v>
      </c>
      <c r="Y1086" s="1">
        <f t="shared" si="400"/>
        <v>1</v>
      </c>
      <c r="Z1086" s="1">
        <f t="shared" si="400"/>
        <v>0</v>
      </c>
      <c r="AA1086" s="1">
        <f t="shared" si="400"/>
        <v>0</v>
      </c>
      <c r="AB1086" s="1">
        <f t="shared" si="400"/>
        <v>0</v>
      </c>
      <c r="AC1086" s="1">
        <f t="shared" si="400"/>
        <v>0</v>
      </c>
      <c r="AF1086" s="1">
        <v>0</v>
      </c>
      <c r="AG1086" s="1">
        <v>372.48</v>
      </c>
      <c r="AH1086" s="1">
        <v>931200</v>
      </c>
      <c r="AI1086" s="1">
        <v>0</v>
      </c>
      <c r="AJ1086" s="1">
        <v>-372.48</v>
      </c>
      <c r="AK1086" s="1">
        <v>931200</v>
      </c>
    </row>
    <row r="1087" spans="7:37" hidden="1">
      <c r="G1087" s="1" t="s">
        <v>287</v>
      </c>
      <c r="H1087" s="28">
        <f>+H1080+1</f>
        <v>45</v>
      </c>
      <c r="I1087" s="28"/>
      <c r="J1087" s="1" t="s">
        <v>288</v>
      </c>
      <c r="P1087" s="1">
        <f t="shared" si="393"/>
        <v>0</v>
      </c>
      <c r="Q1087" s="1">
        <f t="shared" si="394"/>
        <v>931200</v>
      </c>
      <c r="R1087" s="1">
        <f t="shared" si="395"/>
        <v>3104000000</v>
      </c>
      <c r="S1087" s="1">
        <f t="shared" si="396"/>
        <v>0</v>
      </c>
      <c r="T1087" s="1">
        <f t="shared" si="397"/>
        <v>-931200</v>
      </c>
      <c r="U1087" s="1">
        <f t="shared" si="398"/>
        <v>1552000000</v>
      </c>
      <c r="V1087" s="28" t="s">
        <v>133</v>
      </c>
      <c r="W1087" s="28"/>
      <c r="X1087" s="1">
        <f t="shared" si="400"/>
        <v>0</v>
      </c>
      <c r="Y1087" s="1">
        <f t="shared" si="400"/>
        <v>0</v>
      </c>
      <c r="Z1087" s="1">
        <f t="shared" si="400"/>
        <v>1</v>
      </c>
      <c r="AA1087" s="1">
        <f t="shared" si="400"/>
        <v>0</v>
      </c>
      <c r="AB1087" s="1">
        <f t="shared" si="400"/>
        <v>0</v>
      </c>
      <c r="AC1087" s="1">
        <f t="shared" si="400"/>
        <v>0</v>
      </c>
      <c r="AD1087" s="28" t="s">
        <v>135</v>
      </c>
      <c r="AE1087" s="28"/>
      <c r="AF1087" s="1">
        <v>0</v>
      </c>
      <c r="AG1087" s="1">
        <v>931200</v>
      </c>
      <c r="AH1087" s="1">
        <v>3104000000</v>
      </c>
      <c r="AI1087" s="1">
        <v>0</v>
      </c>
      <c r="AJ1087" s="1">
        <v>-931200</v>
      </c>
      <c r="AK1087" s="1">
        <v>1552000000</v>
      </c>
    </row>
    <row r="1088" spans="7:37" hidden="1">
      <c r="P1088" s="1">
        <f t="shared" si="393"/>
        <v>-114000</v>
      </c>
      <c r="Q1088" s="1">
        <f t="shared" si="394"/>
        <v>0</v>
      </c>
      <c r="R1088" s="1">
        <f t="shared" si="395"/>
        <v>0</v>
      </c>
      <c r="S1088" s="1">
        <f t="shared" si="396"/>
        <v>114000</v>
      </c>
      <c r="T1088" s="1">
        <f t="shared" si="397"/>
        <v>0</v>
      </c>
      <c r="U1088" s="1">
        <f t="shared" si="398"/>
        <v>0</v>
      </c>
      <c r="X1088" s="1">
        <f t="shared" si="400"/>
        <v>0</v>
      </c>
      <c r="Y1088" s="1">
        <f t="shared" si="400"/>
        <v>0</v>
      </c>
      <c r="Z1088" s="1">
        <f t="shared" si="400"/>
        <v>0</v>
      </c>
      <c r="AA1088" s="1">
        <f t="shared" si="400"/>
        <v>1</v>
      </c>
      <c r="AB1088" s="1">
        <f t="shared" si="400"/>
        <v>0</v>
      </c>
      <c r="AC1088" s="1">
        <f t="shared" si="400"/>
        <v>0</v>
      </c>
      <c r="AF1088" s="1">
        <v>-114000</v>
      </c>
      <c r="AG1088" s="1">
        <v>0</v>
      </c>
      <c r="AH1088" s="1">
        <v>0</v>
      </c>
      <c r="AI1088" s="1">
        <v>114000</v>
      </c>
      <c r="AJ1088" s="1">
        <v>0</v>
      </c>
      <c r="AK1088" s="1">
        <v>0</v>
      </c>
    </row>
    <row r="1089" spans="7:37" hidden="1">
      <c r="P1089" s="1">
        <f t="shared" si="393"/>
        <v>0</v>
      </c>
      <c r="Q1089" s="1">
        <f t="shared" si="394"/>
        <v>-372.48</v>
      </c>
      <c r="R1089" s="1">
        <f t="shared" si="395"/>
        <v>-931200</v>
      </c>
      <c r="S1089" s="1">
        <f t="shared" si="396"/>
        <v>0</v>
      </c>
      <c r="T1089" s="1">
        <f t="shared" si="397"/>
        <v>372.48</v>
      </c>
      <c r="U1089" s="1">
        <f t="shared" si="398"/>
        <v>-931200</v>
      </c>
      <c r="X1089" s="1">
        <f t="shared" si="400"/>
        <v>0</v>
      </c>
      <c r="Y1089" s="1">
        <f t="shared" si="400"/>
        <v>0</v>
      </c>
      <c r="Z1089" s="1">
        <f t="shared" si="400"/>
        <v>0</v>
      </c>
      <c r="AA1089" s="1">
        <f t="shared" si="400"/>
        <v>0</v>
      </c>
      <c r="AB1089" s="1">
        <f t="shared" si="400"/>
        <v>1</v>
      </c>
      <c r="AC1089" s="1">
        <f t="shared" si="400"/>
        <v>0</v>
      </c>
      <c r="AF1089" s="1">
        <v>0</v>
      </c>
      <c r="AG1089" s="1">
        <v>-372.48</v>
      </c>
      <c r="AH1089" s="1">
        <v>-931200</v>
      </c>
      <c r="AI1089" s="1">
        <v>0</v>
      </c>
      <c r="AJ1089" s="1">
        <v>372.48</v>
      </c>
      <c r="AK1089" s="1">
        <v>-931200</v>
      </c>
    </row>
    <row r="1090" spans="7:37" hidden="1">
      <c r="P1090" s="1">
        <f t="shared" si="393"/>
        <v>0</v>
      </c>
      <c r="Q1090" s="1">
        <f t="shared" si="394"/>
        <v>931200</v>
      </c>
      <c r="R1090" s="1">
        <f t="shared" si="395"/>
        <v>1552000000</v>
      </c>
      <c r="S1090" s="1">
        <f t="shared" si="396"/>
        <v>0</v>
      </c>
      <c r="T1090" s="1">
        <f t="shared" si="397"/>
        <v>-931200</v>
      </c>
      <c r="U1090" s="1">
        <f t="shared" si="398"/>
        <v>3104000000</v>
      </c>
      <c r="X1090" s="1">
        <f t="shared" si="400"/>
        <v>0</v>
      </c>
      <c r="Y1090" s="1">
        <f t="shared" si="400"/>
        <v>0</v>
      </c>
      <c r="Z1090" s="1">
        <f t="shared" si="400"/>
        <v>0</v>
      </c>
      <c r="AA1090" s="1">
        <f t="shared" si="400"/>
        <v>0</v>
      </c>
      <c r="AB1090" s="1">
        <f t="shared" si="400"/>
        <v>0</v>
      </c>
      <c r="AC1090" s="1">
        <f t="shared" si="400"/>
        <v>1</v>
      </c>
      <c r="AF1090" s="1">
        <v>0</v>
      </c>
      <c r="AG1090" s="1">
        <v>931200</v>
      </c>
      <c r="AH1090" s="1">
        <v>1552000000</v>
      </c>
      <c r="AI1090" s="1">
        <v>0</v>
      </c>
      <c r="AJ1090" s="1">
        <v>-931200</v>
      </c>
      <c r="AK1090" s="1">
        <v>3104000000</v>
      </c>
    </row>
    <row r="1091" spans="7:37" hidden="1"/>
    <row r="1092" spans="7:37" hidden="1">
      <c r="P1092" s="1">
        <f t="shared" ref="P1092:P1097" si="401">+G628</f>
        <v>142500</v>
      </c>
      <c r="Q1092" s="1">
        <f t="shared" ref="Q1092:Q1097" si="402">+L628</f>
        <v>0</v>
      </c>
      <c r="R1092" s="1">
        <f t="shared" ref="R1092:R1097" si="403">+Q628</f>
        <v>0</v>
      </c>
      <c r="S1092" s="1">
        <f t="shared" ref="S1092:S1097" si="404">+V628</f>
        <v>-142500</v>
      </c>
      <c r="T1092" s="1">
        <f t="shared" ref="T1092:T1097" si="405">+AA628</f>
        <v>0</v>
      </c>
      <c r="U1092" s="1">
        <f t="shared" ref="U1092:U1097" si="406">+AF628</f>
        <v>0</v>
      </c>
      <c r="X1092" s="1">
        <f>+X1085</f>
        <v>1</v>
      </c>
      <c r="Y1092" s="1">
        <f t="shared" ref="Y1092:AC1092" si="407">+Y1085</f>
        <v>0</v>
      </c>
      <c r="Z1092" s="1">
        <f t="shared" si="407"/>
        <v>0</v>
      </c>
      <c r="AA1092" s="1">
        <f t="shared" si="407"/>
        <v>0</v>
      </c>
      <c r="AB1092" s="1">
        <f t="shared" si="407"/>
        <v>0</v>
      </c>
      <c r="AC1092" s="1">
        <f t="shared" si="407"/>
        <v>0</v>
      </c>
      <c r="AF1092" s="1" cm="1">
        <f t="array" ref="AF1092:AK1097">MMULT(MMULT(TRANSPOSE(X1092:AC1097),P1092:U1097),X1092:AC1097)</f>
        <v>142500</v>
      </c>
      <c r="AG1092" s="1">
        <v>0</v>
      </c>
      <c r="AH1092" s="1">
        <v>0</v>
      </c>
      <c r="AI1092" s="1">
        <v>-142500</v>
      </c>
      <c r="AJ1092" s="1">
        <v>0</v>
      </c>
      <c r="AK1092" s="1">
        <v>0</v>
      </c>
    </row>
    <row r="1093" spans="7:37" hidden="1">
      <c r="P1093" s="1">
        <f t="shared" si="401"/>
        <v>0</v>
      </c>
      <c r="Q1093" s="1">
        <f t="shared" si="402"/>
        <v>727.5</v>
      </c>
      <c r="R1093" s="1">
        <f t="shared" si="403"/>
        <v>1455000</v>
      </c>
      <c r="S1093" s="1">
        <f t="shared" si="404"/>
        <v>0</v>
      </c>
      <c r="T1093" s="1">
        <f t="shared" si="405"/>
        <v>-727.5</v>
      </c>
      <c r="U1093" s="1">
        <f t="shared" si="406"/>
        <v>1455000</v>
      </c>
      <c r="X1093" s="1">
        <f t="shared" ref="X1093:AC1097" si="408">+X1086</f>
        <v>0</v>
      </c>
      <c r="Y1093" s="1">
        <f t="shared" si="408"/>
        <v>1</v>
      </c>
      <c r="Z1093" s="1">
        <f t="shared" si="408"/>
        <v>0</v>
      </c>
      <c r="AA1093" s="1">
        <f t="shared" si="408"/>
        <v>0</v>
      </c>
      <c r="AB1093" s="1">
        <f t="shared" si="408"/>
        <v>0</v>
      </c>
      <c r="AC1093" s="1">
        <f t="shared" si="408"/>
        <v>0</v>
      </c>
      <c r="AF1093" s="1">
        <v>0</v>
      </c>
      <c r="AG1093" s="1">
        <v>727.5</v>
      </c>
      <c r="AH1093" s="1">
        <v>1455000</v>
      </c>
      <c r="AI1093" s="1">
        <v>0</v>
      </c>
      <c r="AJ1093" s="1">
        <v>-727.5</v>
      </c>
      <c r="AK1093" s="1">
        <v>1455000</v>
      </c>
    </row>
    <row r="1094" spans="7:37" hidden="1">
      <c r="G1094" s="1" t="s">
        <v>287</v>
      </c>
      <c r="H1094" s="28">
        <f>+H1087+1</f>
        <v>46</v>
      </c>
      <c r="I1094" s="28"/>
      <c r="J1094" s="1" t="s">
        <v>288</v>
      </c>
      <c r="P1094" s="1">
        <f t="shared" si="401"/>
        <v>0</v>
      </c>
      <c r="Q1094" s="1">
        <f t="shared" si="402"/>
        <v>1455000</v>
      </c>
      <c r="R1094" s="1">
        <f t="shared" si="403"/>
        <v>3880000000</v>
      </c>
      <c r="S1094" s="1">
        <f t="shared" si="404"/>
        <v>0</v>
      </c>
      <c r="T1094" s="1">
        <f t="shared" si="405"/>
        <v>-1455000</v>
      </c>
      <c r="U1094" s="1">
        <f t="shared" si="406"/>
        <v>1940000000</v>
      </c>
      <c r="V1094" s="28" t="s">
        <v>133</v>
      </c>
      <c r="W1094" s="28"/>
      <c r="X1094" s="1">
        <f t="shared" si="408"/>
        <v>0</v>
      </c>
      <c r="Y1094" s="1">
        <f t="shared" si="408"/>
        <v>0</v>
      </c>
      <c r="Z1094" s="1">
        <f t="shared" si="408"/>
        <v>1</v>
      </c>
      <c r="AA1094" s="1">
        <f t="shared" si="408"/>
        <v>0</v>
      </c>
      <c r="AB1094" s="1">
        <f t="shared" si="408"/>
        <v>0</v>
      </c>
      <c r="AC1094" s="1">
        <f t="shared" si="408"/>
        <v>0</v>
      </c>
      <c r="AD1094" s="28" t="s">
        <v>135</v>
      </c>
      <c r="AE1094" s="28"/>
      <c r="AF1094" s="1">
        <v>0</v>
      </c>
      <c r="AG1094" s="1">
        <v>1455000</v>
      </c>
      <c r="AH1094" s="1">
        <v>3880000000</v>
      </c>
      <c r="AI1094" s="1">
        <v>0</v>
      </c>
      <c r="AJ1094" s="1">
        <v>-1455000</v>
      </c>
      <c r="AK1094" s="1">
        <v>1940000000</v>
      </c>
    </row>
    <row r="1095" spans="7:37" hidden="1">
      <c r="P1095" s="1">
        <f t="shared" si="401"/>
        <v>-142500</v>
      </c>
      <c r="Q1095" s="1">
        <f t="shared" si="402"/>
        <v>0</v>
      </c>
      <c r="R1095" s="1">
        <f t="shared" si="403"/>
        <v>0</v>
      </c>
      <c r="S1095" s="1">
        <f t="shared" si="404"/>
        <v>142500</v>
      </c>
      <c r="T1095" s="1">
        <f t="shared" si="405"/>
        <v>0</v>
      </c>
      <c r="U1095" s="1">
        <f t="shared" si="406"/>
        <v>0</v>
      </c>
      <c r="X1095" s="1">
        <f t="shared" si="408"/>
        <v>0</v>
      </c>
      <c r="Y1095" s="1">
        <f t="shared" si="408"/>
        <v>0</v>
      </c>
      <c r="Z1095" s="1">
        <f t="shared" si="408"/>
        <v>0</v>
      </c>
      <c r="AA1095" s="1">
        <f t="shared" si="408"/>
        <v>1</v>
      </c>
      <c r="AB1095" s="1">
        <f t="shared" si="408"/>
        <v>0</v>
      </c>
      <c r="AC1095" s="1">
        <f t="shared" si="408"/>
        <v>0</v>
      </c>
      <c r="AF1095" s="1">
        <v>-142500</v>
      </c>
      <c r="AG1095" s="1">
        <v>0</v>
      </c>
      <c r="AH1095" s="1">
        <v>0</v>
      </c>
      <c r="AI1095" s="1">
        <v>142500</v>
      </c>
      <c r="AJ1095" s="1">
        <v>0</v>
      </c>
      <c r="AK1095" s="1">
        <v>0</v>
      </c>
    </row>
    <row r="1096" spans="7:37" hidden="1">
      <c r="P1096" s="1">
        <f t="shared" si="401"/>
        <v>0</v>
      </c>
      <c r="Q1096" s="1">
        <f t="shared" si="402"/>
        <v>-727.5</v>
      </c>
      <c r="R1096" s="1">
        <f t="shared" si="403"/>
        <v>-1455000</v>
      </c>
      <c r="S1096" s="1">
        <f t="shared" si="404"/>
        <v>0</v>
      </c>
      <c r="T1096" s="1">
        <f t="shared" si="405"/>
        <v>727.5</v>
      </c>
      <c r="U1096" s="1">
        <f t="shared" si="406"/>
        <v>-1455000</v>
      </c>
      <c r="X1096" s="1">
        <f t="shared" si="408"/>
        <v>0</v>
      </c>
      <c r="Y1096" s="1">
        <f t="shared" si="408"/>
        <v>0</v>
      </c>
      <c r="Z1096" s="1">
        <f t="shared" si="408"/>
        <v>0</v>
      </c>
      <c r="AA1096" s="1">
        <f t="shared" si="408"/>
        <v>0</v>
      </c>
      <c r="AB1096" s="1">
        <f t="shared" si="408"/>
        <v>1</v>
      </c>
      <c r="AC1096" s="1">
        <f t="shared" si="408"/>
        <v>0</v>
      </c>
      <c r="AF1096" s="1">
        <v>0</v>
      </c>
      <c r="AG1096" s="1">
        <v>-727.5</v>
      </c>
      <c r="AH1096" s="1">
        <v>-1455000</v>
      </c>
      <c r="AI1096" s="1">
        <v>0</v>
      </c>
      <c r="AJ1096" s="1">
        <v>727.5</v>
      </c>
      <c r="AK1096" s="1">
        <v>-1455000</v>
      </c>
    </row>
    <row r="1097" spans="7:37" hidden="1">
      <c r="P1097" s="1">
        <f t="shared" si="401"/>
        <v>0</v>
      </c>
      <c r="Q1097" s="1">
        <f t="shared" si="402"/>
        <v>1455000</v>
      </c>
      <c r="R1097" s="1">
        <f t="shared" si="403"/>
        <v>1940000000</v>
      </c>
      <c r="S1097" s="1">
        <f t="shared" si="404"/>
        <v>0</v>
      </c>
      <c r="T1097" s="1">
        <f t="shared" si="405"/>
        <v>-1455000</v>
      </c>
      <c r="U1097" s="1">
        <f t="shared" si="406"/>
        <v>3880000000</v>
      </c>
      <c r="X1097" s="1">
        <f t="shared" si="408"/>
        <v>0</v>
      </c>
      <c r="Y1097" s="1">
        <f t="shared" si="408"/>
        <v>0</v>
      </c>
      <c r="Z1097" s="1">
        <f t="shared" si="408"/>
        <v>0</v>
      </c>
      <c r="AA1097" s="1">
        <f t="shared" si="408"/>
        <v>0</v>
      </c>
      <c r="AB1097" s="1">
        <f t="shared" si="408"/>
        <v>0</v>
      </c>
      <c r="AC1097" s="1">
        <f t="shared" si="408"/>
        <v>1</v>
      </c>
      <c r="AF1097" s="1">
        <v>0</v>
      </c>
      <c r="AG1097" s="1">
        <v>1455000</v>
      </c>
      <c r="AH1097" s="1">
        <v>1940000000</v>
      </c>
      <c r="AI1097" s="1">
        <v>0</v>
      </c>
      <c r="AJ1097" s="1">
        <v>-1455000</v>
      </c>
      <c r="AK1097" s="1">
        <v>3880000000</v>
      </c>
    </row>
    <row r="1098" spans="7:37" hidden="1"/>
    <row r="1099" spans="7:37" hidden="1">
      <c r="P1099" s="1">
        <f t="shared" ref="P1099:P1104" si="409">+G635</f>
        <v>87692.307692307688</v>
      </c>
      <c r="Q1099" s="1">
        <f t="shared" ref="Q1099:Q1104" si="410">+L635</f>
        <v>0</v>
      </c>
      <c r="R1099" s="1">
        <f t="shared" ref="R1099:R1104" si="411">+Q635</f>
        <v>0</v>
      </c>
      <c r="S1099" s="1">
        <f t="shared" ref="S1099:S1104" si="412">+V635</f>
        <v>-87692.307692307688</v>
      </c>
      <c r="T1099" s="1">
        <f t="shared" ref="T1099:T1104" si="413">+AA635</f>
        <v>0</v>
      </c>
      <c r="U1099" s="1">
        <f t="shared" ref="U1099:U1104" si="414">+AF635</f>
        <v>0</v>
      </c>
      <c r="X1099" s="1">
        <f>+X1092</f>
        <v>1</v>
      </c>
      <c r="Y1099" s="1">
        <f t="shared" ref="Y1099:AC1099" si="415">+Y1092</f>
        <v>0</v>
      </c>
      <c r="Z1099" s="1">
        <f t="shared" si="415"/>
        <v>0</v>
      </c>
      <c r="AA1099" s="1">
        <f t="shared" si="415"/>
        <v>0</v>
      </c>
      <c r="AB1099" s="1">
        <f t="shared" si="415"/>
        <v>0</v>
      </c>
      <c r="AC1099" s="1">
        <f t="shared" si="415"/>
        <v>0</v>
      </c>
      <c r="AF1099" s="1" cm="1">
        <f t="array" ref="AF1099:AK1104">MMULT(MMULT(TRANSPOSE(X1099:AC1104),P1099:U1104),X1099:AC1104)</f>
        <v>87692.307692307688</v>
      </c>
      <c r="AG1099" s="1">
        <v>0</v>
      </c>
      <c r="AH1099" s="1">
        <v>0</v>
      </c>
      <c r="AI1099" s="1">
        <v>-87692.307692307688</v>
      </c>
      <c r="AJ1099" s="1">
        <v>0</v>
      </c>
      <c r="AK1099" s="1">
        <v>0</v>
      </c>
    </row>
    <row r="1100" spans="7:37" hidden="1">
      <c r="P1100" s="1">
        <f t="shared" si="409"/>
        <v>0</v>
      </c>
      <c r="Q1100" s="1">
        <f t="shared" si="410"/>
        <v>169.5402822030041</v>
      </c>
      <c r="R1100" s="1">
        <f t="shared" si="411"/>
        <v>551005.91715976328</v>
      </c>
      <c r="S1100" s="1">
        <f t="shared" si="412"/>
        <v>0</v>
      </c>
      <c r="T1100" s="1">
        <f t="shared" si="413"/>
        <v>-169.5402822030041</v>
      </c>
      <c r="U1100" s="1">
        <f t="shared" si="414"/>
        <v>551005.91715976328</v>
      </c>
      <c r="X1100" s="1">
        <f t="shared" ref="X1100:AC1104" si="416">+X1093</f>
        <v>0</v>
      </c>
      <c r="Y1100" s="1">
        <f t="shared" si="416"/>
        <v>1</v>
      </c>
      <c r="Z1100" s="1">
        <f t="shared" si="416"/>
        <v>0</v>
      </c>
      <c r="AA1100" s="1">
        <f t="shared" si="416"/>
        <v>0</v>
      </c>
      <c r="AB1100" s="1">
        <f t="shared" si="416"/>
        <v>0</v>
      </c>
      <c r="AC1100" s="1">
        <f t="shared" si="416"/>
        <v>0</v>
      </c>
      <c r="AF1100" s="1">
        <v>0</v>
      </c>
      <c r="AG1100" s="1">
        <v>169.5402822030041</v>
      </c>
      <c r="AH1100" s="1">
        <v>551005.91715976328</v>
      </c>
      <c r="AI1100" s="1">
        <v>0</v>
      </c>
      <c r="AJ1100" s="1">
        <v>-169.5402822030041</v>
      </c>
      <c r="AK1100" s="1">
        <v>551005.91715976328</v>
      </c>
    </row>
    <row r="1101" spans="7:37" hidden="1">
      <c r="G1101" s="1" t="s">
        <v>287</v>
      </c>
      <c r="H1101" s="28">
        <f>+H1094+1</f>
        <v>47</v>
      </c>
      <c r="I1101" s="28"/>
      <c r="J1101" s="1" t="s">
        <v>288</v>
      </c>
      <c r="P1101" s="1">
        <f t="shared" si="409"/>
        <v>0</v>
      </c>
      <c r="Q1101" s="1">
        <f t="shared" si="410"/>
        <v>551005.91715976328</v>
      </c>
      <c r="R1101" s="1">
        <f t="shared" si="411"/>
        <v>2387692307.6923075</v>
      </c>
      <c r="S1101" s="1">
        <f t="shared" si="412"/>
        <v>0</v>
      </c>
      <c r="T1101" s="1">
        <f t="shared" si="413"/>
        <v>-551005.91715976328</v>
      </c>
      <c r="U1101" s="1">
        <f t="shared" si="414"/>
        <v>1193846153.8461537</v>
      </c>
      <c r="V1101" s="28" t="s">
        <v>133</v>
      </c>
      <c r="W1101" s="28"/>
      <c r="X1101" s="1">
        <f t="shared" si="416"/>
        <v>0</v>
      </c>
      <c r="Y1101" s="1">
        <f t="shared" si="416"/>
        <v>0</v>
      </c>
      <c r="Z1101" s="1">
        <f t="shared" si="416"/>
        <v>1</v>
      </c>
      <c r="AA1101" s="1">
        <f t="shared" si="416"/>
        <v>0</v>
      </c>
      <c r="AB1101" s="1">
        <f t="shared" si="416"/>
        <v>0</v>
      </c>
      <c r="AC1101" s="1">
        <f t="shared" si="416"/>
        <v>0</v>
      </c>
      <c r="AD1101" s="28" t="s">
        <v>135</v>
      </c>
      <c r="AE1101" s="28"/>
      <c r="AF1101" s="1">
        <v>0</v>
      </c>
      <c r="AG1101" s="1">
        <v>551005.91715976328</v>
      </c>
      <c r="AH1101" s="1">
        <v>2387692307.6923075</v>
      </c>
      <c r="AI1101" s="1">
        <v>0</v>
      </c>
      <c r="AJ1101" s="1">
        <v>-551005.91715976328</v>
      </c>
      <c r="AK1101" s="1">
        <v>1193846153.8461537</v>
      </c>
    </row>
    <row r="1102" spans="7:37" hidden="1">
      <c r="P1102" s="1">
        <f t="shared" si="409"/>
        <v>-87692.307692307688</v>
      </c>
      <c r="Q1102" s="1">
        <f t="shared" si="410"/>
        <v>0</v>
      </c>
      <c r="R1102" s="1">
        <f t="shared" si="411"/>
        <v>0</v>
      </c>
      <c r="S1102" s="1">
        <f t="shared" si="412"/>
        <v>87692.307692307688</v>
      </c>
      <c r="T1102" s="1">
        <f t="shared" si="413"/>
        <v>0</v>
      </c>
      <c r="U1102" s="1">
        <f t="shared" si="414"/>
        <v>0</v>
      </c>
      <c r="X1102" s="1">
        <f t="shared" si="416"/>
        <v>0</v>
      </c>
      <c r="Y1102" s="1">
        <f t="shared" si="416"/>
        <v>0</v>
      </c>
      <c r="Z1102" s="1">
        <f t="shared" si="416"/>
        <v>0</v>
      </c>
      <c r="AA1102" s="1">
        <f t="shared" si="416"/>
        <v>1</v>
      </c>
      <c r="AB1102" s="1">
        <f t="shared" si="416"/>
        <v>0</v>
      </c>
      <c r="AC1102" s="1">
        <f t="shared" si="416"/>
        <v>0</v>
      </c>
      <c r="AF1102" s="1">
        <v>-87692.307692307688</v>
      </c>
      <c r="AG1102" s="1">
        <v>0</v>
      </c>
      <c r="AH1102" s="1">
        <v>0</v>
      </c>
      <c r="AI1102" s="1">
        <v>87692.307692307688</v>
      </c>
      <c r="AJ1102" s="1">
        <v>0</v>
      </c>
      <c r="AK1102" s="1">
        <v>0</v>
      </c>
    </row>
    <row r="1103" spans="7:37" hidden="1">
      <c r="P1103" s="1">
        <f t="shared" si="409"/>
        <v>0</v>
      </c>
      <c r="Q1103" s="1">
        <f t="shared" si="410"/>
        <v>-169.5402822030041</v>
      </c>
      <c r="R1103" s="1">
        <f t="shared" si="411"/>
        <v>-551005.91715976328</v>
      </c>
      <c r="S1103" s="1">
        <f t="shared" si="412"/>
        <v>0</v>
      </c>
      <c r="T1103" s="1">
        <f t="shared" si="413"/>
        <v>169.5402822030041</v>
      </c>
      <c r="U1103" s="1">
        <f t="shared" si="414"/>
        <v>-551005.91715976328</v>
      </c>
      <c r="X1103" s="1">
        <f t="shared" si="416"/>
        <v>0</v>
      </c>
      <c r="Y1103" s="1">
        <f t="shared" si="416"/>
        <v>0</v>
      </c>
      <c r="Z1103" s="1">
        <f t="shared" si="416"/>
        <v>0</v>
      </c>
      <c r="AA1103" s="1">
        <f t="shared" si="416"/>
        <v>0</v>
      </c>
      <c r="AB1103" s="1">
        <f t="shared" si="416"/>
        <v>1</v>
      </c>
      <c r="AC1103" s="1">
        <f t="shared" si="416"/>
        <v>0</v>
      </c>
      <c r="AF1103" s="1">
        <v>0</v>
      </c>
      <c r="AG1103" s="1">
        <v>-169.5402822030041</v>
      </c>
      <c r="AH1103" s="1">
        <v>-551005.91715976328</v>
      </c>
      <c r="AI1103" s="1">
        <v>0</v>
      </c>
      <c r="AJ1103" s="1">
        <v>169.5402822030041</v>
      </c>
      <c r="AK1103" s="1">
        <v>-551005.91715976328</v>
      </c>
    </row>
    <row r="1104" spans="7:37" hidden="1">
      <c r="P1104" s="1">
        <f t="shared" si="409"/>
        <v>0</v>
      </c>
      <c r="Q1104" s="1">
        <f t="shared" si="410"/>
        <v>551005.91715976328</v>
      </c>
      <c r="R1104" s="1">
        <f t="shared" si="411"/>
        <v>1193846153.8461537</v>
      </c>
      <c r="S1104" s="1">
        <f t="shared" si="412"/>
        <v>0</v>
      </c>
      <c r="T1104" s="1">
        <f t="shared" si="413"/>
        <v>-551005.91715976328</v>
      </c>
      <c r="U1104" s="1">
        <f t="shared" si="414"/>
        <v>2387692307.6923075</v>
      </c>
      <c r="X1104" s="1">
        <f t="shared" si="416"/>
        <v>0</v>
      </c>
      <c r="Y1104" s="1">
        <f t="shared" si="416"/>
        <v>0</v>
      </c>
      <c r="Z1104" s="1">
        <f t="shared" si="416"/>
        <v>0</v>
      </c>
      <c r="AA1104" s="1">
        <f t="shared" si="416"/>
        <v>0</v>
      </c>
      <c r="AB1104" s="1">
        <f t="shared" si="416"/>
        <v>0</v>
      </c>
      <c r="AC1104" s="1">
        <f t="shared" si="416"/>
        <v>1</v>
      </c>
      <c r="AF1104" s="1">
        <v>0</v>
      </c>
      <c r="AG1104" s="1">
        <v>551005.91715976328</v>
      </c>
      <c r="AH1104" s="1">
        <v>1193846153.8461537</v>
      </c>
      <c r="AI1104" s="1">
        <v>0</v>
      </c>
      <c r="AJ1104" s="1">
        <v>-551005.91715976328</v>
      </c>
      <c r="AK1104" s="1">
        <v>2387692307.6923075</v>
      </c>
    </row>
    <row r="1105" spans="7:37" hidden="1"/>
    <row r="1106" spans="7:37" hidden="1">
      <c r="P1106" s="1">
        <f t="shared" ref="P1106:P1111" si="417">+G642</f>
        <v>81428.571428571435</v>
      </c>
      <c r="Q1106" s="1">
        <f t="shared" ref="Q1106:Q1111" si="418">+L642</f>
        <v>0</v>
      </c>
      <c r="R1106" s="1">
        <f t="shared" ref="R1106:R1111" si="419">+Q642</f>
        <v>0</v>
      </c>
      <c r="S1106" s="1">
        <f t="shared" ref="S1106:S1111" si="420">+V642</f>
        <v>-81428.571428571435</v>
      </c>
      <c r="T1106" s="1">
        <f t="shared" ref="T1106:T1111" si="421">+AA642</f>
        <v>0</v>
      </c>
      <c r="U1106" s="1">
        <f t="shared" ref="U1106:U1111" si="422">+AF642</f>
        <v>0</v>
      </c>
      <c r="X1106" s="1">
        <f>+X1099</f>
        <v>1</v>
      </c>
      <c r="Y1106" s="1">
        <f t="shared" ref="Y1106:AC1106" si="423">+Y1099</f>
        <v>0</v>
      </c>
      <c r="Z1106" s="1">
        <f t="shared" si="423"/>
        <v>0</v>
      </c>
      <c r="AA1106" s="1">
        <f t="shared" si="423"/>
        <v>0</v>
      </c>
      <c r="AB1106" s="1">
        <f t="shared" si="423"/>
        <v>0</v>
      </c>
      <c r="AC1106" s="1">
        <f t="shared" si="423"/>
        <v>0</v>
      </c>
      <c r="AF1106" s="1" cm="1">
        <f t="array" ref="AF1106:AK1111">MMULT(MMULT(TRANSPOSE(X1106:AC1111),P1106:U1111),X1106:AC1111)</f>
        <v>81428.571428571435</v>
      </c>
      <c r="AG1106" s="1">
        <v>0</v>
      </c>
      <c r="AH1106" s="1">
        <v>0</v>
      </c>
      <c r="AI1106" s="1">
        <v>-81428.571428571435</v>
      </c>
      <c r="AJ1106" s="1">
        <v>0</v>
      </c>
      <c r="AK1106" s="1">
        <v>0</v>
      </c>
    </row>
    <row r="1107" spans="7:37" hidden="1">
      <c r="P1107" s="1">
        <f t="shared" si="417"/>
        <v>0</v>
      </c>
      <c r="Q1107" s="1">
        <f t="shared" si="418"/>
        <v>135.74344023323616</v>
      </c>
      <c r="R1107" s="1">
        <f t="shared" si="419"/>
        <v>475102.04081632651</v>
      </c>
      <c r="S1107" s="1">
        <f t="shared" si="420"/>
        <v>0</v>
      </c>
      <c r="T1107" s="1">
        <f t="shared" si="421"/>
        <v>-135.74344023323616</v>
      </c>
      <c r="U1107" s="1">
        <f t="shared" si="422"/>
        <v>475102.04081632651</v>
      </c>
      <c r="X1107" s="1">
        <f t="shared" ref="X1107:AC1111" si="424">+X1100</f>
        <v>0</v>
      </c>
      <c r="Y1107" s="1">
        <f t="shared" si="424"/>
        <v>1</v>
      </c>
      <c r="Z1107" s="1">
        <f t="shared" si="424"/>
        <v>0</v>
      </c>
      <c r="AA1107" s="1">
        <f t="shared" si="424"/>
        <v>0</v>
      </c>
      <c r="AB1107" s="1">
        <f t="shared" si="424"/>
        <v>0</v>
      </c>
      <c r="AC1107" s="1">
        <f t="shared" si="424"/>
        <v>0</v>
      </c>
      <c r="AF1107" s="1">
        <v>0</v>
      </c>
      <c r="AG1107" s="1">
        <v>135.74344023323616</v>
      </c>
      <c r="AH1107" s="1">
        <v>475102.04081632651</v>
      </c>
      <c r="AI1107" s="1">
        <v>0</v>
      </c>
      <c r="AJ1107" s="1">
        <v>-135.74344023323616</v>
      </c>
      <c r="AK1107" s="1">
        <v>475102.04081632651</v>
      </c>
    </row>
    <row r="1108" spans="7:37" hidden="1">
      <c r="G1108" s="1" t="s">
        <v>287</v>
      </c>
      <c r="H1108" s="28">
        <f>+H1101+1</f>
        <v>48</v>
      </c>
      <c r="I1108" s="28"/>
      <c r="J1108" s="1" t="s">
        <v>288</v>
      </c>
      <c r="P1108" s="1">
        <f t="shared" si="417"/>
        <v>0</v>
      </c>
      <c r="Q1108" s="1">
        <f t="shared" si="418"/>
        <v>475102.04081632651</v>
      </c>
      <c r="R1108" s="1">
        <f t="shared" si="419"/>
        <v>2217142857.1428571</v>
      </c>
      <c r="S1108" s="1">
        <f t="shared" si="420"/>
        <v>0</v>
      </c>
      <c r="T1108" s="1">
        <f t="shared" si="421"/>
        <v>-475102.04081632651</v>
      </c>
      <c r="U1108" s="1">
        <f t="shared" si="422"/>
        <v>1108571428.5714285</v>
      </c>
      <c r="V1108" s="28" t="s">
        <v>133</v>
      </c>
      <c r="W1108" s="28"/>
      <c r="X1108" s="1">
        <f t="shared" si="424"/>
        <v>0</v>
      </c>
      <c r="Y1108" s="1">
        <f t="shared" si="424"/>
        <v>0</v>
      </c>
      <c r="Z1108" s="1">
        <f t="shared" si="424"/>
        <v>1</v>
      </c>
      <c r="AA1108" s="1">
        <f t="shared" si="424"/>
        <v>0</v>
      </c>
      <c r="AB1108" s="1">
        <f t="shared" si="424"/>
        <v>0</v>
      </c>
      <c r="AC1108" s="1">
        <f t="shared" si="424"/>
        <v>0</v>
      </c>
      <c r="AD1108" s="28" t="s">
        <v>135</v>
      </c>
      <c r="AE1108" s="28"/>
      <c r="AF1108" s="1">
        <v>0</v>
      </c>
      <c r="AG1108" s="1">
        <v>475102.04081632651</v>
      </c>
      <c r="AH1108" s="1">
        <v>2217142857.1428571</v>
      </c>
      <c r="AI1108" s="1">
        <v>0</v>
      </c>
      <c r="AJ1108" s="1">
        <v>-475102.04081632651</v>
      </c>
      <c r="AK1108" s="1">
        <v>1108571428.5714285</v>
      </c>
    </row>
    <row r="1109" spans="7:37" hidden="1">
      <c r="P1109" s="1">
        <f t="shared" si="417"/>
        <v>-81428.571428571435</v>
      </c>
      <c r="Q1109" s="1">
        <f t="shared" si="418"/>
        <v>0</v>
      </c>
      <c r="R1109" s="1">
        <f t="shared" si="419"/>
        <v>0</v>
      </c>
      <c r="S1109" s="1">
        <f t="shared" si="420"/>
        <v>81428.571428571435</v>
      </c>
      <c r="T1109" s="1">
        <f t="shared" si="421"/>
        <v>0</v>
      </c>
      <c r="U1109" s="1">
        <f t="shared" si="422"/>
        <v>0</v>
      </c>
      <c r="X1109" s="1">
        <f t="shared" si="424"/>
        <v>0</v>
      </c>
      <c r="Y1109" s="1">
        <f t="shared" si="424"/>
        <v>0</v>
      </c>
      <c r="Z1109" s="1">
        <f t="shared" si="424"/>
        <v>0</v>
      </c>
      <c r="AA1109" s="1">
        <f t="shared" si="424"/>
        <v>1</v>
      </c>
      <c r="AB1109" s="1">
        <f t="shared" si="424"/>
        <v>0</v>
      </c>
      <c r="AC1109" s="1">
        <f t="shared" si="424"/>
        <v>0</v>
      </c>
      <c r="AF1109" s="1">
        <v>-81428.571428571435</v>
      </c>
      <c r="AG1109" s="1">
        <v>0</v>
      </c>
      <c r="AH1109" s="1">
        <v>0</v>
      </c>
      <c r="AI1109" s="1">
        <v>81428.571428571435</v>
      </c>
      <c r="AJ1109" s="1">
        <v>0</v>
      </c>
      <c r="AK1109" s="1">
        <v>0</v>
      </c>
    </row>
    <row r="1110" spans="7:37" hidden="1">
      <c r="P1110" s="1">
        <f t="shared" si="417"/>
        <v>0</v>
      </c>
      <c r="Q1110" s="1">
        <f t="shared" si="418"/>
        <v>-135.74344023323616</v>
      </c>
      <c r="R1110" s="1">
        <f t="shared" si="419"/>
        <v>-475102.04081632651</v>
      </c>
      <c r="S1110" s="1">
        <f t="shared" si="420"/>
        <v>0</v>
      </c>
      <c r="T1110" s="1">
        <f t="shared" si="421"/>
        <v>135.74344023323616</v>
      </c>
      <c r="U1110" s="1">
        <f t="shared" si="422"/>
        <v>-475102.04081632651</v>
      </c>
      <c r="X1110" s="1">
        <f t="shared" si="424"/>
        <v>0</v>
      </c>
      <c r="Y1110" s="1">
        <f t="shared" si="424"/>
        <v>0</v>
      </c>
      <c r="Z1110" s="1">
        <f t="shared" si="424"/>
        <v>0</v>
      </c>
      <c r="AA1110" s="1">
        <f t="shared" si="424"/>
        <v>0</v>
      </c>
      <c r="AB1110" s="1">
        <f t="shared" si="424"/>
        <v>1</v>
      </c>
      <c r="AC1110" s="1">
        <f t="shared" si="424"/>
        <v>0</v>
      </c>
      <c r="AF1110" s="1">
        <v>0</v>
      </c>
      <c r="AG1110" s="1">
        <v>-135.74344023323616</v>
      </c>
      <c r="AH1110" s="1">
        <v>-475102.04081632651</v>
      </c>
      <c r="AI1110" s="1">
        <v>0</v>
      </c>
      <c r="AJ1110" s="1">
        <v>135.74344023323616</v>
      </c>
      <c r="AK1110" s="1">
        <v>-475102.04081632651</v>
      </c>
    </row>
    <row r="1111" spans="7:37" hidden="1">
      <c r="P1111" s="1">
        <f t="shared" si="417"/>
        <v>0</v>
      </c>
      <c r="Q1111" s="1">
        <f t="shared" si="418"/>
        <v>475102.04081632651</v>
      </c>
      <c r="R1111" s="1">
        <f t="shared" si="419"/>
        <v>1108571428.5714285</v>
      </c>
      <c r="S1111" s="1">
        <f t="shared" si="420"/>
        <v>0</v>
      </c>
      <c r="T1111" s="1">
        <f t="shared" si="421"/>
        <v>-475102.04081632651</v>
      </c>
      <c r="U1111" s="1">
        <f t="shared" si="422"/>
        <v>2217142857.1428571</v>
      </c>
      <c r="X1111" s="1">
        <f t="shared" si="424"/>
        <v>0</v>
      </c>
      <c r="Y1111" s="1">
        <f t="shared" si="424"/>
        <v>0</v>
      </c>
      <c r="Z1111" s="1">
        <f t="shared" si="424"/>
        <v>0</v>
      </c>
      <c r="AA1111" s="1">
        <f t="shared" si="424"/>
        <v>0</v>
      </c>
      <c r="AB1111" s="1">
        <f t="shared" si="424"/>
        <v>0</v>
      </c>
      <c r="AC1111" s="1">
        <f t="shared" si="424"/>
        <v>1</v>
      </c>
      <c r="AF1111" s="1">
        <v>0</v>
      </c>
      <c r="AG1111" s="1">
        <v>475102.04081632651</v>
      </c>
      <c r="AH1111" s="1">
        <v>1108571428.5714285</v>
      </c>
      <c r="AI1111" s="1">
        <v>0</v>
      </c>
      <c r="AJ1111" s="1">
        <v>-475102.04081632651</v>
      </c>
      <c r="AK1111" s="1">
        <v>2217142857.1428571</v>
      </c>
    </row>
    <row r="1112" spans="7:37" hidden="1"/>
    <row r="1113" spans="7:37" hidden="1">
      <c r="P1113" s="1">
        <f t="shared" ref="P1113:P1118" si="425">+G649</f>
        <v>71250</v>
      </c>
      <c r="Q1113" s="1">
        <f t="shared" ref="Q1113:Q1118" si="426">+L649</f>
        <v>0</v>
      </c>
      <c r="R1113" s="1">
        <f t="shared" ref="R1113:R1118" si="427">+Q649</f>
        <v>0</v>
      </c>
      <c r="S1113" s="1">
        <f t="shared" ref="S1113:S1118" si="428">+V649</f>
        <v>-71250</v>
      </c>
      <c r="T1113" s="1">
        <f t="shared" ref="T1113:T1118" si="429">+AA649</f>
        <v>0</v>
      </c>
      <c r="U1113" s="1">
        <f t="shared" ref="U1113:U1118" si="430">+AF649</f>
        <v>0</v>
      </c>
      <c r="X1113" s="1">
        <f>+X1106</f>
        <v>1</v>
      </c>
      <c r="Y1113" s="1">
        <f t="shared" ref="Y1113:AC1113" si="431">+Y1106</f>
        <v>0</v>
      </c>
      <c r="Z1113" s="1">
        <f t="shared" si="431"/>
        <v>0</v>
      </c>
      <c r="AA1113" s="1">
        <f t="shared" si="431"/>
        <v>0</v>
      </c>
      <c r="AB1113" s="1">
        <f t="shared" si="431"/>
        <v>0</v>
      </c>
      <c r="AC1113" s="1">
        <f t="shared" si="431"/>
        <v>0</v>
      </c>
      <c r="AF1113" s="1" cm="1">
        <f t="array" ref="AF1113:AK1118">MMULT(MMULT(TRANSPOSE(X1113:AC1118),P1113:U1118),X1113:AC1118)</f>
        <v>71250</v>
      </c>
      <c r="AG1113" s="1">
        <v>0</v>
      </c>
      <c r="AH1113" s="1">
        <v>0</v>
      </c>
      <c r="AI1113" s="1">
        <v>-71250</v>
      </c>
      <c r="AJ1113" s="1">
        <v>0</v>
      </c>
      <c r="AK1113" s="1">
        <v>0</v>
      </c>
    </row>
    <row r="1114" spans="7:37" hidden="1">
      <c r="P1114" s="1">
        <f t="shared" si="425"/>
        <v>0</v>
      </c>
      <c r="Q1114" s="1">
        <f t="shared" si="426"/>
        <v>90.9375</v>
      </c>
      <c r="R1114" s="1">
        <f t="shared" si="427"/>
        <v>363750</v>
      </c>
      <c r="S1114" s="1">
        <f t="shared" si="428"/>
        <v>0</v>
      </c>
      <c r="T1114" s="1">
        <f t="shared" si="429"/>
        <v>-90.9375</v>
      </c>
      <c r="U1114" s="1">
        <f t="shared" si="430"/>
        <v>363750</v>
      </c>
      <c r="X1114" s="1">
        <f t="shared" ref="X1114:AC1118" si="432">+X1107</f>
        <v>0</v>
      </c>
      <c r="Y1114" s="1">
        <f t="shared" si="432"/>
        <v>1</v>
      </c>
      <c r="Z1114" s="1">
        <f t="shared" si="432"/>
        <v>0</v>
      </c>
      <c r="AA1114" s="1">
        <f t="shared" si="432"/>
        <v>0</v>
      </c>
      <c r="AB1114" s="1">
        <f t="shared" si="432"/>
        <v>0</v>
      </c>
      <c r="AC1114" s="1">
        <f t="shared" si="432"/>
        <v>0</v>
      </c>
      <c r="AF1114" s="1">
        <v>0</v>
      </c>
      <c r="AG1114" s="1">
        <v>90.9375</v>
      </c>
      <c r="AH1114" s="1">
        <v>363750</v>
      </c>
      <c r="AI1114" s="1">
        <v>0</v>
      </c>
      <c r="AJ1114" s="1">
        <v>-90.9375</v>
      </c>
      <c r="AK1114" s="1">
        <v>363750</v>
      </c>
    </row>
    <row r="1115" spans="7:37" hidden="1">
      <c r="G1115" s="1" t="s">
        <v>287</v>
      </c>
      <c r="H1115" s="28">
        <f>+H1108+1</f>
        <v>49</v>
      </c>
      <c r="I1115" s="28"/>
      <c r="J1115" s="1" t="s">
        <v>288</v>
      </c>
      <c r="P1115" s="1">
        <f t="shared" si="425"/>
        <v>0</v>
      </c>
      <c r="Q1115" s="1">
        <f t="shared" si="426"/>
        <v>363750</v>
      </c>
      <c r="R1115" s="1">
        <f t="shared" si="427"/>
        <v>1940000000</v>
      </c>
      <c r="S1115" s="1">
        <f t="shared" si="428"/>
        <v>0</v>
      </c>
      <c r="T1115" s="1">
        <f t="shared" si="429"/>
        <v>-363750</v>
      </c>
      <c r="U1115" s="1">
        <f t="shared" si="430"/>
        <v>970000000</v>
      </c>
      <c r="V1115" s="28" t="s">
        <v>133</v>
      </c>
      <c r="W1115" s="28"/>
      <c r="X1115" s="1">
        <f t="shared" si="432"/>
        <v>0</v>
      </c>
      <c r="Y1115" s="1">
        <f t="shared" si="432"/>
        <v>0</v>
      </c>
      <c r="Z1115" s="1">
        <f t="shared" si="432"/>
        <v>1</v>
      </c>
      <c r="AA1115" s="1">
        <f t="shared" si="432"/>
        <v>0</v>
      </c>
      <c r="AB1115" s="1">
        <f t="shared" si="432"/>
        <v>0</v>
      </c>
      <c r="AC1115" s="1">
        <f t="shared" si="432"/>
        <v>0</v>
      </c>
      <c r="AD1115" s="28" t="s">
        <v>135</v>
      </c>
      <c r="AE1115" s="28"/>
      <c r="AF1115" s="1">
        <v>0</v>
      </c>
      <c r="AG1115" s="1">
        <v>363750</v>
      </c>
      <c r="AH1115" s="1">
        <v>1940000000</v>
      </c>
      <c r="AI1115" s="1">
        <v>0</v>
      </c>
      <c r="AJ1115" s="1">
        <v>-363750</v>
      </c>
      <c r="AK1115" s="1">
        <v>970000000</v>
      </c>
    </row>
    <row r="1116" spans="7:37" hidden="1">
      <c r="P1116" s="1">
        <f t="shared" si="425"/>
        <v>-71250</v>
      </c>
      <c r="Q1116" s="1">
        <f t="shared" si="426"/>
        <v>0</v>
      </c>
      <c r="R1116" s="1">
        <f t="shared" si="427"/>
        <v>0</v>
      </c>
      <c r="S1116" s="1">
        <f t="shared" si="428"/>
        <v>71250</v>
      </c>
      <c r="T1116" s="1">
        <f t="shared" si="429"/>
        <v>0</v>
      </c>
      <c r="U1116" s="1">
        <f t="shared" si="430"/>
        <v>0</v>
      </c>
      <c r="X1116" s="1">
        <f t="shared" si="432"/>
        <v>0</v>
      </c>
      <c r="Y1116" s="1">
        <f t="shared" si="432"/>
        <v>0</v>
      </c>
      <c r="Z1116" s="1">
        <f t="shared" si="432"/>
        <v>0</v>
      </c>
      <c r="AA1116" s="1">
        <f t="shared" si="432"/>
        <v>1</v>
      </c>
      <c r="AB1116" s="1">
        <f t="shared" si="432"/>
        <v>0</v>
      </c>
      <c r="AC1116" s="1">
        <f t="shared" si="432"/>
        <v>0</v>
      </c>
      <c r="AF1116" s="1">
        <v>-71250</v>
      </c>
      <c r="AG1116" s="1">
        <v>0</v>
      </c>
      <c r="AH1116" s="1">
        <v>0</v>
      </c>
      <c r="AI1116" s="1">
        <v>71250</v>
      </c>
      <c r="AJ1116" s="1">
        <v>0</v>
      </c>
      <c r="AK1116" s="1">
        <v>0</v>
      </c>
    </row>
    <row r="1117" spans="7:37" hidden="1">
      <c r="P1117" s="1">
        <f t="shared" si="425"/>
        <v>0</v>
      </c>
      <c r="Q1117" s="1">
        <f t="shared" si="426"/>
        <v>-90.9375</v>
      </c>
      <c r="R1117" s="1">
        <f t="shared" si="427"/>
        <v>-363750</v>
      </c>
      <c r="S1117" s="1">
        <f t="shared" si="428"/>
        <v>0</v>
      </c>
      <c r="T1117" s="1">
        <f t="shared" si="429"/>
        <v>90.9375</v>
      </c>
      <c r="U1117" s="1">
        <f t="shared" si="430"/>
        <v>-363750</v>
      </c>
      <c r="X1117" s="1">
        <f t="shared" si="432"/>
        <v>0</v>
      </c>
      <c r="Y1117" s="1">
        <f t="shared" si="432"/>
        <v>0</v>
      </c>
      <c r="Z1117" s="1">
        <f t="shared" si="432"/>
        <v>0</v>
      </c>
      <c r="AA1117" s="1">
        <f t="shared" si="432"/>
        <v>0</v>
      </c>
      <c r="AB1117" s="1">
        <f t="shared" si="432"/>
        <v>1</v>
      </c>
      <c r="AC1117" s="1">
        <f t="shared" si="432"/>
        <v>0</v>
      </c>
      <c r="AF1117" s="1">
        <v>0</v>
      </c>
      <c r="AG1117" s="1">
        <v>-90.9375</v>
      </c>
      <c r="AH1117" s="1">
        <v>-363750</v>
      </c>
      <c r="AI1117" s="1">
        <v>0</v>
      </c>
      <c r="AJ1117" s="1">
        <v>90.9375</v>
      </c>
      <c r="AK1117" s="1">
        <v>-363750</v>
      </c>
    </row>
    <row r="1118" spans="7:37" hidden="1">
      <c r="P1118" s="1">
        <f t="shared" si="425"/>
        <v>0</v>
      </c>
      <c r="Q1118" s="1">
        <f t="shared" si="426"/>
        <v>363750</v>
      </c>
      <c r="R1118" s="1">
        <f t="shared" si="427"/>
        <v>970000000</v>
      </c>
      <c r="S1118" s="1">
        <f t="shared" si="428"/>
        <v>0</v>
      </c>
      <c r="T1118" s="1">
        <f t="shared" si="429"/>
        <v>-363750</v>
      </c>
      <c r="U1118" s="1">
        <f t="shared" si="430"/>
        <v>1940000000</v>
      </c>
      <c r="X1118" s="1">
        <f t="shared" si="432"/>
        <v>0</v>
      </c>
      <c r="Y1118" s="1">
        <f t="shared" si="432"/>
        <v>0</v>
      </c>
      <c r="Z1118" s="1">
        <f t="shared" si="432"/>
        <v>0</v>
      </c>
      <c r="AA1118" s="1">
        <f t="shared" si="432"/>
        <v>0</v>
      </c>
      <c r="AB1118" s="1">
        <f t="shared" si="432"/>
        <v>0</v>
      </c>
      <c r="AC1118" s="1">
        <f t="shared" si="432"/>
        <v>1</v>
      </c>
      <c r="AF1118" s="1">
        <v>0</v>
      </c>
      <c r="AG1118" s="1">
        <v>363750</v>
      </c>
      <c r="AH1118" s="1">
        <v>970000000</v>
      </c>
      <c r="AI1118" s="1">
        <v>0</v>
      </c>
      <c r="AJ1118" s="1">
        <v>-363750</v>
      </c>
      <c r="AK1118" s="1">
        <v>1940000000</v>
      </c>
    </row>
    <row r="1119" spans="7:37" hidden="1"/>
    <row r="1120" spans="7:37" hidden="1">
      <c r="P1120" s="1">
        <f t="shared" ref="P1120:P1125" si="433">+G656</f>
        <v>95000</v>
      </c>
      <c r="Q1120" s="1">
        <f t="shared" ref="Q1120:Q1125" si="434">+L656</f>
        <v>0</v>
      </c>
      <c r="R1120" s="1">
        <f t="shared" ref="R1120:R1125" si="435">+Q656</f>
        <v>0</v>
      </c>
      <c r="S1120" s="1">
        <f t="shared" ref="S1120:S1125" si="436">+V656</f>
        <v>-95000</v>
      </c>
      <c r="T1120" s="1">
        <f t="shared" ref="T1120:T1125" si="437">+AA656</f>
        <v>0</v>
      </c>
      <c r="U1120" s="1">
        <f t="shared" ref="U1120:U1125" si="438">+AF656</f>
        <v>0</v>
      </c>
      <c r="X1120" s="1">
        <f>+X1113</f>
        <v>1</v>
      </c>
      <c r="Y1120" s="1">
        <f t="shared" ref="Y1120:AC1120" si="439">+Y1113</f>
        <v>0</v>
      </c>
      <c r="Z1120" s="1">
        <f t="shared" si="439"/>
        <v>0</v>
      </c>
      <c r="AA1120" s="1">
        <f t="shared" si="439"/>
        <v>0</v>
      </c>
      <c r="AB1120" s="1">
        <f t="shared" si="439"/>
        <v>0</v>
      </c>
      <c r="AC1120" s="1">
        <f t="shared" si="439"/>
        <v>0</v>
      </c>
      <c r="AF1120" s="1" cm="1">
        <f t="array" ref="AF1120:AK1125">MMULT(MMULT(TRANSPOSE(X1120:AC1125),P1120:U1125),X1120:AC1125)</f>
        <v>95000</v>
      </c>
      <c r="AG1120" s="1">
        <v>0</v>
      </c>
      <c r="AH1120" s="1">
        <v>0</v>
      </c>
      <c r="AI1120" s="1">
        <v>-95000</v>
      </c>
      <c r="AJ1120" s="1">
        <v>0</v>
      </c>
      <c r="AK1120" s="1">
        <v>0</v>
      </c>
    </row>
    <row r="1121" spans="7:37" hidden="1">
      <c r="P1121" s="1">
        <f t="shared" si="433"/>
        <v>0</v>
      </c>
      <c r="Q1121" s="1">
        <f t="shared" si="434"/>
        <v>215.55555555555554</v>
      </c>
      <c r="R1121" s="1">
        <f t="shared" si="435"/>
        <v>646666.66666666663</v>
      </c>
      <c r="S1121" s="1">
        <f t="shared" si="436"/>
        <v>0</v>
      </c>
      <c r="T1121" s="1">
        <f t="shared" si="437"/>
        <v>-215.55555555555554</v>
      </c>
      <c r="U1121" s="1">
        <f t="shared" si="438"/>
        <v>646666.66666666663</v>
      </c>
      <c r="X1121" s="1">
        <f t="shared" ref="X1121:AC1125" si="440">+X1114</f>
        <v>0</v>
      </c>
      <c r="Y1121" s="1">
        <f t="shared" si="440"/>
        <v>1</v>
      </c>
      <c r="Z1121" s="1">
        <f t="shared" si="440"/>
        <v>0</v>
      </c>
      <c r="AA1121" s="1">
        <f t="shared" si="440"/>
        <v>0</v>
      </c>
      <c r="AB1121" s="1">
        <f t="shared" si="440"/>
        <v>0</v>
      </c>
      <c r="AC1121" s="1">
        <f t="shared" si="440"/>
        <v>0</v>
      </c>
      <c r="AF1121" s="1">
        <v>0</v>
      </c>
      <c r="AG1121" s="1">
        <v>215.55555555555554</v>
      </c>
      <c r="AH1121" s="1">
        <v>646666.66666666663</v>
      </c>
      <c r="AI1121" s="1">
        <v>0</v>
      </c>
      <c r="AJ1121" s="1">
        <v>-215.55555555555554</v>
      </c>
      <c r="AK1121" s="1">
        <v>646666.66666666663</v>
      </c>
    </row>
    <row r="1122" spans="7:37" hidden="1">
      <c r="G1122" s="1" t="s">
        <v>287</v>
      </c>
      <c r="H1122" s="28">
        <f>+H1115+1</f>
        <v>50</v>
      </c>
      <c r="I1122" s="28"/>
      <c r="J1122" s="1" t="s">
        <v>288</v>
      </c>
      <c r="P1122" s="1">
        <f t="shared" si="433"/>
        <v>0</v>
      </c>
      <c r="Q1122" s="1">
        <f t="shared" si="434"/>
        <v>646666.66666666663</v>
      </c>
      <c r="R1122" s="1">
        <f t="shared" si="435"/>
        <v>2586666666.6666665</v>
      </c>
      <c r="S1122" s="1">
        <f t="shared" si="436"/>
        <v>0</v>
      </c>
      <c r="T1122" s="1">
        <f t="shared" si="437"/>
        <v>-646666.66666666663</v>
      </c>
      <c r="U1122" s="1">
        <f t="shared" si="438"/>
        <v>1293333333.3333333</v>
      </c>
      <c r="V1122" s="28" t="s">
        <v>133</v>
      </c>
      <c r="W1122" s="28"/>
      <c r="X1122" s="1">
        <f t="shared" si="440"/>
        <v>0</v>
      </c>
      <c r="Y1122" s="1">
        <f t="shared" si="440"/>
        <v>0</v>
      </c>
      <c r="Z1122" s="1">
        <f t="shared" si="440"/>
        <v>1</v>
      </c>
      <c r="AA1122" s="1">
        <f t="shared" si="440"/>
        <v>0</v>
      </c>
      <c r="AB1122" s="1">
        <f t="shared" si="440"/>
        <v>0</v>
      </c>
      <c r="AC1122" s="1">
        <f t="shared" si="440"/>
        <v>0</v>
      </c>
      <c r="AD1122" s="28" t="s">
        <v>135</v>
      </c>
      <c r="AE1122" s="28"/>
      <c r="AF1122" s="1">
        <v>0</v>
      </c>
      <c r="AG1122" s="1">
        <v>646666.66666666663</v>
      </c>
      <c r="AH1122" s="1">
        <v>2586666666.6666665</v>
      </c>
      <c r="AI1122" s="1">
        <v>0</v>
      </c>
      <c r="AJ1122" s="1">
        <v>-646666.66666666663</v>
      </c>
      <c r="AK1122" s="1">
        <v>1293333333.3333333</v>
      </c>
    </row>
    <row r="1123" spans="7:37" hidden="1">
      <c r="P1123" s="1">
        <f t="shared" si="433"/>
        <v>-95000</v>
      </c>
      <c r="Q1123" s="1">
        <f t="shared" si="434"/>
        <v>0</v>
      </c>
      <c r="R1123" s="1">
        <f t="shared" si="435"/>
        <v>0</v>
      </c>
      <c r="S1123" s="1">
        <f t="shared" si="436"/>
        <v>95000</v>
      </c>
      <c r="T1123" s="1">
        <f t="shared" si="437"/>
        <v>0</v>
      </c>
      <c r="U1123" s="1">
        <f t="shared" si="438"/>
        <v>0</v>
      </c>
      <c r="X1123" s="1">
        <f t="shared" si="440"/>
        <v>0</v>
      </c>
      <c r="Y1123" s="1">
        <f t="shared" si="440"/>
        <v>0</v>
      </c>
      <c r="Z1123" s="1">
        <f t="shared" si="440"/>
        <v>0</v>
      </c>
      <c r="AA1123" s="1">
        <f t="shared" si="440"/>
        <v>1</v>
      </c>
      <c r="AB1123" s="1">
        <f t="shared" si="440"/>
        <v>0</v>
      </c>
      <c r="AC1123" s="1">
        <f t="shared" si="440"/>
        <v>0</v>
      </c>
      <c r="AF1123" s="1">
        <v>-95000</v>
      </c>
      <c r="AG1123" s="1">
        <v>0</v>
      </c>
      <c r="AH1123" s="1">
        <v>0</v>
      </c>
      <c r="AI1123" s="1">
        <v>95000</v>
      </c>
      <c r="AJ1123" s="1">
        <v>0</v>
      </c>
      <c r="AK1123" s="1">
        <v>0</v>
      </c>
    </row>
    <row r="1124" spans="7:37" hidden="1">
      <c r="P1124" s="1">
        <f t="shared" si="433"/>
        <v>0</v>
      </c>
      <c r="Q1124" s="1">
        <f t="shared" si="434"/>
        <v>-215.55555555555554</v>
      </c>
      <c r="R1124" s="1">
        <f t="shared" si="435"/>
        <v>-646666.66666666663</v>
      </c>
      <c r="S1124" s="1">
        <f t="shared" si="436"/>
        <v>0</v>
      </c>
      <c r="T1124" s="1">
        <f t="shared" si="437"/>
        <v>215.55555555555554</v>
      </c>
      <c r="U1124" s="1">
        <f t="shared" si="438"/>
        <v>-646666.66666666663</v>
      </c>
      <c r="X1124" s="1">
        <f t="shared" si="440"/>
        <v>0</v>
      </c>
      <c r="Y1124" s="1">
        <f t="shared" si="440"/>
        <v>0</v>
      </c>
      <c r="Z1124" s="1">
        <f t="shared" si="440"/>
        <v>0</v>
      </c>
      <c r="AA1124" s="1">
        <f t="shared" si="440"/>
        <v>0</v>
      </c>
      <c r="AB1124" s="1">
        <f t="shared" si="440"/>
        <v>1</v>
      </c>
      <c r="AC1124" s="1">
        <f t="shared" si="440"/>
        <v>0</v>
      </c>
      <c r="AF1124" s="1">
        <v>0</v>
      </c>
      <c r="AG1124" s="1">
        <v>-215.55555555555554</v>
      </c>
      <c r="AH1124" s="1">
        <v>-646666.66666666663</v>
      </c>
      <c r="AI1124" s="1">
        <v>0</v>
      </c>
      <c r="AJ1124" s="1">
        <v>215.55555555555554</v>
      </c>
      <c r="AK1124" s="1">
        <v>-646666.66666666663</v>
      </c>
    </row>
    <row r="1125" spans="7:37" hidden="1">
      <c r="P1125" s="1">
        <f t="shared" si="433"/>
        <v>0</v>
      </c>
      <c r="Q1125" s="1">
        <f t="shared" si="434"/>
        <v>646666.66666666663</v>
      </c>
      <c r="R1125" s="1">
        <f t="shared" si="435"/>
        <v>1293333333.3333333</v>
      </c>
      <c r="S1125" s="1">
        <f t="shared" si="436"/>
        <v>0</v>
      </c>
      <c r="T1125" s="1">
        <f t="shared" si="437"/>
        <v>-646666.66666666663</v>
      </c>
      <c r="U1125" s="1">
        <f t="shared" si="438"/>
        <v>2586666666.6666665</v>
      </c>
      <c r="X1125" s="1">
        <f t="shared" si="440"/>
        <v>0</v>
      </c>
      <c r="Y1125" s="1">
        <f t="shared" si="440"/>
        <v>0</v>
      </c>
      <c r="Z1125" s="1">
        <f t="shared" si="440"/>
        <v>0</v>
      </c>
      <c r="AA1125" s="1">
        <f t="shared" si="440"/>
        <v>0</v>
      </c>
      <c r="AB1125" s="1">
        <f t="shared" si="440"/>
        <v>0</v>
      </c>
      <c r="AC1125" s="1">
        <f t="shared" si="440"/>
        <v>1</v>
      </c>
      <c r="AF1125" s="1">
        <v>0</v>
      </c>
      <c r="AG1125" s="1">
        <v>646666.66666666663</v>
      </c>
      <c r="AH1125" s="1">
        <v>1293333333.3333333</v>
      </c>
      <c r="AI1125" s="1">
        <v>0</v>
      </c>
      <c r="AJ1125" s="1">
        <v>-646666.66666666663</v>
      </c>
      <c r="AK1125" s="1">
        <v>2586666666.6666665</v>
      </c>
    </row>
    <row r="1126" spans="7:37" hidden="1"/>
    <row r="1127" spans="7:37" hidden="1">
      <c r="P1127" s="1">
        <f t="shared" ref="P1127:P1132" si="441">+G663</f>
        <v>114000</v>
      </c>
      <c r="Q1127" s="1">
        <f t="shared" ref="Q1127:Q1132" si="442">+L663</f>
        <v>0</v>
      </c>
      <c r="R1127" s="1">
        <f t="shared" ref="R1127:R1132" si="443">+Q663</f>
        <v>0</v>
      </c>
      <c r="S1127" s="1">
        <f t="shared" ref="S1127:S1132" si="444">+V663</f>
        <v>-114000</v>
      </c>
      <c r="T1127" s="1">
        <f t="shared" ref="T1127:T1132" si="445">+AA663</f>
        <v>0</v>
      </c>
      <c r="U1127" s="1">
        <f t="shared" ref="U1127:U1132" si="446">+AF663</f>
        <v>0</v>
      </c>
      <c r="X1127" s="1">
        <f>+X1120</f>
        <v>1</v>
      </c>
      <c r="Y1127" s="1">
        <f t="shared" ref="Y1127:AC1127" si="447">+Y1120</f>
        <v>0</v>
      </c>
      <c r="Z1127" s="1">
        <f t="shared" si="447"/>
        <v>0</v>
      </c>
      <c r="AA1127" s="1">
        <f t="shared" si="447"/>
        <v>0</v>
      </c>
      <c r="AB1127" s="1">
        <f t="shared" si="447"/>
        <v>0</v>
      </c>
      <c r="AC1127" s="1">
        <f t="shared" si="447"/>
        <v>0</v>
      </c>
      <c r="AF1127" s="1" cm="1">
        <f t="array" ref="AF1127:AK1132">MMULT(MMULT(TRANSPOSE(X1127:AC1132),P1127:U1132),X1127:AC1132)</f>
        <v>114000</v>
      </c>
      <c r="AG1127" s="1">
        <v>0</v>
      </c>
      <c r="AH1127" s="1">
        <v>0</v>
      </c>
      <c r="AI1127" s="1">
        <v>-114000</v>
      </c>
      <c r="AJ1127" s="1">
        <v>0</v>
      </c>
      <c r="AK1127" s="1">
        <v>0</v>
      </c>
    </row>
    <row r="1128" spans="7:37" hidden="1">
      <c r="P1128" s="1">
        <f t="shared" si="441"/>
        <v>0</v>
      </c>
      <c r="Q1128" s="1">
        <f t="shared" si="442"/>
        <v>372.48</v>
      </c>
      <c r="R1128" s="1">
        <f t="shared" si="443"/>
        <v>931200</v>
      </c>
      <c r="S1128" s="1">
        <f t="shared" si="444"/>
        <v>0</v>
      </c>
      <c r="T1128" s="1">
        <f t="shared" si="445"/>
        <v>-372.48</v>
      </c>
      <c r="U1128" s="1">
        <f t="shared" si="446"/>
        <v>931200</v>
      </c>
      <c r="X1128" s="1">
        <f t="shared" ref="X1128:AC1132" si="448">+X1121</f>
        <v>0</v>
      </c>
      <c r="Y1128" s="1">
        <f t="shared" si="448"/>
        <v>1</v>
      </c>
      <c r="Z1128" s="1">
        <f t="shared" si="448"/>
        <v>0</v>
      </c>
      <c r="AA1128" s="1">
        <f t="shared" si="448"/>
        <v>0</v>
      </c>
      <c r="AB1128" s="1">
        <f t="shared" si="448"/>
        <v>0</v>
      </c>
      <c r="AC1128" s="1">
        <f t="shared" si="448"/>
        <v>0</v>
      </c>
      <c r="AF1128" s="1">
        <v>0</v>
      </c>
      <c r="AG1128" s="1">
        <v>372.48</v>
      </c>
      <c r="AH1128" s="1">
        <v>931200</v>
      </c>
      <c r="AI1128" s="1">
        <v>0</v>
      </c>
      <c r="AJ1128" s="1">
        <v>-372.48</v>
      </c>
      <c r="AK1128" s="1">
        <v>931200</v>
      </c>
    </row>
    <row r="1129" spans="7:37" hidden="1">
      <c r="G1129" s="1" t="s">
        <v>287</v>
      </c>
      <c r="H1129" s="28">
        <f>+H1122+1</f>
        <v>51</v>
      </c>
      <c r="I1129" s="28"/>
      <c r="J1129" s="1" t="s">
        <v>288</v>
      </c>
      <c r="P1129" s="1">
        <f t="shared" si="441"/>
        <v>0</v>
      </c>
      <c r="Q1129" s="1">
        <f t="shared" si="442"/>
        <v>931200</v>
      </c>
      <c r="R1129" s="1">
        <f t="shared" si="443"/>
        <v>3104000000</v>
      </c>
      <c r="S1129" s="1">
        <f t="shared" si="444"/>
        <v>0</v>
      </c>
      <c r="T1129" s="1">
        <f t="shared" si="445"/>
        <v>-931200</v>
      </c>
      <c r="U1129" s="1">
        <f t="shared" si="446"/>
        <v>1552000000</v>
      </c>
      <c r="V1129" s="28" t="s">
        <v>133</v>
      </c>
      <c r="W1129" s="28"/>
      <c r="X1129" s="1">
        <f t="shared" si="448"/>
        <v>0</v>
      </c>
      <c r="Y1129" s="1">
        <f t="shared" si="448"/>
        <v>0</v>
      </c>
      <c r="Z1129" s="1">
        <f t="shared" si="448"/>
        <v>1</v>
      </c>
      <c r="AA1129" s="1">
        <f t="shared" si="448"/>
        <v>0</v>
      </c>
      <c r="AB1129" s="1">
        <f t="shared" si="448"/>
        <v>0</v>
      </c>
      <c r="AC1129" s="1">
        <f t="shared" si="448"/>
        <v>0</v>
      </c>
      <c r="AD1129" s="28" t="s">
        <v>135</v>
      </c>
      <c r="AE1129" s="28"/>
      <c r="AF1129" s="1">
        <v>0</v>
      </c>
      <c r="AG1129" s="1">
        <v>931200</v>
      </c>
      <c r="AH1129" s="1">
        <v>3104000000</v>
      </c>
      <c r="AI1129" s="1">
        <v>0</v>
      </c>
      <c r="AJ1129" s="1">
        <v>-931200</v>
      </c>
      <c r="AK1129" s="1">
        <v>1552000000</v>
      </c>
    </row>
    <row r="1130" spans="7:37" hidden="1">
      <c r="P1130" s="1">
        <f t="shared" si="441"/>
        <v>-114000</v>
      </c>
      <c r="Q1130" s="1">
        <f t="shared" si="442"/>
        <v>0</v>
      </c>
      <c r="R1130" s="1">
        <f t="shared" si="443"/>
        <v>0</v>
      </c>
      <c r="S1130" s="1">
        <f t="shared" si="444"/>
        <v>114000</v>
      </c>
      <c r="T1130" s="1">
        <f t="shared" si="445"/>
        <v>0</v>
      </c>
      <c r="U1130" s="1">
        <f t="shared" si="446"/>
        <v>0</v>
      </c>
      <c r="X1130" s="1">
        <f t="shared" si="448"/>
        <v>0</v>
      </c>
      <c r="Y1130" s="1">
        <f t="shared" si="448"/>
        <v>0</v>
      </c>
      <c r="Z1130" s="1">
        <f t="shared" si="448"/>
        <v>0</v>
      </c>
      <c r="AA1130" s="1">
        <f t="shared" si="448"/>
        <v>1</v>
      </c>
      <c r="AB1130" s="1">
        <f t="shared" si="448"/>
        <v>0</v>
      </c>
      <c r="AC1130" s="1">
        <f t="shared" si="448"/>
        <v>0</v>
      </c>
      <c r="AF1130" s="1">
        <v>-114000</v>
      </c>
      <c r="AG1130" s="1">
        <v>0</v>
      </c>
      <c r="AH1130" s="1">
        <v>0</v>
      </c>
      <c r="AI1130" s="1">
        <v>114000</v>
      </c>
      <c r="AJ1130" s="1">
        <v>0</v>
      </c>
      <c r="AK1130" s="1">
        <v>0</v>
      </c>
    </row>
    <row r="1131" spans="7:37" hidden="1">
      <c r="P1131" s="1">
        <f t="shared" si="441"/>
        <v>0</v>
      </c>
      <c r="Q1131" s="1">
        <f t="shared" si="442"/>
        <v>-372.48</v>
      </c>
      <c r="R1131" s="1">
        <f t="shared" si="443"/>
        <v>-931200</v>
      </c>
      <c r="S1131" s="1">
        <f t="shared" si="444"/>
        <v>0</v>
      </c>
      <c r="T1131" s="1">
        <f t="shared" si="445"/>
        <v>372.48</v>
      </c>
      <c r="U1131" s="1">
        <f t="shared" si="446"/>
        <v>-931200</v>
      </c>
      <c r="X1131" s="1">
        <f t="shared" si="448"/>
        <v>0</v>
      </c>
      <c r="Y1131" s="1">
        <f t="shared" si="448"/>
        <v>0</v>
      </c>
      <c r="Z1131" s="1">
        <f t="shared" si="448"/>
        <v>0</v>
      </c>
      <c r="AA1131" s="1">
        <f t="shared" si="448"/>
        <v>0</v>
      </c>
      <c r="AB1131" s="1">
        <f t="shared" si="448"/>
        <v>1</v>
      </c>
      <c r="AC1131" s="1">
        <f t="shared" si="448"/>
        <v>0</v>
      </c>
      <c r="AF1131" s="1">
        <v>0</v>
      </c>
      <c r="AG1131" s="1">
        <v>-372.48</v>
      </c>
      <c r="AH1131" s="1">
        <v>-931200</v>
      </c>
      <c r="AI1131" s="1">
        <v>0</v>
      </c>
      <c r="AJ1131" s="1">
        <v>372.48</v>
      </c>
      <c r="AK1131" s="1">
        <v>-931200</v>
      </c>
    </row>
    <row r="1132" spans="7:37" hidden="1">
      <c r="P1132" s="1">
        <f t="shared" si="441"/>
        <v>0</v>
      </c>
      <c r="Q1132" s="1">
        <f t="shared" si="442"/>
        <v>931200</v>
      </c>
      <c r="R1132" s="1">
        <f t="shared" si="443"/>
        <v>1552000000</v>
      </c>
      <c r="S1132" s="1">
        <f t="shared" si="444"/>
        <v>0</v>
      </c>
      <c r="T1132" s="1">
        <f t="shared" si="445"/>
        <v>-931200</v>
      </c>
      <c r="U1132" s="1">
        <f t="shared" si="446"/>
        <v>3104000000</v>
      </c>
      <c r="X1132" s="1">
        <f t="shared" si="448"/>
        <v>0</v>
      </c>
      <c r="Y1132" s="1">
        <f t="shared" si="448"/>
        <v>0</v>
      </c>
      <c r="Z1132" s="1">
        <f t="shared" si="448"/>
        <v>0</v>
      </c>
      <c r="AA1132" s="1">
        <f t="shared" si="448"/>
        <v>0</v>
      </c>
      <c r="AB1132" s="1">
        <f t="shared" si="448"/>
        <v>0</v>
      </c>
      <c r="AC1132" s="1">
        <f t="shared" si="448"/>
        <v>1</v>
      </c>
      <c r="AF1132" s="1">
        <v>0</v>
      </c>
      <c r="AG1132" s="1">
        <v>931200</v>
      </c>
      <c r="AH1132" s="1">
        <v>1552000000</v>
      </c>
      <c r="AI1132" s="1">
        <v>0</v>
      </c>
      <c r="AJ1132" s="1">
        <v>-931200</v>
      </c>
      <c r="AK1132" s="1">
        <v>3104000000</v>
      </c>
    </row>
    <row r="1133" spans="7:37" hidden="1"/>
    <row r="1134" spans="7:37" hidden="1">
      <c r="P1134" s="1">
        <f t="shared" ref="P1134:P1139" si="449">+G670</f>
        <v>142500</v>
      </c>
      <c r="Q1134" s="1">
        <f t="shared" ref="Q1134:Q1139" si="450">+L670</f>
        <v>0</v>
      </c>
      <c r="R1134" s="1">
        <f t="shared" ref="R1134:R1139" si="451">+Q670</f>
        <v>0</v>
      </c>
      <c r="S1134" s="1">
        <f t="shared" ref="S1134:S1139" si="452">+V670</f>
        <v>-142500</v>
      </c>
      <c r="T1134" s="1">
        <f t="shared" ref="T1134:T1139" si="453">+AA670</f>
        <v>0</v>
      </c>
      <c r="U1134" s="1">
        <f t="shared" ref="U1134:U1139" si="454">+AF670</f>
        <v>0</v>
      </c>
      <c r="X1134" s="1">
        <f>+X1127</f>
        <v>1</v>
      </c>
      <c r="Y1134" s="1">
        <f t="shared" ref="Y1134:AC1134" si="455">+Y1127</f>
        <v>0</v>
      </c>
      <c r="Z1134" s="1">
        <f t="shared" si="455"/>
        <v>0</v>
      </c>
      <c r="AA1134" s="1">
        <f t="shared" si="455"/>
        <v>0</v>
      </c>
      <c r="AB1134" s="1">
        <f t="shared" si="455"/>
        <v>0</v>
      </c>
      <c r="AC1134" s="1">
        <f t="shared" si="455"/>
        <v>0</v>
      </c>
      <c r="AF1134" s="1" cm="1">
        <f t="array" ref="AF1134:AK1139">MMULT(MMULT(TRANSPOSE(X1134:AC1139),P1134:U1139),X1134:AC1139)</f>
        <v>142500</v>
      </c>
      <c r="AG1134" s="1">
        <v>0</v>
      </c>
      <c r="AH1134" s="1">
        <v>0</v>
      </c>
      <c r="AI1134" s="1">
        <v>-142500</v>
      </c>
      <c r="AJ1134" s="1">
        <v>0</v>
      </c>
      <c r="AK1134" s="1">
        <v>0</v>
      </c>
    </row>
    <row r="1135" spans="7:37" hidden="1">
      <c r="P1135" s="1">
        <f t="shared" si="449"/>
        <v>0</v>
      </c>
      <c r="Q1135" s="1">
        <f t="shared" si="450"/>
        <v>727.5</v>
      </c>
      <c r="R1135" s="1">
        <f t="shared" si="451"/>
        <v>1455000</v>
      </c>
      <c r="S1135" s="1">
        <f t="shared" si="452"/>
        <v>0</v>
      </c>
      <c r="T1135" s="1">
        <f t="shared" si="453"/>
        <v>-727.5</v>
      </c>
      <c r="U1135" s="1">
        <f t="shared" si="454"/>
        <v>1455000</v>
      </c>
      <c r="X1135" s="1">
        <f t="shared" ref="X1135:AC1139" si="456">+X1128</f>
        <v>0</v>
      </c>
      <c r="Y1135" s="1">
        <f t="shared" si="456"/>
        <v>1</v>
      </c>
      <c r="Z1135" s="1">
        <f t="shared" si="456"/>
        <v>0</v>
      </c>
      <c r="AA1135" s="1">
        <f t="shared" si="456"/>
        <v>0</v>
      </c>
      <c r="AB1135" s="1">
        <f t="shared" si="456"/>
        <v>0</v>
      </c>
      <c r="AC1135" s="1">
        <f t="shared" si="456"/>
        <v>0</v>
      </c>
      <c r="AF1135" s="1">
        <v>0</v>
      </c>
      <c r="AG1135" s="1">
        <v>727.5</v>
      </c>
      <c r="AH1135" s="1">
        <v>1455000</v>
      </c>
      <c r="AI1135" s="1">
        <v>0</v>
      </c>
      <c r="AJ1135" s="1">
        <v>-727.5</v>
      </c>
      <c r="AK1135" s="1">
        <v>1455000</v>
      </c>
    </row>
    <row r="1136" spans="7:37" hidden="1">
      <c r="G1136" s="1" t="s">
        <v>287</v>
      </c>
      <c r="H1136" s="28">
        <f>+H1129+1</f>
        <v>52</v>
      </c>
      <c r="I1136" s="28"/>
      <c r="J1136" s="1" t="s">
        <v>288</v>
      </c>
      <c r="P1136" s="1">
        <f t="shared" si="449"/>
        <v>0</v>
      </c>
      <c r="Q1136" s="1">
        <f t="shared" si="450"/>
        <v>1455000</v>
      </c>
      <c r="R1136" s="1">
        <f t="shared" si="451"/>
        <v>3880000000</v>
      </c>
      <c r="S1136" s="1">
        <f t="shared" si="452"/>
        <v>0</v>
      </c>
      <c r="T1136" s="1">
        <f t="shared" si="453"/>
        <v>-1455000</v>
      </c>
      <c r="U1136" s="1">
        <f t="shared" si="454"/>
        <v>1940000000</v>
      </c>
      <c r="V1136" s="28" t="s">
        <v>133</v>
      </c>
      <c r="W1136" s="28"/>
      <c r="X1136" s="1">
        <f t="shared" si="456"/>
        <v>0</v>
      </c>
      <c r="Y1136" s="1">
        <f t="shared" si="456"/>
        <v>0</v>
      </c>
      <c r="Z1136" s="1">
        <f t="shared" si="456"/>
        <v>1</v>
      </c>
      <c r="AA1136" s="1">
        <f t="shared" si="456"/>
        <v>0</v>
      </c>
      <c r="AB1136" s="1">
        <f t="shared" si="456"/>
        <v>0</v>
      </c>
      <c r="AC1136" s="1">
        <f t="shared" si="456"/>
        <v>0</v>
      </c>
      <c r="AD1136" s="28" t="s">
        <v>135</v>
      </c>
      <c r="AE1136" s="28"/>
      <c r="AF1136" s="1">
        <v>0</v>
      </c>
      <c r="AG1136" s="1">
        <v>1455000</v>
      </c>
      <c r="AH1136" s="1">
        <v>3880000000</v>
      </c>
      <c r="AI1136" s="1">
        <v>0</v>
      </c>
      <c r="AJ1136" s="1">
        <v>-1455000</v>
      </c>
      <c r="AK1136" s="1">
        <v>1940000000</v>
      </c>
    </row>
    <row r="1137" spans="7:37" hidden="1">
      <c r="P1137" s="1">
        <f t="shared" si="449"/>
        <v>-142500</v>
      </c>
      <c r="Q1137" s="1">
        <f t="shared" si="450"/>
        <v>0</v>
      </c>
      <c r="R1137" s="1">
        <f t="shared" si="451"/>
        <v>0</v>
      </c>
      <c r="S1137" s="1">
        <f t="shared" si="452"/>
        <v>142500</v>
      </c>
      <c r="T1137" s="1">
        <f t="shared" si="453"/>
        <v>0</v>
      </c>
      <c r="U1137" s="1">
        <f t="shared" si="454"/>
        <v>0</v>
      </c>
      <c r="X1137" s="1">
        <f t="shared" si="456"/>
        <v>0</v>
      </c>
      <c r="Y1137" s="1">
        <f t="shared" si="456"/>
        <v>0</v>
      </c>
      <c r="Z1137" s="1">
        <f t="shared" si="456"/>
        <v>0</v>
      </c>
      <c r="AA1137" s="1">
        <f t="shared" si="456"/>
        <v>1</v>
      </c>
      <c r="AB1137" s="1">
        <f t="shared" si="456"/>
        <v>0</v>
      </c>
      <c r="AC1137" s="1">
        <f t="shared" si="456"/>
        <v>0</v>
      </c>
      <c r="AF1137" s="1">
        <v>-142500</v>
      </c>
      <c r="AG1137" s="1">
        <v>0</v>
      </c>
      <c r="AH1137" s="1">
        <v>0</v>
      </c>
      <c r="AI1137" s="1">
        <v>142500</v>
      </c>
      <c r="AJ1137" s="1">
        <v>0</v>
      </c>
      <c r="AK1137" s="1">
        <v>0</v>
      </c>
    </row>
    <row r="1138" spans="7:37" hidden="1">
      <c r="P1138" s="1">
        <f t="shared" si="449"/>
        <v>0</v>
      </c>
      <c r="Q1138" s="1">
        <f t="shared" si="450"/>
        <v>-727.5</v>
      </c>
      <c r="R1138" s="1">
        <f t="shared" si="451"/>
        <v>-1455000</v>
      </c>
      <c r="S1138" s="1">
        <f t="shared" si="452"/>
        <v>0</v>
      </c>
      <c r="T1138" s="1">
        <f t="shared" si="453"/>
        <v>727.5</v>
      </c>
      <c r="U1138" s="1">
        <f t="shared" si="454"/>
        <v>-1455000</v>
      </c>
      <c r="X1138" s="1">
        <f t="shared" si="456"/>
        <v>0</v>
      </c>
      <c r="Y1138" s="1">
        <f t="shared" si="456"/>
        <v>0</v>
      </c>
      <c r="Z1138" s="1">
        <f t="shared" si="456"/>
        <v>0</v>
      </c>
      <c r="AA1138" s="1">
        <f t="shared" si="456"/>
        <v>0</v>
      </c>
      <c r="AB1138" s="1">
        <f t="shared" si="456"/>
        <v>1</v>
      </c>
      <c r="AC1138" s="1">
        <f t="shared" si="456"/>
        <v>0</v>
      </c>
      <c r="AF1138" s="1">
        <v>0</v>
      </c>
      <c r="AG1138" s="1">
        <v>-727.5</v>
      </c>
      <c r="AH1138" s="1">
        <v>-1455000</v>
      </c>
      <c r="AI1138" s="1">
        <v>0</v>
      </c>
      <c r="AJ1138" s="1">
        <v>727.5</v>
      </c>
      <c r="AK1138" s="1">
        <v>-1455000</v>
      </c>
    </row>
    <row r="1139" spans="7:37" hidden="1">
      <c r="P1139" s="1">
        <f t="shared" si="449"/>
        <v>0</v>
      </c>
      <c r="Q1139" s="1">
        <f t="shared" si="450"/>
        <v>1455000</v>
      </c>
      <c r="R1139" s="1">
        <f t="shared" si="451"/>
        <v>1940000000</v>
      </c>
      <c r="S1139" s="1">
        <f t="shared" si="452"/>
        <v>0</v>
      </c>
      <c r="T1139" s="1">
        <f t="shared" si="453"/>
        <v>-1455000</v>
      </c>
      <c r="U1139" s="1">
        <f t="shared" si="454"/>
        <v>3880000000</v>
      </c>
      <c r="X1139" s="1">
        <f t="shared" si="456"/>
        <v>0</v>
      </c>
      <c r="Y1139" s="1">
        <f t="shared" si="456"/>
        <v>0</v>
      </c>
      <c r="Z1139" s="1">
        <f t="shared" si="456"/>
        <v>0</v>
      </c>
      <c r="AA1139" s="1">
        <f t="shared" si="456"/>
        <v>0</v>
      </c>
      <c r="AB1139" s="1">
        <f t="shared" si="456"/>
        <v>0</v>
      </c>
      <c r="AC1139" s="1">
        <f t="shared" si="456"/>
        <v>1</v>
      </c>
      <c r="AF1139" s="1">
        <v>0</v>
      </c>
      <c r="AG1139" s="1">
        <v>1455000</v>
      </c>
      <c r="AH1139" s="1">
        <v>1940000000</v>
      </c>
      <c r="AI1139" s="1">
        <v>0</v>
      </c>
      <c r="AJ1139" s="1">
        <v>-1455000</v>
      </c>
      <c r="AK1139" s="1">
        <v>3880000000</v>
      </c>
    </row>
    <row r="1140" spans="7:37" hidden="1"/>
    <row r="1141" spans="7:37" hidden="1">
      <c r="P1141" s="1">
        <f t="shared" ref="P1141:P1146" si="457">+G677</f>
        <v>87692.307692307688</v>
      </c>
      <c r="Q1141" s="1">
        <f t="shared" ref="Q1141:Q1146" si="458">+L677</f>
        <v>0</v>
      </c>
      <c r="R1141" s="1">
        <f t="shared" ref="R1141:R1146" si="459">+Q677</f>
        <v>0</v>
      </c>
      <c r="S1141" s="1">
        <f t="shared" ref="S1141:S1146" si="460">+V677</f>
        <v>-87692.307692307688</v>
      </c>
      <c r="T1141" s="1">
        <f t="shared" ref="T1141:T1146" si="461">+AA677</f>
        <v>0</v>
      </c>
      <c r="U1141" s="1">
        <f t="shared" ref="U1141:U1146" si="462">+AF677</f>
        <v>0</v>
      </c>
      <c r="X1141" s="1">
        <f>+X1134</f>
        <v>1</v>
      </c>
      <c r="Y1141" s="1">
        <f t="shared" ref="Y1141:AC1141" si="463">+Y1134</f>
        <v>0</v>
      </c>
      <c r="Z1141" s="1">
        <f t="shared" si="463"/>
        <v>0</v>
      </c>
      <c r="AA1141" s="1">
        <f t="shared" si="463"/>
        <v>0</v>
      </c>
      <c r="AB1141" s="1">
        <f t="shared" si="463"/>
        <v>0</v>
      </c>
      <c r="AC1141" s="1">
        <f t="shared" si="463"/>
        <v>0</v>
      </c>
      <c r="AF1141" s="1" cm="1">
        <f t="array" ref="AF1141:AK1146">MMULT(MMULT(TRANSPOSE(X1141:AC1146),P1141:U1146),X1141:AC1146)</f>
        <v>87692.307692307688</v>
      </c>
      <c r="AG1141" s="1">
        <v>0</v>
      </c>
      <c r="AH1141" s="1">
        <v>0</v>
      </c>
      <c r="AI1141" s="1">
        <v>-87692.307692307688</v>
      </c>
      <c r="AJ1141" s="1">
        <v>0</v>
      </c>
      <c r="AK1141" s="1">
        <v>0</v>
      </c>
    </row>
    <row r="1142" spans="7:37" hidden="1">
      <c r="P1142" s="1">
        <f t="shared" si="457"/>
        <v>0</v>
      </c>
      <c r="Q1142" s="1">
        <f t="shared" si="458"/>
        <v>169.5402822030041</v>
      </c>
      <c r="R1142" s="1">
        <f t="shared" si="459"/>
        <v>551005.91715976328</v>
      </c>
      <c r="S1142" s="1">
        <f t="shared" si="460"/>
        <v>0</v>
      </c>
      <c r="T1142" s="1">
        <f t="shared" si="461"/>
        <v>-169.5402822030041</v>
      </c>
      <c r="U1142" s="1">
        <f t="shared" si="462"/>
        <v>551005.91715976328</v>
      </c>
      <c r="X1142" s="1">
        <f t="shared" ref="X1142:AC1146" si="464">+X1135</f>
        <v>0</v>
      </c>
      <c r="Y1142" s="1">
        <f t="shared" si="464"/>
        <v>1</v>
      </c>
      <c r="Z1142" s="1">
        <f t="shared" si="464"/>
        <v>0</v>
      </c>
      <c r="AA1142" s="1">
        <f t="shared" si="464"/>
        <v>0</v>
      </c>
      <c r="AB1142" s="1">
        <f t="shared" si="464"/>
        <v>0</v>
      </c>
      <c r="AC1142" s="1">
        <f t="shared" si="464"/>
        <v>0</v>
      </c>
      <c r="AF1142" s="1">
        <v>0</v>
      </c>
      <c r="AG1142" s="1">
        <v>169.5402822030041</v>
      </c>
      <c r="AH1142" s="1">
        <v>551005.91715976328</v>
      </c>
      <c r="AI1142" s="1">
        <v>0</v>
      </c>
      <c r="AJ1142" s="1">
        <v>-169.5402822030041</v>
      </c>
      <c r="AK1142" s="1">
        <v>551005.91715976328</v>
      </c>
    </row>
    <row r="1143" spans="7:37" hidden="1">
      <c r="G1143" s="1" t="s">
        <v>287</v>
      </c>
      <c r="H1143" s="28">
        <f>+H1136+1</f>
        <v>53</v>
      </c>
      <c r="I1143" s="28"/>
      <c r="J1143" s="1" t="s">
        <v>288</v>
      </c>
      <c r="P1143" s="1">
        <f t="shared" si="457"/>
        <v>0</v>
      </c>
      <c r="Q1143" s="1">
        <f t="shared" si="458"/>
        <v>551005.91715976328</v>
      </c>
      <c r="R1143" s="1">
        <f t="shared" si="459"/>
        <v>2387692307.6923075</v>
      </c>
      <c r="S1143" s="1">
        <f t="shared" si="460"/>
        <v>0</v>
      </c>
      <c r="T1143" s="1">
        <f t="shared" si="461"/>
        <v>-551005.91715976328</v>
      </c>
      <c r="U1143" s="1">
        <f t="shared" si="462"/>
        <v>1193846153.8461537</v>
      </c>
      <c r="V1143" s="28" t="s">
        <v>133</v>
      </c>
      <c r="W1143" s="28"/>
      <c r="X1143" s="1">
        <f t="shared" si="464"/>
        <v>0</v>
      </c>
      <c r="Y1143" s="1">
        <f t="shared" si="464"/>
        <v>0</v>
      </c>
      <c r="Z1143" s="1">
        <f t="shared" si="464"/>
        <v>1</v>
      </c>
      <c r="AA1143" s="1">
        <f t="shared" si="464"/>
        <v>0</v>
      </c>
      <c r="AB1143" s="1">
        <f t="shared" si="464"/>
        <v>0</v>
      </c>
      <c r="AC1143" s="1">
        <f t="shared" si="464"/>
        <v>0</v>
      </c>
      <c r="AD1143" s="28" t="s">
        <v>135</v>
      </c>
      <c r="AE1143" s="28"/>
      <c r="AF1143" s="1">
        <v>0</v>
      </c>
      <c r="AG1143" s="1">
        <v>551005.91715976328</v>
      </c>
      <c r="AH1143" s="1">
        <v>2387692307.6923075</v>
      </c>
      <c r="AI1143" s="1">
        <v>0</v>
      </c>
      <c r="AJ1143" s="1">
        <v>-551005.91715976328</v>
      </c>
      <c r="AK1143" s="1">
        <v>1193846153.8461537</v>
      </c>
    </row>
    <row r="1144" spans="7:37" hidden="1">
      <c r="P1144" s="1">
        <f t="shared" si="457"/>
        <v>-87692.307692307688</v>
      </c>
      <c r="Q1144" s="1">
        <f t="shared" si="458"/>
        <v>0</v>
      </c>
      <c r="R1144" s="1">
        <f t="shared" si="459"/>
        <v>0</v>
      </c>
      <c r="S1144" s="1">
        <f t="shared" si="460"/>
        <v>87692.307692307688</v>
      </c>
      <c r="T1144" s="1">
        <f t="shared" si="461"/>
        <v>0</v>
      </c>
      <c r="U1144" s="1">
        <f t="shared" si="462"/>
        <v>0</v>
      </c>
      <c r="X1144" s="1">
        <f t="shared" si="464"/>
        <v>0</v>
      </c>
      <c r="Y1144" s="1">
        <f t="shared" si="464"/>
        <v>0</v>
      </c>
      <c r="Z1144" s="1">
        <f t="shared" si="464"/>
        <v>0</v>
      </c>
      <c r="AA1144" s="1">
        <f t="shared" si="464"/>
        <v>1</v>
      </c>
      <c r="AB1144" s="1">
        <f t="shared" si="464"/>
        <v>0</v>
      </c>
      <c r="AC1144" s="1">
        <f t="shared" si="464"/>
        <v>0</v>
      </c>
      <c r="AF1144" s="1">
        <v>-87692.307692307688</v>
      </c>
      <c r="AG1144" s="1">
        <v>0</v>
      </c>
      <c r="AH1144" s="1">
        <v>0</v>
      </c>
      <c r="AI1144" s="1">
        <v>87692.307692307688</v>
      </c>
      <c r="AJ1144" s="1">
        <v>0</v>
      </c>
      <c r="AK1144" s="1">
        <v>0</v>
      </c>
    </row>
    <row r="1145" spans="7:37" hidden="1">
      <c r="P1145" s="1">
        <f t="shared" si="457"/>
        <v>0</v>
      </c>
      <c r="Q1145" s="1">
        <f t="shared" si="458"/>
        <v>-169.5402822030041</v>
      </c>
      <c r="R1145" s="1">
        <f t="shared" si="459"/>
        <v>-551005.91715976328</v>
      </c>
      <c r="S1145" s="1">
        <f t="shared" si="460"/>
        <v>0</v>
      </c>
      <c r="T1145" s="1">
        <f t="shared" si="461"/>
        <v>169.5402822030041</v>
      </c>
      <c r="U1145" s="1">
        <f t="shared" si="462"/>
        <v>-551005.91715976328</v>
      </c>
      <c r="X1145" s="1">
        <f t="shared" si="464"/>
        <v>0</v>
      </c>
      <c r="Y1145" s="1">
        <f t="shared" si="464"/>
        <v>0</v>
      </c>
      <c r="Z1145" s="1">
        <f t="shared" si="464"/>
        <v>0</v>
      </c>
      <c r="AA1145" s="1">
        <f t="shared" si="464"/>
        <v>0</v>
      </c>
      <c r="AB1145" s="1">
        <f t="shared" si="464"/>
        <v>1</v>
      </c>
      <c r="AC1145" s="1">
        <f t="shared" si="464"/>
        <v>0</v>
      </c>
      <c r="AF1145" s="1">
        <v>0</v>
      </c>
      <c r="AG1145" s="1">
        <v>-169.5402822030041</v>
      </c>
      <c r="AH1145" s="1">
        <v>-551005.91715976328</v>
      </c>
      <c r="AI1145" s="1">
        <v>0</v>
      </c>
      <c r="AJ1145" s="1">
        <v>169.5402822030041</v>
      </c>
      <c r="AK1145" s="1">
        <v>-551005.91715976328</v>
      </c>
    </row>
    <row r="1146" spans="7:37" hidden="1">
      <c r="P1146" s="1">
        <f t="shared" si="457"/>
        <v>0</v>
      </c>
      <c r="Q1146" s="1">
        <f t="shared" si="458"/>
        <v>551005.91715976328</v>
      </c>
      <c r="R1146" s="1">
        <f t="shared" si="459"/>
        <v>1193846153.8461537</v>
      </c>
      <c r="S1146" s="1">
        <f t="shared" si="460"/>
        <v>0</v>
      </c>
      <c r="T1146" s="1">
        <f t="shared" si="461"/>
        <v>-551005.91715976328</v>
      </c>
      <c r="U1146" s="1">
        <f t="shared" si="462"/>
        <v>2387692307.6923075</v>
      </c>
      <c r="X1146" s="1">
        <f t="shared" si="464"/>
        <v>0</v>
      </c>
      <c r="Y1146" s="1">
        <f t="shared" si="464"/>
        <v>0</v>
      </c>
      <c r="Z1146" s="1">
        <f t="shared" si="464"/>
        <v>0</v>
      </c>
      <c r="AA1146" s="1">
        <f t="shared" si="464"/>
        <v>0</v>
      </c>
      <c r="AB1146" s="1">
        <f t="shared" si="464"/>
        <v>0</v>
      </c>
      <c r="AC1146" s="1">
        <f t="shared" si="464"/>
        <v>1</v>
      </c>
      <c r="AF1146" s="1">
        <v>0</v>
      </c>
      <c r="AG1146" s="1">
        <v>551005.91715976328</v>
      </c>
      <c r="AH1146" s="1">
        <v>1193846153.8461537</v>
      </c>
      <c r="AI1146" s="1">
        <v>0</v>
      </c>
      <c r="AJ1146" s="1">
        <v>-551005.91715976328</v>
      </c>
      <c r="AK1146" s="1">
        <v>2387692307.6923075</v>
      </c>
    </row>
    <row r="1147" spans="7:37" hidden="1"/>
    <row r="1148" spans="7:37" hidden="1">
      <c r="P1148" s="1">
        <f t="shared" ref="P1148:P1153" si="465">+G684</f>
        <v>81428.571428571435</v>
      </c>
      <c r="Q1148" s="1">
        <f t="shared" ref="Q1148:Q1153" si="466">+L684</f>
        <v>0</v>
      </c>
      <c r="R1148" s="1">
        <f t="shared" ref="R1148:R1153" si="467">+Q684</f>
        <v>0</v>
      </c>
      <c r="S1148" s="1">
        <f t="shared" ref="S1148:S1153" si="468">+V684</f>
        <v>-81428.571428571435</v>
      </c>
      <c r="T1148" s="1">
        <f t="shared" ref="T1148:T1153" si="469">+AA684</f>
        <v>0</v>
      </c>
      <c r="U1148" s="1">
        <f t="shared" ref="U1148:U1153" si="470">+AF684</f>
        <v>0</v>
      </c>
      <c r="X1148" s="1">
        <f>+X1141</f>
        <v>1</v>
      </c>
      <c r="Y1148" s="1">
        <f t="shared" ref="Y1148:AC1148" si="471">+Y1141</f>
        <v>0</v>
      </c>
      <c r="Z1148" s="1">
        <f t="shared" si="471"/>
        <v>0</v>
      </c>
      <c r="AA1148" s="1">
        <f t="shared" si="471"/>
        <v>0</v>
      </c>
      <c r="AB1148" s="1">
        <f t="shared" si="471"/>
        <v>0</v>
      </c>
      <c r="AC1148" s="1">
        <f t="shared" si="471"/>
        <v>0</v>
      </c>
      <c r="AF1148" s="1" cm="1">
        <f t="array" ref="AF1148:AK1153">MMULT(MMULT(TRANSPOSE(X1148:AC1153),P1148:U1153),X1148:AC1153)</f>
        <v>81428.571428571435</v>
      </c>
      <c r="AG1148" s="1">
        <v>0</v>
      </c>
      <c r="AH1148" s="1">
        <v>0</v>
      </c>
      <c r="AI1148" s="1">
        <v>-81428.571428571435</v>
      </c>
      <c r="AJ1148" s="1">
        <v>0</v>
      </c>
      <c r="AK1148" s="1">
        <v>0</v>
      </c>
    </row>
    <row r="1149" spans="7:37" hidden="1">
      <c r="P1149" s="1">
        <f t="shared" si="465"/>
        <v>0</v>
      </c>
      <c r="Q1149" s="1">
        <f t="shared" si="466"/>
        <v>135.74344023323616</v>
      </c>
      <c r="R1149" s="1">
        <f t="shared" si="467"/>
        <v>475102.04081632651</v>
      </c>
      <c r="S1149" s="1">
        <f t="shared" si="468"/>
        <v>0</v>
      </c>
      <c r="T1149" s="1">
        <f t="shared" si="469"/>
        <v>-135.74344023323616</v>
      </c>
      <c r="U1149" s="1">
        <f t="shared" si="470"/>
        <v>475102.04081632651</v>
      </c>
      <c r="X1149" s="1">
        <f t="shared" ref="X1149:AC1153" si="472">+X1142</f>
        <v>0</v>
      </c>
      <c r="Y1149" s="1">
        <f t="shared" si="472"/>
        <v>1</v>
      </c>
      <c r="Z1149" s="1">
        <f t="shared" si="472"/>
        <v>0</v>
      </c>
      <c r="AA1149" s="1">
        <f t="shared" si="472"/>
        <v>0</v>
      </c>
      <c r="AB1149" s="1">
        <f t="shared" si="472"/>
        <v>0</v>
      </c>
      <c r="AC1149" s="1">
        <f t="shared" si="472"/>
        <v>0</v>
      </c>
      <c r="AF1149" s="1">
        <v>0</v>
      </c>
      <c r="AG1149" s="1">
        <v>135.74344023323616</v>
      </c>
      <c r="AH1149" s="1">
        <v>475102.04081632651</v>
      </c>
      <c r="AI1149" s="1">
        <v>0</v>
      </c>
      <c r="AJ1149" s="1">
        <v>-135.74344023323616</v>
      </c>
      <c r="AK1149" s="1">
        <v>475102.04081632651</v>
      </c>
    </row>
    <row r="1150" spans="7:37" hidden="1">
      <c r="G1150" s="1" t="s">
        <v>287</v>
      </c>
      <c r="H1150" s="28">
        <f>+H1143+1</f>
        <v>54</v>
      </c>
      <c r="I1150" s="28"/>
      <c r="J1150" s="1" t="s">
        <v>288</v>
      </c>
      <c r="P1150" s="1">
        <f t="shared" si="465"/>
        <v>0</v>
      </c>
      <c r="Q1150" s="1">
        <f t="shared" si="466"/>
        <v>475102.04081632651</v>
      </c>
      <c r="R1150" s="1">
        <f t="shared" si="467"/>
        <v>2217142857.1428571</v>
      </c>
      <c r="S1150" s="1">
        <f t="shared" si="468"/>
        <v>0</v>
      </c>
      <c r="T1150" s="1">
        <f t="shared" si="469"/>
        <v>-475102.04081632651</v>
      </c>
      <c r="U1150" s="1">
        <f t="shared" si="470"/>
        <v>1108571428.5714285</v>
      </c>
      <c r="V1150" s="28" t="s">
        <v>133</v>
      </c>
      <c r="W1150" s="28"/>
      <c r="X1150" s="1">
        <f t="shared" si="472"/>
        <v>0</v>
      </c>
      <c r="Y1150" s="1">
        <f t="shared" si="472"/>
        <v>0</v>
      </c>
      <c r="Z1150" s="1">
        <f t="shared" si="472"/>
        <v>1</v>
      </c>
      <c r="AA1150" s="1">
        <f t="shared" si="472"/>
        <v>0</v>
      </c>
      <c r="AB1150" s="1">
        <f t="shared" si="472"/>
        <v>0</v>
      </c>
      <c r="AC1150" s="1">
        <f t="shared" si="472"/>
        <v>0</v>
      </c>
      <c r="AD1150" s="28" t="s">
        <v>135</v>
      </c>
      <c r="AE1150" s="28"/>
      <c r="AF1150" s="1">
        <v>0</v>
      </c>
      <c r="AG1150" s="1">
        <v>475102.04081632651</v>
      </c>
      <c r="AH1150" s="1">
        <v>2217142857.1428571</v>
      </c>
      <c r="AI1150" s="1">
        <v>0</v>
      </c>
      <c r="AJ1150" s="1">
        <v>-475102.04081632651</v>
      </c>
      <c r="AK1150" s="1">
        <v>1108571428.5714285</v>
      </c>
    </row>
    <row r="1151" spans="7:37" hidden="1">
      <c r="P1151" s="1">
        <f t="shared" si="465"/>
        <v>-81428.571428571435</v>
      </c>
      <c r="Q1151" s="1">
        <f t="shared" si="466"/>
        <v>0</v>
      </c>
      <c r="R1151" s="1">
        <f t="shared" si="467"/>
        <v>0</v>
      </c>
      <c r="S1151" s="1">
        <f t="shared" si="468"/>
        <v>81428.571428571435</v>
      </c>
      <c r="T1151" s="1">
        <f t="shared" si="469"/>
        <v>0</v>
      </c>
      <c r="U1151" s="1">
        <f t="shared" si="470"/>
        <v>0</v>
      </c>
      <c r="X1151" s="1">
        <f t="shared" si="472"/>
        <v>0</v>
      </c>
      <c r="Y1151" s="1">
        <f t="shared" si="472"/>
        <v>0</v>
      </c>
      <c r="Z1151" s="1">
        <f t="shared" si="472"/>
        <v>0</v>
      </c>
      <c r="AA1151" s="1">
        <f t="shared" si="472"/>
        <v>1</v>
      </c>
      <c r="AB1151" s="1">
        <f t="shared" si="472"/>
        <v>0</v>
      </c>
      <c r="AC1151" s="1">
        <f t="shared" si="472"/>
        <v>0</v>
      </c>
      <c r="AF1151" s="1">
        <v>-81428.571428571435</v>
      </c>
      <c r="AG1151" s="1">
        <v>0</v>
      </c>
      <c r="AH1151" s="1">
        <v>0</v>
      </c>
      <c r="AI1151" s="1">
        <v>81428.571428571435</v>
      </c>
      <c r="AJ1151" s="1">
        <v>0</v>
      </c>
      <c r="AK1151" s="1">
        <v>0</v>
      </c>
    </row>
    <row r="1152" spans="7:37" hidden="1">
      <c r="P1152" s="1">
        <f t="shared" si="465"/>
        <v>0</v>
      </c>
      <c r="Q1152" s="1">
        <f t="shared" si="466"/>
        <v>-135.74344023323616</v>
      </c>
      <c r="R1152" s="1">
        <f t="shared" si="467"/>
        <v>-475102.04081632651</v>
      </c>
      <c r="S1152" s="1">
        <f t="shared" si="468"/>
        <v>0</v>
      </c>
      <c r="T1152" s="1">
        <f t="shared" si="469"/>
        <v>135.74344023323616</v>
      </c>
      <c r="U1152" s="1">
        <f t="shared" si="470"/>
        <v>-475102.04081632651</v>
      </c>
      <c r="X1152" s="1">
        <f t="shared" si="472"/>
        <v>0</v>
      </c>
      <c r="Y1152" s="1">
        <f t="shared" si="472"/>
        <v>0</v>
      </c>
      <c r="Z1152" s="1">
        <f t="shared" si="472"/>
        <v>0</v>
      </c>
      <c r="AA1152" s="1">
        <f t="shared" si="472"/>
        <v>0</v>
      </c>
      <c r="AB1152" s="1">
        <f t="shared" si="472"/>
        <v>1</v>
      </c>
      <c r="AC1152" s="1">
        <f t="shared" si="472"/>
        <v>0</v>
      </c>
      <c r="AF1152" s="1">
        <v>0</v>
      </c>
      <c r="AG1152" s="1">
        <v>-135.74344023323616</v>
      </c>
      <c r="AH1152" s="1">
        <v>-475102.04081632651</v>
      </c>
      <c r="AI1152" s="1">
        <v>0</v>
      </c>
      <c r="AJ1152" s="1">
        <v>135.74344023323616</v>
      </c>
      <c r="AK1152" s="1">
        <v>-475102.04081632651</v>
      </c>
    </row>
    <row r="1153" spans="7:37" hidden="1">
      <c r="P1153" s="1">
        <f t="shared" si="465"/>
        <v>0</v>
      </c>
      <c r="Q1153" s="1">
        <f t="shared" si="466"/>
        <v>475102.04081632651</v>
      </c>
      <c r="R1153" s="1">
        <f t="shared" si="467"/>
        <v>1108571428.5714285</v>
      </c>
      <c r="S1153" s="1">
        <f t="shared" si="468"/>
        <v>0</v>
      </c>
      <c r="T1153" s="1">
        <f t="shared" si="469"/>
        <v>-475102.04081632651</v>
      </c>
      <c r="U1153" s="1">
        <f t="shared" si="470"/>
        <v>2217142857.1428571</v>
      </c>
      <c r="X1153" s="1">
        <f t="shared" si="472"/>
        <v>0</v>
      </c>
      <c r="Y1153" s="1">
        <f t="shared" si="472"/>
        <v>0</v>
      </c>
      <c r="Z1153" s="1">
        <f t="shared" si="472"/>
        <v>0</v>
      </c>
      <c r="AA1153" s="1">
        <f t="shared" si="472"/>
        <v>0</v>
      </c>
      <c r="AB1153" s="1">
        <f t="shared" si="472"/>
        <v>0</v>
      </c>
      <c r="AC1153" s="1">
        <f t="shared" si="472"/>
        <v>1</v>
      </c>
      <c r="AF1153" s="1">
        <v>0</v>
      </c>
      <c r="AG1153" s="1">
        <v>475102.04081632651</v>
      </c>
      <c r="AH1153" s="1">
        <v>1108571428.5714285</v>
      </c>
      <c r="AI1153" s="1">
        <v>0</v>
      </c>
      <c r="AJ1153" s="1">
        <v>-475102.04081632651</v>
      </c>
      <c r="AK1153" s="1">
        <v>2217142857.1428571</v>
      </c>
    </row>
    <row r="1154" spans="7:37" hidden="1"/>
    <row r="1155" spans="7:37" hidden="1">
      <c r="P1155" s="1">
        <f t="shared" ref="P1155:P1160" si="473">+G691</f>
        <v>71250</v>
      </c>
      <c r="Q1155" s="1">
        <f t="shared" ref="Q1155:Q1160" si="474">+L691</f>
        <v>0</v>
      </c>
      <c r="R1155" s="1">
        <f t="shared" ref="R1155:R1160" si="475">+Q691</f>
        <v>0</v>
      </c>
      <c r="S1155" s="1">
        <f t="shared" ref="S1155:S1160" si="476">+V691</f>
        <v>-71250</v>
      </c>
      <c r="T1155" s="1">
        <f t="shared" ref="T1155:T1160" si="477">+AA691</f>
        <v>0</v>
      </c>
      <c r="U1155" s="1">
        <f t="shared" ref="U1155:U1160" si="478">+AF691</f>
        <v>0</v>
      </c>
      <c r="X1155" s="1">
        <f>+X1148</f>
        <v>1</v>
      </c>
      <c r="Y1155" s="1">
        <f t="shared" ref="Y1155:AC1155" si="479">+Y1148</f>
        <v>0</v>
      </c>
      <c r="Z1155" s="1">
        <f t="shared" si="479"/>
        <v>0</v>
      </c>
      <c r="AA1155" s="1">
        <f t="shared" si="479"/>
        <v>0</v>
      </c>
      <c r="AB1155" s="1">
        <f t="shared" si="479"/>
        <v>0</v>
      </c>
      <c r="AC1155" s="1">
        <f t="shared" si="479"/>
        <v>0</v>
      </c>
      <c r="AF1155" s="1" cm="1">
        <f t="array" ref="AF1155:AK1160">MMULT(MMULT(TRANSPOSE(X1155:AC1160),P1155:U1160),X1155:AC1160)</f>
        <v>71250</v>
      </c>
      <c r="AG1155" s="1">
        <v>0</v>
      </c>
      <c r="AH1155" s="1">
        <v>0</v>
      </c>
      <c r="AI1155" s="1">
        <v>-71250</v>
      </c>
      <c r="AJ1155" s="1">
        <v>0</v>
      </c>
      <c r="AK1155" s="1">
        <v>0</v>
      </c>
    </row>
    <row r="1156" spans="7:37" hidden="1">
      <c r="P1156" s="1">
        <f t="shared" si="473"/>
        <v>0</v>
      </c>
      <c r="Q1156" s="1">
        <f t="shared" si="474"/>
        <v>90.9375</v>
      </c>
      <c r="R1156" s="1">
        <f t="shared" si="475"/>
        <v>363750</v>
      </c>
      <c r="S1156" s="1">
        <f t="shared" si="476"/>
        <v>0</v>
      </c>
      <c r="T1156" s="1">
        <f t="shared" si="477"/>
        <v>-90.9375</v>
      </c>
      <c r="U1156" s="1">
        <f t="shared" si="478"/>
        <v>363750</v>
      </c>
      <c r="X1156" s="1">
        <f t="shared" ref="X1156:AC1160" si="480">+X1149</f>
        <v>0</v>
      </c>
      <c r="Y1156" s="1">
        <f t="shared" si="480"/>
        <v>1</v>
      </c>
      <c r="Z1156" s="1">
        <f t="shared" si="480"/>
        <v>0</v>
      </c>
      <c r="AA1156" s="1">
        <f t="shared" si="480"/>
        <v>0</v>
      </c>
      <c r="AB1156" s="1">
        <f t="shared" si="480"/>
        <v>0</v>
      </c>
      <c r="AC1156" s="1">
        <f t="shared" si="480"/>
        <v>0</v>
      </c>
      <c r="AF1156" s="1">
        <v>0</v>
      </c>
      <c r="AG1156" s="1">
        <v>90.9375</v>
      </c>
      <c r="AH1156" s="1">
        <v>363750</v>
      </c>
      <c r="AI1156" s="1">
        <v>0</v>
      </c>
      <c r="AJ1156" s="1">
        <v>-90.9375</v>
      </c>
      <c r="AK1156" s="1">
        <v>363750</v>
      </c>
    </row>
    <row r="1157" spans="7:37" hidden="1">
      <c r="G1157" s="1" t="s">
        <v>287</v>
      </c>
      <c r="H1157" s="28">
        <f>+H1150+1</f>
        <v>55</v>
      </c>
      <c r="I1157" s="28"/>
      <c r="J1157" s="1" t="s">
        <v>288</v>
      </c>
      <c r="P1157" s="1">
        <f t="shared" si="473"/>
        <v>0</v>
      </c>
      <c r="Q1157" s="1">
        <f t="shared" si="474"/>
        <v>363750</v>
      </c>
      <c r="R1157" s="1">
        <f t="shared" si="475"/>
        <v>1940000000</v>
      </c>
      <c r="S1157" s="1">
        <f t="shared" si="476"/>
        <v>0</v>
      </c>
      <c r="T1157" s="1">
        <f t="shared" si="477"/>
        <v>-363750</v>
      </c>
      <c r="U1157" s="1">
        <f t="shared" si="478"/>
        <v>970000000</v>
      </c>
      <c r="V1157" s="28" t="s">
        <v>133</v>
      </c>
      <c r="W1157" s="28"/>
      <c r="X1157" s="1">
        <f t="shared" si="480"/>
        <v>0</v>
      </c>
      <c r="Y1157" s="1">
        <f t="shared" si="480"/>
        <v>0</v>
      </c>
      <c r="Z1157" s="1">
        <f t="shared" si="480"/>
        <v>1</v>
      </c>
      <c r="AA1157" s="1">
        <f t="shared" si="480"/>
        <v>0</v>
      </c>
      <c r="AB1157" s="1">
        <f t="shared" si="480"/>
        <v>0</v>
      </c>
      <c r="AC1157" s="1">
        <f t="shared" si="480"/>
        <v>0</v>
      </c>
      <c r="AD1157" s="28" t="s">
        <v>135</v>
      </c>
      <c r="AE1157" s="28"/>
      <c r="AF1157" s="1">
        <v>0</v>
      </c>
      <c r="AG1157" s="1">
        <v>363750</v>
      </c>
      <c r="AH1157" s="1">
        <v>1940000000</v>
      </c>
      <c r="AI1157" s="1">
        <v>0</v>
      </c>
      <c r="AJ1157" s="1">
        <v>-363750</v>
      </c>
      <c r="AK1157" s="1">
        <v>970000000</v>
      </c>
    </row>
    <row r="1158" spans="7:37" hidden="1">
      <c r="P1158" s="1">
        <f t="shared" si="473"/>
        <v>-71250</v>
      </c>
      <c r="Q1158" s="1">
        <f t="shared" si="474"/>
        <v>0</v>
      </c>
      <c r="R1158" s="1">
        <f t="shared" si="475"/>
        <v>0</v>
      </c>
      <c r="S1158" s="1">
        <f t="shared" si="476"/>
        <v>71250</v>
      </c>
      <c r="T1158" s="1">
        <f t="shared" si="477"/>
        <v>0</v>
      </c>
      <c r="U1158" s="1">
        <f t="shared" si="478"/>
        <v>0</v>
      </c>
      <c r="X1158" s="1">
        <f t="shared" si="480"/>
        <v>0</v>
      </c>
      <c r="Y1158" s="1">
        <f t="shared" si="480"/>
        <v>0</v>
      </c>
      <c r="Z1158" s="1">
        <f t="shared" si="480"/>
        <v>0</v>
      </c>
      <c r="AA1158" s="1">
        <f t="shared" si="480"/>
        <v>1</v>
      </c>
      <c r="AB1158" s="1">
        <f t="shared" si="480"/>
        <v>0</v>
      </c>
      <c r="AC1158" s="1">
        <f t="shared" si="480"/>
        <v>0</v>
      </c>
      <c r="AF1158" s="1">
        <v>-71250</v>
      </c>
      <c r="AG1158" s="1">
        <v>0</v>
      </c>
      <c r="AH1158" s="1">
        <v>0</v>
      </c>
      <c r="AI1158" s="1">
        <v>71250</v>
      </c>
      <c r="AJ1158" s="1">
        <v>0</v>
      </c>
      <c r="AK1158" s="1">
        <v>0</v>
      </c>
    </row>
    <row r="1159" spans="7:37" hidden="1">
      <c r="P1159" s="1">
        <f t="shared" si="473"/>
        <v>0</v>
      </c>
      <c r="Q1159" s="1">
        <f t="shared" si="474"/>
        <v>-90.9375</v>
      </c>
      <c r="R1159" s="1">
        <f t="shared" si="475"/>
        <v>-363750</v>
      </c>
      <c r="S1159" s="1">
        <f t="shared" si="476"/>
        <v>0</v>
      </c>
      <c r="T1159" s="1">
        <f t="shared" si="477"/>
        <v>90.9375</v>
      </c>
      <c r="U1159" s="1">
        <f t="shared" si="478"/>
        <v>-363750</v>
      </c>
      <c r="X1159" s="1">
        <f t="shared" si="480"/>
        <v>0</v>
      </c>
      <c r="Y1159" s="1">
        <f t="shared" si="480"/>
        <v>0</v>
      </c>
      <c r="Z1159" s="1">
        <f t="shared" si="480"/>
        <v>0</v>
      </c>
      <c r="AA1159" s="1">
        <f t="shared" si="480"/>
        <v>0</v>
      </c>
      <c r="AB1159" s="1">
        <f t="shared" si="480"/>
        <v>1</v>
      </c>
      <c r="AC1159" s="1">
        <f t="shared" si="480"/>
        <v>0</v>
      </c>
      <c r="AF1159" s="1">
        <v>0</v>
      </c>
      <c r="AG1159" s="1">
        <v>-90.9375</v>
      </c>
      <c r="AH1159" s="1">
        <v>-363750</v>
      </c>
      <c r="AI1159" s="1">
        <v>0</v>
      </c>
      <c r="AJ1159" s="1">
        <v>90.9375</v>
      </c>
      <c r="AK1159" s="1">
        <v>-363750</v>
      </c>
    </row>
    <row r="1160" spans="7:37" hidden="1">
      <c r="P1160" s="1">
        <f t="shared" si="473"/>
        <v>0</v>
      </c>
      <c r="Q1160" s="1">
        <f t="shared" si="474"/>
        <v>363750</v>
      </c>
      <c r="R1160" s="1">
        <f t="shared" si="475"/>
        <v>970000000</v>
      </c>
      <c r="S1160" s="1">
        <f t="shared" si="476"/>
        <v>0</v>
      </c>
      <c r="T1160" s="1">
        <f t="shared" si="477"/>
        <v>-363750</v>
      </c>
      <c r="U1160" s="1">
        <f t="shared" si="478"/>
        <v>1940000000</v>
      </c>
      <c r="X1160" s="1">
        <f t="shared" si="480"/>
        <v>0</v>
      </c>
      <c r="Y1160" s="1">
        <f t="shared" si="480"/>
        <v>0</v>
      </c>
      <c r="Z1160" s="1">
        <f t="shared" si="480"/>
        <v>0</v>
      </c>
      <c r="AA1160" s="1">
        <f t="shared" si="480"/>
        <v>0</v>
      </c>
      <c r="AB1160" s="1">
        <f t="shared" si="480"/>
        <v>0</v>
      </c>
      <c r="AC1160" s="1">
        <f t="shared" si="480"/>
        <v>1</v>
      </c>
      <c r="AF1160" s="1">
        <v>0</v>
      </c>
      <c r="AG1160" s="1">
        <v>363750</v>
      </c>
      <c r="AH1160" s="1">
        <v>970000000</v>
      </c>
      <c r="AI1160" s="1">
        <v>0</v>
      </c>
      <c r="AJ1160" s="1">
        <v>-363750</v>
      </c>
      <c r="AK1160" s="1">
        <v>1940000000</v>
      </c>
    </row>
    <row r="1161" spans="7:37" hidden="1"/>
    <row r="1162" spans="7:37" hidden="1">
      <c r="P1162" s="1">
        <f t="shared" ref="P1162:P1167" si="481">+G698</f>
        <v>95000</v>
      </c>
      <c r="Q1162" s="1">
        <f t="shared" ref="Q1162:Q1167" si="482">+L698</f>
        <v>0</v>
      </c>
      <c r="R1162" s="1">
        <f t="shared" ref="R1162:R1167" si="483">+Q698</f>
        <v>0</v>
      </c>
      <c r="S1162" s="1">
        <f t="shared" ref="S1162:S1167" si="484">+V698</f>
        <v>-95000</v>
      </c>
      <c r="T1162" s="1">
        <f t="shared" ref="T1162:T1167" si="485">+AA698</f>
        <v>0</v>
      </c>
      <c r="U1162" s="1">
        <f t="shared" ref="U1162:U1167" si="486">+AF698</f>
        <v>0</v>
      </c>
      <c r="X1162" s="1">
        <f>+X1155</f>
        <v>1</v>
      </c>
      <c r="Y1162" s="1">
        <f t="shared" ref="Y1162:AC1162" si="487">+Y1155</f>
        <v>0</v>
      </c>
      <c r="Z1162" s="1">
        <f t="shared" si="487"/>
        <v>0</v>
      </c>
      <c r="AA1162" s="1">
        <f t="shared" si="487"/>
        <v>0</v>
      </c>
      <c r="AB1162" s="1">
        <f t="shared" si="487"/>
        <v>0</v>
      </c>
      <c r="AC1162" s="1">
        <f t="shared" si="487"/>
        <v>0</v>
      </c>
      <c r="AF1162" s="1" cm="1">
        <f t="array" ref="AF1162:AK1167">MMULT(MMULT(TRANSPOSE(X1162:AC1167),P1162:U1167),X1162:AC1167)</f>
        <v>95000</v>
      </c>
      <c r="AG1162" s="1">
        <v>0</v>
      </c>
      <c r="AH1162" s="1">
        <v>0</v>
      </c>
      <c r="AI1162" s="1">
        <v>-95000</v>
      </c>
      <c r="AJ1162" s="1">
        <v>0</v>
      </c>
      <c r="AK1162" s="1">
        <v>0</v>
      </c>
    </row>
    <row r="1163" spans="7:37" hidden="1">
      <c r="P1163" s="1">
        <f t="shared" si="481"/>
        <v>0</v>
      </c>
      <c r="Q1163" s="1">
        <f t="shared" si="482"/>
        <v>215.55555555555554</v>
      </c>
      <c r="R1163" s="1">
        <f t="shared" si="483"/>
        <v>646666.66666666663</v>
      </c>
      <c r="S1163" s="1">
        <f t="shared" si="484"/>
        <v>0</v>
      </c>
      <c r="T1163" s="1">
        <f t="shared" si="485"/>
        <v>-215.55555555555554</v>
      </c>
      <c r="U1163" s="1">
        <f t="shared" si="486"/>
        <v>646666.66666666663</v>
      </c>
      <c r="X1163" s="1">
        <f t="shared" ref="X1163:AC1163" si="488">+X1156</f>
        <v>0</v>
      </c>
      <c r="Y1163" s="1">
        <f t="shared" si="488"/>
        <v>1</v>
      </c>
      <c r="Z1163" s="1">
        <f t="shared" si="488"/>
        <v>0</v>
      </c>
      <c r="AA1163" s="1">
        <f t="shared" si="488"/>
        <v>0</v>
      </c>
      <c r="AB1163" s="1">
        <f t="shared" si="488"/>
        <v>0</v>
      </c>
      <c r="AC1163" s="1">
        <f t="shared" si="488"/>
        <v>0</v>
      </c>
      <c r="AF1163" s="1">
        <v>0</v>
      </c>
      <c r="AG1163" s="1">
        <v>215.55555555555554</v>
      </c>
      <c r="AH1163" s="1">
        <v>646666.66666666663</v>
      </c>
      <c r="AI1163" s="1">
        <v>0</v>
      </c>
      <c r="AJ1163" s="1">
        <v>-215.55555555555554</v>
      </c>
      <c r="AK1163" s="1">
        <v>646666.66666666663</v>
      </c>
    </row>
    <row r="1164" spans="7:37" hidden="1">
      <c r="G1164" s="1" t="s">
        <v>287</v>
      </c>
      <c r="H1164" s="28">
        <f>+H1157+1</f>
        <v>56</v>
      </c>
      <c r="I1164" s="28"/>
      <c r="J1164" s="1" t="s">
        <v>288</v>
      </c>
      <c r="P1164" s="1">
        <f t="shared" si="481"/>
        <v>0</v>
      </c>
      <c r="Q1164" s="1">
        <f t="shared" si="482"/>
        <v>646666.66666666663</v>
      </c>
      <c r="R1164" s="1">
        <f t="shared" si="483"/>
        <v>2586666666.6666665</v>
      </c>
      <c r="S1164" s="1">
        <f t="shared" si="484"/>
        <v>0</v>
      </c>
      <c r="T1164" s="1">
        <f t="shared" si="485"/>
        <v>-646666.66666666663</v>
      </c>
      <c r="U1164" s="1">
        <f t="shared" si="486"/>
        <v>1293333333.3333333</v>
      </c>
      <c r="V1164" s="28" t="s">
        <v>133</v>
      </c>
      <c r="W1164" s="28"/>
      <c r="X1164" s="1">
        <f t="shared" ref="X1164:AC1164" si="489">+X1157</f>
        <v>0</v>
      </c>
      <c r="Y1164" s="1">
        <f t="shared" si="489"/>
        <v>0</v>
      </c>
      <c r="Z1164" s="1">
        <f t="shared" si="489"/>
        <v>1</v>
      </c>
      <c r="AA1164" s="1">
        <f t="shared" si="489"/>
        <v>0</v>
      </c>
      <c r="AB1164" s="1">
        <f t="shared" si="489"/>
        <v>0</v>
      </c>
      <c r="AC1164" s="1">
        <f t="shared" si="489"/>
        <v>0</v>
      </c>
      <c r="AD1164" s="28" t="s">
        <v>135</v>
      </c>
      <c r="AE1164" s="28"/>
      <c r="AF1164" s="1">
        <v>0</v>
      </c>
      <c r="AG1164" s="1">
        <v>646666.66666666663</v>
      </c>
      <c r="AH1164" s="1">
        <v>2586666666.6666665</v>
      </c>
      <c r="AI1164" s="1">
        <v>0</v>
      </c>
      <c r="AJ1164" s="1">
        <v>-646666.66666666663</v>
      </c>
      <c r="AK1164" s="1">
        <v>1293333333.3333333</v>
      </c>
    </row>
    <row r="1165" spans="7:37" hidden="1">
      <c r="P1165" s="1">
        <f t="shared" si="481"/>
        <v>-95000</v>
      </c>
      <c r="Q1165" s="1">
        <f t="shared" si="482"/>
        <v>0</v>
      </c>
      <c r="R1165" s="1">
        <f t="shared" si="483"/>
        <v>0</v>
      </c>
      <c r="S1165" s="1">
        <f t="shared" si="484"/>
        <v>95000</v>
      </c>
      <c r="T1165" s="1">
        <f t="shared" si="485"/>
        <v>0</v>
      </c>
      <c r="U1165" s="1">
        <f t="shared" si="486"/>
        <v>0</v>
      </c>
      <c r="X1165" s="1">
        <f t="shared" ref="X1165:AC1165" si="490">+X1158</f>
        <v>0</v>
      </c>
      <c r="Y1165" s="1">
        <f t="shared" si="490"/>
        <v>0</v>
      </c>
      <c r="Z1165" s="1">
        <f t="shared" si="490"/>
        <v>0</v>
      </c>
      <c r="AA1165" s="1">
        <f t="shared" si="490"/>
        <v>1</v>
      </c>
      <c r="AB1165" s="1">
        <f t="shared" si="490"/>
        <v>0</v>
      </c>
      <c r="AC1165" s="1">
        <f t="shared" si="490"/>
        <v>0</v>
      </c>
      <c r="AF1165" s="1">
        <v>-95000</v>
      </c>
      <c r="AG1165" s="1">
        <v>0</v>
      </c>
      <c r="AH1165" s="1">
        <v>0</v>
      </c>
      <c r="AI1165" s="1">
        <v>95000</v>
      </c>
      <c r="AJ1165" s="1">
        <v>0</v>
      </c>
      <c r="AK1165" s="1">
        <v>0</v>
      </c>
    </row>
    <row r="1166" spans="7:37" hidden="1">
      <c r="P1166" s="1">
        <f t="shared" si="481"/>
        <v>0</v>
      </c>
      <c r="Q1166" s="1">
        <f t="shared" si="482"/>
        <v>-215.55555555555554</v>
      </c>
      <c r="R1166" s="1">
        <f t="shared" si="483"/>
        <v>-646666.66666666663</v>
      </c>
      <c r="S1166" s="1">
        <f t="shared" si="484"/>
        <v>0</v>
      </c>
      <c r="T1166" s="1">
        <f t="shared" si="485"/>
        <v>215.55555555555554</v>
      </c>
      <c r="U1166" s="1">
        <f t="shared" si="486"/>
        <v>-646666.66666666663</v>
      </c>
      <c r="X1166" s="1">
        <f t="shared" ref="X1166:AC1166" si="491">+X1159</f>
        <v>0</v>
      </c>
      <c r="Y1166" s="1">
        <f t="shared" si="491"/>
        <v>0</v>
      </c>
      <c r="Z1166" s="1">
        <f t="shared" si="491"/>
        <v>0</v>
      </c>
      <c r="AA1166" s="1">
        <f t="shared" si="491"/>
        <v>0</v>
      </c>
      <c r="AB1166" s="1">
        <f t="shared" si="491"/>
        <v>1</v>
      </c>
      <c r="AC1166" s="1">
        <f t="shared" si="491"/>
        <v>0</v>
      </c>
      <c r="AF1166" s="1">
        <v>0</v>
      </c>
      <c r="AG1166" s="1">
        <v>-215.55555555555554</v>
      </c>
      <c r="AH1166" s="1">
        <v>-646666.66666666663</v>
      </c>
      <c r="AI1166" s="1">
        <v>0</v>
      </c>
      <c r="AJ1166" s="1">
        <v>215.55555555555554</v>
      </c>
      <c r="AK1166" s="1">
        <v>-646666.66666666663</v>
      </c>
    </row>
    <row r="1167" spans="7:37" hidden="1">
      <c r="P1167" s="1">
        <f t="shared" si="481"/>
        <v>0</v>
      </c>
      <c r="Q1167" s="1">
        <f t="shared" si="482"/>
        <v>646666.66666666663</v>
      </c>
      <c r="R1167" s="1">
        <f t="shared" si="483"/>
        <v>1293333333.3333333</v>
      </c>
      <c r="S1167" s="1">
        <f t="shared" si="484"/>
        <v>0</v>
      </c>
      <c r="T1167" s="1">
        <f t="shared" si="485"/>
        <v>-646666.66666666663</v>
      </c>
      <c r="U1167" s="1">
        <f t="shared" si="486"/>
        <v>2586666666.6666665</v>
      </c>
      <c r="X1167" s="1">
        <f t="shared" ref="X1167:AC1167" si="492">+X1160</f>
        <v>0</v>
      </c>
      <c r="Y1167" s="1">
        <f t="shared" si="492"/>
        <v>0</v>
      </c>
      <c r="Z1167" s="1">
        <f t="shared" si="492"/>
        <v>0</v>
      </c>
      <c r="AA1167" s="1">
        <f t="shared" si="492"/>
        <v>0</v>
      </c>
      <c r="AB1167" s="1">
        <f t="shared" si="492"/>
        <v>0</v>
      </c>
      <c r="AC1167" s="1">
        <f t="shared" si="492"/>
        <v>1</v>
      </c>
      <c r="AF1167" s="1">
        <v>0</v>
      </c>
      <c r="AG1167" s="1">
        <v>646666.66666666663</v>
      </c>
      <c r="AH1167" s="1">
        <v>1293333333.3333333</v>
      </c>
      <c r="AI1167" s="1">
        <v>0</v>
      </c>
      <c r="AJ1167" s="1">
        <v>-646666.66666666663</v>
      </c>
      <c r="AK1167" s="1">
        <v>2586666666.6666665</v>
      </c>
    </row>
    <row r="1168" spans="7:37" hidden="1"/>
    <row r="1169" spans="7:37" hidden="1">
      <c r="P1169" s="1">
        <f t="shared" ref="P1169:P1174" si="493">+G705</f>
        <v>114000</v>
      </c>
      <c r="Q1169" s="1">
        <f t="shared" ref="Q1169:Q1174" si="494">+L705</f>
        <v>0</v>
      </c>
      <c r="R1169" s="1">
        <f t="shared" ref="R1169:R1174" si="495">+Q705</f>
        <v>0</v>
      </c>
      <c r="S1169" s="1">
        <f t="shared" ref="S1169:S1174" si="496">+V705</f>
        <v>-114000</v>
      </c>
      <c r="T1169" s="1">
        <f t="shared" ref="T1169:T1174" si="497">+AA705</f>
        <v>0</v>
      </c>
      <c r="U1169" s="1">
        <f t="shared" ref="U1169:U1174" si="498">+AF705</f>
        <v>0</v>
      </c>
      <c r="X1169" s="1">
        <f>+X1162</f>
        <v>1</v>
      </c>
      <c r="Y1169" s="1">
        <f t="shared" ref="Y1169:AC1169" si="499">+Y1162</f>
        <v>0</v>
      </c>
      <c r="Z1169" s="1">
        <f t="shared" si="499"/>
        <v>0</v>
      </c>
      <c r="AA1169" s="1">
        <f t="shared" si="499"/>
        <v>0</v>
      </c>
      <c r="AB1169" s="1">
        <f t="shared" si="499"/>
        <v>0</v>
      </c>
      <c r="AC1169" s="1">
        <f t="shared" si="499"/>
        <v>0</v>
      </c>
      <c r="AF1169" s="1" cm="1">
        <f t="array" ref="AF1169:AK1174">MMULT(MMULT(TRANSPOSE(X1169:AC1174),P1169:U1174),X1169:AC1174)</f>
        <v>114000</v>
      </c>
      <c r="AG1169" s="1">
        <v>0</v>
      </c>
      <c r="AH1169" s="1">
        <v>0</v>
      </c>
      <c r="AI1169" s="1">
        <v>-114000</v>
      </c>
      <c r="AJ1169" s="1">
        <v>0</v>
      </c>
      <c r="AK1169" s="1">
        <v>0</v>
      </c>
    </row>
    <row r="1170" spans="7:37" hidden="1">
      <c r="P1170" s="1">
        <f t="shared" si="493"/>
        <v>0</v>
      </c>
      <c r="Q1170" s="1">
        <f t="shared" si="494"/>
        <v>372.48</v>
      </c>
      <c r="R1170" s="1">
        <f t="shared" si="495"/>
        <v>931200</v>
      </c>
      <c r="S1170" s="1">
        <f t="shared" si="496"/>
        <v>0</v>
      </c>
      <c r="T1170" s="1">
        <f t="shared" si="497"/>
        <v>-372.48</v>
      </c>
      <c r="U1170" s="1">
        <f t="shared" si="498"/>
        <v>931200</v>
      </c>
      <c r="X1170" s="1">
        <f t="shared" ref="X1170:AC1170" si="500">+X1163</f>
        <v>0</v>
      </c>
      <c r="Y1170" s="1">
        <f t="shared" si="500"/>
        <v>1</v>
      </c>
      <c r="Z1170" s="1">
        <f t="shared" si="500"/>
        <v>0</v>
      </c>
      <c r="AA1170" s="1">
        <f t="shared" si="500"/>
        <v>0</v>
      </c>
      <c r="AB1170" s="1">
        <f t="shared" si="500"/>
        <v>0</v>
      </c>
      <c r="AC1170" s="1">
        <f t="shared" si="500"/>
        <v>0</v>
      </c>
      <c r="AF1170" s="1">
        <v>0</v>
      </c>
      <c r="AG1170" s="1">
        <v>372.48</v>
      </c>
      <c r="AH1170" s="1">
        <v>931200</v>
      </c>
      <c r="AI1170" s="1">
        <v>0</v>
      </c>
      <c r="AJ1170" s="1">
        <v>-372.48</v>
      </c>
      <c r="AK1170" s="1">
        <v>931200</v>
      </c>
    </row>
    <row r="1171" spans="7:37" hidden="1">
      <c r="G1171" s="1" t="s">
        <v>287</v>
      </c>
      <c r="H1171" s="28">
        <f>+H1164+1</f>
        <v>57</v>
      </c>
      <c r="I1171" s="28"/>
      <c r="J1171" s="1" t="s">
        <v>288</v>
      </c>
      <c r="P1171" s="1">
        <f t="shared" si="493"/>
        <v>0</v>
      </c>
      <c r="Q1171" s="1">
        <f t="shared" si="494"/>
        <v>931200</v>
      </c>
      <c r="R1171" s="1">
        <f t="shared" si="495"/>
        <v>3104000000</v>
      </c>
      <c r="S1171" s="1">
        <f t="shared" si="496"/>
        <v>0</v>
      </c>
      <c r="T1171" s="1">
        <f t="shared" si="497"/>
        <v>-931200</v>
      </c>
      <c r="U1171" s="1">
        <f t="shared" si="498"/>
        <v>1552000000</v>
      </c>
      <c r="V1171" s="28" t="s">
        <v>133</v>
      </c>
      <c r="W1171" s="28"/>
      <c r="X1171" s="1">
        <f t="shared" ref="X1171:AC1171" si="501">+X1164</f>
        <v>0</v>
      </c>
      <c r="Y1171" s="1">
        <f t="shared" si="501"/>
        <v>0</v>
      </c>
      <c r="Z1171" s="1">
        <f t="shared" si="501"/>
        <v>1</v>
      </c>
      <c r="AA1171" s="1">
        <f t="shared" si="501"/>
        <v>0</v>
      </c>
      <c r="AB1171" s="1">
        <f t="shared" si="501"/>
        <v>0</v>
      </c>
      <c r="AC1171" s="1">
        <f t="shared" si="501"/>
        <v>0</v>
      </c>
      <c r="AD1171" s="28" t="s">
        <v>135</v>
      </c>
      <c r="AE1171" s="28"/>
      <c r="AF1171" s="1">
        <v>0</v>
      </c>
      <c r="AG1171" s="1">
        <v>931200</v>
      </c>
      <c r="AH1171" s="1">
        <v>3104000000</v>
      </c>
      <c r="AI1171" s="1">
        <v>0</v>
      </c>
      <c r="AJ1171" s="1">
        <v>-931200</v>
      </c>
      <c r="AK1171" s="1">
        <v>1552000000</v>
      </c>
    </row>
    <row r="1172" spans="7:37" hidden="1">
      <c r="P1172" s="1">
        <f t="shared" si="493"/>
        <v>-114000</v>
      </c>
      <c r="Q1172" s="1">
        <f t="shared" si="494"/>
        <v>0</v>
      </c>
      <c r="R1172" s="1">
        <f t="shared" si="495"/>
        <v>0</v>
      </c>
      <c r="S1172" s="1">
        <f t="shared" si="496"/>
        <v>114000</v>
      </c>
      <c r="T1172" s="1">
        <f t="shared" si="497"/>
        <v>0</v>
      </c>
      <c r="U1172" s="1">
        <f t="shared" si="498"/>
        <v>0</v>
      </c>
      <c r="X1172" s="1">
        <f t="shared" ref="X1172:AC1172" si="502">+X1165</f>
        <v>0</v>
      </c>
      <c r="Y1172" s="1">
        <f t="shared" si="502"/>
        <v>0</v>
      </c>
      <c r="Z1172" s="1">
        <f t="shared" si="502"/>
        <v>0</v>
      </c>
      <c r="AA1172" s="1">
        <f t="shared" si="502"/>
        <v>1</v>
      </c>
      <c r="AB1172" s="1">
        <f t="shared" si="502"/>
        <v>0</v>
      </c>
      <c r="AC1172" s="1">
        <f t="shared" si="502"/>
        <v>0</v>
      </c>
      <c r="AF1172" s="1">
        <v>-114000</v>
      </c>
      <c r="AG1172" s="1">
        <v>0</v>
      </c>
      <c r="AH1172" s="1">
        <v>0</v>
      </c>
      <c r="AI1172" s="1">
        <v>114000</v>
      </c>
      <c r="AJ1172" s="1">
        <v>0</v>
      </c>
      <c r="AK1172" s="1">
        <v>0</v>
      </c>
    </row>
    <row r="1173" spans="7:37" hidden="1">
      <c r="P1173" s="1">
        <f t="shared" si="493"/>
        <v>0</v>
      </c>
      <c r="Q1173" s="1">
        <f t="shared" si="494"/>
        <v>-372.48</v>
      </c>
      <c r="R1173" s="1">
        <f t="shared" si="495"/>
        <v>-931200</v>
      </c>
      <c r="S1173" s="1">
        <f t="shared" si="496"/>
        <v>0</v>
      </c>
      <c r="T1173" s="1">
        <f t="shared" si="497"/>
        <v>372.48</v>
      </c>
      <c r="U1173" s="1">
        <f t="shared" si="498"/>
        <v>-931200</v>
      </c>
      <c r="X1173" s="1">
        <f t="shared" ref="X1173:AC1173" si="503">+X1166</f>
        <v>0</v>
      </c>
      <c r="Y1173" s="1">
        <f t="shared" si="503"/>
        <v>0</v>
      </c>
      <c r="Z1173" s="1">
        <f t="shared" si="503"/>
        <v>0</v>
      </c>
      <c r="AA1173" s="1">
        <f t="shared" si="503"/>
        <v>0</v>
      </c>
      <c r="AB1173" s="1">
        <f t="shared" si="503"/>
        <v>1</v>
      </c>
      <c r="AC1173" s="1">
        <f t="shared" si="503"/>
        <v>0</v>
      </c>
      <c r="AF1173" s="1">
        <v>0</v>
      </c>
      <c r="AG1173" s="1">
        <v>-372.48</v>
      </c>
      <c r="AH1173" s="1">
        <v>-931200</v>
      </c>
      <c r="AI1173" s="1">
        <v>0</v>
      </c>
      <c r="AJ1173" s="1">
        <v>372.48</v>
      </c>
      <c r="AK1173" s="1">
        <v>-931200</v>
      </c>
    </row>
    <row r="1174" spans="7:37" hidden="1">
      <c r="P1174" s="1">
        <f t="shared" si="493"/>
        <v>0</v>
      </c>
      <c r="Q1174" s="1">
        <f t="shared" si="494"/>
        <v>931200</v>
      </c>
      <c r="R1174" s="1">
        <f t="shared" si="495"/>
        <v>1552000000</v>
      </c>
      <c r="S1174" s="1">
        <f t="shared" si="496"/>
        <v>0</v>
      </c>
      <c r="T1174" s="1">
        <f t="shared" si="497"/>
        <v>-931200</v>
      </c>
      <c r="U1174" s="1">
        <f t="shared" si="498"/>
        <v>3104000000</v>
      </c>
      <c r="X1174" s="1">
        <f t="shared" ref="X1174:AC1174" si="504">+X1167</f>
        <v>0</v>
      </c>
      <c r="Y1174" s="1">
        <f t="shared" si="504"/>
        <v>0</v>
      </c>
      <c r="Z1174" s="1">
        <f t="shared" si="504"/>
        <v>0</v>
      </c>
      <c r="AA1174" s="1">
        <f t="shared" si="504"/>
        <v>0</v>
      </c>
      <c r="AB1174" s="1">
        <f t="shared" si="504"/>
        <v>0</v>
      </c>
      <c r="AC1174" s="1">
        <f t="shared" si="504"/>
        <v>1</v>
      </c>
      <c r="AF1174" s="1">
        <v>0</v>
      </c>
      <c r="AG1174" s="1">
        <v>931200</v>
      </c>
      <c r="AH1174" s="1">
        <v>1552000000</v>
      </c>
      <c r="AI1174" s="1">
        <v>0</v>
      </c>
      <c r="AJ1174" s="1">
        <v>-931200</v>
      </c>
      <c r="AK1174" s="1">
        <v>3104000000</v>
      </c>
    </row>
    <row r="1175" spans="7:37" hidden="1"/>
    <row r="1176" spans="7:37" hidden="1">
      <c r="P1176" s="1">
        <f t="shared" ref="P1176:P1181" si="505">+G712</f>
        <v>142500</v>
      </c>
      <c r="Q1176" s="1">
        <f t="shared" ref="Q1176:Q1181" si="506">+L712</f>
        <v>0</v>
      </c>
      <c r="R1176" s="1">
        <f t="shared" ref="R1176:R1181" si="507">+Q712</f>
        <v>0</v>
      </c>
      <c r="S1176" s="1">
        <f t="shared" ref="S1176:S1181" si="508">+V712</f>
        <v>-142500</v>
      </c>
      <c r="T1176" s="1">
        <f t="shared" ref="T1176:T1181" si="509">+AA712</f>
        <v>0</v>
      </c>
      <c r="U1176" s="1">
        <f t="shared" ref="U1176:U1181" si="510">+AF712</f>
        <v>0</v>
      </c>
      <c r="X1176" s="1">
        <f>+X1169</f>
        <v>1</v>
      </c>
      <c r="Y1176" s="1">
        <f t="shared" ref="Y1176:AC1176" si="511">+Y1169</f>
        <v>0</v>
      </c>
      <c r="Z1176" s="1">
        <f t="shared" si="511"/>
        <v>0</v>
      </c>
      <c r="AA1176" s="1">
        <f t="shared" si="511"/>
        <v>0</v>
      </c>
      <c r="AB1176" s="1">
        <f t="shared" si="511"/>
        <v>0</v>
      </c>
      <c r="AC1176" s="1">
        <f t="shared" si="511"/>
        <v>0</v>
      </c>
      <c r="AF1176" s="1" cm="1">
        <f t="array" ref="AF1176:AK1181">MMULT(MMULT(TRANSPOSE(X1176:AC1181),P1176:U1181),X1176:AC1181)</f>
        <v>142500</v>
      </c>
      <c r="AG1176" s="1">
        <v>0</v>
      </c>
      <c r="AH1176" s="1">
        <v>0</v>
      </c>
      <c r="AI1176" s="1">
        <v>-142500</v>
      </c>
      <c r="AJ1176" s="1">
        <v>0</v>
      </c>
      <c r="AK1176" s="1">
        <v>0</v>
      </c>
    </row>
    <row r="1177" spans="7:37" hidden="1">
      <c r="P1177" s="1">
        <f t="shared" si="505"/>
        <v>0</v>
      </c>
      <c r="Q1177" s="1">
        <f t="shared" si="506"/>
        <v>727.5</v>
      </c>
      <c r="R1177" s="1">
        <f t="shared" si="507"/>
        <v>1455000</v>
      </c>
      <c r="S1177" s="1">
        <f t="shared" si="508"/>
        <v>0</v>
      </c>
      <c r="T1177" s="1">
        <f t="shared" si="509"/>
        <v>-727.5</v>
      </c>
      <c r="U1177" s="1">
        <f t="shared" si="510"/>
        <v>1455000</v>
      </c>
      <c r="X1177" s="1">
        <f t="shared" ref="X1177:AC1177" si="512">+X1170</f>
        <v>0</v>
      </c>
      <c r="Y1177" s="1">
        <f t="shared" si="512"/>
        <v>1</v>
      </c>
      <c r="Z1177" s="1">
        <f t="shared" si="512"/>
        <v>0</v>
      </c>
      <c r="AA1177" s="1">
        <f t="shared" si="512"/>
        <v>0</v>
      </c>
      <c r="AB1177" s="1">
        <f t="shared" si="512"/>
        <v>0</v>
      </c>
      <c r="AC1177" s="1">
        <f t="shared" si="512"/>
        <v>0</v>
      </c>
      <c r="AF1177" s="1">
        <v>0</v>
      </c>
      <c r="AG1177" s="1">
        <v>727.5</v>
      </c>
      <c r="AH1177" s="1">
        <v>1455000</v>
      </c>
      <c r="AI1177" s="1">
        <v>0</v>
      </c>
      <c r="AJ1177" s="1">
        <v>-727.5</v>
      </c>
      <c r="AK1177" s="1">
        <v>1455000</v>
      </c>
    </row>
    <row r="1178" spans="7:37" hidden="1">
      <c r="G1178" s="1" t="s">
        <v>287</v>
      </c>
      <c r="H1178" s="28">
        <f>+H1171+1</f>
        <v>58</v>
      </c>
      <c r="I1178" s="28"/>
      <c r="J1178" s="1" t="s">
        <v>288</v>
      </c>
      <c r="P1178" s="1">
        <f t="shared" si="505"/>
        <v>0</v>
      </c>
      <c r="Q1178" s="1">
        <f t="shared" si="506"/>
        <v>1455000</v>
      </c>
      <c r="R1178" s="1">
        <f t="shared" si="507"/>
        <v>3880000000</v>
      </c>
      <c r="S1178" s="1">
        <f t="shared" si="508"/>
        <v>0</v>
      </c>
      <c r="T1178" s="1">
        <f t="shared" si="509"/>
        <v>-1455000</v>
      </c>
      <c r="U1178" s="1">
        <f t="shared" si="510"/>
        <v>1940000000</v>
      </c>
      <c r="V1178" s="28" t="s">
        <v>133</v>
      </c>
      <c r="W1178" s="28"/>
      <c r="X1178" s="1">
        <f t="shared" ref="X1178:AC1178" si="513">+X1171</f>
        <v>0</v>
      </c>
      <c r="Y1178" s="1">
        <f t="shared" si="513"/>
        <v>0</v>
      </c>
      <c r="Z1178" s="1">
        <f t="shared" si="513"/>
        <v>1</v>
      </c>
      <c r="AA1178" s="1">
        <f t="shared" si="513"/>
        <v>0</v>
      </c>
      <c r="AB1178" s="1">
        <f t="shared" si="513"/>
        <v>0</v>
      </c>
      <c r="AC1178" s="1">
        <f t="shared" si="513"/>
        <v>0</v>
      </c>
      <c r="AD1178" s="28" t="s">
        <v>135</v>
      </c>
      <c r="AE1178" s="28"/>
      <c r="AF1178" s="1">
        <v>0</v>
      </c>
      <c r="AG1178" s="1">
        <v>1455000</v>
      </c>
      <c r="AH1178" s="1">
        <v>3880000000</v>
      </c>
      <c r="AI1178" s="1">
        <v>0</v>
      </c>
      <c r="AJ1178" s="1">
        <v>-1455000</v>
      </c>
      <c r="AK1178" s="1">
        <v>1940000000</v>
      </c>
    </row>
    <row r="1179" spans="7:37" hidden="1">
      <c r="P1179" s="1">
        <f t="shared" si="505"/>
        <v>-142500</v>
      </c>
      <c r="Q1179" s="1">
        <f t="shared" si="506"/>
        <v>0</v>
      </c>
      <c r="R1179" s="1">
        <f t="shared" si="507"/>
        <v>0</v>
      </c>
      <c r="S1179" s="1">
        <f t="shared" si="508"/>
        <v>142500</v>
      </c>
      <c r="T1179" s="1">
        <f t="shared" si="509"/>
        <v>0</v>
      </c>
      <c r="U1179" s="1">
        <f t="shared" si="510"/>
        <v>0</v>
      </c>
      <c r="X1179" s="1">
        <f t="shared" ref="X1179:AC1179" si="514">+X1172</f>
        <v>0</v>
      </c>
      <c r="Y1179" s="1">
        <f t="shared" si="514"/>
        <v>0</v>
      </c>
      <c r="Z1179" s="1">
        <f t="shared" si="514"/>
        <v>0</v>
      </c>
      <c r="AA1179" s="1">
        <f t="shared" si="514"/>
        <v>1</v>
      </c>
      <c r="AB1179" s="1">
        <f t="shared" si="514"/>
        <v>0</v>
      </c>
      <c r="AC1179" s="1">
        <f t="shared" si="514"/>
        <v>0</v>
      </c>
      <c r="AF1179" s="1">
        <v>-142500</v>
      </c>
      <c r="AG1179" s="1">
        <v>0</v>
      </c>
      <c r="AH1179" s="1">
        <v>0</v>
      </c>
      <c r="AI1179" s="1">
        <v>142500</v>
      </c>
      <c r="AJ1179" s="1">
        <v>0</v>
      </c>
      <c r="AK1179" s="1">
        <v>0</v>
      </c>
    </row>
    <row r="1180" spans="7:37" hidden="1">
      <c r="P1180" s="1">
        <f t="shared" si="505"/>
        <v>0</v>
      </c>
      <c r="Q1180" s="1">
        <f t="shared" si="506"/>
        <v>-727.5</v>
      </c>
      <c r="R1180" s="1">
        <f t="shared" si="507"/>
        <v>-1455000</v>
      </c>
      <c r="S1180" s="1">
        <f t="shared" si="508"/>
        <v>0</v>
      </c>
      <c r="T1180" s="1">
        <f t="shared" si="509"/>
        <v>727.5</v>
      </c>
      <c r="U1180" s="1">
        <f t="shared" si="510"/>
        <v>-1455000</v>
      </c>
      <c r="X1180" s="1">
        <f t="shared" ref="X1180:AC1180" si="515">+X1173</f>
        <v>0</v>
      </c>
      <c r="Y1180" s="1">
        <f t="shared" si="515"/>
        <v>0</v>
      </c>
      <c r="Z1180" s="1">
        <f t="shared" si="515"/>
        <v>0</v>
      </c>
      <c r="AA1180" s="1">
        <f t="shared" si="515"/>
        <v>0</v>
      </c>
      <c r="AB1180" s="1">
        <f t="shared" si="515"/>
        <v>1</v>
      </c>
      <c r="AC1180" s="1">
        <f t="shared" si="515"/>
        <v>0</v>
      </c>
      <c r="AF1180" s="1">
        <v>0</v>
      </c>
      <c r="AG1180" s="1">
        <v>-727.5</v>
      </c>
      <c r="AH1180" s="1">
        <v>-1455000</v>
      </c>
      <c r="AI1180" s="1">
        <v>0</v>
      </c>
      <c r="AJ1180" s="1">
        <v>727.5</v>
      </c>
      <c r="AK1180" s="1">
        <v>-1455000</v>
      </c>
    </row>
    <row r="1181" spans="7:37" hidden="1">
      <c r="P1181" s="1">
        <f t="shared" si="505"/>
        <v>0</v>
      </c>
      <c r="Q1181" s="1">
        <f t="shared" si="506"/>
        <v>1455000</v>
      </c>
      <c r="R1181" s="1">
        <f t="shared" si="507"/>
        <v>1940000000</v>
      </c>
      <c r="S1181" s="1">
        <f t="shared" si="508"/>
        <v>0</v>
      </c>
      <c r="T1181" s="1">
        <f t="shared" si="509"/>
        <v>-1455000</v>
      </c>
      <c r="U1181" s="1">
        <f t="shared" si="510"/>
        <v>3880000000</v>
      </c>
      <c r="X1181" s="1">
        <f t="shared" ref="X1181:AC1181" si="516">+X1174</f>
        <v>0</v>
      </c>
      <c r="Y1181" s="1">
        <f t="shared" si="516"/>
        <v>0</v>
      </c>
      <c r="Z1181" s="1">
        <f t="shared" si="516"/>
        <v>0</v>
      </c>
      <c r="AA1181" s="1">
        <f t="shared" si="516"/>
        <v>0</v>
      </c>
      <c r="AB1181" s="1">
        <f t="shared" si="516"/>
        <v>0</v>
      </c>
      <c r="AC1181" s="1">
        <f t="shared" si="516"/>
        <v>1</v>
      </c>
      <c r="AF1181" s="1">
        <v>0</v>
      </c>
      <c r="AG1181" s="1">
        <v>1455000</v>
      </c>
      <c r="AH1181" s="1">
        <v>1940000000</v>
      </c>
      <c r="AI1181" s="1">
        <v>0</v>
      </c>
      <c r="AJ1181" s="1">
        <v>-1455000</v>
      </c>
      <c r="AK1181" s="1">
        <v>3880000000</v>
      </c>
    </row>
    <row r="1182" spans="7:37" hidden="1"/>
    <row r="1183" spans="7:37" hidden="1">
      <c r="P1183" s="1">
        <f t="shared" ref="P1183:P1188" si="517">+G719</f>
        <v>87692.307692307688</v>
      </c>
      <c r="Q1183" s="1">
        <f t="shared" ref="Q1183:Q1188" si="518">+L719</f>
        <v>0</v>
      </c>
      <c r="R1183" s="1">
        <f t="shared" ref="R1183:R1188" si="519">+Q719</f>
        <v>0</v>
      </c>
      <c r="S1183" s="1">
        <f t="shared" ref="S1183:S1188" si="520">+V719</f>
        <v>-87692.307692307688</v>
      </c>
      <c r="T1183" s="1">
        <f t="shared" ref="T1183:T1188" si="521">+AA719</f>
        <v>0</v>
      </c>
      <c r="U1183" s="1">
        <f t="shared" ref="U1183:U1188" si="522">+AF719</f>
        <v>0</v>
      </c>
      <c r="X1183" s="1">
        <f>+X1176</f>
        <v>1</v>
      </c>
      <c r="Y1183" s="1">
        <f t="shared" ref="Y1183:AC1183" si="523">+Y1176</f>
        <v>0</v>
      </c>
      <c r="Z1183" s="1">
        <f t="shared" si="523"/>
        <v>0</v>
      </c>
      <c r="AA1183" s="1">
        <f t="shared" si="523"/>
        <v>0</v>
      </c>
      <c r="AB1183" s="1">
        <f t="shared" si="523"/>
        <v>0</v>
      </c>
      <c r="AC1183" s="1">
        <f t="shared" si="523"/>
        <v>0</v>
      </c>
      <c r="AF1183" s="1" cm="1">
        <f t="array" ref="AF1183:AK1188">MMULT(MMULT(TRANSPOSE(X1183:AC1188),P1183:U1188),X1183:AC1188)</f>
        <v>87692.307692307688</v>
      </c>
      <c r="AG1183" s="1">
        <v>0</v>
      </c>
      <c r="AH1183" s="1">
        <v>0</v>
      </c>
      <c r="AI1183" s="1">
        <v>-87692.307692307688</v>
      </c>
      <c r="AJ1183" s="1">
        <v>0</v>
      </c>
      <c r="AK1183" s="1">
        <v>0</v>
      </c>
    </row>
    <row r="1184" spans="7:37" hidden="1">
      <c r="P1184" s="1">
        <f t="shared" si="517"/>
        <v>0</v>
      </c>
      <c r="Q1184" s="1">
        <f t="shared" si="518"/>
        <v>169.5402822030041</v>
      </c>
      <c r="R1184" s="1">
        <f t="shared" si="519"/>
        <v>551005.91715976328</v>
      </c>
      <c r="S1184" s="1">
        <f t="shared" si="520"/>
        <v>0</v>
      </c>
      <c r="T1184" s="1">
        <f t="shared" si="521"/>
        <v>-169.5402822030041</v>
      </c>
      <c r="U1184" s="1">
        <f t="shared" si="522"/>
        <v>551005.91715976328</v>
      </c>
      <c r="X1184" s="1">
        <f t="shared" ref="X1184:AC1184" si="524">+X1177</f>
        <v>0</v>
      </c>
      <c r="Y1184" s="1">
        <f t="shared" si="524"/>
        <v>1</v>
      </c>
      <c r="Z1184" s="1">
        <f t="shared" si="524"/>
        <v>0</v>
      </c>
      <c r="AA1184" s="1">
        <f t="shared" si="524"/>
        <v>0</v>
      </c>
      <c r="AB1184" s="1">
        <f t="shared" si="524"/>
        <v>0</v>
      </c>
      <c r="AC1184" s="1">
        <f t="shared" si="524"/>
        <v>0</v>
      </c>
      <c r="AF1184" s="1">
        <v>0</v>
      </c>
      <c r="AG1184" s="1">
        <v>169.5402822030041</v>
      </c>
      <c r="AH1184" s="1">
        <v>551005.91715976328</v>
      </c>
      <c r="AI1184" s="1">
        <v>0</v>
      </c>
      <c r="AJ1184" s="1">
        <v>-169.5402822030041</v>
      </c>
      <c r="AK1184" s="1">
        <v>551005.91715976328</v>
      </c>
    </row>
    <row r="1185" spans="7:37" hidden="1">
      <c r="G1185" s="1" t="s">
        <v>287</v>
      </c>
      <c r="H1185" s="28">
        <f>+H1178+1</f>
        <v>59</v>
      </c>
      <c r="I1185" s="28"/>
      <c r="J1185" s="1" t="s">
        <v>288</v>
      </c>
      <c r="P1185" s="1">
        <f t="shared" si="517"/>
        <v>0</v>
      </c>
      <c r="Q1185" s="1">
        <f t="shared" si="518"/>
        <v>551005.91715976328</v>
      </c>
      <c r="R1185" s="1">
        <f t="shared" si="519"/>
        <v>2387692307.6923075</v>
      </c>
      <c r="S1185" s="1">
        <f t="shared" si="520"/>
        <v>0</v>
      </c>
      <c r="T1185" s="1">
        <f t="shared" si="521"/>
        <v>-551005.91715976328</v>
      </c>
      <c r="U1185" s="1">
        <f t="shared" si="522"/>
        <v>1193846153.8461537</v>
      </c>
      <c r="V1185" s="28" t="s">
        <v>133</v>
      </c>
      <c r="W1185" s="28"/>
      <c r="X1185" s="1">
        <f t="shared" ref="X1185:AC1185" si="525">+X1178</f>
        <v>0</v>
      </c>
      <c r="Y1185" s="1">
        <f t="shared" si="525"/>
        <v>0</v>
      </c>
      <c r="Z1185" s="1">
        <f t="shared" si="525"/>
        <v>1</v>
      </c>
      <c r="AA1185" s="1">
        <f t="shared" si="525"/>
        <v>0</v>
      </c>
      <c r="AB1185" s="1">
        <f t="shared" si="525"/>
        <v>0</v>
      </c>
      <c r="AC1185" s="1">
        <f t="shared" si="525"/>
        <v>0</v>
      </c>
      <c r="AD1185" s="28" t="s">
        <v>135</v>
      </c>
      <c r="AE1185" s="28"/>
      <c r="AF1185" s="1">
        <v>0</v>
      </c>
      <c r="AG1185" s="1">
        <v>551005.91715976328</v>
      </c>
      <c r="AH1185" s="1">
        <v>2387692307.6923075</v>
      </c>
      <c r="AI1185" s="1">
        <v>0</v>
      </c>
      <c r="AJ1185" s="1">
        <v>-551005.91715976328</v>
      </c>
      <c r="AK1185" s="1">
        <v>1193846153.8461537</v>
      </c>
    </row>
    <row r="1186" spans="7:37" hidden="1">
      <c r="P1186" s="1">
        <f t="shared" si="517"/>
        <v>-87692.307692307688</v>
      </c>
      <c r="Q1186" s="1">
        <f t="shared" si="518"/>
        <v>0</v>
      </c>
      <c r="R1186" s="1">
        <f t="shared" si="519"/>
        <v>0</v>
      </c>
      <c r="S1186" s="1">
        <f t="shared" si="520"/>
        <v>87692.307692307688</v>
      </c>
      <c r="T1186" s="1">
        <f t="shared" si="521"/>
        <v>0</v>
      </c>
      <c r="U1186" s="1">
        <f t="shared" si="522"/>
        <v>0</v>
      </c>
      <c r="X1186" s="1">
        <f t="shared" ref="X1186:AC1186" si="526">+X1179</f>
        <v>0</v>
      </c>
      <c r="Y1186" s="1">
        <f t="shared" si="526"/>
        <v>0</v>
      </c>
      <c r="Z1186" s="1">
        <f t="shared" si="526"/>
        <v>0</v>
      </c>
      <c r="AA1186" s="1">
        <f t="shared" si="526"/>
        <v>1</v>
      </c>
      <c r="AB1186" s="1">
        <f t="shared" si="526"/>
        <v>0</v>
      </c>
      <c r="AC1186" s="1">
        <f t="shared" si="526"/>
        <v>0</v>
      </c>
      <c r="AF1186" s="1">
        <v>-87692.307692307688</v>
      </c>
      <c r="AG1186" s="1">
        <v>0</v>
      </c>
      <c r="AH1186" s="1">
        <v>0</v>
      </c>
      <c r="AI1186" s="1">
        <v>87692.307692307688</v>
      </c>
      <c r="AJ1186" s="1">
        <v>0</v>
      </c>
      <c r="AK1186" s="1">
        <v>0</v>
      </c>
    </row>
    <row r="1187" spans="7:37" hidden="1">
      <c r="P1187" s="1">
        <f t="shared" si="517"/>
        <v>0</v>
      </c>
      <c r="Q1187" s="1">
        <f t="shared" si="518"/>
        <v>-169.5402822030041</v>
      </c>
      <c r="R1187" s="1">
        <f t="shared" si="519"/>
        <v>-551005.91715976328</v>
      </c>
      <c r="S1187" s="1">
        <f t="shared" si="520"/>
        <v>0</v>
      </c>
      <c r="T1187" s="1">
        <f t="shared" si="521"/>
        <v>169.5402822030041</v>
      </c>
      <c r="U1187" s="1">
        <f t="shared" si="522"/>
        <v>-551005.91715976328</v>
      </c>
      <c r="X1187" s="1">
        <f t="shared" ref="X1187:AC1187" si="527">+X1180</f>
        <v>0</v>
      </c>
      <c r="Y1187" s="1">
        <f t="shared" si="527"/>
        <v>0</v>
      </c>
      <c r="Z1187" s="1">
        <f t="shared" si="527"/>
        <v>0</v>
      </c>
      <c r="AA1187" s="1">
        <f t="shared" si="527"/>
        <v>0</v>
      </c>
      <c r="AB1187" s="1">
        <f t="shared" si="527"/>
        <v>1</v>
      </c>
      <c r="AC1187" s="1">
        <f t="shared" si="527"/>
        <v>0</v>
      </c>
      <c r="AF1187" s="1">
        <v>0</v>
      </c>
      <c r="AG1187" s="1">
        <v>-169.5402822030041</v>
      </c>
      <c r="AH1187" s="1">
        <v>-551005.91715976328</v>
      </c>
      <c r="AI1187" s="1">
        <v>0</v>
      </c>
      <c r="AJ1187" s="1">
        <v>169.5402822030041</v>
      </c>
      <c r="AK1187" s="1">
        <v>-551005.91715976328</v>
      </c>
    </row>
    <row r="1188" spans="7:37" hidden="1">
      <c r="P1188" s="1">
        <f t="shared" si="517"/>
        <v>0</v>
      </c>
      <c r="Q1188" s="1">
        <f t="shared" si="518"/>
        <v>551005.91715976328</v>
      </c>
      <c r="R1188" s="1">
        <f t="shared" si="519"/>
        <v>1193846153.8461537</v>
      </c>
      <c r="S1188" s="1">
        <f t="shared" si="520"/>
        <v>0</v>
      </c>
      <c r="T1188" s="1">
        <f t="shared" si="521"/>
        <v>-551005.91715976328</v>
      </c>
      <c r="U1188" s="1">
        <f t="shared" si="522"/>
        <v>2387692307.6923075</v>
      </c>
      <c r="X1188" s="1">
        <f t="shared" ref="X1188:AC1188" si="528">+X1181</f>
        <v>0</v>
      </c>
      <c r="Y1188" s="1">
        <f t="shared" si="528"/>
        <v>0</v>
      </c>
      <c r="Z1188" s="1">
        <f t="shared" si="528"/>
        <v>0</v>
      </c>
      <c r="AA1188" s="1">
        <f t="shared" si="528"/>
        <v>0</v>
      </c>
      <c r="AB1188" s="1">
        <f t="shared" si="528"/>
        <v>0</v>
      </c>
      <c r="AC1188" s="1">
        <f t="shared" si="528"/>
        <v>1</v>
      </c>
      <c r="AF1188" s="1">
        <v>0</v>
      </c>
      <c r="AG1188" s="1">
        <v>551005.91715976328</v>
      </c>
      <c r="AH1188" s="1">
        <v>1193846153.8461537</v>
      </c>
      <c r="AI1188" s="1">
        <v>0</v>
      </c>
      <c r="AJ1188" s="1">
        <v>-551005.91715976328</v>
      </c>
      <c r="AK1188" s="1">
        <v>2387692307.6923075</v>
      </c>
    </row>
    <row r="1189" spans="7:37" hidden="1"/>
    <row r="1190" spans="7:37" hidden="1">
      <c r="P1190" s="1">
        <f t="shared" ref="P1190:P1195" si="529">+G726</f>
        <v>81428.571428571435</v>
      </c>
      <c r="Q1190" s="1">
        <f t="shared" ref="Q1190:Q1195" si="530">+L726</f>
        <v>0</v>
      </c>
      <c r="R1190" s="1">
        <f t="shared" ref="R1190:R1195" si="531">+Q726</f>
        <v>0</v>
      </c>
      <c r="S1190" s="1">
        <f t="shared" ref="S1190:S1195" si="532">+V726</f>
        <v>-81428.571428571435</v>
      </c>
      <c r="T1190" s="1">
        <f t="shared" ref="T1190:T1195" si="533">+AA726</f>
        <v>0</v>
      </c>
      <c r="U1190" s="1">
        <f t="shared" ref="U1190:U1195" si="534">+AF726</f>
        <v>0</v>
      </c>
      <c r="X1190" s="1">
        <f>+X1183</f>
        <v>1</v>
      </c>
      <c r="Y1190" s="1">
        <f t="shared" ref="Y1190:AC1190" si="535">+Y1183</f>
        <v>0</v>
      </c>
      <c r="Z1190" s="1">
        <f t="shared" si="535"/>
        <v>0</v>
      </c>
      <c r="AA1190" s="1">
        <f t="shared" si="535"/>
        <v>0</v>
      </c>
      <c r="AB1190" s="1">
        <f t="shared" si="535"/>
        <v>0</v>
      </c>
      <c r="AC1190" s="1">
        <f t="shared" si="535"/>
        <v>0</v>
      </c>
      <c r="AF1190" s="1" cm="1">
        <f t="array" ref="AF1190:AK1195">MMULT(MMULT(TRANSPOSE(X1190:AC1195),P1190:U1195),X1190:AC1195)</f>
        <v>81428.571428571435</v>
      </c>
      <c r="AG1190" s="1">
        <v>0</v>
      </c>
      <c r="AH1190" s="1">
        <v>0</v>
      </c>
      <c r="AI1190" s="1">
        <v>-81428.571428571435</v>
      </c>
      <c r="AJ1190" s="1">
        <v>0</v>
      </c>
      <c r="AK1190" s="1">
        <v>0</v>
      </c>
    </row>
    <row r="1191" spans="7:37" hidden="1">
      <c r="P1191" s="1">
        <f t="shared" si="529"/>
        <v>0</v>
      </c>
      <c r="Q1191" s="1">
        <f t="shared" si="530"/>
        <v>135.74344023323616</v>
      </c>
      <c r="R1191" s="1">
        <f t="shared" si="531"/>
        <v>475102.04081632651</v>
      </c>
      <c r="S1191" s="1">
        <f t="shared" si="532"/>
        <v>0</v>
      </c>
      <c r="T1191" s="1">
        <f t="shared" si="533"/>
        <v>-135.74344023323616</v>
      </c>
      <c r="U1191" s="1">
        <f t="shared" si="534"/>
        <v>475102.04081632651</v>
      </c>
      <c r="X1191" s="1">
        <f t="shared" ref="X1191:AC1191" si="536">+X1184</f>
        <v>0</v>
      </c>
      <c r="Y1191" s="1">
        <f t="shared" si="536"/>
        <v>1</v>
      </c>
      <c r="Z1191" s="1">
        <f t="shared" si="536"/>
        <v>0</v>
      </c>
      <c r="AA1191" s="1">
        <f t="shared" si="536"/>
        <v>0</v>
      </c>
      <c r="AB1191" s="1">
        <f t="shared" si="536"/>
        <v>0</v>
      </c>
      <c r="AC1191" s="1">
        <f t="shared" si="536"/>
        <v>0</v>
      </c>
      <c r="AF1191" s="1">
        <v>0</v>
      </c>
      <c r="AG1191" s="1">
        <v>135.74344023323616</v>
      </c>
      <c r="AH1191" s="1">
        <v>475102.04081632651</v>
      </c>
      <c r="AI1191" s="1">
        <v>0</v>
      </c>
      <c r="AJ1191" s="1">
        <v>-135.74344023323616</v>
      </c>
      <c r="AK1191" s="1">
        <v>475102.04081632651</v>
      </c>
    </row>
    <row r="1192" spans="7:37" hidden="1">
      <c r="G1192" s="1" t="s">
        <v>287</v>
      </c>
      <c r="H1192" s="28">
        <f>+H1185+1</f>
        <v>60</v>
      </c>
      <c r="I1192" s="28"/>
      <c r="J1192" s="1" t="s">
        <v>288</v>
      </c>
      <c r="P1192" s="1">
        <f t="shared" si="529"/>
        <v>0</v>
      </c>
      <c r="Q1192" s="1">
        <f t="shared" si="530"/>
        <v>475102.04081632651</v>
      </c>
      <c r="R1192" s="1">
        <f t="shared" si="531"/>
        <v>2217142857.1428571</v>
      </c>
      <c r="S1192" s="1">
        <f t="shared" si="532"/>
        <v>0</v>
      </c>
      <c r="T1192" s="1">
        <f t="shared" si="533"/>
        <v>-475102.04081632651</v>
      </c>
      <c r="U1192" s="1">
        <f t="shared" si="534"/>
        <v>1108571428.5714285</v>
      </c>
      <c r="V1192" s="28" t="s">
        <v>133</v>
      </c>
      <c r="W1192" s="28"/>
      <c r="X1192" s="1">
        <f t="shared" ref="X1192:AC1192" si="537">+X1185</f>
        <v>0</v>
      </c>
      <c r="Y1192" s="1">
        <f t="shared" si="537"/>
        <v>0</v>
      </c>
      <c r="Z1192" s="1">
        <f t="shared" si="537"/>
        <v>1</v>
      </c>
      <c r="AA1192" s="1">
        <f t="shared" si="537"/>
        <v>0</v>
      </c>
      <c r="AB1192" s="1">
        <f t="shared" si="537"/>
        <v>0</v>
      </c>
      <c r="AC1192" s="1">
        <f t="shared" si="537"/>
        <v>0</v>
      </c>
      <c r="AD1192" s="28" t="s">
        <v>135</v>
      </c>
      <c r="AE1192" s="28"/>
      <c r="AF1192" s="1">
        <v>0</v>
      </c>
      <c r="AG1192" s="1">
        <v>475102.04081632651</v>
      </c>
      <c r="AH1192" s="1">
        <v>2217142857.1428571</v>
      </c>
      <c r="AI1192" s="1">
        <v>0</v>
      </c>
      <c r="AJ1192" s="1">
        <v>-475102.04081632651</v>
      </c>
      <c r="AK1192" s="1">
        <v>1108571428.5714285</v>
      </c>
    </row>
    <row r="1193" spans="7:37" hidden="1">
      <c r="P1193" s="1">
        <f t="shared" si="529"/>
        <v>-81428.571428571435</v>
      </c>
      <c r="Q1193" s="1">
        <f t="shared" si="530"/>
        <v>0</v>
      </c>
      <c r="R1193" s="1">
        <f t="shared" si="531"/>
        <v>0</v>
      </c>
      <c r="S1193" s="1">
        <f t="shared" si="532"/>
        <v>81428.571428571435</v>
      </c>
      <c r="T1193" s="1">
        <f t="shared" si="533"/>
        <v>0</v>
      </c>
      <c r="U1193" s="1">
        <f t="shared" si="534"/>
        <v>0</v>
      </c>
      <c r="X1193" s="1">
        <f t="shared" ref="X1193:AC1193" si="538">+X1186</f>
        <v>0</v>
      </c>
      <c r="Y1193" s="1">
        <f t="shared" si="538"/>
        <v>0</v>
      </c>
      <c r="Z1193" s="1">
        <f t="shared" si="538"/>
        <v>0</v>
      </c>
      <c r="AA1193" s="1">
        <f t="shared" si="538"/>
        <v>1</v>
      </c>
      <c r="AB1193" s="1">
        <f t="shared" si="538"/>
        <v>0</v>
      </c>
      <c r="AC1193" s="1">
        <f t="shared" si="538"/>
        <v>0</v>
      </c>
      <c r="AF1193" s="1">
        <v>-81428.571428571435</v>
      </c>
      <c r="AG1193" s="1">
        <v>0</v>
      </c>
      <c r="AH1193" s="1">
        <v>0</v>
      </c>
      <c r="AI1193" s="1">
        <v>81428.571428571435</v>
      </c>
      <c r="AJ1193" s="1">
        <v>0</v>
      </c>
      <c r="AK1193" s="1">
        <v>0</v>
      </c>
    </row>
    <row r="1194" spans="7:37" hidden="1">
      <c r="P1194" s="1">
        <f t="shared" si="529"/>
        <v>0</v>
      </c>
      <c r="Q1194" s="1">
        <f t="shared" si="530"/>
        <v>-135.74344023323616</v>
      </c>
      <c r="R1194" s="1">
        <f t="shared" si="531"/>
        <v>-475102.04081632651</v>
      </c>
      <c r="S1194" s="1">
        <f t="shared" si="532"/>
        <v>0</v>
      </c>
      <c r="T1194" s="1">
        <f t="shared" si="533"/>
        <v>135.74344023323616</v>
      </c>
      <c r="U1194" s="1">
        <f t="shared" si="534"/>
        <v>-475102.04081632651</v>
      </c>
      <c r="X1194" s="1">
        <f t="shared" ref="X1194:AC1194" si="539">+X1187</f>
        <v>0</v>
      </c>
      <c r="Y1194" s="1">
        <f t="shared" si="539"/>
        <v>0</v>
      </c>
      <c r="Z1194" s="1">
        <f t="shared" si="539"/>
        <v>0</v>
      </c>
      <c r="AA1194" s="1">
        <f t="shared" si="539"/>
        <v>0</v>
      </c>
      <c r="AB1194" s="1">
        <f t="shared" si="539"/>
        <v>1</v>
      </c>
      <c r="AC1194" s="1">
        <f t="shared" si="539"/>
        <v>0</v>
      </c>
      <c r="AF1194" s="1">
        <v>0</v>
      </c>
      <c r="AG1194" s="1">
        <v>-135.74344023323616</v>
      </c>
      <c r="AH1194" s="1">
        <v>-475102.04081632651</v>
      </c>
      <c r="AI1194" s="1">
        <v>0</v>
      </c>
      <c r="AJ1194" s="1">
        <v>135.74344023323616</v>
      </c>
      <c r="AK1194" s="1">
        <v>-475102.04081632651</v>
      </c>
    </row>
    <row r="1195" spans="7:37" hidden="1">
      <c r="P1195" s="1">
        <f t="shared" si="529"/>
        <v>0</v>
      </c>
      <c r="Q1195" s="1">
        <f t="shared" si="530"/>
        <v>475102.04081632651</v>
      </c>
      <c r="R1195" s="1">
        <f t="shared" si="531"/>
        <v>1108571428.5714285</v>
      </c>
      <c r="S1195" s="1">
        <f t="shared" si="532"/>
        <v>0</v>
      </c>
      <c r="T1195" s="1">
        <f t="shared" si="533"/>
        <v>-475102.04081632651</v>
      </c>
      <c r="U1195" s="1">
        <f t="shared" si="534"/>
        <v>2217142857.1428571</v>
      </c>
      <c r="X1195" s="1">
        <f t="shared" ref="X1195:AC1195" si="540">+X1188</f>
        <v>0</v>
      </c>
      <c r="Y1195" s="1">
        <f t="shared" si="540"/>
        <v>0</v>
      </c>
      <c r="Z1195" s="1">
        <f t="shared" si="540"/>
        <v>0</v>
      </c>
      <c r="AA1195" s="1">
        <f t="shared" si="540"/>
        <v>0</v>
      </c>
      <c r="AB1195" s="1">
        <f t="shared" si="540"/>
        <v>0</v>
      </c>
      <c r="AC1195" s="1">
        <f t="shared" si="540"/>
        <v>1</v>
      </c>
      <c r="AF1195" s="1">
        <v>0</v>
      </c>
      <c r="AG1195" s="1">
        <v>475102.04081632651</v>
      </c>
      <c r="AH1195" s="1">
        <v>1108571428.5714285</v>
      </c>
      <c r="AI1195" s="1">
        <v>0</v>
      </c>
      <c r="AJ1195" s="1">
        <v>-475102.04081632651</v>
      </c>
      <c r="AK1195" s="1">
        <v>2217142857.1428571</v>
      </c>
    </row>
    <row r="1196" spans="7:37" hidden="1"/>
    <row r="1197" spans="7:37" hidden="1">
      <c r="P1197" s="1">
        <f t="shared" ref="P1197:P1202" si="541">+G733</f>
        <v>71250</v>
      </c>
      <c r="Q1197" s="1">
        <f t="shared" ref="Q1197:Q1202" si="542">+L733</f>
        <v>0</v>
      </c>
      <c r="R1197" s="1">
        <f t="shared" ref="R1197:R1202" si="543">+Q733</f>
        <v>0</v>
      </c>
      <c r="S1197" s="1">
        <f t="shared" ref="S1197:S1202" si="544">+V733</f>
        <v>-71250</v>
      </c>
      <c r="T1197" s="1">
        <f t="shared" ref="T1197:T1202" si="545">+AA733</f>
        <v>0</v>
      </c>
      <c r="U1197" s="1">
        <f t="shared" ref="U1197:U1202" si="546">+AF733</f>
        <v>0</v>
      </c>
      <c r="X1197" s="1">
        <f>+X1190</f>
        <v>1</v>
      </c>
      <c r="Y1197" s="1">
        <f t="shared" ref="Y1197:AC1197" si="547">+Y1190</f>
        <v>0</v>
      </c>
      <c r="Z1197" s="1">
        <f t="shared" si="547"/>
        <v>0</v>
      </c>
      <c r="AA1197" s="1">
        <f t="shared" si="547"/>
        <v>0</v>
      </c>
      <c r="AB1197" s="1">
        <f t="shared" si="547"/>
        <v>0</v>
      </c>
      <c r="AC1197" s="1">
        <f t="shared" si="547"/>
        <v>0</v>
      </c>
      <c r="AF1197" s="1" cm="1">
        <f t="array" ref="AF1197:AK1202">MMULT(MMULT(TRANSPOSE(X1197:AC1202),P1197:U1202),X1197:AC1202)</f>
        <v>71250</v>
      </c>
      <c r="AG1197" s="1">
        <v>0</v>
      </c>
      <c r="AH1197" s="1">
        <v>0</v>
      </c>
      <c r="AI1197" s="1">
        <v>-71250</v>
      </c>
      <c r="AJ1197" s="1">
        <v>0</v>
      </c>
      <c r="AK1197" s="1">
        <v>0</v>
      </c>
    </row>
    <row r="1198" spans="7:37" hidden="1">
      <c r="P1198" s="1">
        <f t="shared" si="541"/>
        <v>0</v>
      </c>
      <c r="Q1198" s="1">
        <f t="shared" si="542"/>
        <v>90.9375</v>
      </c>
      <c r="R1198" s="1">
        <f t="shared" si="543"/>
        <v>363750</v>
      </c>
      <c r="S1198" s="1">
        <f t="shared" si="544"/>
        <v>0</v>
      </c>
      <c r="T1198" s="1">
        <f t="shared" si="545"/>
        <v>-90.9375</v>
      </c>
      <c r="U1198" s="1">
        <f t="shared" si="546"/>
        <v>363750</v>
      </c>
      <c r="X1198" s="1">
        <f t="shared" ref="X1198:AC1198" si="548">+X1191</f>
        <v>0</v>
      </c>
      <c r="Y1198" s="1">
        <f t="shared" si="548"/>
        <v>1</v>
      </c>
      <c r="Z1198" s="1">
        <f t="shared" si="548"/>
        <v>0</v>
      </c>
      <c r="AA1198" s="1">
        <f t="shared" si="548"/>
        <v>0</v>
      </c>
      <c r="AB1198" s="1">
        <f t="shared" si="548"/>
        <v>0</v>
      </c>
      <c r="AC1198" s="1">
        <f t="shared" si="548"/>
        <v>0</v>
      </c>
      <c r="AF1198" s="1">
        <v>0</v>
      </c>
      <c r="AG1198" s="1">
        <v>90.9375</v>
      </c>
      <c r="AH1198" s="1">
        <v>363750</v>
      </c>
      <c r="AI1198" s="1">
        <v>0</v>
      </c>
      <c r="AJ1198" s="1">
        <v>-90.9375</v>
      </c>
      <c r="AK1198" s="1">
        <v>363750</v>
      </c>
    </row>
    <row r="1199" spans="7:37" hidden="1">
      <c r="G1199" s="1" t="s">
        <v>287</v>
      </c>
      <c r="H1199" s="28">
        <f>+H1192+1</f>
        <v>61</v>
      </c>
      <c r="I1199" s="28"/>
      <c r="J1199" s="1" t="s">
        <v>288</v>
      </c>
      <c r="P1199" s="1">
        <f t="shared" si="541"/>
        <v>0</v>
      </c>
      <c r="Q1199" s="1">
        <f t="shared" si="542"/>
        <v>363750</v>
      </c>
      <c r="R1199" s="1">
        <f t="shared" si="543"/>
        <v>1940000000</v>
      </c>
      <c r="S1199" s="1">
        <f t="shared" si="544"/>
        <v>0</v>
      </c>
      <c r="T1199" s="1">
        <f t="shared" si="545"/>
        <v>-363750</v>
      </c>
      <c r="U1199" s="1">
        <f t="shared" si="546"/>
        <v>970000000</v>
      </c>
      <c r="V1199" s="28" t="s">
        <v>133</v>
      </c>
      <c r="W1199" s="28"/>
      <c r="X1199" s="1">
        <f t="shared" ref="X1199:AC1199" si="549">+X1192</f>
        <v>0</v>
      </c>
      <c r="Y1199" s="1">
        <f t="shared" si="549"/>
        <v>0</v>
      </c>
      <c r="Z1199" s="1">
        <f t="shared" si="549"/>
        <v>1</v>
      </c>
      <c r="AA1199" s="1">
        <f t="shared" si="549"/>
        <v>0</v>
      </c>
      <c r="AB1199" s="1">
        <f t="shared" si="549"/>
        <v>0</v>
      </c>
      <c r="AC1199" s="1">
        <f t="shared" si="549"/>
        <v>0</v>
      </c>
      <c r="AD1199" s="28" t="s">
        <v>135</v>
      </c>
      <c r="AE1199" s="28"/>
      <c r="AF1199" s="1">
        <v>0</v>
      </c>
      <c r="AG1199" s="1">
        <v>363750</v>
      </c>
      <c r="AH1199" s="1">
        <v>1940000000</v>
      </c>
      <c r="AI1199" s="1">
        <v>0</v>
      </c>
      <c r="AJ1199" s="1">
        <v>-363750</v>
      </c>
      <c r="AK1199" s="1">
        <v>970000000</v>
      </c>
    </row>
    <row r="1200" spans="7:37" hidden="1">
      <c r="P1200" s="1">
        <f t="shared" si="541"/>
        <v>-71250</v>
      </c>
      <c r="Q1200" s="1">
        <f t="shared" si="542"/>
        <v>0</v>
      </c>
      <c r="R1200" s="1">
        <f t="shared" si="543"/>
        <v>0</v>
      </c>
      <c r="S1200" s="1">
        <f t="shared" si="544"/>
        <v>71250</v>
      </c>
      <c r="T1200" s="1">
        <f t="shared" si="545"/>
        <v>0</v>
      </c>
      <c r="U1200" s="1">
        <f t="shared" si="546"/>
        <v>0</v>
      </c>
      <c r="X1200" s="1">
        <f t="shared" ref="X1200:AC1200" si="550">+X1193</f>
        <v>0</v>
      </c>
      <c r="Y1200" s="1">
        <f t="shared" si="550"/>
        <v>0</v>
      </c>
      <c r="Z1200" s="1">
        <f t="shared" si="550"/>
        <v>0</v>
      </c>
      <c r="AA1200" s="1">
        <f t="shared" si="550"/>
        <v>1</v>
      </c>
      <c r="AB1200" s="1">
        <f t="shared" si="550"/>
        <v>0</v>
      </c>
      <c r="AC1200" s="1">
        <f t="shared" si="550"/>
        <v>0</v>
      </c>
      <c r="AF1200" s="1">
        <v>-71250</v>
      </c>
      <c r="AG1200" s="1">
        <v>0</v>
      </c>
      <c r="AH1200" s="1">
        <v>0</v>
      </c>
      <c r="AI1200" s="1">
        <v>71250</v>
      </c>
      <c r="AJ1200" s="1">
        <v>0</v>
      </c>
      <c r="AK1200" s="1">
        <v>0</v>
      </c>
    </row>
    <row r="1201" spans="7:37" hidden="1">
      <c r="P1201" s="1">
        <f t="shared" si="541"/>
        <v>0</v>
      </c>
      <c r="Q1201" s="1">
        <f t="shared" si="542"/>
        <v>-90.9375</v>
      </c>
      <c r="R1201" s="1">
        <f t="shared" si="543"/>
        <v>-363750</v>
      </c>
      <c r="S1201" s="1">
        <f t="shared" si="544"/>
        <v>0</v>
      </c>
      <c r="T1201" s="1">
        <f t="shared" si="545"/>
        <v>90.9375</v>
      </c>
      <c r="U1201" s="1">
        <f t="shared" si="546"/>
        <v>-363750</v>
      </c>
      <c r="X1201" s="1">
        <f t="shared" ref="X1201:AC1201" si="551">+X1194</f>
        <v>0</v>
      </c>
      <c r="Y1201" s="1">
        <f t="shared" si="551"/>
        <v>0</v>
      </c>
      <c r="Z1201" s="1">
        <f t="shared" si="551"/>
        <v>0</v>
      </c>
      <c r="AA1201" s="1">
        <f t="shared" si="551"/>
        <v>0</v>
      </c>
      <c r="AB1201" s="1">
        <f t="shared" si="551"/>
        <v>1</v>
      </c>
      <c r="AC1201" s="1">
        <f t="shared" si="551"/>
        <v>0</v>
      </c>
      <c r="AF1201" s="1">
        <v>0</v>
      </c>
      <c r="AG1201" s="1">
        <v>-90.9375</v>
      </c>
      <c r="AH1201" s="1">
        <v>-363750</v>
      </c>
      <c r="AI1201" s="1">
        <v>0</v>
      </c>
      <c r="AJ1201" s="1">
        <v>90.9375</v>
      </c>
      <c r="AK1201" s="1">
        <v>-363750</v>
      </c>
    </row>
    <row r="1202" spans="7:37" hidden="1">
      <c r="P1202" s="1">
        <f t="shared" si="541"/>
        <v>0</v>
      </c>
      <c r="Q1202" s="1">
        <f t="shared" si="542"/>
        <v>363750</v>
      </c>
      <c r="R1202" s="1">
        <f t="shared" si="543"/>
        <v>970000000</v>
      </c>
      <c r="S1202" s="1">
        <f t="shared" si="544"/>
        <v>0</v>
      </c>
      <c r="T1202" s="1">
        <f t="shared" si="545"/>
        <v>-363750</v>
      </c>
      <c r="U1202" s="1">
        <f t="shared" si="546"/>
        <v>1940000000</v>
      </c>
      <c r="X1202" s="1">
        <f t="shared" ref="X1202:AC1202" si="552">+X1195</f>
        <v>0</v>
      </c>
      <c r="Y1202" s="1">
        <f t="shared" si="552"/>
        <v>0</v>
      </c>
      <c r="Z1202" s="1">
        <f t="shared" si="552"/>
        <v>0</v>
      </c>
      <c r="AA1202" s="1">
        <f t="shared" si="552"/>
        <v>0</v>
      </c>
      <c r="AB1202" s="1">
        <f t="shared" si="552"/>
        <v>0</v>
      </c>
      <c r="AC1202" s="1">
        <f t="shared" si="552"/>
        <v>1</v>
      </c>
      <c r="AF1202" s="1">
        <v>0</v>
      </c>
      <c r="AG1202" s="1">
        <v>363750</v>
      </c>
      <c r="AH1202" s="1">
        <v>970000000</v>
      </c>
      <c r="AI1202" s="1">
        <v>0</v>
      </c>
      <c r="AJ1202" s="1">
        <v>-363750</v>
      </c>
      <c r="AK1202" s="1">
        <v>1940000000</v>
      </c>
    </row>
    <row r="1203" spans="7:37" hidden="1"/>
    <row r="1204" spans="7:37" hidden="1">
      <c r="P1204" s="1">
        <f t="shared" ref="P1204:P1209" si="553">+G740</f>
        <v>95000</v>
      </c>
      <c r="Q1204" s="1">
        <f t="shared" ref="Q1204:Q1209" si="554">+L740</f>
        <v>0</v>
      </c>
      <c r="R1204" s="1">
        <f t="shared" ref="R1204:R1209" si="555">+Q740</f>
        <v>0</v>
      </c>
      <c r="S1204" s="1">
        <f t="shared" ref="S1204:S1209" si="556">+V740</f>
        <v>-95000</v>
      </c>
      <c r="T1204" s="1">
        <f t="shared" ref="T1204:T1209" si="557">+AA740</f>
        <v>0</v>
      </c>
      <c r="U1204" s="1">
        <f t="shared" ref="U1204:U1209" si="558">+AF740</f>
        <v>0</v>
      </c>
      <c r="X1204" s="1">
        <f>+X1197</f>
        <v>1</v>
      </c>
      <c r="Y1204" s="1">
        <f t="shared" ref="Y1204:AC1204" si="559">+Y1197</f>
        <v>0</v>
      </c>
      <c r="Z1204" s="1">
        <f t="shared" si="559"/>
        <v>0</v>
      </c>
      <c r="AA1204" s="1">
        <f t="shared" si="559"/>
        <v>0</v>
      </c>
      <c r="AB1204" s="1">
        <f t="shared" si="559"/>
        <v>0</v>
      </c>
      <c r="AC1204" s="1">
        <f t="shared" si="559"/>
        <v>0</v>
      </c>
      <c r="AF1204" s="1" cm="1">
        <f t="array" ref="AF1204:AK1209">MMULT(MMULT(TRANSPOSE(X1204:AC1209),P1204:U1209),X1204:AC1209)</f>
        <v>95000</v>
      </c>
      <c r="AG1204" s="1">
        <v>0</v>
      </c>
      <c r="AH1204" s="1">
        <v>0</v>
      </c>
      <c r="AI1204" s="1">
        <v>-95000</v>
      </c>
      <c r="AJ1204" s="1">
        <v>0</v>
      </c>
      <c r="AK1204" s="1">
        <v>0</v>
      </c>
    </row>
    <row r="1205" spans="7:37" hidden="1">
      <c r="P1205" s="1">
        <f t="shared" si="553"/>
        <v>0</v>
      </c>
      <c r="Q1205" s="1">
        <f t="shared" si="554"/>
        <v>215.55555555555554</v>
      </c>
      <c r="R1205" s="1">
        <f t="shared" si="555"/>
        <v>646666.66666666663</v>
      </c>
      <c r="S1205" s="1">
        <f t="shared" si="556"/>
        <v>0</v>
      </c>
      <c r="T1205" s="1">
        <f t="shared" si="557"/>
        <v>-215.55555555555554</v>
      </c>
      <c r="U1205" s="1">
        <f t="shared" si="558"/>
        <v>646666.66666666663</v>
      </c>
      <c r="X1205" s="1">
        <f t="shared" ref="X1205:AC1205" si="560">+X1198</f>
        <v>0</v>
      </c>
      <c r="Y1205" s="1">
        <f t="shared" si="560"/>
        <v>1</v>
      </c>
      <c r="Z1205" s="1">
        <f t="shared" si="560"/>
        <v>0</v>
      </c>
      <c r="AA1205" s="1">
        <f t="shared" si="560"/>
        <v>0</v>
      </c>
      <c r="AB1205" s="1">
        <f t="shared" si="560"/>
        <v>0</v>
      </c>
      <c r="AC1205" s="1">
        <f t="shared" si="560"/>
        <v>0</v>
      </c>
      <c r="AF1205" s="1">
        <v>0</v>
      </c>
      <c r="AG1205" s="1">
        <v>215.55555555555554</v>
      </c>
      <c r="AH1205" s="1">
        <v>646666.66666666663</v>
      </c>
      <c r="AI1205" s="1">
        <v>0</v>
      </c>
      <c r="AJ1205" s="1">
        <v>-215.55555555555554</v>
      </c>
      <c r="AK1205" s="1">
        <v>646666.66666666663</v>
      </c>
    </row>
    <row r="1206" spans="7:37" hidden="1">
      <c r="G1206" s="1" t="s">
        <v>287</v>
      </c>
      <c r="H1206" s="28">
        <f>+H1199+1</f>
        <v>62</v>
      </c>
      <c r="I1206" s="28"/>
      <c r="J1206" s="1" t="s">
        <v>288</v>
      </c>
      <c r="P1206" s="1">
        <f t="shared" si="553"/>
        <v>0</v>
      </c>
      <c r="Q1206" s="1">
        <f t="shared" si="554"/>
        <v>646666.66666666663</v>
      </c>
      <c r="R1206" s="1">
        <f t="shared" si="555"/>
        <v>2586666666.6666665</v>
      </c>
      <c r="S1206" s="1">
        <f t="shared" si="556"/>
        <v>0</v>
      </c>
      <c r="T1206" s="1">
        <f t="shared" si="557"/>
        <v>-646666.66666666663</v>
      </c>
      <c r="U1206" s="1">
        <f t="shared" si="558"/>
        <v>1293333333.3333333</v>
      </c>
      <c r="V1206" s="28" t="s">
        <v>133</v>
      </c>
      <c r="W1206" s="28"/>
      <c r="X1206" s="1">
        <f t="shared" ref="X1206:AC1206" si="561">+X1199</f>
        <v>0</v>
      </c>
      <c r="Y1206" s="1">
        <f t="shared" si="561"/>
        <v>0</v>
      </c>
      <c r="Z1206" s="1">
        <f t="shared" si="561"/>
        <v>1</v>
      </c>
      <c r="AA1206" s="1">
        <f t="shared" si="561"/>
        <v>0</v>
      </c>
      <c r="AB1206" s="1">
        <f t="shared" si="561"/>
        <v>0</v>
      </c>
      <c r="AC1206" s="1">
        <f t="shared" si="561"/>
        <v>0</v>
      </c>
      <c r="AD1206" s="28" t="s">
        <v>135</v>
      </c>
      <c r="AE1206" s="28"/>
      <c r="AF1206" s="1">
        <v>0</v>
      </c>
      <c r="AG1206" s="1">
        <v>646666.66666666663</v>
      </c>
      <c r="AH1206" s="1">
        <v>2586666666.6666665</v>
      </c>
      <c r="AI1206" s="1">
        <v>0</v>
      </c>
      <c r="AJ1206" s="1">
        <v>-646666.66666666663</v>
      </c>
      <c r="AK1206" s="1">
        <v>1293333333.3333333</v>
      </c>
    </row>
    <row r="1207" spans="7:37" hidden="1">
      <c r="P1207" s="1">
        <f t="shared" si="553"/>
        <v>-95000</v>
      </c>
      <c r="Q1207" s="1">
        <f t="shared" si="554"/>
        <v>0</v>
      </c>
      <c r="R1207" s="1">
        <f t="shared" si="555"/>
        <v>0</v>
      </c>
      <c r="S1207" s="1">
        <f t="shared" si="556"/>
        <v>95000</v>
      </c>
      <c r="T1207" s="1">
        <f t="shared" si="557"/>
        <v>0</v>
      </c>
      <c r="U1207" s="1">
        <f t="shared" si="558"/>
        <v>0</v>
      </c>
      <c r="X1207" s="1">
        <f t="shared" ref="X1207:AC1207" si="562">+X1200</f>
        <v>0</v>
      </c>
      <c r="Y1207" s="1">
        <f t="shared" si="562"/>
        <v>0</v>
      </c>
      <c r="Z1207" s="1">
        <f t="shared" si="562"/>
        <v>0</v>
      </c>
      <c r="AA1207" s="1">
        <f t="shared" si="562"/>
        <v>1</v>
      </c>
      <c r="AB1207" s="1">
        <f t="shared" si="562"/>
        <v>0</v>
      </c>
      <c r="AC1207" s="1">
        <f t="shared" si="562"/>
        <v>0</v>
      </c>
      <c r="AF1207" s="1">
        <v>-95000</v>
      </c>
      <c r="AG1207" s="1">
        <v>0</v>
      </c>
      <c r="AH1207" s="1">
        <v>0</v>
      </c>
      <c r="AI1207" s="1">
        <v>95000</v>
      </c>
      <c r="AJ1207" s="1">
        <v>0</v>
      </c>
      <c r="AK1207" s="1">
        <v>0</v>
      </c>
    </row>
    <row r="1208" spans="7:37" hidden="1">
      <c r="P1208" s="1">
        <f t="shared" si="553"/>
        <v>0</v>
      </c>
      <c r="Q1208" s="1">
        <f t="shared" si="554"/>
        <v>-215.55555555555554</v>
      </c>
      <c r="R1208" s="1">
        <f t="shared" si="555"/>
        <v>-646666.66666666663</v>
      </c>
      <c r="S1208" s="1">
        <f t="shared" si="556"/>
        <v>0</v>
      </c>
      <c r="T1208" s="1">
        <f t="shared" si="557"/>
        <v>215.55555555555554</v>
      </c>
      <c r="U1208" s="1">
        <f t="shared" si="558"/>
        <v>-646666.66666666663</v>
      </c>
      <c r="X1208" s="1">
        <f t="shared" ref="X1208:AC1208" si="563">+X1201</f>
        <v>0</v>
      </c>
      <c r="Y1208" s="1">
        <f t="shared" si="563"/>
        <v>0</v>
      </c>
      <c r="Z1208" s="1">
        <f t="shared" si="563"/>
        <v>0</v>
      </c>
      <c r="AA1208" s="1">
        <f t="shared" si="563"/>
        <v>0</v>
      </c>
      <c r="AB1208" s="1">
        <f t="shared" si="563"/>
        <v>1</v>
      </c>
      <c r="AC1208" s="1">
        <f t="shared" si="563"/>
        <v>0</v>
      </c>
      <c r="AF1208" s="1">
        <v>0</v>
      </c>
      <c r="AG1208" s="1">
        <v>-215.55555555555554</v>
      </c>
      <c r="AH1208" s="1">
        <v>-646666.66666666663</v>
      </c>
      <c r="AI1208" s="1">
        <v>0</v>
      </c>
      <c r="AJ1208" s="1">
        <v>215.55555555555554</v>
      </c>
      <c r="AK1208" s="1">
        <v>-646666.66666666663</v>
      </c>
    </row>
    <row r="1209" spans="7:37" hidden="1">
      <c r="P1209" s="1">
        <f t="shared" si="553"/>
        <v>0</v>
      </c>
      <c r="Q1209" s="1">
        <f t="shared" si="554"/>
        <v>646666.66666666663</v>
      </c>
      <c r="R1209" s="1">
        <f t="shared" si="555"/>
        <v>1293333333.3333333</v>
      </c>
      <c r="S1209" s="1">
        <f t="shared" si="556"/>
        <v>0</v>
      </c>
      <c r="T1209" s="1">
        <f t="shared" si="557"/>
        <v>-646666.66666666663</v>
      </c>
      <c r="U1209" s="1">
        <f t="shared" si="558"/>
        <v>2586666666.6666665</v>
      </c>
      <c r="X1209" s="1">
        <f t="shared" ref="X1209:AC1209" si="564">+X1202</f>
        <v>0</v>
      </c>
      <c r="Y1209" s="1">
        <f t="shared" si="564"/>
        <v>0</v>
      </c>
      <c r="Z1209" s="1">
        <f t="shared" si="564"/>
        <v>0</v>
      </c>
      <c r="AA1209" s="1">
        <f t="shared" si="564"/>
        <v>0</v>
      </c>
      <c r="AB1209" s="1">
        <f t="shared" si="564"/>
        <v>0</v>
      </c>
      <c r="AC1209" s="1">
        <f t="shared" si="564"/>
        <v>1</v>
      </c>
      <c r="AF1209" s="1">
        <v>0</v>
      </c>
      <c r="AG1209" s="1">
        <v>646666.66666666663</v>
      </c>
      <c r="AH1209" s="1">
        <v>1293333333.3333333</v>
      </c>
      <c r="AI1209" s="1">
        <v>0</v>
      </c>
      <c r="AJ1209" s="1">
        <v>-646666.66666666663</v>
      </c>
      <c r="AK1209" s="1">
        <v>2586666666.6666665</v>
      </c>
    </row>
    <row r="1210" spans="7:37" hidden="1"/>
    <row r="1211" spans="7:37" hidden="1">
      <c r="P1211" s="1">
        <f t="shared" ref="P1211:P1216" si="565">+G747</f>
        <v>114000</v>
      </c>
      <c r="Q1211" s="1">
        <f t="shared" ref="Q1211:Q1216" si="566">+L747</f>
        <v>0</v>
      </c>
      <c r="R1211" s="1">
        <f t="shared" ref="R1211:R1216" si="567">+Q747</f>
        <v>0</v>
      </c>
      <c r="S1211" s="1">
        <f t="shared" ref="S1211:S1216" si="568">+V747</f>
        <v>-114000</v>
      </c>
      <c r="T1211" s="1">
        <f t="shared" ref="T1211:T1216" si="569">+AA747</f>
        <v>0</v>
      </c>
      <c r="U1211" s="1">
        <f t="shared" ref="U1211:U1216" si="570">+AF747</f>
        <v>0</v>
      </c>
      <c r="X1211" s="1">
        <f>+X1204</f>
        <v>1</v>
      </c>
      <c r="Y1211" s="1">
        <f t="shared" ref="Y1211:AC1211" si="571">+Y1204</f>
        <v>0</v>
      </c>
      <c r="Z1211" s="1">
        <f t="shared" si="571"/>
        <v>0</v>
      </c>
      <c r="AA1211" s="1">
        <f t="shared" si="571"/>
        <v>0</v>
      </c>
      <c r="AB1211" s="1">
        <f t="shared" si="571"/>
        <v>0</v>
      </c>
      <c r="AC1211" s="1">
        <f t="shared" si="571"/>
        <v>0</v>
      </c>
      <c r="AF1211" s="1" cm="1">
        <f t="array" ref="AF1211:AK1216">MMULT(MMULT(TRANSPOSE(X1211:AC1216),P1211:U1216),X1211:AC1216)</f>
        <v>114000</v>
      </c>
      <c r="AG1211" s="1">
        <v>0</v>
      </c>
      <c r="AH1211" s="1">
        <v>0</v>
      </c>
      <c r="AI1211" s="1">
        <v>-114000</v>
      </c>
      <c r="AJ1211" s="1">
        <v>0</v>
      </c>
      <c r="AK1211" s="1">
        <v>0</v>
      </c>
    </row>
    <row r="1212" spans="7:37" hidden="1">
      <c r="P1212" s="1">
        <f t="shared" si="565"/>
        <v>0</v>
      </c>
      <c r="Q1212" s="1">
        <f t="shared" si="566"/>
        <v>372.48</v>
      </c>
      <c r="R1212" s="1">
        <f t="shared" si="567"/>
        <v>931200</v>
      </c>
      <c r="S1212" s="1">
        <f t="shared" si="568"/>
        <v>0</v>
      </c>
      <c r="T1212" s="1">
        <f t="shared" si="569"/>
        <v>-372.48</v>
      </c>
      <c r="U1212" s="1">
        <f t="shared" si="570"/>
        <v>931200</v>
      </c>
      <c r="X1212" s="1">
        <f t="shared" ref="X1212:AC1212" si="572">+X1205</f>
        <v>0</v>
      </c>
      <c r="Y1212" s="1">
        <f t="shared" si="572"/>
        <v>1</v>
      </c>
      <c r="Z1212" s="1">
        <f t="shared" si="572"/>
        <v>0</v>
      </c>
      <c r="AA1212" s="1">
        <f t="shared" si="572"/>
        <v>0</v>
      </c>
      <c r="AB1212" s="1">
        <f t="shared" si="572"/>
        <v>0</v>
      </c>
      <c r="AC1212" s="1">
        <f t="shared" si="572"/>
        <v>0</v>
      </c>
      <c r="AF1212" s="1">
        <v>0</v>
      </c>
      <c r="AG1212" s="1">
        <v>372.48</v>
      </c>
      <c r="AH1212" s="1">
        <v>931200</v>
      </c>
      <c r="AI1212" s="1">
        <v>0</v>
      </c>
      <c r="AJ1212" s="1">
        <v>-372.48</v>
      </c>
      <c r="AK1212" s="1">
        <v>931200</v>
      </c>
    </row>
    <row r="1213" spans="7:37" hidden="1">
      <c r="G1213" s="1" t="s">
        <v>287</v>
      </c>
      <c r="H1213" s="28">
        <f>+H1206+1</f>
        <v>63</v>
      </c>
      <c r="I1213" s="28"/>
      <c r="J1213" s="1" t="s">
        <v>288</v>
      </c>
      <c r="P1213" s="1">
        <f t="shared" si="565"/>
        <v>0</v>
      </c>
      <c r="Q1213" s="1">
        <f t="shared" si="566"/>
        <v>931200</v>
      </c>
      <c r="R1213" s="1">
        <f t="shared" si="567"/>
        <v>3104000000</v>
      </c>
      <c r="S1213" s="1">
        <f t="shared" si="568"/>
        <v>0</v>
      </c>
      <c r="T1213" s="1">
        <f t="shared" si="569"/>
        <v>-931200</v>
      </c>
      <c r="U1213" s="1">
        <f t="shared" si="570"/>
        <v>1552000000</v>
      </c>
      <c r="V1213" s="28" t="s">
        <v>133</v>
      </c>
      <c r="W1213" s="28"/>
      <c r="X1213" s="1">
        <f t="shared" ref="X1213:AC1213" si="573">+X1206</f>
        <v>0</v>
      </c>
      <c r="Y1213" s="1">
        <f t="shared" si="573"/>
        <v>0</v>
      </c>
      <c r="Z1213" s="1">
        <f t="shared" si="573"/>
        <v>1</v>
      </c>
      <c r="AA1213" s="1">
        <f t="shared" si="573"/>
        <v>0</v>
      </c>
      <c r="AB1213" s="1">
        <f t="shared" si="573"/>
        <v>0</v>
      </c>
      <c r="AC1213" s="1">
        <f t="shared" si="573"/>
        <v>0</v>
      </c>
      <c r="AD1213" s="28" t="s">
        <v>135</v>
      </c>
      <c r="AE1213" s="28"/>
      <c r="AF1213" s="1">
        <v>0</v>
      </c>
      <c r="AG1213" s="1">
        <v>931200</v>
      </c>
      <c r="AH1213" s="1">
        <v>3104000000</v>
      </c>
      <c r="AI1213" s="1">
        <v>0</v>
      </c>
      <c r="AJ1213" s="1">
        <v>-931200</v>
      </c>
      <c r="AK1213" s="1">
        <v>1552000000</v>
      </c>
    </row>
    <row r="1214" spans="7:37" hidden="1">
      <c r="P1214" s="1">
        <f t="shared" si="565"/>
        <v>-114000</v>
      </c>
      <c r="Q1214" s="1">
        <f t="shared" si="566"/>
        <v>0</v>
      </c>
      <c r="R1214" s="1">
        <f t="shared" si="567"/>
        <v>0</v>
      </c>
      <c r="S1214" s="1">
        <f t="shared" si="568"/>
        <v>114000</v>
      </c>
      <c r="T1214" s="1">
        <f t="shared" si="569"/>
        <v>0</v>
      </c>
      <c r="U1214" s="1">
        <f t="shared" si="570"/>
        <v>0</v>
      </c>
      <c r="X1214" s="1">
        <f t="shared" ref="X1214:AC1214" si="574">+X1207</f>
        <v>0</v>
      </c>
      <c r="Y1214" s="1">
        <f t="shared" si="574"/>
        <v>0</v>
      </c>
      <c r="Z1214" s="1">
        <f t="shared" si="574"/>
        <v>0</v>
      </c>
      <c r="AA1214" s="1">
        <f t="shared" si="574"/>
        <v>1</v>
      </c>
      <c r="AB1214" s="1">
        <f t="shared" si="574"/>
        <v>0</v>
      </c>
      <c r="AC1214" s="1">
        <f t="shared" si="574"/>
        <v>0</v>
      </c>
      <c r="AF1214" s="1">
        <v>-114000</v>
      </c>
      <c r="AG1214" s="1">
        <v>0</v>
      </c>
      <c r="AH1214" s="1">
        <v>0</v>
      </c>
      <c r="AI1214" s="1">
        <v>114000</v>
      </c>
      <c r="AJ1214" s="1">
        <v>0</v>
      </c>
      <c r="AK1214" s="1">
        <v>0</v>
      </c>
    </row>
    <row r="1215" spans="7:37" hidden="1">
      <c r="P1215" s="1">
        <f t="shared" si="565"/>
        <v>0</v>
      </c>
      <c r="Q1215" s="1">
        <f t="shared" si="566"/>
        <v>-372.48</v>
      </c>
      <c r="R1215" s="1">
        <f t="shared" si="567"/>
        <v>-931200</v>
      </c>
      <c r="S1215" s="1">
        <f t="shared" si="568"/>
        <v>0</v>
      </c>
      <c r="T1215" s="1">
        <f t="shared" si="569"/>
        <v>372.48</v>
      </c>
      <c r="U1215" s="1">
        <f t="shared" si="570"/>
        <v>-931200</v>
      </c>
      <c r="X1215" s="1">
        <f t="shared" ref="X1215:AC1215" si="575">+X1208</f>
        <v>0</v>
      </c>
      <c r="Y1215" s="1">
        <f t="shared" si="575"/>
        <v>0</v>
      </c>
      <c r="Z1215" s="1">
        <f t="shared" si="575"/>
        <v>0</v>
      </c>
      <c r="AA1215" s="1">
        <f t="shared" si="575"/>
        <v>0</v>
      </c>
      <c r="AB1215" s="1">
        <f t="shared" si="575"/>
        <v>1</v>
      </c>
      <c r="AC1215" s="1">
        <f t="shared" si="575"/>
        <v>0</v>
      </c>
      <c r="AF1215" s="1">
        <v>0</v>
      </c>
      <c r="AG1215" s="1">
        <v>-372.48</v>
      </c>
      <c r="AH1215" s="1">
        <v>-931200</v>
      </c>
      <c r="AI1215" s="1">
        <v>0</v>
      </c>
      <c r="AJ1215" s="1">
        <v>372.48</v>
      </c>
      <c r="AK1215" s="1">
        <v>-931200</v>
      </c>
    </row>
    <row r="1216" spans="7:37" hidden="1">
      <c r="P1216" s="1">
        <f t="shared" si="565"/>
        <v>0</v>
      </c>
      <c r="Q1216" s="1">
        <f t="shared" si="566"/>
        <v>931200</v>
      </c>
      <c r="R1216" s="1">
        <f t="shared" si="567"/>
        <v>1552000000</v>
      </c>
      <c r="S1216" s="1">
        <f t="shared" si="568"/>
        <v>0</v>
      </c>
      <c r="T1216" s="1">
        <f t="shared" si="569"/>
        <v>-931200</v>
      </c>
      <c r="U1216" s="1">
        <f t="shared" si="570"/>
        <v>3104000000</v>
      </c>
      <c r="X1216" s="1">
        <f t="shared" ref="X1216:AC1216" si="576">+X1209</f>
        <v>0</v>
      </c>
      <c r="Y1216" s="1">
        <f t="shared" si="576"/>
        <v>0</v>
      </c>
      <c r="Z1216" s="1">
        <f t="shared" si="576"/>
        <v>0</v>
      </c>
      <c r="AA1216" s="1">
        <f t="shared" si="576"/>
        <v>0</v>
      </c>
      <c r="AB1216" s="1">
        <f t="shared" si="576"/>
        <v>0</v>
      </c>
      <c r="AC1216" s="1">
        <f t="shared" si="576"/>
        <v>1</v>
      </c>
      <c r="AF1216" s="1">
        <v>0</v>
      </c>
      <c r="AG1216" s="1">
        <v>931200</v>
      </c>
      <c r="AH1216" s="1">
        <v>1552000000</v>
      </c>
      <c r="AI1216" s="1">
        <v>0</v>
      </c>
      <c r="AJ1216" s="1">
        <v>-931200</v>
      </c>
      <c r="AK1216" s="1">
        <v>3104000000</v>
      </c>
    </row>
    <row r="1217" spans="2:117" hidden="1"/>
    <row r="1218" spans="2:117" hidden="1">
      <c r="P1218" s="1">
        <f t="shared" ref="P1218:P1223" si="577">+G754</f>
        <v>142500</v>
      </c>
      <c r="Q1218" s="1">
        <f t="shared" ref="Q1218:Q1223" si="578">+L754</f>
        <v>0</v>
      </c>
      <c r="R1218" s="1">
        <f t="shared" ref="R1218:R1223" si="579">+Q754</f>
        <v>0</v>
      </c>
      <c r="S1218" s="1">
        <f t="shared" ref="S1218:S1223" si="580">+V754</f>
        <v>-142500</v>
      </c>
      <c r="T1218" s="1">
        <f t="shared" ref="T1218:T1223" si="581">+AA754</f>
        <v>0</v>
      </c>
      <c r="U1218" s="1">
        <f t="shared" ref="U1218:U1223" si="582">+AF754</f>
        <v>0</v>
      </c>
      <c r="X1218" s="1">
        <f>+X1211</f>
        <v>1</v>
      </c>
      <c r="Y1218" s="1">
        <f t="shared" ref="Y1218:AC1218" si="583">+Y1211</f>
        <v>0</v>
      </c>
      <c r="Z1218" s="1">
        <f t="shared" si="583"/>
        <v>0</v>
      </c>
      <c r="AA1218" s="1">
        <f t="shared" si="583"/>
        <v>0</v>
      </c>
      <c r="AB1218" s="1">
        <f t="shared" si="583"/>
        <v>0</v>
      </c>
      <c r="AC1218" s="1">
        <f t="shared" si="583"/>
        <v>0</v>
      </c>
      <c r="AF1218" s="1" cm="1">
        <f t="array" ref="AF1218:AK1223">MMULT(MMULT(TRANSPOSE(X1218:AC1223),P1218:U1223),X1218:AC1223)</f>
        <v>142500</v>
      </c>
      <c r="AG1218" s="1">
        <v>0</v>
      </c>
      <c r="AH1218" s="1">
        <v>0</v>
      </c>
      <c r="AI1218" s="1">
        <v>-142500</v>
      </c>
      <c r="AJ1218" s="1">
        <v>0</v>
      </c>
      <c r="AK1218" s="1">
        <v>0</v>
      </c>
    </row>
    <row r="1219" spans="2:117" hidden="1">
      <c r="P1219" s="1">
        <f t="shared" si="577"/>
        <v>0</v>
      </c>
      <c r="Q1219" s="1">
        <f t="shared" si="578"/>
        <v>727.5</v>
      </c>
      <c r="R1219" s="1">
        <f t="shared" si="579"/>
        <v>1455000</v>
      </c>
      <c r="S1219" s="1">
        <f t="shared" si="580"/>
        <v>0</v>
      </c>
      <c r="T1219" s="1">
        <f t="shared" si="581"/>
        <v>-727.5</v>
      </c>
      <c r="U1219" s="1">
        <f t="shared" si="582"/>
        <v>1455000</v>
      </c>
      <c r="X1219" s="1">
        <f t="shared" ref="X1219:AC1219" si="584">+X1212</f>
        <v>0</v>
      </c>
      <c r="Y1219" s="1">
        <f t="shared" si="584"/>
        <v>1</v>
      </c>
      <c r="Z1219" s="1">
        <f t="shared" si="584"/>
        <v>0</v>
      </c>
      <c r="AA1219" s="1">
        <f t="shared" si="584"/>
        <v>0</v>
      </c>
      <c r="AB1219" s="1">
        <f t="shared" si="584"/>
        <v>0</v>
      </c>
      <c r="AC1219" s="1">
        <f t="shared" si="584"/>
        <v>0</v>
      </c>
      <c r="AF1219" s="1">
        <v>0</v>
      </c>
      <c r="AG1219" s="1">
        <v>727.5</v>
      </c>
      <c r="AH1219" s="1">
        <v>1455000</v>
      </c>
      <c r="AI1219" s="1">
        <v>0</v>
      </c>
      <c r="AJ1219" s="1">
        <v>-727.5</v>
      </c>
      <c r="AK1219" s="1">
        <v>1455000</v>
      </c>
    </row>
    <row r="1220" spans="2:117" hidden="1">
      <c r="G1220" s="1" t="s">
        <v>287</v>
      </c>
      <c r="H1220" s="28">
        <f>+H1213+1</f>
        <v>64</v>
      </c>
      <c r="I1220" s="28"/>
      <c r="J1220" s="1" t="s">
        <v>288</v>
      </c>
      <c r="P1220" s="1">
        <f t="shared" si="577"/>
        <v>0</v>
      </c>
      <c r="Q1220" s="1">
        <f t="shared" si="578"/>
        <v>1455000</v>
      </c>
      <c r="R1220" s="1">
        <f t="shared" si="579"/>
        <v>3880000000</v>
      </c>
      <c r="S1220" s="1">
        <f t="shared" si="580"/>
        <v>0</v>
      </c>
      <c r="T1220" s="1">
        <f t="shared" si="581"/>
        <v>-1455000</v>
      </c>
      <c r="U1220" s="1">
        <f t="shared" si="582"/>
        <v>1940000000</v>
      </c>
      <c r="V1220" s="28" t="s">
        <v>133</v>
      </c>
      <c r="W1220" s="28"/>
      <c r="X1220" s="1">
        <f t="shared" ref="X1220:AC1220" si="585">+X1213</f>
        <v>0</v>
      </c>
      <c r="Y1220" s="1">
        <f t="shared" si="585"/>
        <v>0</v>
      </c>
      <c r="Z1220" s="1">
        <f t="shared" si="585"/>
        <v>1</v>
      </c>
      <c r="AA1220" s="1">
        <f t="shared" si="585"/>
        <v>0</v>
      </c>
      <c r="AB1220" s="1">
        <f t="shared" si="585"/>
        <v>0</v>
      </c>
      <c r="AC1220" s="1">
        <f t="shared" si="585"/>
        <v>0</v>
      </c>
      <c r="AD1220" s="28" t="s">
        <v>135</v>
      </c>
      <c r="AE1220" s="28"/>
      <c r="AF1220" s="1">
        <v>0</v>
      </c>
      <c r="AG1220" s="1">
        <v>1455000</v>
      </c>
      <c r="AH1220" s="1">
        <v>3880000000</v>
      </c>
      <c r="AI1220" s="1">
        <v>0</v>
      </c>
      <c r="AJ1220" s="1">
        <v>-1455000</v>
      </c>
      <c r="AK1220" s="1">
        <v>1940000000</v>
      </c>
    </row>
    <row r="1221" spans="2:117" hidden="1">
      <c r="P1221" s="1">
        <f t="shared" si="577"/>
        <v>-142500</v>
      </c>
      <c r="Q1221" s="1">
        <f t="shared" si="578"/>
        <v>0</v>
      </c>
      <c r="R1221" s="1">
        <f t="shared" si="579"/>
        <v>0</v>
      </c>
      <c r="S1221" s="1">
        <f t="shared" si="580"/>
        <v>142500</v>
      </c>
      <c r="T1221" s="1">
        <f t="shared" si="581"/>
        <v>0</v>
      </c>
      <c r="U1221" s="1">
        <f t="shared" si="582"/>
        <v>0</v>
      </c>
      <c r="X1221" s="1">
        <f t="shared" ref="X1221:AC1221" si="586">+X1214</f>
        <v>0</v>
      </c>
      <c r="Y1221" s="1">
        <f t="shared" si="586"/>
        <v>0</v>
      </c>
      <c r="Z1221" s="1">
        <f t="shared" si="586"/>
        <v>0</v>
      </c>
      <c r="AA1221" s="1">
        <f t="shared" si="586"/>
        <v>1</v>
      </c>
      <c r="AB1221" s="1">
        <f t="shared" si="586"/>
        <v>0</v>
      </c>
      <c r="AC1221" s="1">
        <f t="shared" si="586"/>
        <v>0</v>
      </c>
      <c r="AF1221" s="1">
        <v>-142500</v>
      </c>
      <c r="AG1221" s="1">
        <v>0</v>
      </c>
      <c r="AH1221" s="1">
        <v>0</v>
      </c>
      <c r="AI1221" s="1">
        <v>142500</v>
      </c>
      <c r="AJ1221" s="1">
        <v>0</v>
      </c>
      <c r="AK1221" s="1">
        <v>0</v>
      </c>
    </row>
    <row r="1222" spans="2:117" hidden="1">
      <c r="P1222" s="1">
        <f t="shared" si="577"/>
        <v>0</v>
      </c>
      <c r="Q1222" s="1">
        <f t="shared" si="578"/>
        <v>-727.5</v>
      </c>
      <c r="R1222" s="1">
        <f t="shared" si="579"/>
        <v>-1455000</v>
      </c>
      <c r="S1222" s="1">
        <f t="shared" si="580"/>
        <v>0</v>
      </c>
      <c r="T1222" s="1">
        <f t="shared" si="581"/>
        <v>727.5</v>
      </c>
      <c r="U1222" s="1">
        <f t="shared" si="582"/>
        <v>-1455000</v>
      </c>
      <c r="X1222" s="1">
        <f t="shared" ref="X1222:AC1222" si="587">+X1215</f>
        <v>0</v>
      </c>
      <c r="Y1222" s="1">
        <f t="shared" si="587"/>
        <v>0</v>
      </c>
      <c r="Z1222" s="1">
        <f t="shared" si="587"/>
        <v>0</v>
      </c>
      <c r="AA1222" s="1">
        <f t="shared" si="587"/>
        <v>0</v>
      </c>
      <c r="AB1222" s="1">
        <f t="shared" si="587"/>
        <v>1</v>
      </c>
      <c r="AC1222" s="1">
        <f t="shared" si="587"/>
        <v>0</v>
      </c>
      <c r="AF1222" s="1">
        <v>0</v>
      </c>
      <c r="AG1222" s="1">
        <v>-727.5</v>
      </c>
      <c r="AH1222" s="1">
        <v>-1455000</v>
      </c>
      <c r="AI1222" s="1">
        <v>0</v>
      </c>
      <c r="AJ1222" s="1">
        <v>727.5</v>
      </c>
      <c r="AK1222" s="1">
        <v>-1455000</v>
      </c>
    </row>
    <row r="1223" spans="2:117" hidden="1">
      <c r="P1223" s="1">
        <f t="shared" si="577"/>
        <v>0</v>
      </c>
      <c r="Q1223" s="1">
        <f t="shared" si="578"/>
        <v>1455000</v>
      </c>
      <c r="R1223" s="1">
        <f t="shared" si="579"/>
        <v>1940000000</v>
      </c>
      <c r="S1223" s="1">
        <f t="shared" si="580"/>
        <v>0</v>
      </c>
      <c r="T1223" s="1">
        <f t="shared" si="581"/>
        <v>-1455000</v>
      </c>
      <c r="U1223" s="1">
        <f t="shared" si="582"/>
        <v>3880000000</v>
      </c>
      <c r="X1223" s="1">
        <f t="shared" ref="X1223:AC1223" si="588">+X1216</f>
        <v>0</v>
      </c>
      <c r="Y1223" s="1">
        <f t="shared" si="588"/>
        <v>0</v>
      </c>
      <c r="Z1223" s="1">
        <f t="shared" si="588"/>
        <v>0</v>
      </c>
      <c r="AA1223" s="1">
        <f t="shared" si="588"/>
        <v>0</v>
      </c>
      <c r="AB1223" s="1">
        <f t="shared" si="588"/>
        <v>0</v>
      </c>
      <c r="AC1223" s="1">
        <f t="shared" si="588"/>
        <v>1</v>
      </c>
      <c r="AF1223" s="1">
        <v>0</v>
      </c>
      <c r="AG1223" s="1">
        <v>1455000</v>
      </c>
      <c r="AH1223" s="1">
        <v>1940000000</v>
      </c>
      <c r="AI1223" s="1">
        <v>0</v>
      </c>
      <c r="AJ1223" s="1">
        <v>-1455000</v>
      </c>
      <c r="AK1223" s="1">
        <v>3880000000</v>
      </c>
    </row>
    <row r="1224" spans="2:117" hidden="1"/>
    <row r="1225" spans="2:117" hidden="1">
      <c r="P1225" s="1">
        <f t="shared" ref="P1225:P1230" si="589">+G761</f>
        <v>87692.307692307688</v>
      </c>
      <c r="Q1225" s="1">
        <f t="shared" ref="Q1225:Q1230" si="590">+L761</f>
        <v>0</v>
      </c>
      <c r="R1225" s="1">
        <f t="shared" ref="R1225:R1230" si="591">+Q761</f>
        <v>0</v>
      </c>
      <c r="S1225" s="1">
        <f t="shared" ref="S1225:S1230" si="592">+V761</f>
        <v>-87692.307692307688</v>
      </c>
      <c r="T1225" s="1">
        <f t="shared" ref="T1225:T1230" si="593">+AA761</f>
        <v>0</v>
      </c>
      <c r="U1225" s="1">
        <f t="shared" ref="U1225:U1230" si="594">+AF761</f>
        <v>0</v>
      </c>
      <c r="X1225" s="1">
        <f>+X1218</f>
        <v>1</v>
      </c>
      <c r="Y1225" s="1">
        <f t="shared" ref="Y1225:AC1225" si="595">+Y1218</f>
        <v>0</v>
      </c>
      <c r="Z1225" s="1">
        <f t="shared" si="595"/>
        <v>0</v>
      </c>
      <c r="AA1225" s="1">
        <f t="shared" si="595"/>
        <v>0</v>
      </c>
      <c r="AB1225" s="1">
        <f t="shared" si="595"/>
        <v>0</v>
      </c>
      <c r="AC1225" s="1">
        <f t="shared" si="595"/>
        <v>0</v>
      </c>
      <c r="AF1225" s="1" cm="1">
        <f t="array" ref="AF1225:AK1230">MMULT(MMULT(TRANSPOSE(X1225:AC1230),P1225:U1230),X1225:AC1230)</f>
        <v>87692.307692307688</v>
      </c>
      <c r="AG1225" s="1">
        <v>0</v>
      </c>
      <c r="AH1225" s="1">
        <v>0</v>
      </c>
      <c r="AI1225" s="1">
        <v>-87692.307692307688</v>
      </c>
      <c r="AJ1225" s="1">
        <v>0</v>
      </c>
      <c r="AK1225" s="1">
        <v>0</v>
      </c>
    </row>
    <row r="1226" spans="2:117" hidden="1">
      <c r="P1226" s="1">
        <f t="shared" si="589"/>
        <v>0</v>
      </c>
      <c r="Q1226" s="1">
        <f t="shared" si="590"/>
        <v>169.5402822030041</v>
      </c>
      <c r="R1226" s="1">
        <f t="shared" si="591"/>
        <v>551005.91715976328</v>
      </c>
      <c r="S1226" s="1">
        <f t="shared" si="592"/>
        <v>0</v>
      </c>
      <c r="T1226" s="1">
        <f t="shared" si="593"/>
        <v>-169.5402822030041</v>
      </c>
      <c r="U1226" s="1">
        <f t="shared" si="594"/>
        <v>551005.91715976328</v>
      </c>
      <c r="X1226" s="1">
        <f t="shared" ref="X1226:AC1226" si="596">+X1219</f>
        <v>0</v>
      </c>
      <c r="Y1226" s="1">
        <f t="shared" si="596"/>
        <v>1</v>
      </c>
      <c r="Z1226" s="1">
        <f t="shared" si="596"/>
        <v>0</v>
      </c>
      <c r="AA1226" s="1">
        <f t="shared" si="596"/>
        <v>0</v>
      </c>
      <c r="AB1226" s="1">
        <f t="shared" si="596"/>
        <v>0</v>
      </c>
      <c r="AC1226" s="1">
        <f t="shared" si="596"/>
        <v>0</v>
      </c>
      <c r="AF1226" s="1">
        <v>0</v>
      </c>
      <c r="AG1226" s="1">
        <v>169.5402822030041</v>
      </c>
      <c r="AH1226" s="1">
        <v>551005.91715976328</v>
      </c>
      <c r="AI1226" s="1">
        <v>0</v>
      </c>
      <c r="AJ1226" s="1">
        <v>-169.5402822030041</v>
      </c>
      <c r="AK1226" s="1">
        <v>551005.91715976328</v>
      </c>
    </row>
    <row r="1227" spans="2:117" hidden="1">
      <c r="G1227" s="1" t="s">
        <v>287</v>
      </c>
      <c r="H1227" s="28">
        <f>+H1220+1</f>
        <v>65</v>
      </c>
      <c r="I1227" s="28"/>
      <c r="J1227" s="1" t="s">
        <v>288</v>
      </c>
      <c r="P1227" s="1">
        <f t="shared" si="589"/>
        <v>0</v>
      </c>
      <c r="Q1227" s="1">
        <f t="shared" si="590"/>
        <v>551005.91715976328</v>
      </c>
      <c r="R1227" s="1">
        <f t="shared" si="591"/>
        <v>2387692307.6923075</v>
      </c>
      <c r="S1227" s="1">
        <f t="shared" si="592"/>
        <v>0</v>
      </c>
      <c r="T1227" s="1">
        <f t="shared" si="593"/>
        <v>-551005.91715976328</v>
      </c>
      <c r="U1227" s="1">
        <f t="shared" si="594"/>
        <v>1193846153.8461537</v>
      </c>
      <c r="V1227" s="28" t="s">
        <v>133</v>
      </c>
      <c r="W1227" s="28"/>
      <c r="X1227" s="1">
        <f t="shared" ref="X1227:AC1227" si="597">+X1220</f>
        <v>0</v>
      </c>
      <c r="Y1227" s="1">
        <f t="shared" si="597"/>
        <v>0</v>
      </c>
      <c r="Z1227" s="1">
        <f t="shared" si="597"/>
        <v>1</v>
      </c>
      <c r="AA1227" s="1">
        <f t="shared" si="597"/>
        <v>0</v>
      </c>
      <c r="AB1227" s="1">
        <f t="shared" si="597"/>
        <v>0</v>
      </c>
      <c r="AC1227" s="1">
        <f t="shared" si="597"/>
        <v>0</v>
      </c>
      <c r="AD1227" s="28" t="s">
        <v>135</v>
      </c>
      <c r="AE1227" s="28"/>
      <c r="AF1227" s="1">
        <v>0</v>
      </c>
      <c r="AG1227" s="1">
        <v>551005.91715976328</v>
      </c>
      <c r="AH1227" s="1">
        <v>2387692307.6923075</v>
      </c>
      <c r="AI1227" s="1">
        <v>0</v>
      </c>
      <c r="AJ1227" s="1">
        <v>-551005.91715976328</v>
      </c>
      <c r="AK1227" s="1">
        <v>1193846153.8461537</v>
      </c>
    </row>
    <row r="1228" spans="2:117" hidden="1">
      <c r="P1228" s="1">
        <f t="shared" si="589"/>
        <v>-87692.307692307688</v>
      </c>
      <c r="Q1228" s="1">
        <f t="shared" si="590"/>
        <v>0</v>
      </c>
      <c r="R1228" s="1">
        <f t="shared" si="591"/>
        <v>0</v>
      </c>
      <c r="S1228" s="1">
        <f t="shared" si="592"/>
        <v>87692.307692307688</v>
      </c>
      <c r="T1228" s="1">
        <f t="shared" si="593"/>
        <v>0</v>
      </c>
      <c r="U1228" s="1">
        <f t="shared" si="594"/>
        <v>0</v>
      </c>
      <c r="X1228" s="1">
        <f t="shared" ref="X1228:AC1228" si="598">+X1221</f>
        <v>0</v>
      </c>
      <c r="Y1228" s="1">
        <f t="shared" si="598"/>
        <v>0</v>
      </c>
      <c r="Z1228" s="1">
        <f t="shared" si="598"/>
        <v>0</v>
      </c>
      <c r="AA1228" s="1">
        <f t="shared" si="598"/>
        <v>1</v>
      </c>
      <c r="AB1228" s="1">
        <f t="shared" si="598"/>
        <v>0</v>
      </c>
      <c r="AC1228" s="1">
        <f t="shared" si="598"/>
        <v>0</v>
      </c>
      <c r="AF1228" s="1">
        <v>-87692.307692307688</v>
      </c>
      <c r="AG1228" s="1">
        <v>0</v>
      </c>
      <c r="AH1228" s="1">
        <v>0</v>
      </c>
      <c r="AI1228" s="1">
        <v>87692.307692307688</v>
      </c>
      <c r="AJ1228" s="1">
        <v>0</v>
      </c>
      <c r="AK1228" s="1">
        <v>0</v>
      </c>
    </row>
    <row r="1229" spans="2:117" hidden="1">
      <c r="P1229" s="1">
        <f t="shared" si="589"/>
        <v>0</v>
      </c>
      <c r="Q1229" s="1">
        <f t="shared" si="590"/>
        <v>-169.5402822030041</v>
      </c>
      <c r="R1229" s="1">
        <f t="shared" si="591"/>
        <v>-551005.91715976328</v>
      </c>
      <c r="S1229" s="1">
        <f t="shared" si="592"/>
        <v>0</v>
      </c>
      <c r="T1229" s="1">
        <f t="shared" si="593"/>
        <v>169.5402822030041</v>
      </c>
      <c r="U1229" s="1">
        <f t="shared" si="594"/>
        <v>-551005.91715976328</v>
      </c>
      <c r="X1229" s="1">
        <f t="shared" ref="X1229:AC1229" si="599">+X1222</f>
        <v>0</v>
      </c>
      <c r="Y1229" s="1">
        <f t="shared" si="599"/>
        <v>0</v>
      </c>
      <c r="Z1229" s="1">
        <f t="shared" si="599"/>
        <v>0</v>
      </c>
      <c r="AA1229" s="1">
        <f t="shared" si="599"/>
        <v>0</v>
      </c>
      <c r="AB1229" s="1">
        <f t="shared" si="599"/>
        <v>1</v>
      </c>
      <c r="AC1229" s="1">
        <f t="shared" si="599"/>
        <v>0</v>
      </c>
      <c r="AF1229" s="1">
        <v>0</v>
      </c>
      <c r="AG1229" s="1">
        <v>-169.5402822030041</v>
      </c>
      <c r="AH1229" s="1">
        <v>-551005.91715976328</v>
      </c>
      <c r="AI1229" s="1">
        <v>0</v>
      </c>
      <c r="AJ1229" s="1">
        <v>169.5402822030041</v>
      </c>
      <c r="AK1229" s="1">
        <v>-551005.91715976328</v>
      </c>
    </row>
    <row r="1230" spans="2:117" hidden="1">
      <c r="P1230" s="1">
        <f t="shared" si="589"/>
        <v>0</v>
      </c>
      <c r="Q1230" s="1">
        <f t="shared" si="590"/>
        <v>551005.91715976328</v>
      </c>
      <c r="R1230" s="1">
        <f t="shared" si="591"/>
        <v>1193846153.8461537</v>
      </c>
      <c r="S1230" s="1">
        <f t="shared" si="592"/>
        <v>0</v>
      </c>
      <c r="T1230" s="1">
        <f t="shared" si="593"/>
        <v>-551005.91715976328</v>
      </c>
      <c r="U1230" s="1">
        <f t="shared" si="594"/>
        <v>2387692307.6923075</v>
      </c>
      <c r="X1230" s="1">
        <f t="shared" ref="X1230:AC1230" si="600">+X1223</f>
        <v>0</v>
      </c>
      <c r="Y1230" s="1">
        <f t="shared" si="600"/>
        <v>0</v>
      </c>
      <c r="Z1230" s="1">
        <f t="shared" si="600"/>
        <v>0</v>
      </c>
      <c r="AA1230" s="1">
        <f t="shared" si="600"/>
        <v>0</v>
      </c>
      <c r="AB1230" s="1">
        <f t="shared" si="600"/>
        <v>0</v>
      </c>
      <c r="AC1230" s="1">
        <f t="shared" si="600"/>
        <v>1</v>
      </c>
      <c r="AF1230" s="1">
        <v>0</v>
      </c>
      <c r="AG1230" s="1">
        <v>551005.91715976328</v>
      </c>
      <c r="AH1230" s="1">
        <v>1193846153.8461537</v>
      </c>
      <c r="AI1230" s="1">
        <v>0</v>
      </c>
      <c r="AJ1230" s="1">
        <v>-551005.91715976328</v>
      </c>
      <c r="AK1230" s="1">
        <v>2387692307.6923075</v>
      </c>
    </row>
    <row r="1231" spans="2:117" hidden="1"/>
    <row r="1232" spans="2:117" hidden="1">
      <c r="B1232" s="99" t="s">
        <v>289</v>
      </c>
      <c r="C1232" s="100"/>
      <c r="D1232" s="100"/>
      <c r="E1232" s="100"/>
      <c r="F1232" s="100"/>
      <c r="G1232" s="100"/>
      <c r="H1232" s="100"/>
      <c r="I1232" s="101"/>
      <c r="K1232" s="18" t="s">
        <v>299</v>
      </c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Z1232" s="28">
        <v>0</v>
      </c>
      <c r="AA1232" s="28"/>
      <c r="AB1232" s="28"/>
      <c r="AC1232" s="28"/>
      <c r="AF1232" s="28">
        <v>0</v>
      </c>
      <c r="AG1232" s="28"/>
      <c r="AH1232" s="28"/>
      <c r="AI1232" s="28"/>
      <c r="AK1232" s="17">
        <v>22</v>
      </c>
      <c r="AP1232" s="28">
        <v>0</v>
      </c>
      <c r="AQ1232" s="28"/>
      <c r="AR1232" s="28"/>
      <c r="AS1232" s="28"/>
      <c r="AV1232" s="28">
        <v>0</v>
      </c>
      <c r="AW1232" s="28"/>
      <c r="AX1232" s="28"/>
      <c r="AY1232" s="28"/>
      <c r="BA1232" s="1">
        <f>+AK1235</f>
        <v>25</v>
      </c>
      <c r="BF1232" s="28">
        <v>0</v>
      </c>
      <c r="BG1232" s="28"/>
      <c r="BH1232" s="28"/>
      <c r="BI1232" s="28"/>
      <c r="BL1232" s="28">
        <v>0</v>
      </c>
      <c r="BM1232" s="28"/>
      <c r="BN1232" s="28"/>
      <c r="BO1232" s="28"/>
      <c r="BQ1232" s="1">
        <f>+BA1235</f>
        <v>28</v>
      </c>
      <c r="BV1232" s="28">
        <v>0</v>
      </c>
      <c r="BW1232" s="28"/>
      <c r="BX1232" s="28"/>
      <c r="BY1232" s="28"/>
      <c r="CB1232" s="28">
        <v>0</v>
      </c>
      <c r="CC1232" s="28"/>
      <c r="CD1232" s="28"/>
      <c r="CE1232" s="28"/>
      <c r="CG1232" s="1">
        <f>+BQ1235</f>
        <v>31</v>
      </c>
      <c r="CL1232" s="28">
        <v>0</v>
      </c>
      <c r="CM1232" s="28"/>
      <c r="CN1232" s="28"/>
      <c r="CO1232" s="28"/>
      <c r="CR1232" s="28">
        <v>0</v>
      </c>
      <c r="CS1232" s="28"/>
      <c r="CT1232" s="28"/>
      <c r="CU1232" s="28"/>
      <c r="CW1232" s="1">
        <f>+CG1235</f>
        <v>34</v>
      </c>
      <c r="DB1232" s="28">
        <v>0</v>
      </c>
      <c r="DC1232" s="28"/>
      <c r="DD1232" s="28"/>
      <c r="DE1232" s="28"/>
      <c r="DH1232" s="28">
        <v>0</v>
      </c>
      <c r="DI1232" s="28"/>
      <c r="DJ1232" s="28"/>
      <c r="DK1232" s="28"/>
      <c r="DM1232" s="1">
        <f>+CW1235</f>
        <v>37</v>
      </c>
    </row>
    <row r="1233" spans="2:126" hidden="1">
      <c r="B1233" s="102" t="s">
        <v>290</v>
      </c>
      <c r="C1233" s="103"/>
      <c r="D1233" s="106" t="s">
        <v>291</v>
      </c>
      <c r="E1233" s="107"/>
      <c r="F1233" s="106" t="s">
        <v>292</v>
      </c>
      <c r="G1233" s="107"/>
      <c r="H1233" s="110" t="s">
        <v>217</v>
      </c>
      <c r="I1233" s="111"/>
      <c r="K1233" s="86" t="s">
        <v>147</v>
      </c>
      <c r="L1233" s="88"/>
      <c r="M1233" s="19"/>
      <c r="N1233" s="20" t="s">
        <v>319</v>
      </c>
      <c r="O1233" s="20"/>
      <c r="P1233" s="20"/>
      <c r="Q1233" s="20"/>
      <c r="R1233" s="20"/>
      <c r="S1233" s="20"/>
      <c r="T1233" s="20"/>
      <c r="U1233" s="21"/>
      <c r="Z1233" s="28" t="s">
        <v>293</v>
      </c>
      <c r="AA1233" s="28"/>
      <c r="AB1233" s="28"/>
      <c r="AC1233" s="28"/>
      <c r="AF1233" s="28">
        <f>-DQ1234*DT1234/2</f>
        <v>-192.5</v>
      </c>
      <c r="AG1233" s="28"/>
      <c r="AH1233" s="28"/>
      <c r="AI1233" s="28"/>
      <c r="AJ1233" s="17">
        <v>8</v>
      </c>
      <c r="AK1233" s="1">
        <f>+AK1232+1</f>
        <v>23</v>
      </c>
      <c r="AP1233" s="28" t="s">
        <v>293</v>
      </c>
      <c r="AQ1233" s="28"/>
      <c r="AR1233" s="28"/>
      <c r="AS1233" s="28"/>
      <c r="AV1233" s="28">
        <f>-DQ1235*DT1235/2</f>
        <v>-172</v>
      </c>
      <c r="AW1233" s="28"/>
      <c r="AX1233" s="28"/>
      <c r="AY1233" s="28"/>
      <c r="AZ1233" s="1">
        <f>+AJ1236</f>
        <v>9</v>
      </c>
      <c r="BA1233" s="1">
        <f t="shared" ref="BA1233:BA1234" si="601">+AK1236</f>
        <v>26</v>
      </c>
      <c r="BF1233" s="28" t="s">
        <v>293</v>
      </c>
      <c r="BG1233" s="28"/>
      <c r="BH1233" s="28"/>
      <c r="BI1233" s="28"/>
      <c r="BL1233" s="28">
        <f>-DQ1236*DT1236/2</f>
        <v>-234</v>
      </c>
      <c r="BM1233" s="28"/>
      <c r="BN1233" s="28"/>
      <c r="BO1233" s="28"/>
      <c r="BP1233" s="1">
        <f>+AZ1236</f>
        <v>10</v>
      </c>
      <c r="BQ1233" s="1">
        <f t="shared" ref="BQ1233:BQ1234" si="602">+BA1236</f>
        <v>29</v>
      </c>
      <c r="BV1233" s="28" t="s">
        <v>293</v>
      </c>
      <c r="BW1233" s="28"/>
      <c r="BX1233" s="28"/>
      <c r="BY1233" s="28"/>
      <c r="CB1233" s="28">
        <f>-DQ1237*DT1237/2</f>
        <v>-45</v>
      </c>
      <c r="CC1233" s="28"/>
      <c r="CD1233" s="28"/>
      <c r="CE1233" s="28"/>
      <c r="CF1233" s="1">
        <f>+BP1236</f>
        <v>11</v>
      </c>
      <c r="CG1233" s="1">
        <f t="shared" ref="CG1233:CG1234" si="603">+BQ1236</f>
        <v>32</v>
      </c>
      <c r="CL1233" s="28" t="s">
        <v>293</v>
      </c>
      <c r="CM1233" s="28"/>
      <c r="CN1233" s="28"/>
      <c r="CO1233" s="28"/>
      <c r="CR1233" s="28">
        <f>-DQ1238*DT1238/2</f>
        <v>-46</v>
      </c>
      <c r="CS1233" s="28"/>
      <c r="CT1233" s="28"/>
      <c r="CU1233" s="28"/>
      <c r="CV1233" s="1">
        <f>+CF1236</f>
        <v>12</v>
      </c>
      <c r="CW1233" s="1">
        <f t="shared" ref="CW1233:CW1234" si="604">+CG1236</f>
        <v>35</v>
      </c>
      <c r="DB1233" s="28" t="s">
        <v>293</v>
      </c>
      <c r="DC1233" s="28"/>
      <c r="DD1233" s="28"/>
      <c r="DE1233" s="28"/>
      <c r="DH1233" s="28">
        <f>-DQ1239*DT1239/2</f>
        <v>-48.75</v>
      </c>
      <c r="DI1233" s="28"/>
      <c r="DJ1233" s="28"/>
      <c r="DK1233" s="28"/>
      <c r="DL1233" s="1">
        <f>+CV1236</f>
        <v>13</v>
      </c>
      <c r="DM1233" s="1">
        <f>+CW1236</f>
        <v>38</v>
      </c>
      <c r="DO1233" s="86" t="s">
        <v>267</v>
      </c>
      <c r="DP1233" s="88"/>
      <c r="DQ1233" s="46" t="s">
        <v>296</v>
      </c>
      <c r="DR1233" s="46"/>
      <c r="DS1233" s="46"/>
      <c r="DT1233" s="46" t="s">
        <v>297</v>
      </c>
      <c r="DU1233" s="46"/>
      <c r="DV1233" s="46"/>
    </row>
    <row r="1234" spans="2:126" ht="12" hidden="1" thickBot="1">
      <c r="B1234" s="104"/>
      <c r="C1234" s="105"/>
      <c r="D1234" s="108"/>
      <c r="E1234" s="109"/>
      <c r="F1234" s="108"/>
      <c r="G1234" s="109"/>
      <c r="H1234" s="112"/>
      <c r="I1234" s="113"/>
      <c r="K1234" s="86" t="s">
        <v>148</v>
      </c>
      <c r="L1234" s="88"/>
      <c r="M1234" s="19"/>
      <c r="N1234" s="20" t="s">
        <v>320</v>
      </c>
      <c r="O1234" s="20"/>
      <c r="P1234" s="20"/>
      <c r="Q1234" s="20"/>
      <c r="R1234" s="20"/>
      <c r="S1234" s="20"/>
      <c r="T1234" s="20"/>
      <c r="U1234" s="21"/>
      <c r="V1234" s="1" t="s">
        <v>294</v>
      </c>
      <c r="W1234" s="116">
        <v>36</v>
      </c>
      <c r="X1234" s="116"/>
      <c r="Y1234" s="1" t="s">
        <v>135</v>
      </c>
      <c r="Z1234" s="28" t="s">
        <v>295</v>
      </c>
      <c r="AA1234" s="28"/>
      <c r="AB1234" s="28"/>
      <c r="AC1234" s="28"/>
      <c r="AD1234" s="28" t="s">
        <v>135</v>
      </c>
      <c r="AE1234" s="28"/>
      <c r="AF1234" s="28">
        <f>-DQ1234*DT1234^2/12</f>
        <v>-224.58333333333334</v>
      </c>
      <c r="AG1234" s="28"/>
      <c r="AH1234" s="28"/>
      <c r="AI1234" s="28"/>
      <c r="AK1234" s="1">
        <f>+AK1233+1</f>
        <v>24</v>
      </c>
      <c r="AL1234" s="1" t="s">
        <v>294</v>
      </c>
      <c r="AM1234" s="28">
        <f>+W1234+1</f>
        <v>37</v>
      </c>
      <c r="AN1234" s="28"/>
      <c r="AO1234" s="1" t="s">
        <v>135</v>
      </c>
      <c r="AP1234" s="28" t="s">
        <v>295</v>
      </c>
      <c r="AQ1234" s="28"/>
      <c r="AR1234" s="28"/>
      <c r="AS1234" s="28"/>
      <c r="AT1234" s="28" t="s">
        <v>135</v>
      </c>
      <c r="AU1234" s="28"/>
      <c r="AV1234" s="28">
        <f>-DQ1235*DT1235^2/12</f>
        <v>-229.33333333333334</v>
      </c>
      <c r="AW1234" s="28"/>
      <c r="AX1234" s="28"/>
      <c r="AY1234" s="28"/>
      <c r="BA1234" s="1">
        <f t="shared" si="601"/>
        <v>27</v>
      </c>
      <c r="BB1234" s="1" t="s">
        <v>294</v>
      </c>
      <c r="BC1234" s="28">
        <f>+AM1234+1</f>
        <v>38</v>
      </c>
      <c r="BD1234" s="28"/>
      <c r="BE1234" s="1" t="s">
        <v>135</v>
      </c>
      <c r="BF1234" s="28" t="s">
        <v>295</v>
      </c>
      <c r="BG1234" s="28"/>
      <c r="BH1234" s="28"/>
      <c r="BI1234" s="28"/>
      <c r="BJ1234" s="28" t="s">
        <v>135</v>
      </c>
      <c r="BK1234" s="28"/>
      <c r="BL1234" s="28">
        <f>-DQ1236*DT1236^2/12</f>
        <v>-234</v>
      </c>
      <c r="BM1234" s="28"/>
      <c r="BN1234" s="28"/>
      <c r="BO1234" s="28"/>
      <c r="BQ1234" s="1">
        <f t="shared" si="602"/>
        <v>30</v>
      </c>
      <c r="BR1234" s="1" t="s">
        <v>294</v>
      </c>
      <c r="BS1234" s="28">
        <f>+BC1234+1</f>
        <v>39</v>
      </c>
      <c r="BT1234" s="28"/>
      <c r="BU1234" s="1" t="s">
        <v>135</v>
      </c>
      <c r="BV1234" s="28" t="s">
        <v>295</v>
      </c>
      <c r="BW1234" s="28"/>
      <c r="BX1234" s="28"/>
      <c r="BY1234" s="28"/>
      <c r="BZ1234" s="28" t="s">
        <v>135</v>
      </c>
      <c r="CA1234" s="28"/>
      <c r="CB1234" s="28">
        <f>-DQ1237*DT1237^2/12</f>
        <v>-37.5</v>
      </c>
      <c r="CC1234" s="28"/>
      <c r="CD1234" s="28"/>
      <c r="CE1234" s="28"/>
      <c r="CG1234" s="1">
        <f t="shared" si="603"/>
        <v>33</v>
      </c>
      <c r="CH1234" s="1" t="s">
        <v>294</v>
      </c>
      <c r="CI1234" s="28">
        <f>+BS1234+1</f>
        <v>40</v>
      </c>
      <c r="CJ1234" s="28"/>
      <c r="CK1234" s="1" t="s">
        <v>135</v>
      </c>
      <c r="CL1234" s="28" t="s">
        <v>295</v>
      </c>
      <c r="CM1234" s="28"/>
      <c r="CN1234" s="28"/>
      <c r="CO1234" s="28"/>
      <c r="CP1234" s="28" t="s">
        <v>135</v>
      </c>
      <c r="CQ1234" s="28"/>
      <c r="CR1234" s="28">
        <f>-DQ1238*DT1238^2/12</f>
        <v>-30.666666666666668</v>
      </c>
      <c r="CS1234" s="28"/>
      <c r="CT1234" s="28"/>
      <c r="CU1234" s="28"/>
      <c r="CW1234" s="1">
        <f t="shared" si="604"/>
        <v>36</v>
      </c>
      <c r="CX1234" s="1" t="s">
        <v>294</v>
      </c>
      <c r="CY1234" s="28">
        <f>+CI1234+1</f>
        <v>41</v>
      </c>
      <c r="CZ1234" s="28"/>
      <c r="DA1234" s="1" t="s">
        <v>135</v>
      </c>
      <c r="DB1234" s="28" t="s">
        <v>295</v>
      </c>
      <c r="DC1234" s="28"/>
      <c r="DD1234" s="28"/>
      <c r="DE1234" s="28"/>
      <c r="DF1234" s="28" t="s">
        <v>135</v>
      </c>
      <c r="DG1234" s="28"/>
      <c r="DH1234" s="28">
        <f>-DQ1239*DT1239^2/12</f>
        <v>-52.8125</v>
      </c>
      <c r="DI1234" s="28"/>
      <c r="DJ1234" s="28"/>
      <c r="DK1234" s="28"/>
      <c r="DM1234" s="1">
        <f>+CW1237</f>
        <v>39</v>
      </c>
      <c r="DO1234" s="86" t="s">
        <v>184</v>
      </c>
      <c r="DP1234" s="88"/>
      <c r="DQ1234" s="47">
        <f>+J40</f>
        <v>55</v>
      </c>
      <c r="DR1234" s="47"/>
      <c r="DS1234" s="47"/>
      <c r="DT1234" s="47">
        <f>+J53</f>
        <v>7</v>
      </c>
      <c r="DU1234" s="47"/>
      <c r="DV1234" s="47"/>
    </row>
    <row r="1235" spans="2:126" ht="12" hidden="1" thickTop="1">
      <c r="B1235" s="114">
        <v>1</v>
      </c>
      <c r="C1235" s="115"/>
      <c r="D1235" s="56">
        <v>1</v>
      </c>
      <c r="E1235" s="58"/>
      <c r="F1235" s="56">
        <v>2</v>
      </c>
      <c r="G1235" s="58"/>
      <c r="H1235" s="56">
        <v>3</v>
      </c>
      <c r="I1235" s="58"/>
      <c r="K1235" s="86" t="s">
        <v>149</v>
      </c>
      <c r="L1235" s="88"/>
      <c r="M1235" s="19"/>
      <c r="N1235" s="20" t="s">
        <v>321</v>
      </c>
      <c r="O1235" s="20"/>
      <c r="P1235" s="20"/>
      <c r="Q1235" s="20"/>
      <c r="R1235" s="20"/>
      <c r="S1235" s="20"/>
      <c r="T1235" s="20"/>
      <c r="U1235" s="21"/>
      <c r="Z1235" s="28">
        <v>0</v>
      </c>
      <c r="AA1235" s="28"/>
      <c r="AB1235" s="28"/>
      <c r="AC1235" s="28"/>
      <c r="AF1235" s="28">
        <v>0</v>
      </c>
      <c r="AG1235" s="28"/>
      <c r="AH1235" s="28"/>
      <c r="AI1235" s="28"/>
      <c r="AK1235" s="1">
        <f>+AK1234+1</f>
        <v>25</v>
      </c>
      <c r="AP1235" s="28">
        <v>0</v>
      </c>
      <c r="AQ1235" s="28"/>
      <c r="AR1235" s="28"/>
      <c r="AS1235" s="28"/>
      <c r="AV1235" s="28">
        <v>0</v>
      </c>
      <c r="AW1235" s="28"/>
      <c r="AX1235" s="28"/>
      <c r="AY1235" s="28"/>
      <c r="BA1235" s="1">
        <f>+BA1234+1</f>
        <v>28</v>
      </c>
      <c r="BF1235" s="28">
        <v>0</v>
      </c>
      <c r="BG1235" s="28"/>
      <c r="BH1235" s="28"/>
      <c r="BI1235" s="28"/>
      <c r="BL1235" s="28">
        <v>0</v>
      </c>
      <c r="BM1235" s="28"/>
      <c r="BN1235" s="28"/>
      <c r="BO1235" s="28"/>
      <c r="BQ1235" s="1">
        <f>+BQ1234+1</f>
        <v>31</v>
      </c>
      <c r="BV1235" s="28">
        <v>0</v>
      </c>
      <c r="BW1235" s="28"/>
      <c r="BX1235" s="28"/>
      <c r="BY1235" s="28"/>
      <c r="CB1235" s="28">
        <v>0</v>
      </c>
      <c r="CC1235" s="28"/>
      <c r="CD1235" s="28"/>
      <c r="CE1235" s="28"/>
      <c r="CG1235" s="1">
        <f>+CG1234+1</f>
        <v>34</v>
      </c>
      <c r="CL1235" s="28">
        <v>0</v>
      </c>
      <c r="CM1235" s="28"/>
      <c r="CN1235" s="28"/>
      <c r="CO1235" s="28"/>
      <c r="CR1235" s="28">
        <v>0</v>
      </c>
      <c r="CS1235" s="28"/>
      <c r="CT1235" s="28"/>
      <c r="CU1235" s="28"/>
      <c r="CW1235" s="1">
        <f>+CW1234+1</f>
        <v>37</v>
      </c>
      <c r="DB1235" s="28">
        <v>0</v>
      </c>
      <c r="DC1235" s="28"/>
      <c r="DD1235" s="28"/>
      <c r="DE1235" s="28"/>
      <c r="DH1235" s="28">
        <v>0</v>
      </c>
      <c r="DI1235" s="28"/>
      <c r="DJ1235" s="28"/>
      <c r="DK1235" s="28"/>
      <c r="DM1235" s="1">
        <f>+DM1234+1</f>
        <v>40</v>
      </c>
      <c r="DO1235" s="86" t="s">
        <v>185</v>
      </c>
      <c r="DP1235" s="88"/>
      <c r="DQ1235" s="47">
        <f>+S40</f>
        <v>43</v>
      </c>
      <c r="DR1235" s="47"/>
      <c r="DS1235" s="47"/>
      <c r="DT1235" s="47">
        <f>+S53</f>
        <v>8</v>
      </c>
      <c r="DU1235" s="47"/>
      <c r="DV1235" s="47"/>
    </row>
    <row r="1236" spans="2:126" hidden="1">
      <c r="B1236" s="86">
        <v>2</v>
      </c>
      <c r="C1236" s="88"/>
      <c r="D1236" s="53">
        <v>4</v>
      </c>
      <c r="E1236" s="55"/>
      <c r="F1236" s="53">
        <v>5</v>
      </c>
      <c r="G1236" s="55"/>
      <c r="H1236" s="53">
        <v>6</v>
      </c>
      <c r="I1236" s="55"/>
      <c r="K1236" s="86" t="s">
        <v>150</v>
      </c>
      <c r="L1236" s="88"/>
      <c r="M1236" s="19"/>
      <c r="N1236" s="20" t="s">
        <v>322</v>
      </c>
      <c r="O1236" s="20"/>
      <c r="P1236" s="20"/>
      <c r="Q1236" s="20"/>
      <c r="R1236" s="20"/>
      <c r="S1236" s="20"/>
      <c r="T1236" s="20"/>
      <c r="U1236" s="21"/>
      <c r="Z1236" s="28" t="s">
        <v>293</v>
      </c>
      <c r="AA1236" s="28"/>
      <c r="AB1236" s="28"/>
      <c r="AC1236" s="28"/>
      <c r="AF1236" s="28">
        <f>+AF1233</f>
        <v>-192.5</v>
      </c>
      <c r="AG1236" s="28"/>
      <c r="AH1236" s="28"/>
      <c r="AI1236" s="28"/>
      <c r="AJ1236" s="1">
        <f>+AJ1233+1</f>
        <v>9</v>
      </c>
      <c r="AK1236" s="1">
        <f t="shared" ref="AK1236:AK1237" si="605">+AK1235+1</f>
        <v>26</v>
      </c>
      <c r="AP1236" s="28" t="s">
        <v>293</v>
      </c>
      <c r="AQ1236" s="28"/>
      <c r="AR1236" s="28"/>
      <c r="AS1236" s="28"/>
      <c r="AV1236" s="28">
        <f>+AV1233</f>
        <v>-172</v>
      </c>
      <c r="AW1236" s="28"/>
      <c r="AX1236" s="28"/>
      <c r="AY1236" s="28"/>
      <c r="AZ1236" s="1">
        <f>+AZ1233+1</f>
        <v>10</v>
      </c>
      <c r="BA1236" s="1">
        <f t="shared" ref="BA1236:BA1237" si="606">+BA1235+1</f>
        <v>29</v>
      </c>
      <c r="BF1236" s="28" t="s">
        <v>293</v>
      </c>
      <c r="BG1236" s="28"/>
      <c r="BH1236" s="28"/>
      <c r="BI1236" s="28"/>
      <c r="BL1236" s="28">
        <f>+BL1233</f>
        <v>-234</v>
      </c>
      <c r="BM1236" s="28"/>
      <c r="BN1236" s="28"/>
      <c r="BO1236" s="28"/>
      <c r="BP1236" s="1">
        <f>+BP1233+1</f>
        <v>11</v>
      </c>
      <c r="BQ1236" s="1">
        <f t="shared" ref="BQ1236:BQ1237" si="607">+BQ1235+1</f>
        <v>32</v>
      </c>
      <c r="BV1236" s="28" t="s">
        <v>293</v>
      </c>
      <c r="BW1236" s="28"/>
      <c r="BX1236" s="28"/>
      <c r="BY1236" s="28"/>
      <c r="CB1236" s="28">
        <f>+CB1233</f>
        <v>-45</v>
      </c>
      <c r="CC1236" s="28"/>
      <c r="CD1236" s="28"/>
      <c r="CE1236" s="28"/>
      <c r="CF1236" s="1">
        <f>+CF1233+1</f>
        <v>12</v>
      </c>
      <c r="CG1236" s="1">
        <f t="shared" ref="CG1236:CG1237" si="608">+CG1235+1</f>
        <v>35</v>
      </c>
      <c r="CL1236" s="28" t="s">
        <v>293</v>
      </c>
      <c r="CM1236" s="28"/>
      <c r="CN1236" s="28"/>
      <c r="CO1236" s="28"/>
      <c r="CR1236" s="28">
        <f>+CR1233</f>
        <v>-46</v>
      </c>
      <c r="CS1236" s="28"/>
      <c r="CT1236" s="28"/>
      <c r="CU1236" s="28"/>
      <c r="CV1236" s="1">
        <f>+CV1233+1</f>
        <v>13</v>
      </c>
      <c r="CW1236" s="1">
        <f t="shared" ref="CW1236:CW1237" si="609">+CW1235+1</f>
        <v>38</v>
      </c>
      <c r="DB1236" s="28" t="s">
        <v>293</v>
      </c>
      <c r="DC1236" s="28"/>
      <c r="DD1236" s="28"/>
      <c r="DE1236" s="28"/>
      <c r="DH1236" s="28">
        <f>+DH1233</f>
        <v>-48.75</v>
      </c>
      <c r="DI1236" s="28"/>
      <c r="DJ1236" s="28"/>
      <c r="DK1236" s="28"/>
      <c r="DL1236" s="1">
        <f>+DL1233+1</f>
        <v>14</v>
      </c>
      <c r="DM1236" s="1">
        <f t="shared" ref="DM1236:DM1237" si="610">+DM1235+1</f>
        <v>41</v>
      </c>
      <c r="DO1236" s="86" t="s">
        <v>186</v>
      </c>
      <c r="DP1236" s="88"/>
      <c r="DQ1236" s="47">
        <f>+AB40</f>
        <v>78</v>
      </c>
      <c r="DR1236" s="47"/>
      <c r="DS1236" s="47"/>
      <c r="DT1236" s="47">
        <f>+AB53</f>
        <v>6</v>
      </c>
      <c r="DU1236" s="47"/>
      <c r="DV1236" s="47"/>
    </row>
    <row r="1237" spans="2:126" hidden="1">
      <c r="B1237" s="86">
        <v>3</v>
      </c>
      <c r="C1237" s="88"/>
      <c r="D1237" s="53">
        <v>7</v>
      </c>
      <c r="E1237" s="55"/>
      <c r="F1237" s="53">
        <v>8</v>
      </c>
      <c r="G1237" s="55"/>
      <c r="H1237" s="53">
        <v>9</v>
      </c>
      <c r="I1237" s="55"/>
      <c r="K1237" s="86" t="s">
        <v>151</v>
      </c>
      <c r="L1237" s="88"/>
      <c r="M1237" s="19"/>
      <c r="N1237" s="20" t="s">
        <v>323</v>
      </c>
      <c r="O1237" s="20"/>
      <c r="P1237" s="20"/>
      <c r="Q1237" s="20"/>
      <c r="R1237" s="20"/>
      <c r="S1237" s="20"/>
      <c r="T1237" s="20"/>
      <c r="U1237" s="21"/>
      <c r="Z1237" s="28" t="s">
        <v>298</v>
      </c>
      <c r="AA1237" s="28"/>
      <c r="AB1237" s="28"/>
      <c r="AC1237" s="28"/>
      <c r="AF1237" s="28">
        <f>-AF1234</f>
        <v>224.58333333333334</v>
      </c>
      <c r="AG1237" s="28"/>
      <c r="AH1237" s="28"/>
      <c r="AI1237" s="28"/>
      <c r="AK1237" s="1">
        <f t="shared" si="605"/>
        <v>27</v>
      </c>
      <c r="AP1237" s="28" t="s">
        <v>298</v>
      </c>
      <c r="AQ1237" s="28"/>
      <c r="AR1237" s="28"/>
      <c r="AS1237" s="28"/>
      <c r="AV1237" s="28">
        <f>-AV1234</f>
        <v>229.33333333333334</v>
      </c>
      <c r="AW1237" s="28"/>
      <c r="AX1237" s="28"/>
      <c r="AY1237" s="28"/>
      <c r="BA1237" s="1">
        <f t="shared" si="606"/>
        <v>30</v>
      </c>
      <c r="BF1237" s="28" t="s">
        <v>298</v>
      </c>
      <c r="BG1237" s="28"/>
      <c r="BH1237" s="28"/>
      <c r="BI1237" s="28"/>
      <c r="BL1237" s="28">
        <f>-BL1234</f>
        <v>234</v>
      </c>
      <c r="BM1237" s="28"/>
      <c r="BN1237" s="28"/>
      <c r="BO1237" s="28"/>
      <c r="BQ1237" s="1">
        <f t="shared" si="607"/>
        <v>33</v>
      </c>
      <c r="BV1237" s="28" t="s">
        <v>298</v>
      </c>
      <c r="BW1237" s="28"/>
      <c r="BX1237" s="28"/>
      <c r="BY1237" s="28"/>
      <c r="CB1237" s="28">
        <f>-CB1234</f>
        <v>37.5</v>
      </c>
      <c r="CC1237" s="28"/>
      <c r="CD1237" s="28"/>
      <c r="CE1237" s="28"/>
      <c r="CG1237" s="1">
        <f t="shared" si="608"/>
        <v>36</v>
      </c>
      <c r="CL1237" s="28" t="s">
        <v>298</v>
      </c>
      <c r="CM1237" s="28"/>
      <c r="CN1237" s="28"/>
      <c r="CO1237" s="28"/>
      <c r="CR1237" s="28">
        <f>-CR1234</f>
        <v>30.666666666666668</v>
      </c>
      <c r="CS1237" s="28"/>
      <c r="CT1237" s="28"/>
      <c r="CU1237" s="28"/>
      <c r="CW1237" s="1">
        <f t="shared" si="609"/>
        <v>39</v>
      </c>
      <c r="DB1237" s="28" t="s">
        <v>298</v>
      </c>
      <c r="DC1237" s="28"/>
      <c r="DD1237" s="28"/>
      <c r="DE1237" s="28"/>
      <c r="DH1237" s="28">
        <f>-DH1234</f>
        <v>52.8125</v>
      </c>
      <c r="DI1237" s="28"/>
      <c r="DJ1237" s="28"/>
      <c r="DK1237" s="28"/>
      <c r="DM1237" s="1">
        <f t="shared" si="610"/>
        <v>42</v>
      </c>
      <c r="DO1237" s="86" t="s">
        <v>187</v>
      </c>
      <c r="DP1237" s="88"/>
      <c r="DQ1237" s="47">
        <f>+AK40</f>
        <v>18</v>
      </c>
      <c r="DR1237" s="47"/>
      <c r="DS1237" s="47"/>
      <c r="DT1237" s="47">
        <f>+AK53</f>
        <v>5</v>
      </c>
      <c r="DU1237" s="47"/>
      <c r="DV1237" s="47"/>
    </row>
    <row r="1238" spans="2:126" hidden="1">
      <c r="B1238" s="86">
        <v>4</v>
      </c>
      <c r="C1238" s="88"/>
      <c r="D1238" s="53">
        <v>10</v>
      </c>
      <c r="E1238" s="55"/>
      <c r="F1238" s="53">
        <v>11</v>
      </c>
      <c r="G1238" s="55"/>
      <c r="H1238" s="53">
        <v>12</v>
      </c>
      <c r="I1238" s="55"/>
      <c r="K1238" s="86" t="s">
        <v>152</v>
      </c>
      <c r="L1238" s="88"/>
      <c r="M1238" s="19"/>
      <c r="N1238" s="20" t="s">
        <v>324</v>
      </c>
      <c r="O1238" s="20"/>
      <c r="P1238" s="20"/>
      <c r="Q1238" s="20"/>
      <c r="R1238" s="20"/>
      <c r="S1238" s="20"/>
      <c r="T1238" s="20"/>
      <c r="U1238" s="21"/>
      <c r="DO1238" s="86" t="s">
        <v>188</v>
      </c>
      <c r="DP1238" s="88"/>
      <c r="DQ1238" s="47">
        <f>+AT40</f>
        <v>23</v>
      </c>
      <c r="DR1238" s="47"/>
      <c r="DS1238" s="47"/>
      <c r="DT1238" s="47">
        <f>+AT53</f>
        <v>4</v>
      </c>
      <c r="DU1238" s="47"/>
      <c r="DV1238" s="47"/>
    </row>
    <row r="1239" spans="2:126" hidden="1">
      <c r="B1239" s="86">
        <v>5</v>
      </c>
      <c r="C1239" s="88"/>
      <c r="D1239" s="53">
        <v>13</v>
      </c>
      <c r="E1239" s="55"/>
      <c r="F1239" s="53">
        <v>14</v>
      </c>
      <c r="G1239" s="55"/>
      <c r="H1239" s="53">
        <v>15</v>
      </c>
      <c r="I1239" s="55"/>
      <c r="K1239" s="86" t="s">
        <v>153</v>
      </c>
      <c r="L1239" s="88"/>
      <c r="M1239" s="19"/>
      <c r="N1239" s="20" t="s">
        <v>325</v>
      </c>
      <c r="O1239" s="20"/>
      <c r="P1239" s="20"/>
      <c r="Q1239" s="20"/>
      <c r="R1239" s="20"/>
      <c r="S1239" s="20"/>
      <c r="T1239" s="20"/>
      <c r="U1239" s="21"/>
      <c r="Z1239" s="28">
        <v>0</v>
      </c>
      <c r="AA1239" s="28"/>
      <c r="AB1239" s="28"/>
      <c r="AC1239" s="28"/>
      <c r="AF1239" s="28">
        <v>0</v>
      </c>
      <c r="AG1239" s="28"/>
      <c r="AH1239" s="28"/>
      <c r="AI1239" s="28"/>
      <c r="AK1239" s="1">
        <f>+DM1237+1</f>
        <v>43</v>
      </c>
      <c r="AP1239" s="28">
        <v>0</v>
      </c>
      <c r="AQ1239" s="28"/>
      <c r="AR1239" s="28"/>
      <c r="AS1239" s="28"/>
      <c r="AV1239" s="28">
        <v>0</v>
      </c>
      <c r="AW1239" s="28"/>
      <c r="AX1239" s="28"/>
      <c r="AY1239" s="28"/>
      <c r="BA1239" s="1">
        <f>+AK1242</f>
        <v>46</v>
      </c>
      <c r="BF1239" s="28">
        <v>0</v>
      </c>
      <c r="BG1239" s="28"/>
      <c r="BH1239" s="28"/>
      <c r="BI1239" s="28"/>
      <c r="BL1239" s="28">
        <v>0</v>
      </c>
      <c r="BM1239" s="28"/>
      <c r="BN1239" s="28"/>
      <c r="BO1239" s="28"/>
      <c r="BQ1239" s="1">
        <f>+BA1242</f>
        <v>49</v>
      </c>
      <c r="BV1239" s="28">
        <v>0</v>
      </c>
      <c r="BW1239" s="28"/>
      <c r="BX1239" s="28"/>
      <c r="BY1239" s="28"/>
      <c r="CB1239" s="28">
        <v>0</v>
      </c>
      <c r="CC1239" s="28"/>
      <c r="CD1239" s="28"/>
      <c r="CE1239" s="28"/>
      <c r="CG1239" s="1">
        <f>+BQ1242</f>
        <v>52</v>
      </c>
      <c r="CL1239" s="28">
        <v>0</v>
      </c>
      <c r="CM1239" s="28"/>
      <c r="CN1239" s="28"/>
      <c r="CO1239" s="28"/>
      <c r="CR1239" s="28">
        <v>0</v>
      </c>
      <c r="CS1239" s="28"/>
      <c r="CT1239" s="28"/>
      <c r="CU1239" s="28"/>
      <c r="CW1239" s="1">
        <f>+CG1242</f>
        <v>55</v>
      </c>
      <c r="DB1239" s="28">
        <v>0</v>
      </c>
      <c r="DC1239" s="28"/>
      <c r="DD1239" s="28"/>
      <c r="DE1239" s="28"/>
      <c r="DH1239" s="28">
        <v>0</v>
      </c>
      <c r="DI1239" s="28"/>
      <c r="DJ1239" s="28"/>
      <c r="DK1239" s="28"/>
      <c r="DM1239" s="1">
        <f>+CW1242</f>
        <v>58</v>
      </c>
      <c r="DO1239" s="86" t="s">
        <v>189</v>
      </c>
      <c r="DP1239" s="88"/>
      <c r="DQ1239" s="47">
        <f>+BC40</f>
        <v>15</v>
      </c>
      <c r="DR1239" s="47"/>
      <c r="DS1239" s="47"/>
      <c r="DT1239" s="47">
        <f>+BC53</f>
        <v>6.5</v>
      </c>
      <c r="DU1239" s="47"/>
      <c r="DV1239" s="47"/>
    </row>
    <row r="1240" spans="2:126" hidden="1">
      <c r="B1240" s="86">
        <v>6</v>
      </c>
      <c r="C1240" s="88"/>
      <c r="D1240" s="53">
        <v>16</v>
      </c>
      <c r="E1240" s="55"/>
      <c r="F1240" s="53">
        <v>17</v>
      </c>
      <c r="G1240" s="55"/>
      <c r="H1240" s="53">
        <v>18</v>
      </c>
      <c r="I1240" s="55"/>
      <c r="K1240" s="86" t="s">
        <v>155</v>
      </c>
      <c r="L1240" s="88"/>
      <c r="M1240" s="19"/>
      <c r="N1240" s="20" t="s">
        <v>326</v>
      </c>
      <c r="O1240" s="20"/>
      <c r="P1240" s="20"/>
      <c r="Q1240" s="20"/>
      <c r="R1240" s="20"/>
      <c r="S1240" s="20"/>
      <c r="T1240" s="20"/>
      <c r="U1240" s="21"/>
      <c r="Z1240" s="28" t="s">
        <v>293</v>
      </c>
      <c r="AA1240" s="28"/>
      <c r="AB1240" s="28"/>
      <c r="AC1240" s="28"/>
      <c r="AF1240" s="28">
        <f>-DQ1240*DT1240/2</f>
        <v>-175</v>
      </c>
      <c r="AG1240" s="28"/>
      <c r="AH1240" s="28"/>
      <c r="AI1240" s="28"/>
      <c r="AJ1240" s="1">
        <f>+DL1236+1</f>
        <v>15</v>
      </c>
      <c r="AK1240" s="1">
        <f>+AK1239+1</f>
        <v>44</v>
      </c>
      <c r="AP1240" s="28" t="s">
        <v>293</v>
      </c>
      <c r="AQ1240" s="28"/>
      <c r="AR1240" s="28"/>
      <c r="AS1240" s="28"/>
      <c r="AV1240" s="28">
        <f>-DQ1241*DT1241/2</f>
        <v>-132</v>
      </c>
      <c r="AW1240" s="28"/>
      <c r="AX1240" s="28"/>
      <c r="AY1240" s="28"/>
      <c r="AZ1240" s="1">
        <f>+AJ1243</f>
        <v>16</v>
      </c>
      <c r="BA1240" s="1">
        <f t="shared" ref="BA1240:BA1241" si="611">+AK1243</f>
        <v>47</v>
      </c>
      <c r="BF1240" s="28" t="s">
        <v>293</v>
      </c>
      <c r="BG1240" s="28"/>
      <c r="BH1240" s="28"/>
      <c r="BI1240" s="28"/>
      <c r="BL1240" s="28">
        <f>-DQ1242*DT1242/2</f>
        <v>-204</v>
      </c>
      <c r="BM1240" s="28"/>
      <c r="BN1240" s="28"/>
      <c r="BO1240" s="28"/>
      <c r="BP1240" s="1">
        <f>+AZ1243</f>
        <v>17</v>
      </c>
      <c r="BQ1240" s="1">
        <f t="shared" ref="BQ1240:BQ1241" si="612">+BA1243</f>
        <v>50</v>
      </c>
      <c r="BV1240" s="28" t="s">
        <v>293</v>
      </c>
      <c r="BW1240" s="28"/>
      <c r="BX1240" s="28"/>
      <c r="BY1240" s="28"/>
      <c r="CB1240" s="28">
        <f>-DQ1243*DT1243/2</f>
        <v>-55</v>
      </c>
      <c r="CC1240" s="28"/>
      <c r="CD1240" s="28"/>
      <c r="CE1240" s="28"/>
      <c r="CF1240" s="1">
        <f>+BP1243</f>
        <v>18</v>
      </c>
      <c r="CG1240" s="1">
        <f t="shared" ref="CG1240:CG1241" si="613">+BQ1243</f>
        <v>53</v>
      </c>
      <c r="CL1240" s="28" t="s">
        <v>293</v>
      </c>
      <c r="CM1240" s="28"/>
      <c r="CN1240" s="28"/>
      <c r="CO1240" s="28"/>
      <c r="CR1240" s="28">
        <f>-DQ1244*DT1244/2</f>
        <v>-66</v>
      </c>
      <c r="CS1240" s="28"/>
      <c r="CT1240" s="28"/>
      <c r="CU1240" s="28"/>
      <c r="CV1240" s="1">
        <f>+CF1243</f>
        <v>19</v>
      </c>
      <c r="CW1240" s="1">
        <f t="shared" ref="CW1240:CW1241" si="614">+CG1243</f>
        <v>56</v>
      </c>
      <c r="DB1240" s="28" t="s">
        <v>293</v>
      </c>
      <c r="DC1240" s="28"/>
      <c r="DD1240" s="28"/>
      <c r="DE1240" s="28"/>
      <c r="DH1240" s="28">
        <f>-DQ1245*DT1245/2</f>
        <v>-81.25</v>
      </c>
      <c r="DI1240" s="28"/>
      <c r="DJ1240" s="28"/>
      <c r="DK1240" s="28"/>
      <c r="DL1240" s="1">
        <f>+CV1243</f>
        <v>20</v>
      </c>
      <c r="DM1240" s="1">
        <f>+CW1243</f>
        <v>59</v>
      </c>
      <c r="DO1240" s="86" t="s">
        <v>190</v>
      </c>
      <c r="DP1240" s="88"/>
      <c r="DQ1240" s="47">
        <f>+J31</f>
        <v>50</v>
      </c>
      <c r="DR1240" s="47"/>
      <c r="DS1240" s="47"/>
      <c r="DT1240" s="47">
        <f>+DT1234</f>
        <v>7</v>
      </c>
      <c r="DU1240" s="47"/>
      <c r="DV1240" s="47"/>
    </row>
    <row r="1241" spans="2:126" hidden="1">
      <c r="B1241" s="86">
        <v>7</v>
      </c>
      <c r="C1241" s="88"/>
      <c r="D1241" s="53">
        <v>19</v>
      </c>
      <c r="E1241" s="55"/>
      <c r="F1241" s="53">
        <v>20</v>
      </c>
      <c r="G1241" s="55"/>
      <c r="H1241" s="53">
        <v>21</v>
      </c>
      <c r="I1241" s="55"/>
      <c r="K1241" s="86" t="s">
        <v>156</v>
      </c>
      <c r="L1241" s="88"/>
      <c r="M1241" s="19"/>
      <c r="N1241" s="20" t="s">
        <v>327</v>
      </c>
      <c r="O1241" s="20"/>
      <c r="P1241" s="20"/>
      <c r="Q1241" s="20"/>
      <c r="R1241" s="20"/>
      <c r="S1241" s="20"/>
      <c r="T1241" s="20"/>
      <c r="U1241" s="21"/>
      <c r="V1241" s="1" t="s">
        <v>294</v>
      </c>
      <c r="W1241" s="28">
        <f>+CY1234+1</f>
        <v>42</v>
      </c>
      <c r="X1241" s="28"/>
      <c r="Y1241" s="1" t="s">
        <v>135</v>
      </c>
      <c r="Z1241" s="28" t="s">
        <v>295</v>
      </c>
      <c r="AA1241" s="28"/>
      <c r="AB1241" s="28"/>
      <c r="AC1241" s="28"/>
      <c r="AD1241" s="28" t="s">
        <v>135</v>
      </c>
      <c r="AE1241" s="28"/>
      <c r="AF1241" s="28">
        <f>-DQ1240*DT1240^2/12</f>
        <v>-204.16666666666666</v>
      </c>
      <c r="AG1241" s="28"/>
      <c r="AH1241" s="28"/>
      <c r="AI1241" s="28"/>
      <c r="AK1241" s="1">
        <f>+AK1240+1</f>
        <v>45</v>
      </c>
      <c r="AL1241" s="1" t="s">
        <v>294</v>
      </c>
      <c r="AM1241" s="28">
        <f>+W1241+1</f>
        <v>43</v>
      </c>
      <c r="AN1241" s="28"/>
      <c r="AO1241" s="1" t="s">
        <v>135</v>
      </c>
      <c r="AP1241" s="28" t="s">
        <v>295</v>
      </c>
      <c r="AQ1241" s="28"/>
      <c r="AR1241" s="28"/>
      <c r="AS1241" s="28"/>
      <c r="AT1241" s="28" t="s">
        <v>135</v>
      </c>
      <c r="AU1241" s="28"/>
      <c r="AV1241" s="28">
        <f>-DQ1241*DT1241^2/12</f>
        <v>-176</v>
      </c>
      <c r="AW1241" s="28"/>
      <c r="AX1241" s="28"/>
      <c r="AY1241" s="28"/>
      <c r="BA1241" s="1">
        <f t="shared" si="611"/>
        <v>48</v>
      </c>
      <c r="BB1241" s="1" t="s">
        <v>294</v>
      </c>
      <c r="BC1241" s="28">
        <f>+AM1241+1</f>
        <v>44</v>
      </c>
      <c r="BD1241" s="28"/>
      <c r="BE1241" s="1" t="s">
        <v>135</v>
      </c>
      <c r="BF1241" s="28" t="s">
        <v>295</v>
      </c>
      <c r="BG1241" s="28"/>
      <c r="BH1241" s="28"/>
      <c r="BI1241" s="28"/>
      <c r="BJ1241" s="28" t="s">
        <v>135</v>
      </c>
      <c r="BK1241" s="28"/>
      <c r="BL1241" s="28">
        <f>-DQ1242*DT1242^2/12</f>
        <v>-204</v>
      </c>
      <c r="BM1241" s="28"/>
      <c r="BN1241" s="28"/>
      <c r="BO1241" s="28"/>
      <c r="BQ1241" s="1">
        <f t="shared" si="612"/>
        <v>51</v>
      </c>
      <c r="BR1241" s="1" t="s">
        <v>294</v>
      </c>
      <c r="BS1241" s="28">
        <f>+BC1241+1</f>
        <v>45</v>
      </c>
      <c r="BT1241" s="28"/>
      <c r="BU1241" s="1" t="s">
        <v>135</v>
      </c>
      <c r="BV1241" s="28" t="s">
        <v>295</v>
      </c>
      <c r="BW1241" s="28"/>
      <c r="BX1241" s="28"/>
      <c r="BY1241" s="28"/>
      <c r="BZ1241" s="28" t="s">
        <v>135</v>
      </c>
      <c r="CA1241" s="28"/>
      <c r="CB1241" s="28">
        <f>-DQ1243*DT1243^2/12</f>
        <v>-45.833333333333336</v>
      </c>
      <c r="CC1241" s="28"/>
      <c r="CD1241" s="28"/>
      <c r="CE1241" s="28"/>
      <c r="CG1241" s="1">
        <f t="shared" si="613"/>
        <v>54</v>
      </c>
      <c r="CH1241" s="1" t="s">
        <v>294</v>
      </c>
      <c r="CI1241" s="28">
        <f>+BS1241+1</f>
        <v>46</v>
      </c>
      <c r="CJ1241" s="28"/>
      <c r="CK1241" s="1" t="s">
        <v>135</v>
      </c>
      <c r="CL1241" s="28" t="s">
        <v>295</v>
      </c>
      <c r="CM1241" s="28"/>
      <c r="CN1241" s="28"/>
      <c r="CO1241" s="28"/>
      <c r="CP1241" s="28" t="s">
        <v>135</v>
      </c>
      <c r="CQ1241" s="28"/>
      <c r="CR1241" s="28">
        <f>-DQ1244*DT1244^2/12</f>
        <v>-44</v>
      </c>
      <c r="CS1241" s="28"/>
      <c r="CT1241" s="28"/>
      <c r="CU1241" s="28"/>
      <c r="CW1241" s="1">
        <f t="shared" si="614"/>
        <v>57</v>
      </c>
      <c r="CX1241" s="1" t="s">
        <v>294</v>
      </c>
      <c r="CY1241" s="28">
        <f>+CI1241+1</f>
        <v>47</v>
      </c>
      <c r="CZ1241" s="28"/>
      <c r="DA1241" s="1" t="s">
        <v>135</v>
      </c>
      <c r="DB1241" s="28" t="s">
        <v>295</v>
      </c>
      <c r="DC1241" s="28"/>
      <c r="DD1241" s="28"/>
      <c r="DE1241" s="28"/>
      <c r="DF1241" s="28" t="s">
        <v>135</v>
      </c>
      <c r="DG1241" s="28"/>
      <c r="DH1241" s="28">
        <f>-DQ1245*DT1245^2/12</f>
        <v>-88.020833333333329</v>
      </c>
      <c r="DI1241" s="28"/>
      <c r="DJ1241" s="28"/>
      <c r="DK1241" s="28"/>
      <c r="DM1241" s="1">
        <f>+CW1244</f>
        <v>60</v>
      </c>
      <c r="DO1241" s="86" t="s">
        <v>191</v>
      </c>
      <c r="DP1241" s="88"/>
      <c r="DQ1241" s="47">
        <f>+S31</f>
        <v>33</v>
      </c>
      <c r="DR1241" s="47"/>
      <c r="DS1241" s="47"/>
      <c r="DT1241" s="47">
        <f t="shared" ref="DT1241:DT1263" si="615">+DT1235</f>
        <v>8</v>
      </c>
      <c r="DU1241" s="47"/>
      <c r="DV1241" s="47"/>
    </row>
    <row r="1242" spans="2:126" hidden="1">
      <c r="B1242" s="86">
        <v>8</v>
      </c>
      <c r="C1242" s="88"/>
      <c r="D1242" s="53">
        <v>22</v>
      </c>
      <c r="E1242" s="55"/>
      <c r="F1242" s="53">
        <v>23</v>
      </c>
      <c r="G1242" s="55"/>
      <c r="H1242" s="53">
        <v>24</v>
      </c>
      <c r="I1242" s="55"/>
      <c r="K1242" s="86" t="s">
        <v>157</v>
      </c>
      <c r="L1242" s="88"/>
      <c r="M1242" s="19"/>
      <c r="N1242" s="20" t="s">
        <v>328</v>
      </c>
      <c r="O1242" s="20"/>
      <c r="P1242" s="20"/>
      <c r="Q1242" s="20"/>
      <c r="R1242" s="20"/>
      <c r="S1242" s="20"/>
      <c r="T1242" s="20"/>
      <c r="U1242" s="21"/>
      <c r="Z1242" s="28">
        <v>0</v>
      </c>
      <c r="AA1242" s="28"/>
      <c r="AB1242" s="28"/>
      <c r="AC1242" s="28"/>
      <c r="AF1242" s="28">
        <v>0</v>
      </c>
      <c r="AG1242" s="28"/>
      <c r="AH1242" s="28"/>
      <c r="AI1242" s="28"/>
      <c r="AK1242" s="1">
        <f>+AK1241+1</f>
        <v>46</v>
      </c>
      <c r="AP1242" s="28">
        <v>0</v>
      </c>
      <c r="AQ1242" s="28"/>
      <c r="AR1242" s="28"/>
      <c r="AS1242" s="28"/>
      <c r="AV1242" s="28">
        <v>0</v>
      </c>
      <c r="AW1242" s="28"/>
      <c r="AX1242" s="28"/>
      <c r="AY1242" s="28"/>
      <c r="BA1242" s="1">
        <f>+BA1241+1</f>
        <v>49</v>
      </c>
      <c r="BF1242" s="28">
        <v>0</v>
      </c>
      <c r="BG1242" s="28"/>
      <c r="BH1242" s="28"/>
      <c r="BI1242" s="28"/>
      <c r="BL1242" s="28">
        <v>0</v>
      </c>
      <c r="BM1242" s="28"/>
      <c r="BN1242" s="28"/>
      <c r="BO1242" s="28"/>
      <c r="BQ1242" s="1">
        <f>+BQ1241+1</f>
        <v>52</v>
      </c>
      <c r="BV1242" s="28">
        <v>0</v>
      </c>
      <c r="BW1242" s="28"/>
      <c r="BX1242" s="28"/>
      <c r="BY1242" s="28"/>
      <c r="CB1242" s="28">
        <v>0</v>
      </c>
      <c r="CC1242" s="28"/>
      <c r="CD1242" s="28"/>
      <c r="CE1242" s="28"/>
      <c r="CG1242" s="1">
        <f>+CG1241+1</f>
        <v>55</v>
      </c>
      <c r="CL1242" s="28">
        <v>0</v>
      </c>
      <c r="CM1242" s="28"/>
      <c r="CN1242" s="28"/>
      <c r="CO1242" s="28"/>
      <c r="CR1242" s="28">
        <v>0</v>
      </c>
      <c r="CS1242" s="28"/>
      <c r="CT1242" s="28"/>
      <c r="CU1242" s="28"/>
      <c r="CW1242" s="1">
        <f>+CW1241+1</f>
        <v>58</v>
      </c>
      <c r="DB1242" s="28">
        <v>0</v>
      </c>
      <c r="DC1242" s="28"/>
      <c r="DD1242" s="28"/>
      <c r="DE1242" s="28"/>
      <c r="DH1242" s="28">
        <v>0</v>
      </c>
      <c r="DI1242" s="28"/>
      <c r="DJ1242" s="28"/>
      <c r="DK1242" s="28"/>
      <c r="DM1242" s="1">
        <f>+DM1241+1</f>
        <v>61</v>
      </c>
      <c r="DO1242" s="86" t="s">
        <v>192</v>
      </c>
      <c r="DP1242" s="88"/>
      <c r="DQ1242" s="47">
        <f>+AB31</f>
        <v>68</v>
      </c>
      <c r="DR1242" s="47"/>
      <c r="DS1242" s="47"/>
      <c r="DT1242" s="47">
        <f t="shared" si="615"/>
        <v>6</v>
      </c>
      <c r="DU1242" s="47"/>
      <c r="DV1242" s="47"/>
    </row>
    <row r="1243" spans="2:126" hidden="1">
      <c r="B1243" s="86">
        <v>9</v>
      </c>
      <c r="C1243" s="88"/>
      <c r="D1243" s="53">
        <v>25</v>
      </c>
      <c r="E1243" s="55"/>
      <c r="F1243" s="53">
        <v>26</v>
      </c>
      <c r="G1243" s="55"/>
      <c r="H1243" s="53">
        <v>27</v>
      </c>
      <c r="I1243" s="55"/>
      <c r="K1243" s="86" t="s">
        <v>158</v>
      </c>
      <c r="L1243" s="88"/>
      <c r="M1243" s="19"/>
      <c r="N1243" s="20" t="s">
        <v>329</v>
      </c>
      <c r="O1243" s="20"/>
      <c r="P1243" s="20"/>
      <c r="Q1243" s="20"/>
      <c r="R1243" s="20"/>
      <c r="S1243" s="20"/>
      <c r="T1243" s="20"/>
      <c r="U1243" s="21"/>
      <c r="Z1243" s="28" t="s">
        <v>293</v>
      </c>
      <c r="AA1243" s="28"/>
      <c r="AB1243" s="28"/>
      <c r="AC1243" s="28"/>
      <c r="AF1243" s="28">
        <f>+AF1240</f>
        <v>-175</v>
      </c>
      <c r="AG1243" s="28"/>
      <c r="AH1243" s="28"/>
      <c r="AI1243" s="28"/>
      <c r="AJ1243" s="1">
        <f>+AJ1240+1</f>
        <v>16</v>
      </c>
      <c r="AK1243" s="1">
        <f t="shared" ref="AK1243:AK1244" si="616">+AK1242+1</f>
        <v>47</v>
      </c>
      <c r="AP1243" s="28" t="s">
        <v>293</v>
      </c>
      <c r="AQ1243" s="28"/>
      <c r="AR1243" s="28"/>
      <c r="AS1243" s="28"/>
      <c r="AV1243" s="28">
        <f>+AV1240</f>
        <v>-132</v>
      </c>
      <c r="AW1243" s="28"/>
      <c r="AX1243" s="28"/>
      <c r="AY1243" s="28"/>
      <c r="AZ1243" s="1">
        <f>+AZ1240+1</f>
        <v>17</v>
      </c>
      <c r="BA1243" s="1">
        <f t="shared" ref="BA1243:BA1244" si="617">+BA1242+1</f>
        <v>50</v>
      </c>
      <c r="BF1243" s="28" t="s">
        <v>293</v>
      </c>
      <c r="BG1243" s="28"/>
      <c r="BH1243" s="28"/>
      <c r="BI1243" s="28"/>
      <c r="BL1243" s="28">
        <f>+BL1240</f>
        <v>-204</v>
      </c>
      <c r="BM1243" s="28"/>
      <c r="BN1243" s="28"/>
      <c r="BO1243" s="28"/>
      <c r="BP1243" s="1">
        <f>+BP1240+1</f>
        <v>18</v>
      </c>
      <c r="BQ1243" s="1">
        <f t="shared" ref="BQ1243:BQ1244" si="618">+BQ1242+1</f>
        <v>53</v>
      </c>
      <c r="BV1243" s="28" t="s">
        <v>293</v>
      </c>
      <c r="BW1243" s="28"/>
      <c r="BX1243" s="28"/>
      <c r="BY1243" s="28"/>
      <c r="CB1243" s="28">
        <f>+CB1240</f>
        <v>-55</v>
      </c>
      <c r="CC1243" s="28"/>
      <c r="CD1243" s="28"/>
      <c r="CE1243" s="28"/>
      <c r="CF1243" s="1">
        <f>+CF1240+1</f>
        <v>19</v>
      </c>
      <c r="CG1243" s="1">
        <f t="shared" ref="CG1243:CG1244" si="619">+CG1242+1</f>
        <v>56</v>
      </c>
      <c r="CL1243" s="28" t="s">
        <v>293</v>
      </c>
      <c r="CM1243" s="28"/>
      <c r="CN1243" s="28"/>
      <c r="CO1243" s="28"/>
      <c r="CR1243" s="28">
        <f>+CR1240</f>
        <v>-66</v>
      </c>
      <c r="CS1243" s="28"/>
      <c r="CT1243" s="28"/>
      <c r="CU1243" s="28"/>
      <c r="CV1243" s="1">
        <f>+CV1240+1</f>
        <v>20</v>
      </c>
      <c r="CW1243" s="1">
        <f t="shared" ref="CW1243:CW1244" si="620">+CW1242+1</f>
        <v>59</v>
      </c>
      <c r="DB1243" s="28" t="s">
        <v>293</v>
      </c>
      <c r="DC1243" s="28"/>
      <c r="DD1243" s="28"/>
      <c r="DE1243" s="28"/>
      <c r="DH1243" s="28">
        <f>+DH1240</f>
        <v>-81.25</v>
      </c>
      <c r="DI1243" s="28"/>
      <c r="DJ1243" s="28"/>
      <c r="DK1243" s="28"/>
      <c r="DL1243" s="1">
        <f>+DL1240+1</f>
        <v>21</v>
      </c>
      <c r="DM1243" s="1">
        <f t="shared" ref="DM1243:DM1244" si="621">+DM1242+1</f>
        <v>62</v>
      </c>
      <c r="DO1243" s="86" t="s">
        <v>193</v>
      </c>
      <c r="DP1243" s="88"/>
      <c r="DQ1243" s="47">
        <f>+AK31</f>
        <v>22</v>
      </c>
      <c r="DR1243" s="47"/>
      <c r="DS1243" s="47"/>
      <c r="DT1243" s="47">
        <f t="shared" si="615"/>
        <v>5</v>
      </c>
      <c r="DU1243" s="47"/>
      <c r="DV1243" s="47"/>
    </row>
    <row r="1244" spans="2:126" hidden="1">
      <c r="B1244" s="86">
        <v>10</v>
      </c>
      <c r="C1244" s="88"/>
      <c r="D1244" s="53">
        <v>28</v>
      </c>
      <c r="E1244" s="55"/>
      <c r="F1244" s="53">
        <v>29</v>
      </c>
      <c r="G1244" s="55"/>
      <c r="H1244" s="53">
        <v>30</v>
      </c>
      <c r="I1244" s="55"/>
      <c r="K1244" s="86" t="s">
        <v>159</v>
      </c>
      <c r="L1244" s="88"/>
      <c r="M1244" s="19"/>
      <c r="N1244" s="20" t="s">
        <v>330</v>
      </c>
      <c r="O1244" s="20"/>
      <c r="P1244" s="20"/>
      <c r="Q1244" s="20"/>
      <c r="R1244" s="20"/>
      <c r="S1244" s="20"/>
      <c r="T1244" s="20"/>
      <c r="U1244" s="21"/>
      <c r="Z1244" s="28" t="s">
        <v>298</v>
      </c>
      <c r="AA1244" s="28"/>
      <c r="AB1244" s="28"/>
      <c r="AC1244" s="28"/>
      <c r="AF1244" s="28">
        <f>-AF1241</f>
        <v>204.16666666666666</v>
      </c>
      <c r="AG1244" s="28"/>
      <c r="AH1244" s="28"/>
      <c r="AI1244" s="28"/>
      <c r="AK1244" s="1">
        <f t="shared" si="616"/>
        <v>48</v>
      </c>
      <c r="AP1244" s="28" t="s">
        <v>298</v>
      </c>
      <c r="AQ1244" s="28"/>
      <c r="AR1244" s="28"/>
      <c r="AS1244" s="28"/>
      <c r="AV1244" s="28">
        <f>-AV1241</f>
        <v>176</v>
      </c>
      <c r="AW1244" s="28"/>
      <c r="AX1244" s="28"/>
      <c r="AY1244" s="28"/>
      <c r="BA1244" s="1">
        <f t="shared" si="617"/>
        <v>51</v>
      </c>
      <c r="BF1244" s="28" t="s">
        <v>298</v>
      </c>
      <c r="BG1244" s="28"/>
      <c r="BH1244" s="28"/>
      <c r="BI1244" s="28"/>
      <c r="BL1244" s="28">
        <f>-BL1241</f>
        <v>204</v>
      </c>
      <c r="BM1244" s="28"/>
      <c r="BN1244" s="28"/>
      <c r="BO1244" s="28"/>
      <c r="BQ1244" s="1">
        <f t="shared" si="618"/>
        <v>54</v>
      </c>
      <c r="BV1244" s="28" t="s">
        <v>298</v>
      </c>
      <c r="BW1244" s="28"/>
      <c r="BX1244" s="28"/>
      <c r="BY1244" s="28"/>
      <c r="CB1244" s="28">
        <f>-CB1241</f>
        <v>45.833333333333336</v>
      </c>
      <c r="CC1244" s="28"/>
      <c r="CD1244" s="28"/>
      <c r="CE1244" s="28"/>
      <c r="CG1244" s="1">
        <f t="shared" si="619"/>
        <v>57</v>
      </c>
      <c r="CL1244" s="28" t="s">
        <v>298</v>
      </c>
      <c r="CM1244" s="28"/>
      <c r="CN1244" s="28"/>
      <c r="CO1244" s="28"/>
      <c r="CR1244" s="28">
        <f>-CR1241</f>
        <v>44</v>
      </c>
      <c r="CS1244" s="28"/>
      <c r="CT1244" s="28"/>
      <c r="CU1244" s="28"/>
      <c r="CW1244" s="1">
        <f t="shared" si="620"/>
        <v>60</v>
      </c>
      <c r="DB1244" s="28" t="s">
        <v>298</v>
      </c>
      <c r="DC1244" s="28"/>
      <c r="DD1244" s="28"/>
      <c r="DE1244" s="28"/>
      <c r="DH1244" s="28">
        <f>-DH1241</f>
        <v>88.020833333333329</v>
      </c>
      <c r="DI1244" s="28"/>
      <c r="DJ1244" s="28"/>
      <c r="DK1244" s="28"/>
      <c r="DM1244" s="1">
        <f t="shared" si="621"/>
        <v>63</v>
      </c>
      <c r="DO1244" s="86" t="s">
        <v>194</v>
      </c>
      <c r="DP1244" s="88"/>
      <c r="DQ1244" s="47">
        <f>+AT31</f>
        <v>33</v>
      </c>
      <c r="DR1244" s="47"/>
      <c r="DS1244" s="47"/>
      <c r="DT1244" s="47">
        <f t="shared" si="615"/>
        <v>4</v>
      </c>
      <c r="DU1244" s="47"/>
      <c r="DV1244" s="47"/>
    </row>
    <row r="1245" spans="2:126" hidden="1">
      <c r="B1245" s="86">
        <v>11</v>
      </c>
      <c r="C1245" s="88"/>
      <c r="D1245" s="53">
        <v>31</v>
      </c>
      <c r="E1245" s="55"/>
      <c r="F1245" s="53">
        <v>32</v>
      </c>
      <c r="G1245" s="55"/>
      <c r="H1245" s="53">
        <v>33</v>
      </c>
      <c r="I1245" s="55"/>
      <c r="K1245" s="86" t="s">
        <v>160</v>
      </c>
      <c r="L1245" s="88"/>
      <c r="M1245" s="19"/>
      <c r="N1245" s="20" t="s">
        <v>331</v>
      </c>
      <c r="O1245" s="20"/>
      <c r="P1245" s="20"/>
      <c r="Q1245" s="20"/>
      <c r="R1245" s="20"/>
      <c r="S1245" s="20"/>
      <c r="T1245" s="20"/>
      <c r="U1245" s="21"/>
      <c r="DO1245" s="86" t="s">
        <v>195</v>
      </c>
      <c r="DP1245" s="88"/>
      <c r="DQ1245" s="47">
        <f>+BC31</f>
        <v>25</v>
      </c>
      <c r="DR1245" s="47"/>
      <c r="DS1245" s="47"/>
      <c r="DT1245" s="47">
        <f t="shared" si="615"/>
        <v>6.5</v>
      </c>
      <c r="DU1245" s="47"/>
      <c r="DV1245" s="47"/>
    </row>
    <row r="1246" spans="2:126" hidden="1">
      <c r="B1246" s="86">
        <v>12</v>
      </c>
      <c r="C1246" s="88"/>
      <c r="D1246" s="53">
        <v>34</v>
      </c>
      <c r="E1246" s="55"/>
      <c r="F1246" s="53">
        <v>35</v>
      </c>
      <c r="G1246" s="55"/>
      <c r="H1246" s="53">
        <v>36</v>
      </c>
      <c r="I1246" s="55"/>
      <c r="K1246" s="86" t="s">
        <v>161</v>
      </c>
      <c r="L1246" s="88"/>
      <c r="M1246" s="19"/>
      <c r="N1246" s="20" t="s">
        <v>332</v>
      </c>
      <c r="O1246" s="20"/>
      <c r="P1246" s="20"/>
      <c r="Q1246" s="20"/>
      <c r="R1246" s="20"/>
      <c r="S1246" s="20"/>
      <c r="T1246" s="20"/>
      <c r="U1246" s="21"/>
      <c r="Z1246" s="28">
        <v>0</v>
      </c>
      <c r="AA1246" s="28"/>
      <c r="AB1246" s="28"/>
      <c r="AC1246" s="28"/>
      <c r="AF1246" s="28">
        <v>0</v>
      </c>
      <c r="AG1246" s="28"/>
      <c r="AH1246" s="28"/>
      <c r="AI1246" s="28"/>
      <c r="AK1246" s="1">
        <f>+DM1244+1</f>
        <v>64</v>
      </c>
      <c r="AP1246" s="28">
        <v>0</v>
      </c>
      <c r="AQ1246" s="28"/>
      <c r="AR1246" s="28"/>
      <c r="AS1246" s="28"/>
      <c r="AV1246" s="28">
        <v>0</v>
      </c>
      <c r="AW1246" s="28"/>
      <c r="AX1246" s="28"/>
      <c r="AY1246" s="28"/>
      <c r="BA1246" s="1">
        <f>+AK1249</f>
        <v>67</v>
      </c>
      <c r="BF1246" s="28">
        <v>0</v>
      </c>
      <c r="BG1246" s="28"/>
      <c r="BH1246" s="28"/>
      <c r="BI1246" s="28"/>
      <c r="BL1246" s="28">
        <v>0</v>
      </c>
      <c r="BM1246" s="28"/>
      <c r="BN1246" s="28"/>
      <c r="BO1246" s="28"/>
      <c r="BQ1246" s="1">
        <f>+BA1249</f>
        <v>70</v>
      </c>
      <c r="BV1246" s="28">
        <v>0</v>
      </c>
      <c r="BW1246" s="28"/>
      <c r="BX1246" s="28"/>
      <c r="BY1246" s="28"/>
      <c r="CB1246" s="28">
        <v>0</v>
      </c>
      <c r="CC1246" s="28"/>
      <c r="CD1246" s="28"/>
      <c r="CE1246" s="28"/>
      <c r="CG1246" s="1">
        <f>+BQ1249</f>
        <v>73</v>
      </c>
      <c r="CL1246" s="28">
        <v>0</v>
      </c>
      <c r="CM1246" s="28"/>
      <c r="CN1246" s="28"/>
      <c r="CO1246" s="28"/>
      <c r="CR1246" s="28">
        <v>0</v>
      </c>
      <c r="CS1246" s="28"/>
      <c r="CT1246" s="28"/>
      <c r="CU1246" s="28"/>
      <c r="CW1246" s="1">
        <f>+CG1249</f>
        <v>76</v>
      </c>
      <c r="DB1246" s="28">
        <v>0</v>
      </c>
      <c r="DC1246" s="28"/>
      <c r="DD1246" s="28"/>
      <c r="DE1246" s="28"/>
      <c r="DH1246" s="28">
        <v>0</v>
      </c>
      <c r="DI1246" s="28"/>
      <c r="DJ1246" s="28"/>
      <c r="DK1246" s="28"/>
      <c r="DM1246" s="1">
        <f>+CW1249</f>
        <v>79</v>
      </c>
      <c r="DO1246" s="86" t="s">
        <v>196</v>
      </c>
      <c r="DP1246" s="88"/>
      <c r="DQ1246" s="47">
        <f>+J22</f>
        <v>45</v>
      </c>
      <c r="DR1246" s="47"/>
      <c r="DS1246" s="47"/>
      <c r="DT1246" s="47">
        <f>+DT1240</f>
        <v>7</v>
      </c>
      <c r="DU1246" s="47"/>
      <c r="DV1246" s="47"/>
    </row>
    <row r="1247" spans="2:126" hidden="1">
      <c r="B1247" s="86">
        <v>13</v>
      </c>
      <c r="C1247" s="88"/>
      <c r="D1247" s="53">
        <v>37</v>
      </c>
      <c r="E1247" s="55"/>
      <c r="F1247" s="53">
        <v>38</v>
      </c>
      <c r="G1247" s="55"/>
      <c r="H1247" s="53">
        <v>39</v>
      </c>
      <c r="I1247" s="55"/>
      <c r="K1247" s="86" t="s">
        <v>162</v>
      </c>
      <c r="L1247" s="88"/>
      <c r="M1247" s="19"/>
      <c r="N1247" s="20" t="s">
        <v>333</v>
      </c>
      <c r="O1247" s="20"/>
      <c r="P1247" s="20"/>
      <c r="Q1247" s="20"/>
      <c r="R1247" s="20"/>
      <c r="S1247" s="20"/>
      <c r="T1247" s="20"/>
      <c r="U1247" s="21"/>
      <c r="Z1247" s="28" t="s">
        <v>293</v>
      </c>
      <c r="AA1247" s="28"/>
      <c r="AB1247" s="28"/>
      <c r="AC1247" s="28"/>
      <c r="AF1247" s="28">
        <f>-DQ1246*DT1246/2</f>
        <v>-157.5</v>
      </c>
      <c r="AG1247" s="28"/>
      <c r="AH1247" s="28"/>
      <c r="AI1247" s="28"/>
      <c r="AJ1247" s="1">
        <f>+DL1243+1</f>
        <v>22</v>
      </c>
      <c r="AK1247" s="1">
        <f>+AK1246+1</f>
        <v>65</v>
      </c>
      <c r="AP1247" s="28" t="s">
        <v>293</v>
      </c>
      <c r="AQ1247" s="28"/>
      <c r="AR1247" s="28"/>
      <c r="AS1247" s="28"/>
      <c r="AV1247" s="28">
        <f>-DQ1247*DT1247/2</f>
        <v>-92</v>
      </c>
      <c r="AW1247" s="28"/>
      <c r="AX1247" s="28"/>
      <c r="AY1247" s="28"/>
      <c r="AZ1247" s="1">
        <f>+AJ1250</f>
        <v>23</v>
      </c>
      <c r="BA1247" s="1">
        <f t="shared" ref="BA1247:BA1248" si="622">+AK1250</f>
        <v>68</v>
      </c>
      <c r="BF1247" s="28" t="s">
        <v>293</v>
      </c>
      <c r="BG1247" s="28"/>
      <c r="BH1247" s="28"/>
      <c r="BI1247" s="28"/>
      <c r="BL1247" s="28">
        <f>-DQ1248*DT1248/2</f>
        <v>-174</v>
      </c>
      <c r="BM1247" s="28"/>
      <c r="BN1247" s="28"/>
      <c r="BO1247" s="28"/>
      <c r="BP1247" s="1">
        <f>+AZ1250</f>
        <v>24</v>
      </c>
      <c r="BQ1247" s="1">
        <f t="shared" ref="BQ1247:BQ1248" si="623">+BA1250</f>
        <v>71</v>
      </c>
      <c r="BV1247" s="28" t="s">
        <v>293</v>
      </c>
      <c r="BW1247" s="28"/>
      <c r="BX1247" s="28"/>
      <c r="BY1247" s="28"/>
      <c r="CB1247" s="28">
        <f>-DQ1249*DT1249/2</f>
        <v>-87.5</v>
      </c>
      <c r="CC1247" s="28"/>
      <c r="CD1247" s="28"/>
      <c r="CE1247" s="28"/>
      <c r="CF1247" s="1">
        <f>+BP1250</f>
        <v>25</v>
      </c>
      <c r="CG1247" s="1">
        <f t="shared" ref="CG1247:CG1248" si="624">+BQ1250</f>
        <v>74</v>
      </c>
      <c r="CL1247" s="28" t="s">
        <v>293</v>
      </c>
      <c r="CM1247" s="28"/>
      <c r="CN1247" s="28"/>
      <c r="CO1247" s="28"/>
      <c r="CR1247" s="28">
        <f>-DQ1250*DT1250/2</f>
        <v>-86</v>
      </c>
      <c r="CS1247" s="28"/>
      <c r="CT1247" s="28"/>
      <c r="CU1247" s="28"/>
      <c r="CV1247" s="1">
        <f>+CF1250</f>
        <v>26</v>
      </c>
      <c r="CW1247" s="1">
        <f t="shared" ref="CW1247:CW1248" si="625">+CG1250</f>
        <v>77</v>
      </c>
      <c r="DB1247" s="28" t="s">
        <v>293</v>
      </c>
      <c r="DC1247" s="28"/>
      <c r="DD1247" s="28"/>
      <c r="DE1247" s="28"/>
      <c r="DH1247" s="28">
        <f>-DQ1251*DT1251/2</f>
        <v>-113.75</v>
      </c>
      <c r="DI1247" s="28"/>
      <c r="DJ1247" s="28"/>
      <c r="DK1247" s="28"/>
      <c r="DL1247" s="1">
        <f>+CV1250</f>
        <v>27</v>
      </c>
      <c r="DM1247" s="1">
        <f>+CW1250</f>
        <v>80</v>
      </c>
      <c r="DO1247" s="86" t="s">
        <v>197</v>
      </c>
      <c r="DP1247" s="88"/>
      <c r="DQ1247" s="47">
        <f>+S22</f>
        <v>23</v>
      </c>
      <c r="DR1247" s="47"/>
      <c r="DS1247" s="47"/>
      <c r="DT1247" s="47">
        <f t="shared" si="615"/>
        <v>8</v>
      </c>
      <c r="DU1247" s="47"/>
      <c r="DV1247" s="47"/>
    </row>
    <row r="1248" spans="2:126" hidden="1">
      <c r="B1248" s="46">
        <v>14</v>
      </c>
      <c r="C1248" s="46"/>
      <c r="D1248" s="47">
        <v>40</v>
      </c>
      <c r="E1248" s="47"/>
      <c r="F1248" s="47">
        <v>41</v>
      </c>
      <c r="G1248" s="47"/>
      <c r="H1248" s="47">
        <v>42</v>
      </c>
      <c r="I1248" s="47"/>
      <c r="K1248" s="86" t="s">
        <v>163</v>
      </c>
      <c r="L1248" s="88"/>
      <c r="M1248" s="19"/>
      <c r="N1248" s="20" t="s">
        <v>334</v>
      </c>
      <c r="O1248" s="20"/>
      <c r="P1248" s="20"/>
      <c r="Q1248" s="20"/>
      <c r="R1248" s="20"/>
      <c r="S1248" s="20"/>
      <c r="T1248" s="20"/>
      <c r="U1248" s="21"/>
      <c r="V1248" s="1" t="s">
        <v>294</v>
      </c>
      <c r="W1248" s="28">
        <f>+CY1241+1</f>
        <v>48</v>
      </c>
      <c r="X1248" s="28"/>
      <c r="Y1248" s="1" t="s">
        <v>135</v>
      </c>
      <c r="Z1248" s="28" t="s">
        <v>295</v>
      </c>
      <c r="AA1248" s="28"/>
      <c r="AB1248" s="28"/>
      <c r="AC1248" s="28"/>
      <c r="AD1248" s="28" t="s">
        <v>135</v>
      </c>
      <c r="AE1248" s="28"/>
      <c r="AF1248" s="28">
        <f>-DQ1246*DT1246^2/12</f>
        <v>-183.75</v>
      </c>
      <c r="AG1248" s="28"/>
      <c r="AH1248" s="28"/>
      <c r="AI1248" s="28"/>
      <c r="AK1248" s="1">
        <f>+AK1247+1</f>
        <v>66</v>
      </c>
      <c r="AL1248" s="1" t="s">
        <v>294</v>
      </c>
      <c r="AM1248" s="28">
        <f>+W1248+1</f>
        <v>49</v>
      </c>
      <c r="AN1248" s="28"/>
      <c r="AO1248" s="1" t="s">
        <v>135</v>
      </c>
      <c r="AP1248" s="28" t="s">
        <v>295</v>
      </c>
      <c r="AQ1248" s="28"/>
      <c r="AR1248" s="28"/>
      <c r="AS1248" s="28"/>
      <c r="AT1248" s="28" t="s">
        <v>135</v>
      </c>
      <c r="AU1248" s="28"/>
      <c r="AV1248" s="28">
        <f>-DQ1247*DT1247^2/12</f>
        <v>-122.66666666666667</v>
      </c>
      <c r="AW1248" s="28"/>
      <c r="AX1248" s="28"/>
      <c r="AY1248" s="28"/>
      <c r="BA1248" s="1">
        <f t="shared" si="622"/>
        <v>69</v>
      </c>
      <c r="BB1248" s="1" t="s">
        <v>294</v>
      </c>
      <c r="BC1248" s="28">
        <f>+AM1248+1</f>
        <v>50</v>
      </c>
      <c r="BD1248" s="28"/>
      <c r="BE1248" s="1" t="s">
        <v>135</v>
      </c>
      <c r="BF1248" s="28" t="s">
        <v>295</v>
      </c>
      <c r="BG1248" s="28"/>
      <c r="BH1248" s="28"/>
      <c r="BI1248" s="28"/>
      <c r="BJ1248" s="28" t="s">
        <v>135</v>
      </c>
      <c r="BK1248" s="28"/>
      <c r="BL1248" s="28">
        <f>-DQ1248*DT1248^2/12</f>
        <v>-174</v>
      </c>
      <c r="BM1248" s="28"/>
      <c r="BN1248" s="28"/>
      <c r="BO1248" s="28"/>
      <c r="BQ1248" s="1">
        <f t="shared" si="623"/>
        <v>72</v>
      </c>
      <c r="BR1248" s="1" t="s">
        <v>294</v>
      </c>
      <c r="BS1248" s="28">
        <f>+BC1248+1</f>
        <v>51</v>
      </c>
      <c r="BT1248" s="28"/>
      <c r="BU1248" s="1" t="s">
        <v>135</v>
      </c>
      <c r="BV1248" s="28" t="s">
        <v>295</v>
      </c>
      <c r="BW1248" s="28"/>
      <c r="BX1248" s="28"/>
      <c r="BY1248" s="28"/>
      <c r="BZ1248" s="28" t="s">
        <v>135</v>
      </c>
      <c r="CA1248" s="28"/>
      <c r="CB1248" s="28">
        <f>-DQ1249*DT1249^2/12</f>
        <v>-72.916666666666671</v>
      </c>
      <c r="CC1248" s="28"/>
      <c r="CD1248" s="28"/>
      <c r="CE1248" s="28"/>
      <c r="CG1248" s="1">
        <f t="shared" si="624"/>
        <v>75</v>
      </c>
      <c r="CH1248" s="1" t="s">
        <v>294</v>
      </c>
      <c r="CI1248" s="28">
        <f>+BS1248+1</f>
        <v>52</v>
      </c>
      <c r="CJ1248" s="28"/>
      <c r="CK1248" s="1" t="s">
        <v>135</v>
      </c>
      <c r="CL1248" s="28" t="s">
        <v>295</v>
      </c>
      <c r="CM1248" s="28"/>
      <c r="CN1248" s="28"/>
      <c r="CO1248" s="28"/>
      <c r="CP1248" s="28" t="s">
        <v>135</v>
      </c>
      <c r="CQ1248" s="28"/>
      <c r="CR1248" s="28">
        <f>-DQ1250*DT1250^2/12</f>
        <v>-57.333333333333336</v>
      </c>
      <c r="CS1248" s="28"/>
      <c r="CT1248" s="28"/>
      <c r="CU1248" s="28"/>
      <c r="CW1248" s="1">
        <f t="shared" si="625"/>
        <v>78</v>
      </c>
      <c r="CX1248" s="1" t="s">
        <v>294</v>
      </c>
      <c r="CY1248" s="28">
        <f>+CI1248+1</f>
        <v>53</v>
      </c>
      <c r="CZ1248" s="28"/>
      <c r="DA1248" s="1" t="s">
        <v>135</v>
      </c>
      <c r="DB1248" s="28" t="s">
        <v>295</v>
      </c>
      <c r="DC1248" s="28"/>
      <c r="DD1248" s="28"/>
      <c r="DE1248" s="28"/>
      <c r="DF1248" s="28" t="s">
        <v>135</v>
      </c>
      <c r="DG1248" s="28"/>
      <c r="DH1248" s="28">
        <f>-DQ1251*DT1251^2/12</f>
        <v>-123.22916666666667</v>
      </c>
      <c r="DI1248" s="28"/>
      <c r="DJ1248" s="28"/>
      <c r="DK1248" s="28"/>
      <c r="DM1248" s="1">
        <f>+CW1251</f>
        <v>81</v>
      </c>
      <c r="DO1248" s="86" t="s">
        <v>198</v>
      </c>
      <c r="DP1248" s="88"/>
      <c r="DQ1248" s="47">
        <f>+AB22</f>
        <v>58</v>
      </c>
      <c r="DR1248" s="47"/>
      <c r="DS1248" s="47"/>
      <c r="DT1248" s="47">
        <f t="shared" si="615"/>
        <v>6</v>
      </c>
      <c r="DU1248" s="47"/>
      <c r="DV1248" s="47"/>
    </row>
    <row r="1249" spans="2:126" hidden="1">
      <c r="B1249" s="46">
        <v>15</v>
      </c>
      <c r="C1249" s="46"/>
      <c r="D1249" s="47">
        <v>43</v>
      </c>
      <c r="E1249" s="47"/>
      <c r="F1249" s="47">
        <v>44</v>
      </c>
      <c r="G1249" s="47"/>
      <c r="H1249" s="47">
        <v>45</v>
      </c>
      <c r="I1249" s="47"/>
      <c r="K1249" s="86" t="s">
        <v>164</v>
      </c>
      <c r="L1249" s="88"/>
      <c r="M1249" s="19"/>
      <c r="N1249" s="20" t="s">
        <v>335</v>
      </c>
      <c r="O1249" s="20"/>
      <c r="P1249" s="20"/>
      <c r="Q1249" s="20"/>
      <c r="R1249" s="20"/>
      <c r="S1249" s="20"/>
      <c r="T1249" s="20"/>
      <c r="U1249" s="21"/>
      <c r="Z1249" s="28">
        <v>0</v>
      </c>
      <c r="AA1249" s="28"/>
      <c r="AB1249" s="28"/>
      <c r="AC1249" s="28"/>
      <c r="AF1249" s="28">
        <v>0</v>
      </c>
      <c r="AG1249" s="28"/>
      <c r="AH1249" s="28"/>
      <c r="AI1249" s="28"/>
      <c r="AK1249" s="1">
        <f>+AK1248+1</f>
        <v>67</v>
      </c>
      <c r="AP1249" s="28">
        <v>0</v>
      </c>
      <c r="AQ1249" s="28"/>
      <c r="AR1249" s="28"/>
      <c r="AS1249" s="28"/>
      <c r="AV1249" s="28">
        <v>0</v>
      </c>
      <c r="AW1249" s="28"/>
      <c r="AX1249" s="28"/>
      <c r="AY1249" s="28"/>
      <c r="BA1249" s="1">
        <f>+BA1248+1</f>
        <v>70</v>
      </c>
      <c r="BF1249" s="28">
        <v>0</v>
      </c>
      <c r="BG1249" s="28"/>
      <c r="BH1249" s="28"/>
      <c r="BI1249" s="28"/>
      <c r="BL1249" s="28">
        <v>0</v>
      </c>
      <c r="BM1249" s="28"/>
      <c r="BN1249" s="28"/>
      <c r="BO1249" s="28"/>
      <c r="BQ1249" s="1">
        <f>+BQ1248+1</f>
        <v>73</v>
      </c>
      <c r="BV1249" s="28">
        <v>0</v>
      </c>
      <c r="BW1249" s="28"/>
      <c r="BX1249" s="28"/>
      <c r="BY1249" s="28"/>
      <c r="CB1249" s="28">
        <v>0</v>
      </c>
      <c r="CC1249" s="28"/>
      <c r="CD1249" s="28"/>
      <c r="CE1249" s="28"/>
      <c r="CG1249" s="1">
        <f>+CG1248+1</f>
        <v>76</v>
      </c>
      <c r="CL1249" s="28">
        <v>0</v>
      </c>
      <c r="CM1249" s="28"/>
      <c r="CN1249" s="28"/>
      <c r="CO1249" s="28"/>
      <c r="CR1249" s="28">
        <v>0</v>
      </c>
      <c r="CS1249" s="28"/>
      <c r="CT1249" s="28"/>
      <c r="CU1249" s="28"/>
      <c r="CW1249" s="1">
        <f>+CW1248+1</f>
        <v>79</v>
      </c>
      <c r="DB1249" s="28">
        <v>0</v>
      </c>
      <c r="DC1249" s="28"/>
      <c r="DD1249" s="28"/>
      <c r="DE1249" s="28"/>
      <c r="DH1249" s="28">
        <v>0</v>
      </c>
      <c r="DI1249" s="28"/>
      <c r="DJ1249" s="28"/>
      <c r="DK1249" s="28"/>
      <c r="DM1249" s="1">
        <f>+DM1248+1</f>
        <v>82</v>
      </c>
      <c r="DO1249" s="86" t="s">
        <v>183</v>
      </c>
      <c r="DP1249" s="88"/>
      <c r="DQ1249" s="47">
        <f>+AK22</f>
        <v>35</v>
      </c>
      <c r="DR1249" s="47"/>
      <c r="DS1249" s="47"/>
      <c r="DT1249" s="47">
        <f t="shared" si="615"/>
        <v>5</v>
      </c>
      <c r="DU1249" s="47"/>
      <c r="DV1249" s="47"/>
    </row>
    <row r="1250" spans="2:126" hidden="1">
      <c r="B1250" s="46">
        <v>16</v>
      </c>
      <c r="C1250" s="46"/>
      <c r="D1250" s="47">
        <v>46</v>
      </c>
      <c r="E1250" s="47"/>
      <c r="F1250" s="47">
        <v>47</v>
      </c>
      <c r="G1250" s="47"/>
      <c r="H1250" s="47">
        <v>48</v>
      </c>
      <c r="I1250" s="47"/>
      <c r="K1250" s="86" t="s">
        <v>165</v>
      </c>
      <c r="L1250" s="88"/>
      <c r="M1250" s="19"/>
      <c r="N1250" s="20" t="s">
        <v>336</v>
      </c>
      <c r="O1250" s="20"/>
      <c r="P1250" s="20"/>
      <c r="Q1250" s="20"/>
      <c r="R1250" s="20"/>
      <c r="S1250" s="20"/>
      <c r="T1250" s="20"/>
      <c r="U1250" s="21"/>
      <c r="Z1250" s="28" t="s">
        <v>293</v>
      </c>
      <c r="AA1250" s="28"/>
      <c r="AB1250" s="28"/>
      <c r="AC1250" s="28"/>
      <c r="AF1250" s="28">
        <f>+AF1247</f>
        <v>-157.5</v>
      </c>
      <c r="AG1250" s="28"/>
      <c r="AH1250" s="28"/>
      <c r="AI1250" s="28"/>
      <c r="AJ1250" s="1">
        <f>+AJ1247+1</f>
        <v>23</v>
      </c>
      <c r="AK1250" s="1">
        <f t="shared" ref="AK1250:AK1251" si="626">+AK1249+1</f>
        <v>68</v>
      </c>
      <c r="AP1250" s="28" t="s">
        <v>293</v>
      </c>
      <c r="AQ1250" s="28"/>
      <c r="AR1250" s="28"/>
      <c r="AS1250" s="28"/>
      <c r="AV1250" s="28">
        <f>+AV1247</f>
        <v>-92</v>
      </c>
      <c r="AW1250" s="28"/>
      <c r="AX1250" s="28"/>
      <c r="AY1250" s="28"/>
      <c r="AZ1250" s="1">
        <f>+AZ1247+1</f>
        <v>24</v>
      </c>
      <c r="BA1250" s="1">
        <f t="shared" ref="BA1250:BA1251" si="627">+BA1249+1</f>
        <v>71</v>
      </c>
      <c r="BF1250" s="28" t="s">
        <v>293</v>
      </c>
      <c r="BG1250" s="28"/>
      <c r="BH1250" s="28"/>
      <c r="BI1250" s="28"/>
      <c r="BL1250" s="28">
        <f>+BL1247</f>
        <v>-174</v>
      </c>
      <c r="BM1250" s="28"/>
      <c r="BN1250" s="28"/>
      <c r="BO1250" s="28"/>
      <c r="BP1250" s="1">
        <f>+BP1247+1</f>
        <v>25</v>
      </c>
      <c r="BQ1250" s="1">
        <f t="shared" ref="BQ1250:BQ1251" si="628">+BQ1249+1</f>
        <v>74</v>
      </c>
      <c r="BV1250" s="28" t="s">
        <v>293</v>
      </c>
      <c r="BW1250" s="28"/>
      <c r="BX1250" s="28"/>
      <c r="BY1250" s="28"/>
      <c r="CB1250" s="28">
        <f>+CB1247</f>
        <v>-87.5</v>
      </c>
      <c r="CC1250" s="28"/>
      <c r="CD1250" s="28"/>
      <c r="CE1250" s="28"/>
      <c r="CF1250" s="1">
        <f>+CF1247+1</f>
        <v>26</v>
      </c>
      <c r="CG1250" s="1">
        <f t="shared" ref="CG1250:CG1251" si="629">+CG1249+1</f>
        <v>77</v>
      </c>
      <c r="CL1250" s="28" t="s">
        <v>293</v>
      </c>
      <c r="CM1250" s="28"/>
      <c r="CN1250" s="28"/>
      <c r="CO1250" s="28"/>
      <c r="CR1250" s="28">
        <f>+CR1247</f>
        <v>-86</v>
      </c>
      <c r="CS1250" s="28"/>
      <c r="CT1250" s="28"/>
      <c r="CU1250" s="28"/>
      <c r="CV1250" s="1">
        <f>+CV1247+1</f>
        <v>27</v>
      </c>
      <c r="CW1250" s="1">
        <f t="shared" ref="CW1250:CW1251" si="630">+CW1249+1</f>
        <v>80</v>
      </c>
      <c r="DB1250" s="28" t="s">
        <v>293</v>
      </c>
      <c r="DC1250" s="28"/>
      <c r="DD1250" s="28"/>
      <c r="DE1250" s="28"/>
      <c r="DH1250" s="28">
        <f>+DH1247</f>
        <v>-113.75</v>
      </c>
      <c r="DI1250" s="28"/>
      <c r="DJ1250" s="28"/>
      <c r="DK1250" s="28"/>
      <c r="DL1250" s="1">
        <f>+DL1247+1</f>
        <v>28</v>
      </c>
      <c r="DM1250" s="1">
        <f t="shared" ref="DM1250:DM1251" si="631">+DM1249+1</f>
        <v>83</v>
      </c>
      <c r="DO1250" s="86" t="s">
        <v>199</v>
      </c>
      <c r="DP1250" s="88"/>
      <c r="DQ1250" s="47">
        <f>+AT22</f>
        <v>43</v>
      </c>
      <c r="DR1250" s="47"/>
      <c r="DS1250" s="47"/>
      <c r="DT1250" s="47">
        <f t="shared" si="615"/>
        <v>4</v>
      </c>
      <c r="DU1250" s="47"/>
      <c r="DV1250" s="47"/>
    </row>
    <row r="1251" spans="2:126" hidden="1">
      <c r="B1251" s="46">
        <v>17</v>
      </c>
      <c r="C1251" s="46"/>
      <c r="D1251" s="47">
        <v>49</v>
      </c>
      <c r="E1251" s="47"/>
      <c r="F1251" s="47">
        <v>50</v>
      </c>
      <c r="G1251" s="47"/>
      <c r="H1251" s="47">
        <v>51</v>
      </c>
      <c r="I1251" s="47"/>
      <c r="K1251" s="86" t="s">
        <v>166</v>
      </c>
      <c r="L1251" s="88"/>
      <c r="M1251" s="19"/>
      <c r="N1251" s="20" t="s">
        <v>337</v>
      </c>
      <c r="O1251" s="20"/>
      <c r="P1251" s="20"/>
      <c r="Q1251" s="20"/>
      <c r="R1251" s="20"/>
      <c r="S1251" s="20"/>
      <c r="T1251" s="20"/>
      <c r="U1251" s="21"/>
      <c r="Z1251" s="28" t="s">
        <v>298</v>
      </c>
      <c r="AA1251" s="28"/>
      <c r="AB1251" s="28"/>
      <c r="AC1251" s="28"/>
      <c r="AF1251" s="28">
        <f>-AF1248</f>
        <v>183.75</v>
      </c>
      <c r="AG1251" s="28"/>
      <c r="AH1251" s="28"/>
      <c r="AI1251" s="28"/>
      <c r="AK1251" s="1">
        <f t="shared" si="626"/>
        <v>69</v>
      </c>
      <c r="AP1251" s="28" t="s">
        <v>298</v>
      </c>
      <c r="AQ1251" s="28"/>
      <c r="AR1251" s="28"/>
      <c r="AS1251" s="28"/>
      <c r="AV1251" s="28">
        <f>-AV1248</f>
        <v>122.66666666666667</v>
      </c>
      <c r="AW1251" s="28"/>
      <c r="AX1251" s="28"/>
      <c r="AY1251" s="28"/>
      <c r="BA1251" s="1">
        <f t="shared" si="627"/>
        <v>72</v>
      </c>
      <c r="BF1251" s="28" t="s">
        <v>298</v>
      </c>
      <c r="BG1251" s="28"/>
      <c r="BH1251" s="28"/>
      <c r="BI1251" s="28"/>
      <c r="BL1251" s="28">
        <f>-BL1248</f>
        <v>174</v>
      </c>
      <c r="BM1251" s="28"/>
      <c r="BN1251" s="28"/>
      <c r="BO1251" s="28"/>
      <c r="BQ1251" s="1">
        <f t="shared" si="628"/>
        <v>75</v>
      </c>
      <c r="BV1251" s="28" t="s">
        <v>298</v>
      </c>
      <c r="BW1251" s="28"/>
      <c r="BX1251" s="28"/>
      <c r="BY1251" s="28"/>
      <c r="CB1251" s="28">
        <f>-CB1248</f>
        <v>72.916666666666671</v>
      </c>
      <c r="CC1251" s="28"/>
      <c r="CD1251" s="28"/>
      <c r="CE1251" s="28"/>
      <c r="CG1251" s="1">
        <f t="shared" si="629"/>
        <v>78</v>
      </c>
      <c r="CL1251" s="28" t="s">
        <v>298</v>
      </c>
      <c r="CM1251" s="28"/>
      <c r="CN1251" s="28"/>
      <c r="CO1251" s="28"/>
      <c r="CR1251" s="28">
        <f>-CR1248</f>
        <v>57.333333333333336</v>
      </c>
      <c r="CS1251" s="28"/>
      <c r="CT1251" s="28"/>
      <c r="CU1251" s="28"/>
      <c r="CW1251" s="1">
        <f t="shared" si="630"/>
        <v>81</v>
      </c>
      <c r="DB1251" s="28" t="s">
        <v>298</v>
      </c>
      <c r="DC1251" s="28"/>
      <c r="DD1251" s="28"/>
      <c r="DE1251" s="28"/>
      <c r="DH1251" s="28">
        <f>-DH1248</f>
        <v>123.22916666666667</v>
      </c>
      <c r="DI1251" s="28"/>
      <c r="DJ1251" s="28"/>
      <c r="DK1251" s="28"/>
      <c r="DM1251" s="1">
        <f t="shared" si="631"/>
        <v>84</v>
      </c>
      <c r="DO1251" s="86" t="s">
        <v>200</v>
      </c>
      <c r="DP1251" s="88"/>
      <c r="DQ1251" s="47">
        <f>+BC22</f>
        <v>35</v>
      </c>
      <c r="DR1251" s="47"/>
      <c r="DS1251" s="47"/>
      <c r="DT1251" s="47">
        <f t="shared" si="615"/>
        <v>6.5</v>
      </c>
      <c r="DU1251" s="47"/>
      <c r="DV1251" s="47"/>
    </row>
    <row r="1252" spans="2:126" hidden="1">
      <c r="B1252" s="46">
        <v>18</v>
      </c>
      <c r="C1252" s="46"/>
      <c r="D1252" s="47">
        <v>52</v>
      </c>
      <c r="E1252" s="47"/>
      <c r="F1252" s="47">
        <v>53</v>
      </c>
      <c r="G1252" s="47"/>
      <c r="H1252" s="47">
        <v>54</v>
      </c>
      <c r="I1252" s="47"/>
      <c r="K1252" s="86" t="s">
        <v>167</v>
      </c>
      <c r="L1252" s="88"/>
      <c r="M1252" s="19"/>
      <c r="N1252" s="20" t="s">
        <v>338</v>
      </c>
      <c r="O1252" s="20"/>
      <c r="P1252" s="20"/>
      <c r="Q1252" s="20"/>
      <c r="R1252" s="20"/>
      <c r="S1252" s="20"/>
      <c r="T1252" s="20"/>
      <c r="U1252" s="21"/>
      <c r="DO1252" s="86" t="s">
        <v>201</v>
      </c>
      <c r="DP1252" s="88"/>
      <c r="DQ1252" s="47">
        <f>+J13</f>
        <v>40</v>
      </c>
      <c r="DR1252" s="47"/>
      <c r="DS1252" s="47"/>
      <c r="DT1252" s="47">
        <f>+DT1246</f>
        <v>7</v>
      </c>
      <c r="DU1252" s="47"/>
      <c r="DV1252" s="47"/>
    </row>
    <row r="1253" spans="2:126" hidden="1">
      <c r="B1253" s="46">
        <v>19</v>
      </c>
      <c r="C1253" s="46"/>
      <c r="D1253" s="47">
        <v>55</v>
      </c>
      <c r="E1253" s="47"/>
      <c r="F1253" s="47">
        <v>56</v>
      </c>
      <c r="G1253" s="47"/>
      <c r="H1253" s="47">
        <v>57</v>
      </c>
      <c r="I1253" s="47"/>
      <c r="K1253" s="86" t="s">
        <v>168</v>
      </c>
      <c r="L1253" s="88"/>
      <c r="M1253" s="19"/>
      <c r="N1253" s="20" t="s">
        <v>339</v>
      </c>
      <c r="O1253" s="20"/>
      <c r="P1253" s="20"/>
      <c r="Q1253" s="20"/>
      <c r="R1253" s="20"/>
      <c r="S1253" s="20"/>
      <c r="T1253" s="20"/>
      <c r="U1253" s="21"/>
      <c r="Z1253" s="28">
        <v>0</v>
      </c>
      <c r="AA1253" s="28"/>
      <c r="AB1253" s="28"/>
      <c r="AC1253" s="28"/>
      <c r="AF1253" s="28">
        <v>0</v>
      </c>
      <c r="AG1253" s="28"/>
      <c r="AH1253" s="28"/>
      <c r="AI1253" s="28"/>
      <c r="AK1253" s="1">
        <f>+DM1251+1</f>
        <v>85</v>
      </c>
      <c r="AP1253" s="28">
        <v>0</v>
      </c>
      <c r="AQ1253" s="28"/>
      <c r="AR1253" s="28"/>
      <c r="AS1253" s="28"/>
      <c r="AV1253" s="28">
        <v>0</v>
      </c>
      <c r="AW1253" s="28"/>
      <c r="AX1253" s="28"/>
      <c r="AY1253" s="28"/>
      <c r="BA1253" s="1">
        <f>+AK1256</f>
        <v>88</v>
      </c>
      <c r="BF1253" s="28">
        <v>0</v>
      </c>
      <c r="BG1253" s="28"/>
      <c r="BH1253" s="28"/>
      <c r="BI1253" s="28"/>
      <c r="BL1253" s="28">
        <v>0</v>
      </c>
      <c r="BM1253" s="28"/>
      <c r="BN1253" s="28"/>
      <c r="BO1253" s="28"/>
      <c r="BQ1253" s="1">
        <f>+BA1256</f>
        <v>91</v>
      </c>
      <c r="BV1253" s="28">
        <v>0</v>
      </c>
      <c r="BW1253" s="28"/>
      <c r="BX1253" s="28"/>
      <c r="BY1253" s="28"/>
      <c r="CB1253" s="28">
        <v>0</v>
      </c>
      <c r="CC1253" s="28"/>
      <c r="CD1253" s="28"/>
      <c r="CE1253" s="28"/>
      <c r="CG1253" s="1">
        <f>+BQ1256</f>
        <v>94</v>
      </c>
      <c r="CL1253" s="28">
        <v>0</v>
      </c>
      <c r="CM1253" s="28"/>
      <c r="CN1253" s="28"/>
      <c r="CO1253" s="28"/>
      <c r="CR1253" s="28">
        <v>0</v>
      </c>
      <c r="CS1253" s="28"/>
      <c r="CT1253" s="28"/>
      <c r="CU1253" s="28"/>
      <c r="CW1253" s="1">
        <f>+CG1256</f>
        <v>97</v>
      </c>
      <c r="DB1253" s="28">
        <v>0</v>
      </c>
      <c r="DC1253" s="28"/>
      <c r="DD1253" s="28"/>
      <c r="DE1253" s="28"/>
      <c r="DH1253" s="28">
        <v>0</v>
      </c>
      <c r="DI1253" s="28"/>
      <c r="DJ1253" s="28"/>
      <c r="DK1253" s="28"/>
      <c r="DM1253" s="28">
        <f>+CW1256</f>
        <v>100</v>
      </c>
      <c r="DN1253" s="28"/>
      <c r="DO1253" s="86" t="s">
        <v>202</v>
      </c>
      <c r="DP1253" s="88"/>
      <c r="DQ1253" s="47">
        <f>+S13</f>
        <v>13</v>
      </c>
      <c r="DR1253" s="47"/>
      <c r="DS1253" s="47"/>
      <c r="DT1253" s="47">
        <f t="shared" si="615"/>
        <v>8</v>
      </c>
      <c r="DU1253" s="47"/>
      <c r="DV1253" s="47"/>
    </row>
    <row r="1254" spans="2:126" hidden="1">
      <c r="B1254" s="46">
        <v>20</v>
      </c>
      <c r="C1254" s="46"/>
      <c r="D1254" s="47">
        <v>58</v>
      </c>
      <c r="E1254" s="47"/>
      <c r="F1254" s="47">
        <v>59</v>
      </c>
      <c r="G1254" s="47"/>
      <c r="H1254" s="47">
        <v>60</v>
      </c>
      <c r="I1254" s="47"/>
      <c r="K1254" s="86" t="s">
        <v>169</v>
      </c>
      <c r="L1254" s="88"/>
      <c r="M1254" s="19"/>
      <c r="N1254" s="20" t="s">
        <v>340</v>
      </c>
      <c r="O1254" s="20"/>
      <c r="P1254" s="20"/>
      <c r="Q1254" s="20"/>
      <c r="R1254" s="20"/>
      <c r="S1254" s="20"/>
      <c r="T1254" s="20"/>
      <c r="U1254" s="21"/>
      <c r="Z1254" s="28" t="s">
        <v>293</v>
      </c>
      <c r="AA1254" s="28"/>
      <c r="AB1254" s="28"/>
      <c r="AC1254" s="28"/>
      <c r="AF1254" s="28">
        <f>-DQ1252*DT1252/2</f>
        <v>-140</v>
      </c>
      <c r="AG1254" s="28"/>
      <c r="AH1254" s="28"/>
      <c r="AI1254" s="28"/>
      <c r="AJ1254" s="1">
        <f>+DL1250+1</f>
        <v>29</v>
      </c>
      <c r="AK1254" s="1">
        <f>+AK1253+1</f>
        <v>86</v>
      </c>
      <c r="AP1254" s="28" t="s">
        <v>293</v>
      </c>
      <c r="AQ1254" s="28"/>
      <c r="AR1254" s="28"/>
      <c r="AS1254" s="28"/>
      <c r="AV1254" s="28">
        <f>-DQ1253*DT1253/2</f>
        <v>-52</v>
      </c>
      <c r="AW1254" s="28"/>
      <c r="AX1254" s="28"/>
      <c r="AY1254" s="28"/>
      <c r="AZ1254" s="1">
        <f>+AJ1257</f>
        <v>30</v>
      </c>
      <c r="BA1254" s="1">
        <f t="shared" ref="BA1254:BA1255" si="632">+AK1257</f>
        <v>89</v>
      </c>
      <c r="BF1254" s="28" t="s">
        <v>293</v>
      </c>
      <c r="BG1254" s="28"/>
      <c r="BH1254" s="28"/>
      <c r="BI1254" s="28"/>
      <c r="BL1254" s="28">
        <f>-DQ1254*DT1254/2</f>
        <v>-144</v>
      </c>
      <c r="BM1254" s="28"/>
      <c r="BN1254" s="28"/>
      <c r="BO1254" s="28"/>
      <c r="BP1254" s="1">
        <f>+AZ1257</f>
        <v>31</v>
      </c>
      <c r="BQ1254" s="1">
        <f t="shared" ref="BQ1254:BQ1255" si="633">+BA1257</f>
        <v>92</v>
      </c>
      <c r="BV1254" s="28" t="s">
        <v>293</v>
      </c>
      <c r="BW1254" s="28"/>
      <c r="BX1254" s="28"/>
      <c r="BY1254" s="28"/>
      <c r="CB1254" s="28">
        <f>-DQ1255*DT1255/2</f>
        <v>-37.5</v>
      </c>
      <c r="CC1254" s="28"/>
      <c r="CD1254" s="28"/>
      <c r="CE1254" s="28"/>
      <c r="CF1254" s="1">
        <f>+BP1257</f>
        <v>32</v>
      </c>
      <c r="CG1254" s="1">
        <f t="shared" ref="CG1254:CG1255" si="634">+BQ1257</f>
        <v>95</v>
      </c>
      <c r="CL1254" s="28" t="s">
        <v>293</v>
      </c>
      <c r="CM1254" s="28"/>
      <c r="CN1254" s="28"/>
      <c r="CO1254" s="28"/>
      <c r="CR1254" s="28">
        <f>-DQ1256*DT1256/2</f>
        <v>-106</v>
      </c>
      <c r="CS1254" s="28"/>
      <c r="CT1254" s="28"/>
      <c r="CU1254" s="28"/>
      <c r="CV1254" s="1">
        <f>+CF1257</f>
        <v>33</v>
      </c>
      <c r="CW1254" s="1">
        <f t="shared" ref="CW1254:CW1255" si="635">+CG1257</f>
        <v>98</v>
      </c>
      <c r="DB1254" s="28" t="s">
        <v>293</v>
      </c>
      <c r="DC1254" s="28"/>
      <c r="DD1254" s="28"/>
      <c r="DE1254" s="28"/>
      <c r="DH1254" s="28">
        <f>-DQ1257*DT1257/2</f>
        <v>-146.25</v>
      </c>
      <c r="DI1254" s="28"/>
      <c r="DJ1254" s="28"/>
      <c r="DK1254" s="28"/>
      <c r="DL1254" s="1">
        <f>+CV1257</f>
        <v>34</v>
      </c>
      <c r="DM1254" s="28">
        <f>+CW1257</f>
        <v>101</v>
      </c>
      <c r="DN1254" s="28"/>
      <c r="DO1254" s="86" t="s">
        <v>203</v>
      </c>
      <c r="DP1254" s="88"/>
      <c r="DQ1254" s="47">
        <f>+AB13</f>
        <v>48</v>
      </c>
      <c r="DR1254" s="47"/>
      <c r="DS1254" s="47"/>
      <c r="DT1254" s="47">
        <f t="shared" si="615"/>
        <v>6</v>
      </c>
      <c r="DU1254" s="47"/>
      <c r="DV1254" s="47"/>
    </row>
    <row r="1255" spans="2:126" hidden="1">
      <c r="B1255" s="46">
        <v>21</v>
      </c>
      <c r="C1255" s="46"/>
      <c r="D1255" s="47">
        <v>61</v>
      </c>
      <c r="E1255" s="47"/>
      <c r="F1255" s="47">
        <v>62</v>
      </c>
      <c r="G1255" s="47"/>
      <c r="H1255" s="47">
        <v>63</v>
      </c>
      <c r="I1255" s="47"/>
      <c r="K1255" s="86" t="s">
        <v>170</v>
      </c>
      <c r="L1255" s="88"/>
      <c r="M1255" s="19"/>
      <c r="N1255" s="20" t="s">
        <v>341</v>
      </c>
      <c r="O1255" s="20"/>
      <c r="P1255" s="20"/>
      <c r="Q1255" s="20"/>
      <c r="R1255" s="20"/>
      <c r="S1255" s="20"/>
      <c r="T1255" s="20"/>
      <c r="U1255" s="21"/>
      <c r="V1255" s="1" t="s">
        <v>294</v>
      </c>
      <c r="W1255" s="28">
        <f>+CY1248+1</f>
        <v>54</v>
      </c>
      <c r="X1255" s="28"/>
      <c r="Y1255" s="1" t="s">
        <v>135</v>
      </c>
      <c r="Z1255" s="28" t="s">
        <v>295</v>
      </c>
      <c r="AA1255" s="28"/>
      <c r="AB1255" s="28"/>
      <c r="AC1255" s="28"/>
      <c r="AD1255" s="28" t="s">
        <v>135</v>
      </c>
      <c r="AE1255" s="28"/>
      <c r="AF1255" s="28">
        <f>-DQ1252*DT1252^2/12</f>
        <v>-163.33333333333334</v>
      </c>
      <c r="AG1255" s="28"/>
      <c r="AH1255" s="28"/>
      <c r="AI1255" s="28"/>
      <c r="AK1255" s="1">
        <f>+AK1254+1</f>
        <v>87</v>
      </c>
      <c r="AL1255" s="1" t="s">
        <v>294</v>
      </c>
      <c r="AM1255" s="28">
        <f>+W1255+1</f>
        <v>55</v>
      </c>
      <c r="AN1255" s="28"/>
      <c r="AO1255" s="1" t="s">
        <v>135</v>
      </c>
      <c r="AP1255" s="28" t="s">
        <v>295</v>
      </c>
      <c r="AQ1255" s="28"/>
      <c r="AR1255" s="28"/>
      <c r="AS1255" s="28"/>
      <c r="AT1255" s="28" t="s">
        <v>135</v>
      </c>
      <c r="AU1255" s="28"/>
      <c r="AV1255" s="28">
        <f>-DQ1253*DT1253^2/12</f>
        <v>-69.333333333333329</v>
      </c>
      <c r="AW1255" s="28"/>
      <c r="AX1255" s="28"/>
      <c r="AY1255" s="28"/>
      <c r="BA1255" s="1">
        <f t="shared" si="632"/>
        <v>90</v>
      </c>
      <c r="BB1255" s="1" t="s">
        <v>294</v>
      </c>
      <c r="BC1255" s="28">
        <f>+AM1255+1</f>
        <v>56</v>
      </c>
      <c r="BD1255" s="28"/>
      <c r="BE1255" s="1" t="s">
        <v>135</v>
      </c>
      <c r="BF1255" s="28" t="s">
        <v>295</v>
      </c>
      <c r="BG1255" s="28"/>
      <c r="BH1255" s="28"/>
      <c r="BI1255" s="28"/>
      <c r="BJ1255" s="28" t="s">
        <v>135</v>
      </c>
      <c r="BK1255" s="28"/>
      <c r="BL1255" s="28">
        <f>-DQ1254*DT1254^2/12</f>
        <v>-144</v>
      </c>
      <c r="BM1255" s="28"/>
      <c r="BN1255" s="28"/>
      <c r="BO1255" s="28"/>
      <c r="BQ1255" s="1">
        <f t="shared" si="633"/>
        <v>93</v>
      </c>
      <c r="BR1255" s="1" t="s">
        <v>294</v>
      </c>
      <c r="BS1255" s="28">
        <f>+BC1255+1</f>
        <v>57</v>
      </c>
      <c r="BT1255" s="28"/>
      <c r="BU1255" s="1" t="s">
        <v>135</v>
      </c>
      <c r="BV1255" s="28" t="s">
        <v>295</v>
      </c>
      <c r="BW1255" s="28"/>
      <c r="BX1255" s="28"/>
      <c r="BY1255" s="28"/>
      <c r="BZ1255" s="28" t="s">
        <v>135</v>
      </c>
      <c r="CA1255" s="28"/>
      <c r="CB1255" s="28">
        <f>-DQ1255*DT1255^2/12</f>
        <v>-31.25</v>
      </c>
      <c r="CC1255" s="28"/>
      <c r="CD1255" s="28"/>
      <c r="CE1255" s="28"/>
      <c r="CG1255" s="1">
        <f t="shared" si="634"/>
        <v>96</v>
      </c>
      <c r="CH1255" s="1" t="s">
        <v>294</v>
      </c>
      <c r="CI1255" s="28">
        <f>+BS1255+1</f>
        <v>58</v>
      </c>
      <c r="CJ1255" s="28"/>
      <c r="CK1255" s="1" t="s">
        <v>135</v>
      </c>
      <c r="CL1255" s="28" t="s">
        <v>295</v>
      </c>
      <c r="CM1255" s="28"/>
      <c r="CN1255" s="28"/>
      <c r="CO1255" s="28"/>
      <c r="CP1255" s="28" t="s">
        <v>135</v>
      </c>
      <c r="CQ1255" s="28"/>
      <c r="CR1255" s="28">
        <f>-DQ1256*DT1256^2/12</f>
        <v>-70.666666666666671</v>
      </c>
      <c r="CS1255" s="28"/>
      <c r="CT1255" s="28"/>
      <c r="CU1255" s="28"/>
      <c r="CW1255" s="1">
        <f t="shared" si="635"/>
        <v>99</v>
      </c>
      <c r="CX1255" s="1" t="s">
        <v>294</v>
      </c>
      <c r="CY1255" s="28">
        <f>+CI1255+1</f>
        <v>59</v>
      </c>
      <c r="CZ1255" s="28"/>
      <c r="DA1255" s="1" t="s">
        <v>135</v>
      </c>
      <c r="DB1255" s="28" t="s">
        <v>295</v>
      </c>
      <c r="DC1255" s="28"/>
      <c r="DD1255" s="28"/>
      <c r="DE1255" s="28"/>
      <c r="DF1255" s="28" t="s">
        <v>135</v>
      </c>
      <c r="DG1255" s="28"/>
      <c r="DH1255" s="28">
        <f>-DQ1257*DT1257^2/12</f>
        <v>-158.4375</v>
      </c>
      <c r="DI1255" s="28"/>
      <c r="DJ1255" s="28"/>
      <c r="DK1255" s="28"/>
      <c r="DM1255" s="28">
        <f>+CW1258</f>
        <v>102</v>
      </c>
      <c r="DN1255" s="28"/>
      <c r="DO1255" s="86" t="s">
        <v>204</v>
      </c>
      <c r="DP1255" s="88"/>
      <c r="DQ1255" s="47">
        <f>+AK13</f>
        <v>15</v>
      </c>
      <c r="DR1255" s="47"/>
      <c r="DS1255" s="47"/>
      <c r="DT1255" s="47">
        <f t="shared" si="615"/>
        <v>5</v>
      </c>
      <c r="DU1255" s="47"/>
      <c r="DV1255" s="47"/>
    </row>
    <row r="1256" spans="2:126" hidden="1">
      <c r="B1256" s="46">
        <v>22</v>
      </c>
      <c r="C1256" s="46"/>
      <c r="D1256" s="47">
        <v>64</v>
      </c>
      <c r="E1256" s="47"/>
      <c r="F1256" s="47">
        <v>65</v>
      </c>
      <c r="G1256" s="47"/>
      <c r="H1256" s="47">
        <v>66</v>
      </c>
      <c r="I1256" s="47"/>
      <c r="K1256" s="86" t="s">
        <v>171</v>
      </c>
      <c r="L1256" s="88"/>
      <c r="M1256" s="19"/>
      <c r="N1256" s="20" t="s">
        <v>342</v>
      </c>
      <c r="O1256" s="20"/>
      <c r="P1256" s="20"/>
      <c r="Q1256" s="20"/>
      <c r="R1256" s="20"/>
      <c r="S1256" s="20"/>
      <c r="T1256" s="20"/>
      <c r="U1256" s="21"/>
      <c r="Z1256" s="28">
        <v>0</v>
      </c>
      <c r="AA1256" s="28"/>
      <c r="AB1256" s="28"/>
      <c r="AC1256" s="28"/>
      <c r="AF1256" s="28">
        <v>0</v>
      </c>
      <c r="AG1256" s="28"/>
      <c r="AH1256" s="28"/>
      <c r="AI1256" s="28"/>
      <c r="AK1256" s="1">
        <f>+AK1255+1</f>
        <v>88</v>
      </c>
      <c r="AP1256" s="28">
        <v>0</v>
      </c>
      <c r="AQ1256" s="28"/>
      <c r="AR1256" s="28"/>
      <c r="AS1256" s="28"/>
      <c r="AV1256" s="28">
        <v>0</v>
      </c>
      <c r="AW1256" s="28"/>
      <c r="AX1256" s="28"/>
      <c r="AY1256" s="28"/>
      <c r="BA1256" s="1">
        <f>+BA1255+1</f>
        <v>91</v>
      </c>
      <c r="BF1256" s="28">
        <v>0</v>
      </c>
      <c r="BG1256" s="28"/>
      <c r="BH1256" s="28"/>
      <c r="BI1256" s="28"/>
      <c r="BL1256" s="28">
        <v>0</v>
      </c>
      <c r="BM1256" s="28"/>
      <c r="BN1256" s="28"/>
      <c r="BO1256" s="28"/>
      <c r="BQ1256" s="1">
        <f>+BQ1255+1</f>
        <v>94</v>
      </c>
      <c r="BV1256" s="28">
        <v>0</v>
      </c>
      <c r="BW1256" s="28"/>
      <c r="BX1256" s="28"/>
      <c r="BY1256" s="28"/>
      <c r="CB1256" s="28">
        <v>0</v>
      </c>
      <c r="CC1256" s="28"/>
      <c r="CD1256" s="28"/>
      <c r="CE1256" s="28"/>
      <c r="CG1256" s="1">
        <f>+CG1255+1</f>
        <v>97</v>
      </c>
      <c r="CL1256" s="28">
        <v>0</v>
      </c>
      <c r="CM1256" s="28"/>
      <c r="CN1256" s="28"/>
      <c r="CO1256" s="28"/>
      <c r="CR1256" s="28">
        <v>0</v>
      </c>
      <c r="CS1256" s="28"/>
      <c r="CT1256" s="28"/>
      <c r="CU1256" s="28"/>
      <c r="CW1256" s="28">
        <f>+CW1255+1</f>
        <v>100</v>
      </c>
      <c r="CX1256" s="28"/>
      <c r="DB1256" s="28">
        <v>0</v>
      </c>
      <c r="DC1256" s="28"/>
      <c r="DD1256" s="28"/>
      <c r="DE1256" s="28"/>
      <c r="DH1256" s="28">
        <v>0</v>
      </c>
      <c r="DI1256" s="28"/>
      <c r="DJ1256" s="28"/>
      <c r="DK1256" s="28"/>
      <c r="DM1256" s="28">
        <f>+DM1255+1</f>
        <v>103</v>
      </c>
      <c r="DN1256" s="28"/>
      <c r="DO1256" s="86" t="s">
        <v>205</v>
      </c>
      <c r="DP1256" s="88"/>
      <c r="DQ1256" s="47">
        <f>+AT13</f>
        <v>53</v>
      </c>
      <c r="DR1256" s="47"/>
      <c r="DS1256" s="47"/>
      <c r="DT1256" s="47">
        <f t="shared" si="615"/>
        <v>4</v>
      </c>
      <c r="DU1256" s="47"/>
      <c r="DV1256" s="47"/>
    </row>
    <row r="1257" spans="2:126" hidden="1">
      <c r="B1257" s="46">
        <v>23</v>
      </c>
      <c r="C1257" s="46"/>
      <c r="D1257" s="47">
        <v>67</v>
      </c>
      <c r="E1257" s="47"/>
      <c r="F1257" s="47">
        <v>68</v>
      </c>
      <c r="G1257" s="47"/>
      <c r="H1257" s="47">
        <v>69</v>
      </c>
      <c r="I1257" s="47"/>
      <c r="K1257" s="86" t="s">
        <v>145</v>
      </c>
      <c r="L1257" s="88"/>
      <c r="M1257" s="19"/>
      <c r="N1257" s="20" t="s">
        <v>343</v>
      </c>
      <c r="O1257" s="20"/>
      <c r="P1257" s="20"/>
      <c r="Q1257" s="20"/>
      <c r="R1257" s="20"/>
      <c r="S1257" s="20"/>
      <c r="T1257" s="20"/>
      <c r="U1257" s="21"/>
      <c r="Z1257" s="28" t="s">
        <v>293</v>
      </c>
      <c r="AA1257" s="28"/>
      <c r="AB1257" s="28"/>
      <c r="AC1257" s="28"/>
      <c r="AF1257" s="28">
        <f>+AF1254</f>
        <v>-140</v>
      </c>
      <c r="AG1257" s="28"/>
      <c r="AH1257" s="28"/>
      <c r="AI1257" s="28"/>
      <c r="AJ1257" s="1">
        <f>+AJ1254+1</f>
        <v>30</v>
      </c>
      <c r="AK1257" s="1">
        <f t="shared" ref="AK1257:AK1258" si="636">+AK1256+1</f>
        <v>89</v>
      </c>
      <c r="AP1257" s="28" t="s">
        <v>293</v>
      </c>
      <c r="AQ1257" s="28"/>
      <c r="AR1257" s="28"/>
      <c r="AS1257" s="28"/>
      <c r="AV1257" s="28">
        <f>+AV1254</f>
        <v>-52</v>
      </c>
      <c r="AW1257" s="28"/>
      <c r="AX1257" s="28"/>
      <c r="AY1257" s="28"/>
      <c r="AZ1257" s="1">
        <f>+AZ1254+1</f>
        <v>31</v>
      </c>
      <c r="BA1257" s="1">
        <f t="shared" ref="BA1257:BA1258" si="637">+BA1256+1</f>
        <v>92</v>
      </c>
      <c r="BF1257" s="28" t="s">
        <v>293</v>
      </c>
      <c r="BG1257" s="28"/>
      <c r="BH1257" s="28"/>
      <c r="BI1257" s="28"/>
      <c r="BL1257" s="28">
        <f>+BL1254</f>
        <v>-144</v>
      </c>
      <c r="BM1257" s="28"/>
      <c r="BN1257" s="28"/>
      <c r="BO1257" s="28"/>
      <c r="BP1257" s="1">
        <f>+BP1254+1</f>
        <v>32</v>
      </c>
      <c r="BQ1257" s="1">
        <f t="shared" ref="BQ1257:BQ1258" si="638">+BQ1256+1</f>
        <v>95</v>
      </c>
      <c r="BV1257" s="28" t="s">
        <v>293</v>
      </c>
      <c r="BW1257" s="28"/>
      <c r="BX1257" s="28"/>
      <c r="BY1257" s="28"/>
      <c r="CB1257" s="28">
        <f>+CB1254</f>
        <v>-37.5</v>
      </c>
      <c r="CC1257" s="28"/>
      <c r="CD1257" s="28"/>
      <c r="CE1257" s="28"/>
      <c r="CF1257" s="1">
        <f>+CF1254+1</f>
        <v>33</v>
      </c>
      <c r="CG1257" s="1">
        <f t="shared" ref="CG1257:CG1258" si="639">+CG1256+1</f>
        <v>98</v>
      </c>
      <c r="CL1257" s="28" t="s">
        <v>293</v>
      </c>
      <c r="CM1257" s="28"/>
      <c r="CN1257" s="28"/>
      <c r="CO1257" s="28"/>
      <c r="CR1257" s="28">
        <f>+CR1254</f>
        <v>-106</v>
      </c>
      <c r="CS1257" s="28"/>
      <c r="CT1257" s="28"/>
      <c r="CU1257" s="28"/>
      <c r="CV1257" s="1">
        <f>+CV1254+1</f>
        <v>34</v>
      </c>
      <c r="CW1257" s="28">
        <f t="shared" ref="CW1257:CW1258" si="640">+CW1256+1</f>
        <v>101</v>
      </c>
      <c r="CX1257" s="28"/>
      <c r="DB1257" s="28" t="s">
        <v>293</v>
      </c>
      <c r="DC1257" s="28"/>
      <c r="DD1257" s="28"/>
      <c r="DE1257" s="28"/>
      <c r="DH1257" s="28">
        <f>+DH1254</f>
        <v>-146.25</v>
      </c>
      <c r="DI1257" s="28"/>
      <c r="DJ1257" s="28"/>
      <c r="DK1257" s="28"/>
      <c r="DL1257" s="1">
        <f>+DL1254+1</f>
        <v>35</v>
      </c>
      <c r="DM1257" s="28">
        <f t="shared" ref="DM1257:DM1258" si="641">+DM1256+1</f>
        <v>104</v>
      </c>
      <c r="DN1257" s="28"/>
      <c r="DO1257" s="86" t="s">
        <v>206</v>
      </c>
      <c r="DP1257" s="88"/>
      <c r="DQ1257" s="47">
        <f>+BC13</f>
        <v>45</v>
      </c>
      <c r="DR1257" s="47"/>
      <c r="DS1257" s="47"/>
      <c r="DT1257" s="47">
        <f t="shared" si="615"/>
        <v>6.5</v>
      </c>
      <c r="DU1257" s="47"/>
      <c r="DV1257" s="47"/>
    </row>
    <row r="1258" spans="2:126" hidden="1">
      <c r="B1258" s="46">
        <v>24</v>
      </c>
      <c r="C1258" s="46"/>
      <c r="D1258" s="47">
        <v>70</v>
      </c>
      <c r="E1258" s="47"/>
      <c r="F1258" s="47">
        <v>71</v>
      </c>
      <c r="G1258" s="47"/>
      <c r="H1258" s="47">
        <v>72</v>
      </c>
      <c r="I1258" s="47"/>
      <c r="K1258" s="86" t="s">
        <v>172</v>
      </c>
      <c r="L1258" s="88"/>
      <c r="M1258" s="19"/>
      <c r="N1258" s="20" t="s">
        <v>344</v>
      </c>
      <c r="O1258" s="20"/>
      <c r="P1258" s="20"/>
      <c r="Q1258" s="20"/>
      <c r="R1258" s="20"/>
      <c r="S1258" s="20"/>
      <c r="T1258" s="20"/>
      <c r="U1258" s="21"/>
      <c r="Z1258" s="28" t="s">
        <v>298</v>
      </c>
      <c r="AA1258" s="28"/>
      <c r="AB1258" s="28"/>
      <c r="AC1258" s="28"/>
      <c r="AF1258" s="28">
        <f>-AF1255</f>
        <v>163.33333333333334</v>
      </c>
      <c r="AG1258" s="28"/>
      <c r="AH1258" s="28"/>
      <c r="AI1258" s="28"/>
      <c r="AK1258" s="1">
        <f t="shared" si="636"/>
        <v>90</v>
      </c>
      <c r="AP1258" s="28" t="s">
        <v>298</v>
      </c>
      <c r="AQ1258" s="28"/>
      <c r="AR1258" s="28"/>
      <c r="AS1258" s="28"/>
      <c r="AV1258" s="28">
        <f>-AV1255</f>
        <v>69.333333333333329</v>
      </c>
      <c r="AW1258" s="28"/>
      <c r="AX1258" s="28"/>
      <c r="AY1258" s="28"/>
      <c r="BA1258" s="1">
        <f t="shared" si="637"/>
        <v>93</v>
      </c>
      <c r="BF1258" s="28" t="s">
        <v>298</v>
      </c>
      <c r="BG1258" s="28"/>
      <c r="BH1258" s="28"/>
      <c r="BI1258" s="28"/>
      <c r="BL1258" s="28">
        <f>-BL1255</f>
        <v>144</v>
      </c>
      <c r="BM1258" s="28"/>
      <c r="BN1258" s="28"/>
      <c r="BO1258" s="28"/>
      <c r="BQ1258" s="1">
        <f t="shared" si="638"/>
        <v>96</v>
      </c>
      <c r="BV1258" s="28" t="s">
        <v>298</v>
      </c>
      <c r="BW1258" s="28"/>
      <c r="BX1258" s="28"/>
      <c r="BY1258" s="28"/>
      <c r="CB1258" s="28">
        <f>-CB1255</f>
        <v>31.25</v>
      </c>
      <c r="CC1258" s="28"/>
      <c r="CD1258" s="28"/>
      <c r="CE1258" s="28"/>
      <c r="CG1258" s="1">
        <f t="shared" si="639"/>
        <v>99</v>
      </c>
      <c r="CL1258" s="28" t="s">
        <v>298</v>
      </c>
      <c r="CM1258" s="28"/>
      <c r="CN1258" s="28"/>
      <c r="CO1258" s="28"/>
      <c r="CR1258" s="28">
        <f>-CR1255</f>
        <v>70.666666666666671</v>
      </c>
      <c r="CS1258" s="28"/>
      <c r="CT1258" s="28"/>
      <c r="CU1258" s="28"/>
      <c r="CW1258" s="28">
        <f t="shared" si="640"/>
        <v>102</v>
      </c>
      <c r="CX1258" s="28"/>
      <c r="DB1258" s="28" t="s">
        <v>298</v>
      </c>
      <c r="DC1258" s="28"/>
      <c r="DD1258" s="28"/>
      <c r="DE1258" s="28"/>
      <c r="DH1258" s="28">
        <f>-DH1255</f>
        <v>158.4375</v>
      </c>
      <c r="DI1258" s="28"/>
      <c r="DJ1258" s="28"/>
      <c r="DK1258" s="28"/>
      <c r="DM1258" s="28">
        <f t="shared" si="641"/>
        <v>105</v>
      </c>
      <c r="DN1258" s="28"/>
      <c r="DO1258" s="86" t="s">
        <v>207</v>
      </c>
      <c r="DP1258" s="88"/>
      <c r="DQ1258" s="47">
        <f>+J4</f>
        <v>35</v>
      </c>
      <c r="DR1258" s="47"/>
      <c r="DS1258" s="47"/>
      <c r="DT1258" s="47">
        <f>+DT1252</f>
        <v>7</v>
      </c>
      <c r="DU1258" s="47"/>
      <c r="DV1258" s="47"/>
    </row>
    <row r="1259" spans="2:126" hidden="1">
      <c r="B1259" s="46">
        <v>25</v>
      </c>
      <c r="C1259" s="46"/>
      <c r="D1259" s="47">
        <v>73</v>
      </c>
      <c r="E1259" s="47"/>
      <c r="F1259" s="47">
        <v>74</v>
      </c>
      <c r="G1259" s="47"/>
      <c r="H1259" s="47">
        <v>75</v>
      </c>
      <c r="I1259" s="47"/>
      <c r="K1259" s="86" t="s">
        <v>173</v>
      </c>
      <c r="L1259" s="88"/>
      <c r="M1259" s="19"/>
      <c r="N1259" s="20" t="s">
        <v>345</v>
      </c>
      <c r="O1259" s="20"/>
      <c r="P1259" s="20"/>
      <c r="Q1259" s="20"/>
      <c r="R1259" s="20"/>
      <c r="S1259" s="20"/>
      <c r="T1259" s="20"/>
      <c r="U1259" s="21"/>
      <c r="DO1259" s="86" t="s">
        <v>208</v>
      </c>
      <c r="DP1259" s="88"/>
      <c r="DQ1259" s="47">
        <f>+S4</f>
        <v>3</v>
      </c>
      <c r="DR1259" s="47"/>
      <c r="DS1259" s="47"/>
      <c r="DT1259" s="47">
        <f t="shared" si="615"/>
        <v>8</v>
      </c>
      <c r="DU1259" s="47"/>
      <c r="DV1259" s="47"/>
    </row>
    <row r="1260" spans="2:126" hidden="1">
      <c r="B1260" s="46">
        <v>26</v>
      </c>
      <c r="C1260" s="46"/>
      <c r="D1260" s="47">
        <v>76</v>
      </c>
      <c r="E1260" s="47"/>
      <c r="F1260" s="47">
        <v>77</v>
      </c>
      <c r="G1260" s="47"/>
      <c r="H1260" s="47">
        <v>78</v>
      </c>
      <c r="I1260" s="47"/>
      <c r="K1260" s="86" t="s">
        <v>174</v>
      </c>
      <c r="L1260" s="88"/>
      <c r="M1260" s="19"/>
      <c r="N1260" s="20" t="s">
        <v>346</v>
      </c>
      <c r="O1260" s="20"/>
      <c r="P1260" s="20"/>
      <c r="Q1260" s="20"/>
      <c r="R1260" s="20"/>
      <c r="S1260" s="20"/>
      <c r="T1260" s="20"/>
      <c r="U1260" s="21"/>
      <c r="Z1260" s="28">
        <v>0</v>
      </c>
      <c r="AA1260" s="28"/>
      <c r="AB1260" s="28"/>
      <c r="AC1260" s="28"/>
      <c r="AF1260" s="28">
        <v>0</v>
      </c>
      <c r="AG1260" s="28"/>
      <c r="AH1260" s="28"/>
      <c r="AI1260" s="28"/>
      <c r="AK1260" s="28">
        <f>+DM1258+1</f>
        <v>106</v>
      </c>
      <c r="AL1260" s="28"/>
      <c r="AP1260" s="28">
        <v>0</v>
      </c>
      <c r="AQ1260" s="28"/>
      <c r="AR1260" s="28"/>
      <c r="AS1260" s="28"/>
      <c r="AV1260" s="28">
        <v>0</v>
      </c>
      <c r="AW1260" s="28"/>
      <c r="AX1260" s="28"/>
      <c r="AY1260" s="28"/>
      <c r="BA1260" s="28">
        <f>+AK1263</f>
        <v>109</v>
      </c>
      <c r="BB1260" s="28"/>
      <c r="BF1260" s="28">
        <v>0</v>
      </c>
      <c r="BG1260" s="28"/>
      <c r="BH1260" s="28"/>
      <c r="BI1260" s="28"/>
      <c r="BL1260" s="28">
        <v>0</v>
      </c>
      <c r="BM1260" s="28"/>
      <c r="BN1260" s="28"/>
      <c r="BO1260" s="28"/>
      <c r="BQ1260" s="28">
        <f>+BA1263</f>
        <v>112</v>
      </c>
      <c r="BR1260" s="28"/>
      <c r="BV1260" s="28">
        <v>0</v>
      </c>
      <c r="BW1260" s="28"/>
      <c r="BX1260" s="28"/>
      <c r="BY1260" s="28"/>
      <c r="CB1260" s="28">
        <v>0</v>
      </c>
      <c r="CC1260" s="28"/>
      <c r="CD1260" s="28"/>
      <c r="CE1260" s="28"/>
      <c r="CG1260" s="28">
        <f>+BQ1263</f>
        <v>115</v>
      </c>
      <c r="CH1260" s="28"/>
      <c r="CL1260" s="28">
        <v>0</v>
      </c>
      <c r="CM1260" s="28"/>
      <c r="CN1260" s="28"/>
      <c r="CO1260" s="28"/>
      <c r="CR1260" s="28">
        <v>0</v>
      </c>
      <c r="CS1260" s="28"/>
      <c r="CT1260" s="28"/>
      <c r="CU1260" s="28"/>
      <c r="CW1260" s="28">
        <f>+CG1263</f>
        <v>118</v>
      </c>
      <c r="CX1260" s="28"/>
      <c r="DB1260" s="28">
        <v>0</v>
      </c>
      <c r="DC1260" s="28"/>
      <c r="DD1260" s="28"/>
      <c r="DE1260" s="28"/>
      <c r="DH1260" s="28">
        <v>0</v>
      </c>
      <c r="DI1260" s="28"/>
      <c r="DJ1260" s="28"/>
      <c r="DK1260" s="28"/>
      <c r="DM1260" s="28">
        <f>+CW1263</f>
        <v>121</v>
      </c>
      <c r="DN1260" s="28"/>
      <c r="DO1260" s="86" t="s">
        <v>209</v>
      </c>
      <c r="DP1260" s="88"/>
      <c r="DQ1260" s="47">
        <f>+AB4</f>
        <v>38</v>
      </c>
      <c r="DR1260" s="47"/>
      <c r="DS1260" s="47"/>
      <c r="DT1260" s="47">
        <f t="shared" si="615"/>
        <v>6</v>
      </c>
      <c r="DU1260" s="47"/>
      <c r="DV1260" s="47"/>
    </row>
    <row r="1261" spans="2:126" hidden="1">
      <c r="B1261" s="46">
        <v>27</v>
      </c>
      <c r="C1261" s="46"/>
      <c r="D1261" s="47">
        <v>79</v>
      </c>
      <c r="E1261" s="47"/>
      <c r="F1261" s="47">
        <v>80</v>
      </c>
      <c r="G1261" s="47"/>
      <c r="H1261" s="47">
        <v>81</v>
      </c>
      <c r="I1261" s="47"/>
      <c r="K1261" s="86" t="s">
        <v>175</v>
      </c>
      <c r="L1261" s="88"/>
      <c r="M1261" s="19"/>
      <c r="N1261" s="20" t="s">
        <v>347</v>
      </c>
      <c r="O1261" s="20"/>
      <c r="P1261" s="20"/>
      <c r="Q1261" s="20"/>
      <c r="R1261" s="20"/>
      <c r="S1261" s="20"/>
      <c r="T1261" s="20"/>
      <c r="U1261" s="21"/>
      <c r="Z1261" s="28" t="s">
        <v>293</v>
      </c>
      <c r="AA1261" s="28"/>
      <c r="AB1261" s="28"/>
      <c r="AC1261" s="28"/>
      <c r="AF1261" s="28">
        <f>-DQ1258*DT1258/2</f>
        <v>-122.5</v>
      </c>
      <c r="AG1261" s="28"/>
      <c r="AH1261" s="28"/>
      <c r="AI1261" s="28"/>
      <c r="AJ1261" s="1">
        <f>+DL1257+1</f>
        <v>36</v>
      </c>
      <c r="AK1261" s="28">
        <f>+AK1260+1</f>
        <v>107</v>
      </c>
      <c r="AL1261" s="28"/>
      <c r="AP1261" s="28" t="s">
        <v>293</v>
      </c>
      <c r="AQ1261" s="28"/>
      <c r="AR1261" s="28"/>
      <c r="AS1261" s="28"/>
      <c r="AV1261" s="28">
        <f>-DQ1259*DT1259/2</f>
        <v>-12</v>
      </c>
      <c r="AW1261" s="28"/>
      <c r="AX1261" s="28"/>
      <c r="AY1261" s="28"/>
      <c r="AZ1261" s="1">
        <f>+AJ1264</f>
        <v>37</v>
      </c>
      <c r="BA1261" s="28">
        <f t="shared" ref="BA1261:BA1262" si="642">+AK1264</f>
        <v>110</v>
      </c>
      <c r="BB1261" s="28"/>
      <c r="BF1261" s="28" t="s">
        <v>293</v>
      </c>
      <c r="BG1261" s="28"/>
      <c r="BH1261" s="28"/>
      <c r="BI1261" s="28"/>
      <c r="BL1261" s="28">
        <f>-DQ1260*DT1260/2</f>
        <v>-114</v>
      </c>
      <c r="BM1261" s="28"/>
      <c r="BN1261" s="28"/>
      <c r="BO1261" s="28"/>
      <c r="BP1261" s="1">
        <f>+AZ1264</f>
        <v>38</v>
      </c>
      <c r="BQ1261" s="28">
        <f t="shared" ref="BQ1261:BQ1262" si="643">+BA1264</f>
        <v>113</v>
      </c>
      <c r="BR1261" s="28"/>
      <c r="BV1261" s="28" t="s">
        <v>293</v>
      </c>
      <c r="BW1261" s="28"/>
      <c r="BX1261" s="28"/>
      <c r="BY1261" s="28"/>
      <c r="CB1261" s="28">
        <f>-DQ1261*DT1261/2</f>
        <v>-62.5</v>
      </c>
      <c r="CC1261" s="28"/>
      <c r="CD1261" s="28"/>
      <c r="CE1261" s="28"/>
      <c r="CF1261" s="1">
        <f>+BP1264</f>
        <v>39</v>
      </c>
      <c r="CG1261" s="28">
        <f t="shared" ref="CG1261:CG1262" si="644">+BQ1264</f>
        <v>116</v>
      </c>
      <c r="CH1261" s="28"/>
      <c r="CL1261" s="28" t="s">
        <v>293</v>
      </c>
      <c r="CM1261" s="28"/>
      <c r="CN1261" s="28"/>
      <c r="CO1261" s="28"/>
      <c r="CR1261" s="28">
        <f>-DQ1262*DT1262/2</f>
        <v>-126</v>
      </c>
      <c r="CS1261" s="28"/>
      <c r="CT1261" s="28"/>
      <c r="CU1261" s="28"/>
      <c r="CV1261" s="1">
        <f>+CF1264</f>
        <v>40</v>
      </c>
      <c r="CW1261" s="28">
        <f t="shared" ref="CW1261:CW1262" si="645">+CG1264</f>
        <v>119</v>
      </c>
      <c r="CX1261" s="28"/>
      <c r="DB1261" s="28" t="s">
        <v>293</v>
      </c>
      <c r="DC1261" s="28"/>
      <c r="DD1261" s="28"/>
      <c r="DE1261" s="28"/>
      <c r="DH1261" s="28">
        <f>-DQ1263*DT1263/2</f>
        <v>-178.75</v>
      </c>
      <c r="DI1261" s="28"/>
      <c r="DJ1261" s="28"/>
      <c r="DK1261" s="28"/>
      <c r="DL1261" s="1">
        <f>+CV1264</f>
        <v>41</v>
      </c>
      <c r="DM1261" s="28">
        <f>+CW1264</f>
        <v>122</v>
      </c>
      <c r="DN1261" s="28"/>
      <c r="DO1261" s="86" t="s">
        <v>210</v>
      </c>
      <c r="DP1261" s="88"/>
      <c r="DQ1261" s="47">
        <f>+AK4</f>
        <v>25</v>
      </c>
      <c r="DR1261" s="47"/>
      <c r="DS1261" s="47"/>
      <c r="DT1261" s="47">
        <f t="shared" si="615"/>
        <v>5</v>
      </c>
      <c r="DU1261" s="47"/>
      <c r="DV1261" s="47"/>
    </row>
    <row r="1262" spans="2:126" hidden="1">
      <c r="B1262" s="46">
        <v>28</v>
      </c>
      <c r="C1262" s="46"/>
      <c r="D1262" s="47">
        <v>82</v>
      </c>
      <c r="E1262" s="47"/>
      <c r="F1262" s="47">
        <v>83</v>
      </c>
      <c r="G1262" s="47"/>
      <c r="H1262" s="47">
        <v>84</v>
      </c>
      <c r="I1262" s="47"/>
      <c r="K1262" s="86" t="s">
        <v>176</v>
      </c>
      <c r="L1262" s="88"/>
      <c r="M1262" s="19"/>
      <c r="N1262" s="20" t="s">
        <v>348</v>
      </c>
      <c r="O1262" s="20"/>
      <c r="P1262" s="20"/>
      <c r="Q1262" s="20"/>
      <c r="R1262" s="20"/>
      <c r="S1262" s="20"/>
      <c r="T1262" s="20"/>
      <c r="U1262" s="21"/>
      <c r="V1262" s="1" t="s">
        <v>294</v>
      </c>
      <c r="W1262" s="28">
        <f>+CY1255+1</f>
        <v>60</v>
      </c>
      <c r="X1262" s="28"/>
      <c r="Y1262" s="1" t="s">
        <v>135</v>
      </c>
      <c r="Z1262" s="28" t="s">
        <v>295</v>
      </c>
      <c r="AA1262" s="28"/>
      <c r="AB1262" s="28"/>
      <c r="AC1262" s="28"/>
      <c r="AD1262" s="28" t="s">
        <v>135</v>
      </c>
      <c r="AE1262" s="28"/>
      <c r="AF1262" s="28">
        <f>-DQ1258*DT1258^2/12</f>
        <v>-142.91666666666666</v>
      </c>
      <c r="AG1262" s="28"/>
      <c r="AH1262" s="28"/>
      <c r="AI1262" s="28"/>
      <c r="AK1262" s="28">
        <f>+AK1261+1</f>
        <v>108</v>
      </c>
      <c r="AL1262" s="28"/>
      <c r="AM1262" s="28">
        <f>+W1262+1</f>
        <v>61</v>
      </c>
      <c r="AN1262" s="28"/>
      <c r="AO1262" s="1" t="s">
        <v>135</v>
      </c>
      <c r="AP1262" s="28" t="s">
        <v>295</v>
      </c>
      <c r="AQ1262" s="28"/>
      <c r="AR1262" s="28"/>
      <c r="AS1262" s="28"/>
      <c r="AT1262" s="28" t="s">
        <v>135</v>
      </c>
      <c r="AU1262" s="28"/>
      <c r="AV1262" s="28">
        <f>-DQ1259*DT1259^2/12</f>
        <v>-16</v>
      </c>
      <c r="AW1262" s="28"/>
      <c r="AX1262" s="28"/>
      <c r="AY1262" s="28"/>
      <c r="BA1262" s="28">
        <f t="shared" si="642"/>
        <v>111</v>
      </c>
      <c r="BB1262" s="28"/>
      <c r="BC1262" s="28">
        <f>+AM1262+1</f>
        <v>62</v>
      </c>
      <c r="BD1262" s="28"/>
      <c r="BE1262" s="1" t="s">
        <v>135</v>
      </c>
      <c r="BF1262" s="28" t="s">
        <v>295</v>
      </c>
      <c r="BG1262" s="28"/>
      <c r="BH1262" s="28"/>
      <c r="BI1262" s="28"/>
      <c r="BJ1262" s="28" t="s">
        <v>135</v>
      </c>
      <c r="BK1262" s="28"/>
      <c r="BL1262" s="28">
        <f>-DQ1260*DT1260^2/12</f>
        <v>-114</v>
      </c>
      <c r="BM1262" s="28"/>
      <c r="BN1262" s="28"/>
      <c r="BO1262" s="28"/>
      <c r="BQ1262" s="28">
        <f t="shared" si="643"/>
        <v>114</v>
      </c>
      <c r="BR1262" s="28"/>
      <c r="BS1262" s="28">
        <f>+BC1262+1</f>
        <v>63</v>
      </c>
      <c r="BT1262" s="28"/>
      <c r="BU1262" s="1" t="s">
        <v>135</v>
      </c>
      <c r="BV1262" s="28" t="s">
        <v>295</v>
      </c>
      <c r="BW1262" s="28"/>
      <c r="BX1262" s="28"/>
      <c r="BY1262" s="28"/>
      <c r="BZ1262" s="28" t="s">
        <v>135</v>
      </c>
      <c r="CA1262" s="28"/>
      <c r="CB1262" s="28">
        <f>-DQ1261*DT1261^2/12</f>
        <v>-52.083333333333336</v>
      </c>
      <c r="CC1262" s="28"/>
      <c r="CD1262" s="28"/>
      <c r="CE1262" s="28"/>
      <c r="CG1262" s="28">
        <f t="shared" si="644"/>
        <v>117</v>
      </c>
      <c r="CH1262" s="28"/>
      <c r="CI1262" s="28">
        <f>+BS1262+1</f>
        <v>64</v>
      </c>
      <c r="CJ1262" s="28"/>
      <c r="CK1262" s="1" t="s">
        <v>135</v>
      </c>
      <c r="CL1262" s="28" t="s">
        <v>295</v>
      </c>
      <c r="CM1262" s="28"/>
      <c r="CN1262" s="28"/>
      <c r="CO1262" s="28"/>
      <c r="CP1262" s="28" t="s">
        <v>135</v>
      </c>
      <c r="CQ1262" s="28"/>
      <c r="CR1262" s="28">
        <f>-DQ1262*DT1262^2/12</f>
        <v>-84</v>
      </c>
      <c r="CS1262" s="28"/>
      <c r="CT1262" s="28"/>
      <c r="CU1262" s="28"/>
      <c r="CW1262" s="28">
        <f t="shared" si="645"/>
        <v>120</v>
      </c>
      <c r="CX1262" s="28"/>
      <c r="CY1262" s="28">
        <f>+CI1262+1</f>
        <v>65</v>
      </c>
      <c r="CZ1262" s="28"/>
      <c r="DA1262" s="1" t="s">
        <v>135</v>
      </c>
      <c r="DB1262" s="28" t="s">
        <v>295</v>
      </c>
      <c r="DC1262" s="28"/>
      <c r="DD1262" s="28"/>
      <c r="DE1262" s="28"/>
      <c r="DF1262" s="28" t="s">
        <v>135</v>
      </c>
      <c r="DG1262" s="28"/>
      <c r="DH1262" s="28">
        <f>-DQ1263*DT1263^2/12</f>
        <v>-193.64583333333334</v>
      </c>
      <c r="DI1262" s="28"/>
      <c r="DJ1262" s="28"/>
      <c r="DK1262" s="28"/>
      <c r="DM1262" s="28">
        <f>+CW1265</f>
        <v>123</v>
      </c>
      <c r="DN1262" s="28"/>
      <c r="DO1262" s="86" t="s">
        <v>211</v>
      </c>
      <c r="DP1262" s="88"/>
      <c r="DQ1262" s="47">
        <f>+AT4</f>
        <v>63</v>
      </c>
      <c r="DR1262" s="47"/>
      <c r="DS1262" s="47"/>
      <c r="DT1262" s="47">
        <f t="shared" si="615"/>
        <v>4</v>
      </c>
      <c r="DU1262" s="47"/>
      <c r="DV1262" s="47"/>
    </row>
    <row r="1263" spans="2:126" hidden="1">
      <c r="B1263" s="46">
        <v>29</v>
      </c>
      <c r="C1263" s="46"/>
      <c r="D1263" s="47">
        <v>85</v>
      </c>
      <c r="E1263" s="47"/>
      <c r="F1263" s="47">
        <v>86</v>
      </c>
      <c r="G1263" s="47"/>
      <c r="H1263" s="47">
        <v>87</v>
      </c>
      <c r="I1263" s="47"/>
      <c r="K1263" s="86" t="s">
        <v>177</v>
      </c>
      <c r="L1263" s="88"/>
      <c r="M1263" s="19"/>
      <c r="N1263" s="20" t="s">
        <v>349</v>
      </c>
      <c r="O1263" s="20"/>
      <c r="P1263" s="20"/>
      <c r="Q1263" s="20"/>
      <c r="R1263" s="20"/>
      <c r="S1263" s="20"/>
      <c r="T1263" s="20"/>
      <c r="U1263" s="21"/>
      <c r="Z1263" s="28">
        <v>0</v>
      </c>
      <c r="AA1263" s="28"/>
      <c r="AB1263" s="28"/>
      <c r="AC1263" s="28"/>
      <c r="AF1263" s="28">
        <v>0</v>
      </c>
      <c r="AG1263" s="28"/>
      <c r="AH1263" s="28"/>
      <c r="AI1263" s="28"/>
      <c r="AK1263" s="28">
        <f>+AK1262+1</f>
        <v>109</v>
      </c>
      <c r="AL1263" s="28"/>
      <c r="AP1263" s="28">
        <v>0</v>
      </c>
      <c r="AQ1263" s="28"/>
      <c r="AR1263" s="28"/>
      <c r="AS1263" s="28"/>
      <c r="AV1263" s="28">
        <v>0</v>
      </c>
      <c r="AW1263" s="28"/>
      <c r="AX1263" s="28"/>
      <c r="AY1263" s="28"/>
      <c r="BA1263" s="28">
        <f>+BA1262+1</f>
        <v>112</v>
      </c>
      <c r="BB1263" s="28"/>
      <c r="BF1263" s="28">
        <v>0</v>
      </c>
      <c r="BG1263" s="28"/>
      <c r="BH1263" s="28"/>
      <c r="BI1263" s="28"/>
      <c r="BL1263" s="28">
        <v>0</v>
      </c>
      <c r="BM1263" s="28"/>
      <c r="BN1263" s="28"/>
      <c r="BO1263" s="28"/>
      <c r="BQ1263" s="28">
        <f>+BQ1262+1</f>
        <v>115</v>
      </c>
      <c r="BR1263" s="28"/>
      <c r="BV1263" s="28">
        <v>0</v>
      </c>
      <c r="BW1263" s="28"/>
      <c r="BX1263" s="28"/>
      <c r="BY1263" s="28"/>
      <c r="CB1263" s="28">
        <v>0</v>
      </c>
      <c r="CC1263" s="28"/>
      <c r="CD1263" s="28"/>
      <c r="CE1263" s="28"/>
      <c r="CG1263" s="28">
        <f>+CG1262+1</f>
        <v>118</v>
      </c>
      <c r="CH1263" s="28"/>
      <c r="CL1263" s="28">
        <v>0</v>
      </c>
      <c r="CM1263" s="28"/>
      <c r="CN1263" s="28"/>
      <c r="CO1263" s="28"/>
      <c r="CR1263" s="28">
        <v>0</v>
      </c>
      <c r="CS1263" s="28"/>
      <c r="CT1263" s="28"/>
      <c r="CU1263" s="28"/>
      <c r="CW1263" s="28">
        <f>+CW1262+1</f>
        <v>121</v>
      </c>
      <c r="CX1263" s="28"/>
      <c r="DB1263" s="28">
        <v>0</v>
      </c>
      <c r="DC1263" s="28"/>
      <c r="DD1263" s="28"/>
      <c r="DE1263" s="28"/>
      <c r="DH1263" s="28">
        <v>0</v>
      </c>
      <c r="DI1263" s="28"/>
      <c r="DJ1263" s="28"/>
      <c r="DK1263" s="28"/>
      <c r="DM1263" s="28">
        <f>+DM1262+1</f>
        <v>124</v>
      </c>
      <c r="DN1263" s="28"/>
      <c r="DO1263" s="86" t="s">
        <v>212</v>
      </c>
      <c r="DP1263" s="88"/>
      <c r="DQ1263" s="47">
        <f>+BC4</f>
        <v>55</v>
      </c>
      <c r="DR1263" s="47"/>
      <c r="DS1263" s="47"/>
      <c r="DT1263" s="47">
        <f t="shared" si="615"/>
        <v>6.5</v>
      </c>
      <c r="DU1263" s="47"/>
      <c r="DV1263" s="47"/>
    </row>
    <row r="1264" spans="2:126" hidden="1">
      <c r="B1264" s="46">
        <v>30</v>
      </c>
      <c r="C1264" s="46"/>
      <c r="D1264" s="47">
        <v>88</v>
      </c>
      <c r="E1264" s="47"/>
      <c r="F1264" s="47">
        <v>89</v>
      </c>
      <c r="G1264" s="47"/>
      <c r="H1264" s="47">
        <v>90</v>
      </c>
      <c r="I1264" s="47"/>
      <c r="K1264" s="86" t="s">
        <v>178</v>
      </c>
      <c r="L1264" s="88"/>
      <c r="M1264" s="19"/>
      <c r="N1264" s="20" t="s">
        <v>350</v>
      </c>
      <c r="O1264" s="20"/>
      <c r="P1264" s="20"/>
      <c r="Q1264" s="20"/>
      <c r="R1264" s="20"/>
      <c r="S1264" s="20"/>
      <c r="T1264" s="20"/>
      <c r="U1264" s="21"/>
      <c r="Z1264" s="28" t="s">
        <v>293</v>
      </c>
      <c r="AA1264" s="28"/>
      <c r="AB1264" s="28"/>
      <c r="AC1264" s="28"/>
      <c r="AF1264" s="28">
        <f>+AF1261</f>
        <v>-122.5</v>
      </c>
      <c r="AG1264" s="28"/>
      <c r="AH1264" s="28"/>
      <c r="AI1264" s="28"/>
      <c r="AJ1264" s="1">
        <f>+AJ1261+1</f>
        <v>37</v>
      </c>
      <c r="AK1264" s="28">
        <f t="shared" ref="AK1264:AK1265" si="646">+AK1263+1</f>
        <v>110</v>
      </c>
      <c r="AL1264" s="28"/>
      <c r="AP1264" s="28" t="s">
        <v>293</v>
      </c>
      <c r="AQ1264" s="28"/>
      <c r="AR1264" s="28"/>
      <c r="AS1264" s="28"/>
      <c r="AV1264" s="28">
        <f>+AV1261</f>
        <v>-12</v>
      </c>
      <c r="AW1264" s="28"/>
      <c r="AX1264" s="28"/>
      <c r="AY1264" s="28"/>
      <c r="AZ1264" s="1">
        <f>+AZ1261+1</f>
        <v>38</v>
      </c>
      <c r="BA1264" s="28">
        <f t="shared" ref="BA1264:BA1265" si="647">+BA1263+1</f>
        <v>113</v>
      </c>
      <c r="BB1264" s="28"/>
      <c r="BF1264" s="28" t="s">
        <v>293</v>
      </c>
      <c r="BG1264" s="28"/>
      <c r="BH1264" s="28"/>
      <c r="BI1264" s="28"/>
      <c r="BL1264" s="28">
        <f>+BL1261</f>
        <v>-114</v>
      </c>
      <c r="BM1264" s="28"/>
      <c r="BN1264" s="28"/>
      <c r="BO1264" s="28"/>
      <c r="BP1264" s="1">
        <f>+BP1261+1</f>
        <v>39</v>
      </c>
      <c r="BQ1264" s="28">
        <f t="shared" ref="BQ1264:BQ1265" si="648">+BQ1263+1</f>
        <v>116</v>
      </c>
      <c r="BR1264" s="28"/>
      <c r="BV1264" s="28" t="s">
        <v>293</v>
      </c>
      <c r="BW1264" s="28"/>
      <c r="BX1264" s="28"/>
      <c r="BY1264" s="28"/>
      <c r="CB1264" s="28">
        <f>+CB1261</f>
        <v>-62.5</v>
      </c>
      <c r="CC1264" s="28"/>
      <c r="CD1264" s="28"/>
      <c r="CE1264" s="28"/>
      <c r="CF1264" s="1">
        <f>+CF1261+1</f>
        <v>40</v>
      </c>
      <c r="CG1264" s="28">
        <f t="shared" ref="CG1264:CG1265" si="649">+CG1263+1</f>
        <v>119</v>
      </c>
      <c r="CH1264" s="28"/>
      <c r="CL1264" s="28" t="s">
        <v>293</v>
      </c>
      <c r="CM1264" s="28"/>
      <c r="CN1264" s="28"/>
      <c r="CO1264" s="28"/>
      <c r="CR1264" s="28">
        <f>+CR1261</f>
        <v>-126</v>
      </c>
      <c r="CS1264" s="28"/>
      <c r="CT1264" s="28"/>
      <c r="CU1264" s="28"/>
      <c r="CV1264" s="1">
        <f>+CV1261+1</f>
        <v>41</v>
      </c>
      <c r="CW1264" s="28">
        <f t="shared" ref="CW1264:CW1265" si="650">+CW1263+1</f>
        <v>122</v>
      </c>
      <c r="CX1264" s="28"/>
      <c r="DB1264" s="28" t="s">
        <v>293</v>
      </c>
      <c r="DC1264" s="28"/>
      <c r="DD1264" s="28"/>
      <c r="DE1264" s="28"/>
      <c r="DH1264" s="28">
        <f>+DH1261</f>
        <v>-178.75</v>
      </c>
      <c r="DI1264" s="28"/>
      <c r="DJ1264" s="28"/>
      <c r="DK1264" s="28"/>
      <c r="DL1264" s="1">
        <f>+DL1261+1</f>
        <v>42</v>
      </c>
      <c r="DM1264" s="28">
        <f t="shared" ref="DM1264:DM1265" si="651">+DM1263+1</f>
        <v>125</v>
      </c>
      <c r="DN1264" s="28"/>
    </row>
    <row r="1265" spans="2:118" hidden="1">
      <c r="B1265" s="46">
        <v>31</v>
      </c>
      <c r="C1265" s="46"/>
      <c r="D1265" s="47">
        <v>91</v>
      </c>
      <c r="E1265" s="47"/>
      <c r="F1265" s="47">
        <v>92</v>
      </c>
      <c r="G1265" s="47"/>
      <c r="H1265" s="47">
        <v>93</v>
      </c>
      <c r="I1265" s="47"/>
      <c r="K1265" s="86" t="s">
        <v>179</v>
      </c>
      <c r="L1265" s="88"/>
      <c r="M1265" s="19"/>
      <c r="N1265" s="20" t="s">
        <v>351</v>
      </c>
      <c r="O1265" s="20"/>
      <c r="P1265" s="20"/>
      <c r="Q1265" s="20"/>
      <c r="R1265" s="20"/>
      <c r="S1265" s="20"/>
      <c r="T1265" s="20"/>
      <c r="U1265" s="21"/>
      <c r="Z1265" s="28" t="s">
        <v>298</v>
      </c>
      <c r="AA1265" s="28"/>
      <c r="AB1265" s="28"/>
      <c r="AC1265" s="28"/>
      <c r="AF1265" s="28">
        <f>-AF1262</f>
        <v>142.91666666666666</v>
      </c>
      <c r="AG1265" s="28"/>
      <c r="AH1265" s="28"/>
      <c r="AI1265" s="28"/>
      <c r="AK1265" s="28">
        <f t="shared" si="646"/>
        <v>111</v>
      </c>
      <c r="AL1265" s="28"/>
      <c r="AP1265" s="28" t="s">
        <v>298</v>
      </c>
      <c r="AQ1265" s="28"/>
      <c r="AR1265" s="28"/>
      <c r="AS1265" s="28"/>
      <c r="AV1265" s="28">
        <f>-AV1262</f>
        <v>16</v>
      </c>
      <c r="AW1265" s="28"/>
      <c r="AX1265" s="28"/>
      <c r="AY1265" s="28"/>
      <c r="BA1265" s="28">
        <f t="shared" si="647"/>
        <v>114</v>
      </c>
      <c r="BB1265" s="28"/>
      <c r="BF1265" s="28" t="s">
        <v>298</v>
      </c>
      <c r="BG1265" s="28"/>
      <c r="BH1265" s="28"/>
      <c r="BI1265" s="28"/>
      <c r="BL1265" s="28">
        <f>-BL1262</f>
        <v>114</v>
      </c>
      <c r="BM1265" s="28"/>
      <c r="BN1265" s="28"/>
      <c r="BO1265" s="28"/>
      <c r="BQ1265" s="28">
        <f t="shared" si="648"/>
        <v>117</v>
      </c>
      <c r="BR1265" s="28"/>
      <c r="BV1265" s="28" t="s">
        <v>298</v>
      </c>
      <c r="BW1265" s="28"/>
      <c r="BX1265" s="28"/>
      <c r="BY1265" s="28"/>
      <c r="CB1265" s="28">
        <f>-CB1262</f>
        <v>52.083333333333336</v>
      </c>
      <c r="CC1265" s="28"/>
      <c r="CD1265" s="28"/>
      <c r="CE1265" s="28"/>
      <c r="CG1265" s="28">
        <f t="shared" si="649"/>
        <v>120</v>
      </c>
      <c r="CH1265" s="28"/>
      <c r="CL1265" s="28" t="s">
        <v>298</v>
      </c>
      <c r="CM1265" s="28"/>
      <c r="CN1265" s="28"/>
      <c r="CO1265" s="28"/>
      <c r="CR1265" s="28">
        <f>-CR1262</f>
        <v>84</v>
      </c>
      <c r="CS1265" s="28"/>
      <c r="CT1265" s="28"/>
      <c r="CU1265" s="28"/>
      <c r="CW1265" s="28">
        <f t="shared" si="650"/>
        <v>123</v>
      </c>
      <c r="CX1265" s="28"/>
      <c r="DB1265" s="28" t="s">
        <v>298</v>
      </c>
      <c r="DC1265" s="28"/>
      <c r="DD1265" s="28"/>
      <c r="DE1265" s="28"/>
      <c r="DH1265" s="28">
        <f>-DH1262</f>
        <v>193.64583333333334</v>
      </c>
      <c r="DI1265" s="28"/>
      <c r="DJ1265" s="28"/>
      <c r="DK1265" s="28"/>
      <c r="DM1265" s="28">
        <f t="shared" si="651"/>
        <v>126</v>
      </c>
      <c r="DN1265" s="28"/>
    </row>
    <row r="1266" spans="2:118" hidden="1">
      <c r="B1266" s="46">
        <v>32</v>
      </c>
      <c r="C1266" s="46"/>
      <c r="D1266" s="47">
        <v>94</v>
      </c>
      <c r="E1266" s="47"/>
      <c r="F1266" s="47">
        <v>95</v>
      </c>
      <c r="G1266" s="47"/>
      <c r="H1266" s="47">
        <v>96</v>
      </c>
      <c r="I1266" s="47"/>
      <c r="K1266" s="86" t="s">
        <v>180</v>
      </c>
      <c r="L1266" s="88"/>
      <c r="M1266" s="19"/>
      <c r="N1266" s="20" t="s">
        <v>352</v>
      </c>
      <c r="O1266" s="20"/>
      <c r="P1266" s="20"/>
      <c r="Q1266" s="20"/>
      <c r="R1266" s="20"/>
      <c r="S1266" s="20"/>
      <c r="T1266" s="20"/>
      <c r="U1266" s="21"/>
    </row>
    <row r="1267" spans="2:118" hidden="1">
      <c r="B1267" s="46">
        <v>33</v>
      </c>
      <c r="C1267" s="46"/>
      <c r="D1267" s="47">
        <v>97</v>
      </c>
      <c r="E1267" s="47"/>
      <c r="F1267" s="47">
        <v>98</v>
      </c>
      <c r="G1267" s="47"/>
      <c r="H1267" s="47">
        <v>99</v>
      </c>
      <c r="I1267" s="47"/>
      <c r="K1267" s="86" t="s">
        <v>181</v>
      </c>
      <c r="L1267" s="88"/>
      <c r="M1267" s="19"/>
      <c r="N1267" s="20" t="s">
        <v>353</v>
      </c>
      <c r="O1267" s="20"/>
      <c r="P1267" s="20"/>
      <c r="Q1267" s="20"/>
      <c r="R1267" s="20"/>
      <c r="S1267" s="20"/>
      <c r="T1267" s="20"/>
      <c r="U1267" s="21"/>
    </row>
    <row r="1268" spans="2:118" hidden="1">
      <c r="B1268" s="46">
        <v>34</v>
      </c>
      <c r="C1268" s="46"/>
      <c r="D1268" s="47">
        <v>100</v>
      </c>
      <c r="E1268" s="47"/>
      <c r="F1268" s="47">
        <v>101</v>
      </c>
      <c r="G1268" s="47"/>
      <c r="H1268" s="47">
        <v>102</v>
      </c>
      <c r="I1268" s="47"/>
      <c r="K1268" s="117" t="s">
        <v>184</v>
      </c>
      <c r="L1268" s="118"/>
      <c r="M1268" s="19"/>
      <c r="N1268" s="20" t="s">
        <v>300</v>
      </c>
      <c r="O1268" s="20"/>
      <c r="P1268" s="20"/>
      <c r="Q1268" s="20"/>
      <c r="R1268" s="20"/>
      <c r="S1268" s="20"/>
      <c r="T1268" s="20"/>
      <c r="U1268" s="21"/>
    </row>
    <row r="1269" spans="2:118" hidden="1">
      <c r="B1269" s="46">
        <v>35</v>
      </c>
      <c r="C1269" s="46"/>
      <c r="D1269" s="47">
        <v>103</v>
      </c>
      <c r="E1269" s="47"/>
      <c r="F1269" s="47">
        <v>104</v>
      </c>
      <c r="G1269" s="47"/>
      <c r="H1269" s="47">
        <v>105</v>
      </c>
      <c r="I1269" s="47"/>
      <c r="K1269" s="117" t="s">
        <v>185</v>
      </c>
      <c r="L1269" s="118"/>
      <c r="M1269" s="19"/>
      <c r="N1269" s="20" t="s">
        <v>301</v>
      </c>
      <c r="O1269" s="20"/>
      <c r="P1269" s="20"/>
      <c r="Q1269" s="20"/>
      <c r="R1269" s="20"/>
      <c r="S1269" s="20"/>
      <c r="T1269" s="20"/>
      <c r="U1269" s="21"/>
    </row>
    <row r="1270" spans="2:118" hidden="1">
      <c r="B1270" s="46">
        <v>36</v>
      </c>
      <c r="C1270" s="46"/>
      <c r="D1270" s="47">
        <v>106</v>
      </c>
      <c r="E1270" s="47"/>
      <c r="F1270" s="47">
        <v>107</v>
      </c>
      <c r="G1270" s="47"/>
      <c r="H1270" s="47">
        <v>108</v>
      </c>
      <c r="I1270" s="47"/>
      <c r="K1270" s="117" t="s">
        <v>186</v>
      </c>
      <c r="L1270" s="118"/>
      <c r="M1270" s="19"/>
      <c r="N1270" s="20" t="s">
        <v>302</v>
      </c>
      <c r="O1270" s="20"/>
      <c r="P1270" s="20"/>
      <c r="Q1270" s="20"/>
      <c r="R1270" s="20"/>
      <c r="S1270" s="20"/>
      <c r="T1270" s="20"/>
      <c r="U1270" s="21"/>
    </row>
    <row r="1271" spans="2:118" hidden="1">
      <c r="B1271" s="46">
        <v>37</v>
      </c>
      <c r="C1271" s="46"/>
      <c r="D1271" s="47">
        <v>109</v>
      </c>
      <c r="E1271" s="47"/>
      <c r="F1271" s="47">
        <v>110</v>
      </c>
      <c r="G1271" s="47"/>
      <c r="H1271" s="47">
        <v>111</v>
      </c>
      <c r="I1271" s="47"/>
      <c r="K1271" s="117" t="s">
        <v>187</v>
      </c>
      <c r="L1271" s="118"/>
      <c r="M1271" s="19"/>
      <c r="N1271" s="20" t="s">
        <v>303</v>
      </c>
      <c r="O1271" s="20"/>
      <c r="P1271" s="20"/>
      <c r="Q1271" s="20"/>
      <c r="R1271" s="20"/>
      <c r="S1271" s="20"/>
      <c r="T1271" s="20"/>
      <c r="U1271" s="21"/>
    </row>
    <row r="1272" spans="2:118" hidden="1">
      <c r="B1272" s="46">
        <v>38</v>
      </c>
      <c r="C1272" s="46"/>
      <c r="D1272" s="47">
        <v>112</v>
      </c>
      <c r="E1272" s="47"/>
      <c r="F1272" s="47">
        <v>113</v>
      </c>
      <c r="G1272" s="47"/>
      <c r="H1272" s="47">
        <v>114</v>
      </c>
      <c r="I1272" s="47"/>
      <c r="K1272" s="117" t="s">
        <v>188</v>
      </c>
      <c r="L1272" s="118"/>
      <c r="M1272" s="19"/>
      <c r="N1272" s="20" t="s">
        <v>354</v>
      </c>
      <c r="O1272" s="20"/>
      <c r="P1272" s="20"/>
      <c r="Q1272" s="20"/>
      <c r="R1272" s="20"/>
      <c r="S1272" s="20"/>
      <c r="T1272" s="20"/>
      <c r="U1272" s="21"/>
    </row>
    <row r="1273" spans="2:118" hidden="1">
      <c r="B1273" s="46">
        <v>39</v>
      </c>
      <c r="C1273" s="46"/>
      <c r="D1273" s="47">
        <v>115</v>
      </c>
      <c r="E1273" s="47"/>
      <c r="F1273" s="47">
        <v>116</v>
      </c>
      <c r="G1273" s="47"/>
      <c r="H1273" s="47">
        <v>117</v>
      </c>
      <c r="I1273" s="47"/>
      <c r="K1273" s="117" t="s">
        <v>189</v>
      </c>
      <c r="L1273" s="118"/>
      <c r="M1273" s="19"/>
      <c r="N1273" s="20" t="s">
        <v>304</v>
      </c>
      <c r="O1273" s="20"/>
      <c r="P1273" s="20"/>
      <c r="Q1273" s="20"/>
      <c r="R1273" s="20"/>
      <c r="S1273" s="20"/>
      <c r="T1273" s="20"/>
      <c r="U1273" s="21"/>
    </row>
    <row r="1274" spans="2:118" hidden="1">
      <c r="B1274" s="46">
        <v>40</v>
      </c>
      <c r="C1274" s="46"/>
      <c r="D1274" s="47">
        <v>118</v>
      </c>
      <c r="E1274" s="47"/>
      <c r="F1274" s="47">
        <v>119</v>
      </c>
      <c r="G1274" s="47"/>
      <c r="H1274" s="47">
        <v>120</v>
      </c>
      <c r="I1274" s="47"/>
      <c r="K1274" s="117" t="s">
        <v>190</v>
      </c>
      <c r="L1274" s="118"/>
      <c r="M1274" s="19"/>
      <c r="N1274" s="20" t="s">
        <v>305</v>
      </c>
      <c r="O1274" s="20"/>
      <c r="P1274" s="20"/>
      <c r="Q1274" s="20"/>
      <c r="R1274" s="20"/>
      <c r="S1274" s="20"/>
      <c r="T1274" s="20"/>
      <c r="U1274" s="21"/>
    </row>
    <row r="1275" spans="2:118" hidden="1">
      <c r="B1275" s="46">
        <v>41</v>
      </c>
      <c r="C1275" s="46"/>
      <c r="D1275" s="47">
        <v>121</v>
      </c>
      <c r="E1275" s="47"/>
      <c r="F1275" s="47">
        <v>122</v>
      </c>
      <c r="G1275" s="47"/>
      <c r="H1275" s="47">
        <v>123</v>
      </c>
      <c r="I1275" s="47"/>
      <c r="K1275" s="117" t="s">
        <v>191</v>
      </c>
      <c r="L1275" s="118"/>
      <c r="M1275" s="19"/>
      <c r="N1275" s="20" t="s">
        <v>306</v>
      </c>
      <c r="O1275" s="20"/>
      <c r="P1275" s="20"/>
      <c r="Q1275" s="20"/>
      <c r="R1275" s="20"/>
      <c r="S1275" s="20"/>
      <c r="T1275" s="20"/>
      <c r="U1275" s="21"/>
    </row>
    <row r="1276" spans="2:118" hidden="1">
      <c r="B1276" s="46">
        <v>42</v>
      </c>
      <c r="C1276" s="46"/>
      <c r="D1276" s="47">
        <v>124</v>
      </c>
      <c r="E1276" s="47"/>
      <c r="F1276" s="47">
        <v>125</v>
      </c>
      <c r="G1276" s="47"/>
      <c r="H1276" s="47">
        <v>126</v>
      </c>
      <c r="I1276" s="47"/>
      <c r="K1276" s="117" t="s">
        <v>192</v>
      </c>
      <c r="L1276" s="118"/>
      <c r="M1276" s="19"/>
      <c r="N1276" s="20" t="s">
        <v>307</v>
      </c>
      <c r="O1276" s="20"/>
      <c r="P1276" s="20"/>
      <c r="Q1276" s="20"/>
      <c r="R1276" s="20"/>
      <c r="S1276" s="20"/>
      <c r="T1276" s="20"/>
      <c r="U1276" s="21"/>
    </row>
    <row r="1277" spans="2:118" hidden="1">
      <c r="K1277" s="117" t="s">
        <v>193</v>
      </c>
      <c r="L1277" s="118"/>
      <c r="M1277" s="19"/>
      <c r="N1277" s="20" t="s">
        <v>355</v>
      </c>
      <c r="O1277" s="20"/>
      <c r="P1277" s="20"/>
      <c r="Q1277" s="20"/>
      <c r="R1277" s="20"/>
      <c r="S1277" s="20"/>
      <c r="T1277" s="20"/>
      <c r="U1277" s="21"/>
    </row>
    <row r="1278" spans="2:118" hidden="1">
      <c r="K1278" s="117" t="s">
        <v>194</v>
      </c>
      <c r="L1278" s="118"/>
      <c r="M1278" s="19"/>
      <c r="N1278" s="20" t="s">
        <v>308</v>
      </c>
      <c r="O1278" s="20"/>
      <c r="P1278" s="20"/>
      <c r="Q1278" s="20"/>
      <c r="R1278" s="20"/>
      <c r="S1278" s="20"/>
      <c r="T1278" s="20"/>
      <c r="U1278" s="21"/>
    </row>
    <row r="1279" spans="2:118" hidden="1">
      <c r="K1279" s="117" t="s">
        <v>195</v>
      </c>
      <c r="L1279" s="118"/>
      <c r="M1279" s="19"/>
      <c r="N1279" s="20" t="s">
        <v>309</v>
      </c>
      <c r="O1279" s="20"/>
      <c r="P1279" s="20"/>
      <c r="Q1279" s="20"/>
      <c r="R1279" s="20"/>
      <c r="S1279" s="20"/>
      <c r="T1279" s="20"/>
      <c r="U1279" s="21"/>
    </row>
    <row r="1280" spans="2:118" hidden="1">
      <c r="K1280" s="117" t="s">
        <v>196</v>
      </c>
      <c r="L1280" s="118"/>
      <c r="M1280" s="19"/>
      <c r="N1280" s="20" t="s">
        <v>310</v>
      </c>
      <c r="O1280" s="20"/>
      <c r="P1280" s="20"/>
      <c r="Q1280" s="20"/>
      <c r="R1280" s="20"/>
      <c r="S1280" s="20"/>
      <c r="T1280" s="20"/>
      <c r="U1280" s="21"/>
    </row>
    <row r="1281" spans="11:21" hidden="1">
      <c r="K1281" s="117" t="s">
        <v>197</v>
      </c>
      <c r="L1281" s="118"/>
      <c r="M1281" s="19"/>
      <c r="N1281" s="20" t="s">
        <v>311</v>
      </c>
      <c r="O1281" s="20"/>
      <c r="P1281" s="20"/>
      <c r="Q1281" s="20"/>
      <c r="R1281" s="20"/>
      <c r="S1281" s="20"/>
      <c r="T1281" s="20"/>
      <c r="U1281" s="21"/>
    </row>
    <row r="1282" spans="11:21" hidden="1">
      <c r="K1282" s="117" t="s">
        <v>198</v>
      </c>
      <c r="L1282" s="118"/>
      <c r="M1282" s="19"/>
      <c r="N1282" s="20" t="s">
        <v>356</v>
      </c>
      <c r="O1282" s="20"/>
      <c r="P1282" s="20"/>
      <c r="Q1282" s="20"/>
      <c r="R1282" s="20"/>
      <c r="S1282" s="20"/>
      <c r="T1282" s="20"/>
      <c r="U1282" s="21"/>
    </row>
    <row r="1283" spans="11:21" hidden="1">
      <c r="K1283" s="117" t="s">
        <v>183</v>
      </c>
      <c r="L1283" s="118"/>
      <c r="M1283" s="19"/>
      <c r="N1283" s="20" t="s">
        <v>312</v>
      </c>
      <c r="O1283" s="20"/>
      <c r="P1283" s="20"/>
      <c r="Q1283" s="20"/>
      <c r="R1283" s="20"/>
      <c r="S1283" s="20"/>
      <c r="T1283" s="20"/>
      <c r="U1283" s="21"/>
    </row>
    <row r="1284" spans="11:21" hidden="1">
      <c r="K1284" s="117" t="s">
        <v>199</v>
      </c>
      <c r="L1284" s="118"/>
      <c r="M1284" s="19"/>
      <c r="N1284" s="20" t="s">
        <v>313</v>
      </c>
      <c r="O1284" s="20"/>
      <c r="P1284" s="20"/>
      <c r="Q1284" s="20"/>
      <c r="R1284" s="20"/>
      <c r="S1284" s="20"/>
      <c r="T1284" s="20"/>
      <c r="U1284" s="21"/>
    </row>
    <row r="1285" spans="11:21" hidden="1">
      <c r="K1285" s="117" t="s">
        <v>200</v>
      </c>
      <c r="L1285" s="118"/>
      <c r="M1285" s="19"/>
      <c r="N1285" s="20" t="s">
        <v>314</v>
      </c>
      <c r="O1285" s="20"/>
      <c r="P1285" s="20"/>
      <c r="Q1285" s="20"/>
      <c r="R1285" s="20"/>
      <c r="S1285" s="20"/>
      <c r="T1285" s="20"/>
      <c r="U1285" s="21"/>
    </row>
    <row r="1286" spans="11:21" hidden="1">
      <c r="K1286" s="117" t="s">
        <v>201</v>
      </c>
      <c r="L1286" s="118"/>
      <c r="M1286" s="19"/>
      <c r="N1286" s="20" t="s">
        <v>315</v>
      </c>
      <c r="O1286" s="20"/>
      <c r="P1286" s="20"/>
      <c r="Q1286" s="20"/>
      <c r="R1286" s="20"/>
      <c r="S1286" s="20"/>
      <c r="T1286" s="20"/>
      <c r="U1286" s="21"/>
    </row>
    <row r="1287" spans="11:21" hidden="1">
      <c r="K1287" s="117" t="s">
        <v>202</v>
      </c>
      <c r="L1287" s="118"/>
      <c r="M1287" s="19"/>
      <c r="N1287" s="20" t="s">
        <v>357</v>
      </c>
      <c r="O1287" s="20"/>
      <c r="P1287" s="20"/>
      <c r="Q1287" s="20"/>
      <c r="R1287" s="20"/>
      <c r="S1287" s="20"/>
      <c r="T1287" s="20"/>
      <c r="U1287" s="21"/>
    </row>
    <row r="1288" spans="11:21" hidden="1">
      <c r="K1288" s="117" t="s">
        <v>203</v>
      </c>
      <c r="L1288" s="118"/>
      <c r="M1288" s="19"/>
      <c r="N1288" s="20" t="s">
        <v>358</v>
      </c>
      <c r="O1288" s="20"/>
      <c r="P1288" s="20"/>
      <c r="Q1288" s="20"/>
      <c r="R1288" s="20"/>
      <c r="S1288" s="20"/>
      <c r="T1288" s="20"/>
      <c r="U1288" s="21"/>
    </row>
    <row r="1289" spans="11:21" hidden="1">
      <c r="K1289" s="117" t="s">
        <v>204</v>
      </c>
      <c r="L1289" s="118"/>
      <c r="M1289" s="19"/>
      <c r="N1289" s="20" t="s">
        <v>316</v>
      </c>
      <c r="O1289" s="20"/>
      <c r="P1289" s="20"/>
      <c r="Q1289" s="20"/>
      <c r="R1289" s="20"/>
      <c r="S1289" s="20"/>
      <c r="T1289" s="20"/>
      <c r="U1289" s="21"/>
    </row>
    <row r="1290" spans="11:21" hidden="1">
      <c r="K1290" s="117" t="s">
        <v>205</v>
      </c>
      <c r="L1290" s="118"/>
      <c r="M1290" s="19"/>
      <c r="N1290" s="20" t="s">
        <v>317</v>
      </c>
      <c r="O1290" s="20"/>
      <c r="P1290" s="20"/>
      <c r="Q1290" s="20"/>
      <c r="R1290" s="20"/>
      <c r="S1290" s="20"/>
      <c r="T1290" s="20"/>
      <c r="U1290" s="21"/>
    </row>
    <row r="1291" spans="11:21" hidden="1">
      <c r="K1291" s="117" t="s">
        <v>206</v>
      </c>
      <c r="L1291" s="118"/>
      <c r="M1291" s="19"/>
      <c r="N1291" s="20" t="s">
        <v>318</v>
      </c>
      <c r="O1291" s="20"/>
      <c r="P1291" s="20"/>
      <c r="Q1291" s="20"/>
      <c r="R1291" s="20"/>
      <c r="S1291" s="20"/>
      <c r="T1291" s="20"/>
      <c r="U1291" s="21"/>
    </row>
    <row r="1292" spans="11:21" hidden="1">
      <c r="K1292" s="117" t="s">
        <v>207</v>
      </c>
      <c r="L1292" s="118"/>
      <c r="M1292" s="19"/>
      <c r="N1292" s="20" t="s">
        <v>359</v>
      </c>
      <c r="O1292" s="20"/>
      <c r="P1292" s="20"/>
      <c r="Q1292" s="20"/>
      <c r="R1292" s="20"/>
      <c r="S1292" s="20"/>
      <c r="T1292" s="20"/>
      <c r="U1292" s="21"/>
    </row>
    <row r="1293" spans="11:21" hidden="1">
      <c r="K1293" s="117" t="s">
        <v>208</v>
      </c>
      <c r="L1293" s="118"/>
      <c r="M1293" s="19"/>
      <c r="N1293" s="20" t="s">
        <v>360</v>
      </c>
      <c r="O1293" s="20"/>
      <c r="P1293" s="20"/>
      <c r="Q1293" s="20"/>
      <c r="R1293" s="20"/>
      <c r="S1293" s="20"/>
      <c r="T1293" s="20"/>
      <c r="U1293" s="21"/>
    </row>
    <row r="1294" spans="11:21" hidden="1">
      <c r="K1294" s="117" t="s">
        <v>209</v>
      </c>
      <c r="L1294" s="118"/>
      <c r="M1294" s="19"/>
      <c r="N1294" s="20" t="s">
        <v>361</v>
      </c>
      <c r="O1294" s="20"/>
      <c r="P1294" s="20"/>
      <c r="Q1294" s="20"/>
      <c r="R1294" s="20"/>
      <c r="S1294" s="20"/>
      <c r="T1294" s="20"/>
      <c r="U1294" s="21"/>
    </row>
    <row r="1295" spans="11:21" hidden="1">
      <c r="K1295" s="117" t="s">
        <v>210</v>
      </c>
      <c r="L1295" s="118"/>
      <c r="M1295" s="19"/>
      <c r="N1295" s="20" t="s">
        <v>362</v>
      </c>
      <c r="O1295" s="20"/>
      <c r="P1295" s="20"/>
      <c r="Q1295" s="20"/>
      <c r="R1295" s="20"/>
      <c r="S1295" s="20"/>
      <c r="T1295" s="20"/>
      <c r="U1295" s="21"/>
    </row>
    <row r="1296" spans="11:21" hidden="1">
      <c r="K1296" s="117" t="s">
        <v>211</v>
      </c>
      <c r="L1296" s="118"/>
      <c r="M1296" s="19"/>
      <c r="N1296" s="20" t="s">
        <v>363</v>
      </c>
      <c r="O1296" s="20"/>
      <c r="P1296" s="20"/>
      <c r="Q1296" s="20"/>
      <c r="R1296" s="20"/>
      <c r="S1296" s="20"/>
      <c r="T1296" s="20"/>
      <c r="U1296" s="21"/>
    </row>
    <row r="1297" spans="2:139" hidden="1">
      <c r="K1297" s="117" t="s">
        <v>212</v>
      </c>
      <c r="L1297" s="118"/>
      <c r="M1297" s="19"/>
      <c r="N1297" s="20" t="s">
        <v>364</v>
      </c>
      <c r="O1297" s="20"/>
      <c r="P1297" s="20"/>
      <c r="Q1297" s="20"/>
      <c r="R1297" s="20"/>
      <c r="S1297" s="20"/>
      <c r="T1297" s="20"/>
      <c r="U1297" s="21"/>
    </row>
    <row r="1298" spans="2:139" hidden="1"/>
    <row r="1299" spans="2:139" hidden="1"/>
    <row r="1300" spans="2:139" hidden="1">
      <c r="C1300" s="5" t="s">
        <v>366</v>
      </c>
      <c r="H1300" s="5" t="s">
        <v>367</v>
      </c>
      <c r="N1300" s="5" t="s">
        <v>365</v>
      </c>
      <c r="DI1300" s="26">
        <v>100</v>
      </c>
      <c r="DJ1300" s="26">
        <v>101</v>
      </c>
      <c r="DK1300" s="26">
        <v>102</v>
      </c>
      <c r="DL1300" s="26">
        <v>103</v>
      </c>
      <c r="DM1300" s="26">
        <v>104</v>
      </c>
      <c r="DN1300" s="26">
        <v>105</v>
      </c>
      <c r="DO1300" s="26">
        <v>106</v>
      </c>
      <c r="DP1300" s="26">
        <v>107</v>
      </c>
      <c r="DQ1300" s="26">
        <v>108</v>
      </c>
      <c r="DR1300" s="26">
        <v>109</v>
      </c>
      <c r="DS1300" s="26">
        <v>110</v>
      </c>
      <c r="DT1300" s="26">
        <v>111</v>
      </c>
      <c r="DU1300" s="26">
        <v>112</v>
      </c>
      <c r="DV1300" s="26">
        <v>113</v>
      </c>
      <c r="DW1300" s="26">
        <v>114</v>
      </c>
      <c r="DX1300" s="26">
        <v>115</v>
      </c>
      <c r="DY1300" s="26">
        <v>116</v>
      </c>
      <c r="DZ1300" s="26">
        <v>117</v>
      </c>
      <c r="EA1300" s="26">
        <v>118</v>
      </c>
      <c r="EB1300" s="26">
        <v>119</v>
      </c>
      <c r="EC1300" s="26">
        <v>120</v>
      </c>
      <c r="ED1300" s="26">
        <v>121</v>
      </c>
      <c r="EE1300" s="26">
        <v>122</v>
      </c>
      <c r="EF1300" s="26">
        <v>123</v>
      </c>
      <c r="EG1300" s="26">
        <v>124</v>
      </c>
      <c r="EH1300" s="26">
        <v>125</v>
      </c>
      <c r="EI1300" s="26">
        <v>126</v>
      </c>
    </row>
    <row r="1301" spans="2:139" ht="11.25" hidden="1" customHeight="1">
      <c r="N1301" s="1">
        <v>1</v>
      </c>
      <c r="O1301" s="1">
        <v>2</v>
      </c>
      <c r="P1301" s="1">
        <v>3</v>
      </c>
      <c r="Q1301" s="1">
        <v>4</v>
      </c>
      <c r="R1301" s="1">
        <v>5</v>
      </c>
      <c r="S1301" s="1">
        <v>6</v>
      </c>
      <c r="T1301" s="1">
        <v>7</v>
      </c>
      <c r="U1301" s="1">
        <v>8</v>
      </c>
      <c r="V1301" s="1">
        <v>9</v>
      </c>
      <c r="W1301" s="1">
        <v>10</v>
      </c>
      <c r="X1301" s="1">
        <v>11</v>
      </c>
      <c r="Y1301" s="1">
        <v>12</v>
      </c>
      <c r="Z1301" s="1">
        <v>13</v>
      </c>
      <c r="AA1301" s="1">
        <v>14</v>
      </c>
      <c r="AB1301" s="1">
        <v>15</v>
      </c>
      <c r="AC1301" s="1">
        <v>16</v>
      </c>
      <c r="AD1301" s="1">
        <v>17</v>
      </c>
      <c r="AE1301" s="1">
        <v>18</v>
      </c>
      <c r="AF1301" s="1">
        <v>19</v>
      </c>
      <c r="AG1301" s="1">
        <v>20</v>
      </c>
      <c r="AH1301" s="1">
        <v>21</v>
      </c>
      <c r="AI1301" s="1">
        <v>22</v>
      </c>
      <c r="AJ1301" s="1">
        <v>23</v>
      </c>
      <c r="AK1301" s="1">
        <v>24</v>
      </c>
      <c r="AL1301" s="1">
        <v>25</v>
      </c>
      <c r="AM1301" s="1">
        <v>26</v>
      </c>
      <c r="AN1301" s="1">
        <v>27</v>
      </c>
      <c r="AO1301" s="1">
        <v>28</v>
      </c>
      <c r="AP1301" s="1">
        <v>29</v>
      </c>
      <c r="AQ1301" s="1">
        <v>30</v>
      </c>
      <c r="AR1301" s="1">
        <v>31</v>
      </c>
      <c r="AS1301" s="1">
        <v>32</v>
      </c>
      <c r="AT1301" s="1">
        <v>33</v>
      </c>
      <c r="AU1301" s="1">
        <v>34</v>
      </c>
      <c r="AV1301" s="1">
        <v>35</v>
      </c>
      <c r="AW1301" s="1">
        <v>36</v>
      </c>
      <c r="AX1301" s="1">
        <v>37</v>
      </c>
      <c r="AY1301" s="1">
        <v>38</v>
      </c>
      <c r="AZ1301" s="1">
        <v>39</v>
      </c>
      <c r="BA1301" s="1">
        <v>40</v>
      </c>
      <c r="BB1301" s="1">
        <v>41</v>
      </c>
      <c r="BC1301" s="1">
        <v>42</v>
      </c>
      <c r="BD1301" s="1">
        <v>43</v>
      </c>
      <c r="BE1301" s="1">
        <v>44</v>
      </c>
      <c r="BF1301" s="1">
        <v>45</v>
      </c>
      <c r="BG1301" s="1">
        <v>46</v>
      </c>
      <c r="BH1301" s="1">
        <v>47</v>
      </c>
      <c r="BI1301" s="1">
        <v>48</v>
      </c>
      <c r="BJ1301" s="1">
        <v>49</v>
      </c>
      <c r="BK1301" s="1">
        <v>50</v>
      </c>
      <c r="BL1301" s="1">
        <v>51</v>
      </c>
      <c r="BM1301" s="1">
        <v>52</v>
      </c>
      <c r="BN1301" s="1">
        <v>53</v>
      </c>
      <c r="BO1301" s="1">
        <v>54</v>
      </c>
      <c r="BP1301" s="1">
        <v>55</v>
      </c>
      <c r="BQ1301" s="1">
        <v>56</v>
      </c>
      <c r="BR1301" s="1">
        <v>57</v>
      </c>
      <c r="BS1301" s="1">
        <v>58</v>
      </c>
      <c r="BT1301" s="1">
        <v>59</v>
      </c>
      <c r="BU1301" s="1">
        <v>60</v>
      </c>
      <c r="BV1301" s="1">
        <v>61</v>
      </c>
      <c r="BW1301" s="1">
        <v>62</v>
      </c>
      <c r="BX1301" s="1">
        <v>63</v>
      </c>
      <c r="BY1301" s="1">
        <v>64</v>
      </c>
      <c r="BZ1301" s="1">
        <v>65</v>
      </c>
      <c r="CA1301" s="1">
        <v>66</v>
      </c>
      <c r="CB1301" s="1">
        <v>67</v>
      </c>
      <c r="CC1301" s="1">
        <v>68</v>
      </c>
      <c r="CD1301" s="1">
        <v>69</v>
      </c>
      <c r="CE1301" s="1">
        <v>70</v>
      </c>
      <c r="CF1301" s="1">
        <v>71</v>
      </c>
      <c r="CG1301" s="1">
        <v>72</v>
      </c>
      <c r="CH1301" s="1">
        <v>73</v>
      </c>
      <c r="CI1301" s="1">
        <v>74</v>
      </c>
      <c r="CJ1301" s="1">
        <v>75</v>
      </c>
      <c r="CK1301" s="1">
        <v>76</v>
      </c>
      <c r="CL1301" s="1">
        <v>77</v>
      </c>
      <c r="CM1301" s="1">
        <v>78</v>
      </c>
      <c r="CN1301" s="1">
        <v>79</v>
      </c>
      <c r="CO1301" s="1">
        <v>80</v>
      </c>
      <c r="CP1301" s="1">
        <v>81</v>
      </c>
      <c r="CQ1301" s="1">
        <v>82</v>
      </c>
      <c r="CR1301" s="1">
        <v>83</v>
      </c>
      <c r="CS1301" s="1">
        <v>84</v>
      </c>
      <c r="CT1301" s="1">
        <v>85</v>
      </c>
      <c r="CU1301" s="1">
        <v>86</v>
      </c>
      <c r="CV1301" s="1">
        <v>87</v>
      </c>
      <c r="CW1301" s="1">
        <v>88</v>
      </c>
      <c r="CX1301" s="1">
        <v>89</v>
      </c>
      <c r="CY1301" s="1">
        <v>90</v>
      </c>
      <c r="CZ1301" s="1">
        <v>91</v>
      </c>
      <c r="DA1301" s="1">
        <v>92</v>
      </c>
      <c r="DB1301" s="1">
        <v>93</v>
      </c>
      <c r="DC1301" s="1">
        <v>94</v>
      </c>
      <c r="DD1301" s="1">
        <v>95</v>
      </c>
      <c r="DE1301" s="1">
        <v>96</v>
      </c>
      <c r="DF1301" s="1">
        <v>97</v>
      </c>
      <c r="DG1301" s="1">
        <v>98</v>
      </c>
      <c r="DH1301" s="1">
        <v>99</v>
      </c>
      <c r="DI1301" s="26"/>
      <c r="DJ1301" s="26"/>
      <c r="DK1301" s="26"/>
      <c r="DL1301" s="26"/>
      <c r="DM1301" s="26"/>
      <c r="DN1301" s="26"/>
      <c r="DO1301" s="26"/>
      <c r="DP1301" s="26"/>
      <c r="DQ1301" s="26"/>
      <c r="DR1301" s="26"/>
      <c r="DS1301" s="26"/>
      <c r="DT1301" s="26"/>
      <c r="DU1301" s="26"/>
      <c r="DV1301" s="26"/>
      <c r="DW1301" s="26"/>
      <c r="DX1301" s="26"/>
      <c r="DY1301" s="26"/>
      <c r="DZ1301" s="26"/>
      <c r="EA1301" s="26"/>
      <c r="EB1301" s="26"/>
      <c r="EC1301" s="26"/>
      <c r="ED1301" s="26"/>
      <c r="EE1301" s="26"/>
      <c r="EF1301" s="26"/>
      <c r="EG1301" s="26"/>
      <c r="EH1301" s="26"/>
      <c r="EI1301" s="26"/>
    </row>
    <row r="1302" spans="2:139" ht="11.25" hidden="1" customHeight="1">
      <c r="B1302" s="1">
        <v>1</v>
      </c>
      <c r="C1302" s="28">
        <v>0</v>
      </c>
      <c r="D1302" s="28"/>
      <c r="E1302" s="28"/>
      <c r="F1302" s="28"/>
      <c r="H1302" s="28">
        <v>0</v>
      </c>
      <c r="I1302" s="28"/>
      <c r="J1302" s="28"/>
      <c r="K1302" s="28"/>
      <c r="M1302" s="1">
        <v>1</v>
      </c>
      <c r="N1302" s="1">
        <f t="shared" ref="N1302:P1304" si="652">+AF777</f>
        <v>6091.8518518518522</v>
      </c>
      <c r="O1302" s="1">
        <f t="shared" si="652"/>
        <v>0</v>
      </c>
      <c r="P1302" s="1">
        <f t="shared" si="652"/>
        <v>-13706666.666666666</v>
      </c>
      <c r="AI1302" s="1">
        <f t="shared" ref="AI1302:AK1304" si="653">+AI777</f>
        <v>-6091.8518518518522</v>
      </c>
      <c r="AJ1302" s="1">
        <f t="shared" si="653"/>
        <v>0</v>
      </c>
      <c r="AK1302" s="1">
        <f t="shared" si="653"/>
        <v>-13706666.666666666</v>
      </c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</row>
    <row r="1303" spans="2:139" hidden="1">
      <c r="B1303" s="1">
        <v>2</v>
      </c>
      <c r="C1303" s="28">
        <v>0</v>
      </c>
      <c r="D1303" s="28"/>
      <c r="E1303" s="28"/>
      <c r="F1303" s="28"/>
      <c r="H1303" s="28">
        <v>0</v>
      </c>
      <c r="I1303" s="28"/>
      <c r="J1303" s="28"/>
      <c r="K1303" s="28"/>
      <c r="M1303" s="1">
        <v>2</v>
      </c>
      <c r="N1303" s="1">
        <f t="shared" si="652"/>
        <v>0</v>
      </c>
      <c r="O1303" s="1">
        <f t="shared" si="652"/>
        <v>375555.55555555556</v>
      </c>
      <c r="P1303" s="1">
        <f t="shared" si="652"/>
        <v>0</v>
      </c>
      <c r="AI1303" s="1">
        <f t="shared" si="653"/>
        <v>0</v>
      </c>
      <c r="AJ1303" s="1">
        <f t="shared" si="653"/>
        <v>-375555.55555555556</v>
      </c>
      <c r="AK1303" s="1">
        <f t="shared" si="653"/>
        <v>0</v>
      </c>
    </row>
    <row r="1304" spans="2:139" hidden="1">
      <c r="B1304" s="1">
        <v>3</v>
      </c>
      <c r="C1304" s="28">
        <v>0</v>
      </c>
      <c r="D1304" s="28"/>
      <c r="E1304" s="28"/>
      <c r="F1304" s="28"/>
      <c r="H1304" s="28">
        <v>0</v>
      </c>
      <c r="I1304" s="28"/>
      <c r="J1304" s="28"/>
      <c r="K1304" s="28"/>
      <c r="M1304" s="1">
        <v>3</v>
      </c>
      <c r="N1304" s="1">
        <f t="shared" si="652"/>
        <v>-13706666.666666666</v>
      </c>
      <c r="O1304" s="1">
        <f t="shared" si="652"/>
        <v>0</v>
      </c>
      <c r="P1304" s="1">
        <f t="shared" si="652"/>
        <v>41120000000</v>
      </c>
      <c r="AI1304" s="1">
        <f t="shared" si="653"/>
        <v>13706666.666666666</v>
      </c>
      <c r="AJ1304" s="1">
        <f t="shared" si="653"/>
        <v>0</v>
      </c>
      <c r="AK1304" s="1">
        <f t="shared" si="653"/>
        <v>20560000000</v>
      </c>
    </row>
    <row r="1305" spans="2:139" hidden="1">
      <c r="B1305" s="1">
        <v>4</v>
      </c>
      <c r="C1305" s="28">
        <v>0</v>
      </c>
      <c r="D1305" s="28"/>
      <c r="E1305" s="28"/>
      <c r="F1305" s="28"/>
      <c r="H1305" s="28">
        <v>0</v>
      </c>
      <c r="I1305" s="28"/>
      <c r="J1305" s="28"/>
      <c r="K1305" s="28"/>
      <c r="M1305" s="1">
        <v>4</v>
      </c>
      <c r="Q1305" s="1">
        <f>+AF784</f>
        <v>6091.8518518518522</v>
      </c>
      <c r="R1305" s="1">
        <f t="shared" ref="R1305:S1305" si="654">+AG784</f>
        <v>0</v>
      </c>
      <c r="S1305" s="1">
        <f t="shared" si="654"/>
        <v>-13706666.666666666</v>
      </c>
      <c r="AL1305" s="1">
        <f>+AI784</f>
        <v>-6091.8518518518522</v>
      </c>
      <c r="AM1305" s="1">
        <f t="shared" ref="AM1305:AN1305" si="655">+AJ784</f>
        <v>0</v>
      </c>
      <c r="AN1305" s="1">
        <f t="shared" si="655"/>
        <v>-13706666.666666666</v>
      </c>
    </row>
    <row r="1306" spans="2:139" hidden="1">
      <c r="B1306" s="1">
        <v>5</v>
      </c>
      <c r="C1306" s="28">
        <v>0</v>
      </c>
      <c r="D1306" s="28"/>
      <c r="E1306" s="28"/>
      <c r="F1306" s="28"/>
      <c r="H1306" s="28">
        <v>0</v>
      </c>
      <c r="I1306" s="28"/>
      <c r="J1306" s="28"/>
      <c r="K1306" s="28"/>
      <c r="M1306" s="1">
        <v>5</v>
      </c>
      <c r="Q1306" s="1">
        <f t="shared" ref="Q1306:Q1307" si="656">+AF785</f>
        <v>0</v>
      </c>
      <c r="R1306" s="1">
        <f t="shared" ref="R1306:R1307" si="657">+AG785</f>
        <v>375555.55555555556</v>
      </c>
      <c r="S1306" s="1">
        <f t="shared" ref="S1306:S1307" si="658">+AH785</f>
        <v>0</v>
      </c>
      <c r="AL1306" s="1">
        <f t="shared" ref="AL1306:AL1307" si="659">+AI785</f>
        <v>0</v>
      </c>
      <c r="AM1306" s="1">
        <f t="shared" ref="AM1306:AM1307" si="660">+AJ785</f>
        <v>-375555.55555555556</v>
      </c>
      <c r="AN1306" s="1">
        <f t="shared" ref="AN1306:AN1307" si="661">+AK785</f>
        <v>0</v>
      </c>
    </row>
    <row r="1307" spans="2:139" hidden="1">
      <c r="B1307" s="1">
        <v>6</v>
      </c>
      <c r="C1307" s="28">
        <v>0</v>
      </c>
      <c r="D1307" s="28"/>
      <c r="E1307" s="28"/>
      <c r="F1307" s="28"/>
      <c r="H1307" s="28">
        <v>0</v>
      </c>
      <c r="I1307" s="28"/>
      <c r="J1307" s="28"/>
      <c r="K1307" s="28"/>
      <c r="M1307" s="1">
        <v>6</v>
      </c>
      <c r="Q1307" s="1">
        <f t="shared" si="656"/>
        <v>-13706666.666666666</v>
      </c>
      <c r="R1307" s="1">
        <f t="shared" si="657"/>
        <v>0</v>
      </c>
      <c r="S1307" s="1">
        <f t="shared" si="658"/>
        <v>41120000000</v>
      </c>
      <c r="AL1307" s="1">
        <f t="shared" si="659"/>
        <v>13706666.666666666</v>
      </c>
      <c r="AM1307" s="1">
        <f t="shared" si="660"/>
        <v>0</v>
      </c>
      <c r="AN1307" s="1">
        <f t="shared" si="661"/>
        <v>20560000000</v>
      </c>
    </row>
    <row r="1308" spans="2:139" hidden="1">
      <c r="B1308" s="1">
        <v>7</v>
      </c>
      <c r="C1308" s="28">
        <v>0</v>
      </c>
      <c r="D1308" s="28"/>
      <c r="E1308" s="28"/>
      <c r="F1308" s="28"/>
      <c r="H1308" s="28">
        <v>0</v>
      </c>
      <c r="I1308" s="28"/>
      <c r="J1308" s="28"/>
      <c r="K1308" s="28"/>
      <c r="M1308" s="1">
        <v>7</v>
      </c>
      <c r="T1308" s="1">
        <f>+AF791</f>
        <v>6091.8518518518522</v>
      </c>
      <c r="U1308" s="1">
        <f t="shared" ref="U1308:V1308" si="662">+AG791</f>
        <v>0</v>
      </c>
      <c r="V1308" s="1">
        <f t="shared" si="662"/>
        <v>-13706666.666666666</v>
      </c>
      <c r="AO1308" s="1">
        <f>+AI791</f>
        <v>-6091.8518518518522</v>
      </c>
      <c r="AP1308" s="1">
        <f t="shared" ref="AP1308:AQ1308" si="663">+AJ791</f>
        <v>0</v>
      </c>
      <c r="AQ1308" s="1">
        <f t="shared" si="663"/>
        <v>-13706666.666666666</v>
      </c>
    </row>
    <row r="1309" spans="2:139" hidden="1">
      <c r="B1309" s="1">
        <v>8</v>
      </c>
      <c r="C1309" s="28">
        <v>0</v>
      </c>
      <c r="D1309" s="28"/>
      <c r="E1309" s="28"/>
      <c r="F1309" s="28"/>
      <c r="H1309" s="28">
        <v>0</v>
      </c>
      <c r="I1309" s="28"/>
      <c r="J1309" s="28"/>
      <c r="K1309" s="28"/>
      <c r="M1309" s="1">
        <v>8</v>
      </c>
      <c r="T1309" s="1">
        <f t="shared" ref="T1309:T1310" si="664">+AF792</f>
        <v>0</v>
      </c>
      <c r="U1309" s="1">
        <f t="shared" ref="U1309:U1310" si="665">+AG792</f>
        <v>375555.55555555556</v>
      </c>
      <c r="V1309" s="1">
        <f t="shared" ref="V1309:V1310" si="666">+AH792</f>
        <v>0</v>
      </c>
      <c r="AO1309" s="1">
        <f t="shared" ref="AO1309:AO1310" si="667">+AI792</f>
        <v>0</v>
      </c>
      <c r="AP1309" s="1">
        <f t="shared" ref="AP1309:AP1310" si="668">+AJ792</f>
        <v>-375555.55555555556</v>
      </c>
      <c r="AQ1309" s="1">
        <f t="shared" ref="AQ1309:AQ1310" si="669">+AK792</f>
        <v>0</v>
      </c>
    </row>
    <row r="1310" spans="2:139" hidden="1">
      <c r="B1310" s="1">
        <v>9</v>
      </c>
      <c r="C1310" s="28">
        <v>0</v>
      </c>
      <c r="D1310" s="28"/>
      <c r="E1310" s="28"/>
      <c r="F1310" s="28"/>
      <c r="H1310" s="28">
        <v>0</v>
      </c>
      <c r="I1310" s="28"/>
      <c r="J1310" s="28"/>
      <c r="K1310" s="28"/>
      <c r="M1310" s="1">
        <v>9</v>
      </c>
      <c r="T1310" s="1">
        <f t="shared" si="664"/>
        <v>-13706666.666666666</v>
      </c>
      <c r="U1310" s="1">
        <f t="shared" si="665"/>
        <v>0</v>
      </c>
      <c r="V1310" s="1">
        <f t="shared" si="666"/>
        <v>41120000000</v>
      </c>
      <c r="AO1310" s="1">
        <f t="shared" si="667"/>
        <v>13706666.666666666</v>
      </c>
      <c r="AP1310" s="1">
        <f t="shared" si="668"/>
        <v>0</v>
      </c>
      <c r="AQ1310" s="1">
        <f t="shared" si="669"/>
        <v>20560000000</v>
      </c>
    </row>
    <row r="1311" spans="2:139" hidden="1">
      <c r="B1311" s="1">
        <v>10</v>
      </c>
      <c r="C1311" s="28">
        <v>0</v>
      </c>
      <c r="D1311" s="28"/>
      <c r="E1311" s="28"/>
      <c r="F1311" s="28"/>
      <c r="H1311" s="28">
        <v>0</v>
      </c>
      <c r="I1311" s="28"/>
      <c r="J1311" s="28"/>
      <c r="K1311" s="28"/>
      <c r="M1311" s="1">
        <v>10</v>
      </c>
      <c r="W1311" s="1">
        <f>+AF798</f>
        <v>6091.8518518518522</v>
      </c>
      <c r="X1311" s="1">
        <f t="shared" ref="X1311:Y1311" si="670">+AG798</f>
        <v>0</v>
      </c>
      <c r="Y1311" s="1">
        <f t="shared" si="670"/>
        <v>-13706666.666666666</v>
      </c>
      <c r="AR1311" s="1">
        <f>+AI798</f>
        <v>-6091.8518518518522</v>
      </c>
      <c r="AS1311" s="1">
        <f t="shared" ref="AS1311:AT1311" si="671">+AJ798</f>
        <v>0</v>
      </c>
      <c r="AT1311" s="1">
        <f t="shared" si="671"/>
        <v>-13706666.666666666</v>
      </c>
    </row>
    <row r="1312" spans="2:139" hidden="1">
      <c r="B1312" s="1">
        <v>11</v>
      </c>
      <c r="C1312" s="28">
        <v>0</v>
      </c>
      <c r="D1312" s="28"/>
      <c r="E1312" s="28"/>
      <c r="F1312" s="28"/>
      <c r="H1312" s="28">
        <v>0</v>
      </c>
      <c r="I1312" s="28"/>
      <c r="J1312" s="28"/>
      <c r="K1312" s="28"/>
      <c r="M1312" s="1">
        <v>11</v>
      </c>
      <c r="W1312" s="1">
        <f t="shared" ref="W1312:W1313" si="672">+AF799</f>
        <v>0</v>
      </c>
      <c r="X1312" s="1">
        <f t="shared" ref="X1312:X1313" si="673">+AG799</f>
        <v>375555.55555555556</v>
      </c>
      <c r="Y1312" s="1">
        <f t="shared" ref="Y1312:Y1313" si="674">+AH799</f>
        <v>0</v>
      </c>
      <c r="AR1312" s="1">
        <f t="shared" ref="AR1312:AR1313" si="675">+AI799</f>
        <v>0</v>
      </c>
      <c r="AS1312" s="1">
        <f t="shared" ref="AS1312:AS1313" si="676">+AJ799</f>
        <v>-375555.55555555556</v>
      </c>
      <c r="AT1312" s="1">
        <f t="shared" ref="AT1312:AT1313" si="677">+AK799</f>
        <v>0</v>
      </c>
    </row>
    <row r="1313" spans="2:61" hidden="1">
      <c r="B1313" s="1">
        <v>12</v>
      </c>
      <c r="C1313" s="28">
        <v>0</v>
      </c>
      <c r="D1313" s="28"/>
      <c r="E1313" s="28"/>
      <c r="F1313" s="28"/>
      <c r="H1313" s="28">
        <v>0</v>
      </c>
      <c r="I1313" s="28"/>
      <c r="J1313" s="28"/>
      <c r="K1313" s="28"/>
      <c r="M1313" s="1">
        <v>12</v>
      </c>
      <c r="W1313" s="1">
        <f t="shared" si="672"/>
        <v>-13706666.666666666</v>
      </c>
      <c r="X1313" s="1">
        <f t="shared" si="673"/>
        <v>0</v>
      </c>
      <c r="Y1313" s="1">
        <f t="shared" si="674"/>
        <v>41120000000</v>
      </c>
      <c r="AR1313" s="1">
        <f t="shared" si="675"/>
        <v>13706666.666666666</v>
      </c>
      <c r="AS1313" s="1">
        <f t="shared" si="676"/>
        <v>0</v>
      </c>
      <c r="AT1313" s="1">
        <f t="shared" si="677"/>
        <v>20560000000</v>
      </c>
    </row>
    <row r="1314" spans="2:61" hidden="1">
      <c r="B1314" s="1">
        <v>13</v>
      </c>
      <c r="C1314" s="28">
        <v>0</v>
      </c>
      <c r="D1314" s="28"/>
      <c r="E1314" s="28"/>
      <c r="F1314" s="28"/>
      <c r="H1314" s="28">
        <v>0</v>
      </c>
      <c r="I1314" s="28"/>
      <c r="J1314" s="28"/>
      <c r="K1314" s="28"/>
      <c r="M1314" s="1">
        <v>13</v>
      </c>
      <c r="Z1314" s="1">
        <f>+AF805</f>
        <v>6091.8518518518522</v>
      </c>
      <c r="AA1314" s="1">
        <f t="shared" ref="AA1314:AB1314" si="678">+AG805</f>
        <v>0</v>
      </c>
      <c r="AB1314" s="1">
        <f t="shared" si="678"/>
        <v>-13706666.666666666</v>
      </c>
      <c r="AU1314" s="1">
        <f>+AI805</f>
        <v>-6091.8518518518522</v>
      </c>
      <c r="AV1314" s="1">
        <f t="shared" ref="AV1314:AW1314" si="679">+AJ805</f>
        <v>0</v>
      </c>
      <c r="AW1314" s="1">
        <f t="shared" si="679"/>
        <v>-13706666.666666666</v>
      </c>
    </row>
    <row r="1315" spans="2:61" hidden="1">
      <c r="B1315" s="1">
        <v>14</v>
      </c>
      <c r="C1315" s="28">
        <v>0</v>
      </c>
      <c r="D1315" s="28"/>
      <c r="E1315" s="28"/>
      <c r="F1315" s="28"/>
      <c r="H1315" s="28">
        <v>0</v>
      </c>
      <c r="I1315" s="28"/>
      <c r="J1315" s="28"/>
      <c r="K1315" s="28"/>
      <c r="M1315" s="1">
        <v>14</v>
      </c>
      <c r="Z1315" s="1">
        <f t="shared" ref="Z1315:Z1316" si="680">+AF806</f>
        <v>0</v>
      </c>
      <c r="AA1315" s="1">
        <f t="shared" ref="AA1315:AA1316" si="681">+AG806</f>
        <v>375555.55555555556</v>
      </c>
      <c r="AB1315" s="1">
        <f t="shared" ref="AB1315:AB1316" si="682">+AH806</f>
        <v>0</v>
      </c>
      <c r="AU1315" s="1">
        <f t="shared" ref="AU1315:AU1316" si="683">+AI806</f>
        <v>0</v>
      </c>
      <c r="AV1315" s="1">
        <f t="shared" ref="AV1315:AV1316" si="684">+AJ806</f>
        <v>-375555.55555555556</v>
      </c>
      <c r="AW1315" s="1">
        <f t="shared" ref="AW1315:AW1316" si="685">+AK806</f>
        <v>0</v>
      </c>
    </row>
    <row r="1316" spans="2:61" hidden="1">
      <c r="B1316" s="1">
        <v>15</v>
      </c>
      <c r="C1316" s="28">
        <v>0</v>
      </c>
      <c r="D1316" s="28"/>
      <c r="E1316" s="28"/>
      <c r="F1316" s="28"/>
      <c r="H1316" s="28">
        <v>0</v>
      </c>
      <c r="I1316" s="28"/>
      <c r="J1316" s="28"/>
      <c r="K1316" s="28"/>
      <c r="M1316" s="1">
        <v>15</v>
      </c>
      <c r="Z1316" s="1">
        <f t="shared" si="680"/>
        <v>-13706666.666666666</v>
      </c>
      <c r="AA1316" s="1">
        <f t="shared" si="681"/>
        <v>0</v>
      </c>
      <c r="AB1316" s="1">
        <f t="shared" si="682"/>
        <v>41120000000</v>
      </c>
      <c r="AU1316" s="1">
        <f t="shared" si="683"/>
        <v>13706666.666666666</v>
      </c>
      <c r="AV1316" s="1">
        <f t="shared" si="684"/>
        <v>0</v>
      </c>
      <c r="AW1316" s="1">
        <f t="shared" si="685"/>
        <v>20560000000</v>
      </c>
    </row>
    <row r="1317" spans="2:61" hidden="1">
      <c r="B1317" s="1">
        <v>16</v>
      </c>
      <c r="C1317" s="28">
        <v>0</v>
      </c>
      <c r="D1317" s="28"/>
      <c r="E1317" s="28"/>
      <c r="F1317" s="28"/>
      <c r="H1317" s="28">
        <v>0</v>
      </c>
      <c r="I1317" s="28"/>
      <c r="J1317" s="28"/>
      <c r="K1317" s="28"/>
      <c r="M1317" s="1">
        <v>16</v>
      </c>
      <c r="AC1317" s="1">
        <f>+AF812</f>
        <v>6091.8518518518522</v>
      </c>
      <c r="AD1317" s="1">
        <f t="shared" ref="AD1317:AE1317" si="686">+AG812</f>
        <v>0</v>
      </c>
      <c r="AE1317" s="1">
        <f t="shared" si="686"/>
        <v>-13706666.666666666</v>
      </c>
      <c r="AX1317" s="1">
        <f>+AI812</f>
        <v>-6091.8518518518522</v>
      </c>
      <c r="AY1317" s="1">
        <f t="shared" ref="AY1317:AZ1317" si="687">+AJ812</f>
        <v>0</v>
      </c>
      <c r="AZ1317" s="1">
        <f t="shared" si="687"/>
        <v>-13706666.666666666</v>
      </c>
    </row>
    <row r="1318" spans="2:61" hidden="1">
      <c r="B1318" s="1">
        <v>17</v>
      </c>
      <c r="C1318" s="28">
        <v>0</v>
      </c>
      <c r="D1318" s="28"/>
      <c r="E1318" s="28"/>
      <c r="F1318" s="28"/>
      <c r="H1318" s="28">
        <v>0</v>
      </c>
      <c r="I1318" s="28"/>
      <c r="J1318" s="28"/>
      <c r="K1318" s="28"/>
      <c r="M1318" s="1">
        <v>17</v>
      </c>
      <c r="AC1318" s="1">
        <f t="shared" ref="AC1318:AC1319" si="688">+AF813</f>
        <v>0</v>
      </c>
      <c r="AD1318" s="1">
        <f t="shared" ref="AD1318:AD1319" si="689">+AG813</f>
        <v>375555.55555555556</v>
      </c>
      <c r="AE1318" s="1">
        <f t="shared" ref="AE1318:AE1319" si="690">+AH813</f>
        <v>0</v>
      </c>
      <c r="AX1318" s="1">
        <f t="shared" ref="AX1318:AX1319" si="691">+AI813</f>
        <v>0</v>
      </c>
      <c r="AY1318" s="1">
        <f t="shared" ref="AY1318:AY1319" si="692">+AJ813</f>
        <v>-375555.55555555556</v>
      </c>
      <c r="AZ1318" s="1">
        <f t="shared" ref="AZ1318:AZ1319" si="693">+AK813</f>
        <v>0</v>
      </c>
    </row>
    <row r="1319" spans="2:61" hidden="1">
      <c r="B1319" s="1">
        <v>18</v>
      </c>
      <c r="C1319" s="28">
        <v>0</v>
      </c>
      <c r="D1319" s="28"/>
      <c r="E1319" s="28"/>
      <c r="F1319" s="28"/>
      <c r="H1319" s="28">
        <v>0</v>
      </c>
      <c r="I1319" s="28"/>
      <c r="J1319" s="28"/>
      <c r="K1319" s="28"/>
      <c r="M1319" s="1">
        <v>18</v>
      </c>
      <c r="AC1319" s="1">
        <f t="shared" si="688"/>
        <v>-13706666.666666666</v>
      </c>
      <c r="AD1319" s="1">
        <f t="shared" si="689"/>
        <v>0</v>
      </c>
      <c r="AE1319" s="1">
        <f t="shared" si="690"/>
        <v>41120000000</v>
      </c>
      <c r="AX1319" s="1">
        <f t="shared" si="691"/>
        <v>13706666.666666666</v>
      </c>
      <c r="AY1319" s="1">
        <f t="shared" si="692"/>
        <v>0</v>
      </c>
      <c r="AZ1319" s="1">
        <f t="shared" si="693"/>
        <v>20560000000</v>
      </c>
    </row>
    <row r="1320" spans="2:61" hidden="1">
      <c r="B1320" s="1">
        <v>19</v>
      </c>
      <c r="C1320" s="28">
        <v>0</v>
      </c>
      <c r="D1320" s="28"/>
      <c r="E1320" s="28"/>
      <c r="F1320" s="28"/>
      <c r="H1320" s="28">
        <v>0</v>
      </c>
      <c r="I1320" s="28"/>
      <c r="J1320" s="28"/>
      <c r="K1320" s="28"/>
      <c r="M1320" s="1">
        <v>19</v>
      </c>
      <c r="AF1320" s="1">
        <f>+AF819</f>
        <v>6091.8518518518522</v>
      </c>
      <c r="AG1320" s="1">
        <f t="shared" ref="AG1320:AH1320" si="694">+AG819</f>
        <v>0</v>
      </c>
      <c r="AH1320" s="1">
        <f t="shared" si="694"/>
        <v>-13706666.666666666</v>
      </c>
      <c r="BA1320" s="1">
        <f>+AI819</f>
        <v>-6091.8518518518522</v>
      </c>
      <c r="BB1320" s="1">
        <f t="shared" ref="BB1320:BC1320" si="695">+AJ819</f>
        <v>0</v>
      </c>
      <c r="BC1320" s="1">
        <f t="shared" si="695"/>
        <v>-13706666.666666666</v>
      </c>
    </row>
    <row r="1321" spans="2:61" hidden="1">
      <c r="B1321" s="1">
        <v>20</v>
      </c>
      <c r="C1321" s="28">
        <v>0</v>
      </c>
      <c r="D1321" s="28"/>
      <c r="E1321" s="28"/>
      <c r="F1321" s="28"/>
      <c r="H1321" s="28">
        <v>0</v>
      </c>
      <c r="I1321" s="28"/>
      <c r="J1321" s="28"/>
      <c r="K1321" s="28"/>
      <c r="M1321" s="1">
        <v>20</v>
      </c>
      <c r="AF1321" s="1">
        <f t="shared" ref="AF1321:AH1321" si="696">+AF820</f>
        <v>0</v>
      </c>
      <c r="AG1321" s="1">
        <f t="shared" si="696"/>
        <v>375555.55555555556</v>
      </c>
      <c r="AH1321" s="1">
        <f t="shared" si="696"/>
        <v>0</v>
      </c>
      <c r="BA1321" s="1">
        <f t="shared" ref="BA1321:BA1322" si="697">+AI820</f>
        <v>0</v>
      </c>
      <c r="BB1321" s="1">
        <f t="shared" ref="BB1321:BB1322" si="698">+AJ820</f>
        <v>-375555.55555555556</v>
      </c>
      <c r="BC1321" s="1">
        <f t="shared" ref="BC1321:BC1322" si="699">+AK820</f>
        <v>0</v>
      </c>
    </row>
    <row r="1322" spans="2:61" hidden="1">
      <c r="B1322" s="1">
        <v>21</v>
      </c>
      <c r="C1322" s="28">
        <v>0</v>
      </c>
      <c r="D1322" s="28"/>
      <c r="E1322" s="28"/>
      <c r="F1322" s="28"/>
      <c r="H1322" s="28">
        <v>0</v>
      </c>
      <c r="I1322" s="28"/>
      <c r="J1322" s="28"/>
      <c r="K1322" s="28"/>
      <c r="M1322" s="1">
        <v>21</v>
      </c>
      <c r="AF1322" s="1">
        <f t="shared" ref="AF1322:AH1322" si="700">+AF821</f>
        <v>-13706666.666666666</v>
      </c>
      <c r="AG1322" s="1">
        <f t="shared" si="700"/>
        <v>0</v>
      </c>
      <c r="AH1322" s="1">
        <f t="shared" si="700"/>
        <v>41120000000</v>
      </c>
      <c r="BA1322" s="1">
        <f t="shared" si="697"/>
        <v>13706666.666666666</v>
      </c>
      <c r="BB1322" s="1">
        <f t="shared" si="698"/>
        <v>0</v>
      </c>
      <c r="BC1322" s="1">
        <f t="shared" si="699"/>
        <v>20560000000</v>
      </c>
    </row>
    <row r="1323" spans="2:61" hidden="1">
      <c r="B1323" s="1">
        <v>22</v>
      </c>
      <c r="C1323" s="119">
        <f>+C42*1000</f>
        <v>150000</v>
      </c>
      <c r="D1323" s="119"/>
      <c r="E1323" s="119"/>
      <c r="F1323" s="119"/>
      <c r="H1323" s="28">
        <f>+DP1431</f>
        <v>68.118562898782912</v>
      </c>
      <c r="I1323" s="28"/>
      <c r="J1323" s="28"/>
      <c r="K1323" s="28"/>
      <c r="M1323" s="1">
        <v>22</v>
      </c>
      <c r="N1323" s="1">
        <f>+AF780</f>
        <v>-6091.8518518518522</v>
      </c>
      <c r="O1323" s="1">
        <f t="shared" ref="O1323:P1323" si="701">+AG780</f>
        <v>0</v>
      </c>
      <c r="P1323" s="1">
        <f t="shared" si="701"/>
        <v>13706666.666666666</v>
      </c>
      <c r="AI1323" s="1">
        <f>+AI780+AF826+AF1022</f>
        <v>96194.173280423289</v>
      </c>
      <c r="AJ1323" s="1">
        <f t="shared" ref="AJ1323:AK1323" si="702">+AJ780+AG826+AG1022</f>
        <v>0</v>
      </c>
      <c r="AK1323" s="1">
        <f t="shared" si="702"/>
        <v>-3640833.333333334</v>
      </c>
      <c r="AL1323" s="1">
        <f>+AI1022</f>
        <v>-81428.571428571435</v>
      </c>
      <c r="AM1323" s="1">
        <f t="shared" ref="AM1323:AN1323" si="703">+AJ1022</f>
        <v>0</v>
      </c>
      <c r="AN1323" s="1">
        <f t="shared" si="703"/>
        <v>0</v>
      </c>
      <c r="BD1323" s="1">
        <f>+AI826</f>
        <v>-8673.75</v>
      </c>
      <c r="BE1323" s="1">
        <f t="shared" ref="BE1323:BF1323" si="704">+AJ826</f>
        <v>0</v>
      </c>
      <c r="BF1323" s="1">
        <f t="shared" si="704"/>
        <v>-17347500</v>
      </c>
    </row>
    <row r="1324" spans="2:61" hidden="1">
      <c r="B1324" s="1">
        <v>23</v>
      </c>
      <c r="C1324" s="28">
        <f>AF1233*1000</f>
        <v>-192500</v>
      </c>
      <c r="D1324" s="28"/>
      <c r="E1324" s="28"/>
      <c r="F1324" s="28"/>
      <c r="H1324" s="28">
        <f t="shared" ref="H1324:H1387" si="705">+DP1432</f>
        <v>-1.8503991192932165</v>
      </c>
      <c r="I1324" s="28"/>
      <c r="J1324" s="28"/>
      <c r="K1324" s="28"/>
      <c r="M1324" s="1">
        <v>23</v>
      </c>
      <c r="N1324" s="1">
        <f t="shared" ref="N1324:N1325" si="706">+AF781</f>
        <v>0</v>
      </c>
      <c r="O1324" s="1">
        <f t="shared" ref="O1324:O1325" si="707">+AG781</f>
        <v>-375555.55555555556</v>
      </c>
      <c r="P1324" s="1">
        <f t="shared" ref="P1324:P1325" si="708">+AH781</f>
        <v>0</v>
      </c>
      <c r="AI1324" s="1">
        <f t="shared" ref="AI1324:AI1325" si="709">+AI781+AF827+AF1023</f>
        <v>0</v>
      </c>
      <c r="AJ1324" s="1">
        <f t="shared" ref="AJ1324:AJ1325" si="710">+AJ781+AG827+AG1023</f>
        <v>798191.29899578879</v>
      </c>
      <c r="AK1324" s="1">
        <f t="shared" ref="AK1324:AK1325" si="711">+AK781+AH827+AH1023</f>
        <v>475102.04081632651</v>
      </c>
      <c r="AL1324" s="1">
        <f t="shared" ref="AL1324:AL1325" si="712">+AI1023</f>
        <v>0</v>
      </c>
      <c r="AM1324" s="1">
        <f t="shared" ref="AM1324:AM1325" si="713">+AJ1023</f>
        <v>-135.74344023323616</v>
      </c>
      <c r="AN1324" s="1">
        <f t="shared" ref="AN1324:AN1325" si="714">+AK1023</f>
        <v>475102.04081632651</v>
      </c>
      <c r="BD1324" s="1">
        <f t="shared" ref="BD1324:BD1325" si="715">+AI827</f>
        <v>0</v>
      </c>
      <c r="BE1324" s="1">
        <f t="shared" ref="BE1324:BE1325" si="716">+AJ827</f>
        <v>-422500</v>
      </c>
      <c r="BF1324" s="1">
        <f t="shared" ref="BF1324:BF1325" si="717">+AK827</f>
        <v>0</v>
      </c>
    </row>
    <row r="1325" spans="2:61" hidden="1">
      <c r="B1325" s="1">
        <v>24</v>
      </c>
      <c r="C1325" s="28">
        <f>AF1234*1000000</f>
        <v>-224583333.33333334</v>
      </c>
      <c r="D1325" s="28"/>
      <c r="E1325" s="28"/>
      <c r="F1325" s="28"/>
      <c r="H1325" s="28">
        <f t="shared" si="705"/>
        <v>-2.5966270362705365E-2</v>
      </c>
      <c r="I1325" s="28"/>
      <c r="J1325" s="28"/>
      <c r="K1325" s="28"/>
      <c r="M1325" s="1">
        <v>24</v>
      </c>
      <c r="N1325" s="1">
        <f t="shared" si="706"/>
        <v>-13706666.666666666</v>
      </c>
      <c r="O1325" s="1">
        <f t="shared" si="707"/>
        <v>0</v>
      </c>
      <c r="P1325" s="1">
        <f t="shared" si="708"/>
        <v>20560000000</v>
      </c>
      <c r="AI1325" s="1">
        <f t="shared" si="709"/>
        <v>-3640833.333333334</v>
      </c>
      <c r="AJ1325" s="1">
        <f t="shared" si="710"/>
        <v>475102.04081632651</v>
      </c>
      <c r="AK1325" s="1">
        <f t="shared" si="711"/>
        <v>89597142857.142853</v>
      </c>
      <c r="AL1325" s="1">
        <f t="shared" si="712"/>
        <v>0</v>
      </c>
      <c r="AM1325" s="1">
        <f t="shared" si="713"/>
        <v>-475102.04081632651</v>
      </c>
      <c r="AN1325" s="1">
        <f t="shared" si="714"/>
        <v>1108571428.5714285</v>
      </c>
      <c r="BD1325" s="1">
        <f t="shared" si="715"/>
        <v>17347500</v>
      </c>
      <c r="BE1325" s="1">
        <f t="shared" si="716"/>
        <v>0</v>
      </c>
      <c r="BF1325" s="1">
        <f t="shared" si="717"/>
        <v>23130000000</v>
      </c>
    </row>
    <row r="1326" spans="2:61" hidden="1">
      <c r="B1326" s="1">
        <v>25</v>
      </c>
      <c r="C1326" s="28">
        <f>(AF1235+AV1232)*1000</f>
        <v>0</v>
      </c>
      <c r="D1326" s="28"/>
      <c r="E1326" s="28"/>
      <c r="F1326" s="28"/>
      <c r="H1326" s="28">
        <f t="shared" si="705"/>
        <v>67.108568559602048</v>
      </c>
      <c r="I1326" s="28"/>
      <c r="J1326" s="28"/>
      <c r="K1326" s="28"/>
      <c r="M1326" s="1">
        <v>25</v>
      </c>
      <c r="Q1326" s="1">
        <f>+AF787</f>
        <v>-6091.8518518518522</v>
      </c>
      <c r="R1326" s="1">
        <f t="shared" ref="R1326:S1326" si="718">+AG787</f>
        <v>0</v>
      </c>
      <c r="S1326" s="1">
        <f t="shared" si="718"/>
        <v>13706666.666666666</v>
      </c>
      <c r="AI1326" s="1">
        <f>+AF1025</f>
        <v>-81428.571428571435</v>
      </c>
      <c r="AJ1326" s="1">
        <f t="shared" ref="AJ1326:AK1326" si="719">+AG1025</f>
        <v>0</v>
      </c>
      <c r="AK1326" s="1">
        <f t="shared" si="719"/>
        <v>0</v>
      </c>
      <c r="AL1326" s="1">
        <f>+AI787+AF833+AI1025+AF1029</f>
        <v>167444.17328042327</v>
      </c>
      <c r="AM1326" s="1">
        <f t="shared" ref="AM1326:AN1326" si="720">+AJ787+AG833+AJ1025+AG1029</f>
        <v>0</v>
      </c>
      <c r="AN1326" s="1">
        <f t="shared" si="720"/>
        <v>-3640833.333333334</v>
      </c>
      <c r="AO1326" s="1">
        <f>+AI1029</f>
        <v>-71250</v>
      </c>
      <c r="AP1326" s="1">
        <f t="shared" ref="AP1326:AQ1326" si="721">+AJ1029</f>
        <v>0</v>
      </c>
      <c r="AQ1326" s="1">
        <f t="shared" si="721"/>
        <v>0</v>
      </c>
      <c r="BG1326" s="1">
        <f>+AI833</f>
        <v>-8673.75</v>
      </c>
      <c r="BH1326" s="1">
        <f t="shared" ref="BH1326:BI1326" si="722">+AJ833</f>
        <v>0</v>
      </c>
      <c r="BI1326" s="1">
        <f t="shared" si="722"/>
        <v>-17347500</v>
      </c>
    </row>
    <row r="1327" spans="2:61" hidden="1">
      <c r="B1327" s="1">
        <v>26</v>
      </c>
      <c r="C1327" s="28">
        <f>(AF1236+AV1233)*1000</f>
        <v>-364500</v>
      </c>
      <c r="D1327" s="28"/>
      <c r="E1327" s="28"/>
      <c r="F1327" s="28"/>
      <c r="H1327" s="28">
        <f t="shared" si="705"/>
        <v>-3.3846256966161548</v>
      </c>
      <c r="I1327" s="28"/>
      <c r="J1327" s="28"/>
      <c r="K1327" s="28"/>
      <c r="M1327" s="1">
        <v>26</v>
      </c>
      <c r="Q1327" s="1">
        <f t="shared" ref="Q1327:Q1328" si="723">+AF788</f>
        <v>0</v>
      </c>
      <c r="R1327" s="1">
        <f t="shared" ref="R1327:R1328" si="724">+AG788</f>
        <v>-375555.55555555556</v>
      </c>
      <c r="S1327" s="1">
        <f t="shared" ref="S1327:S1328" si="725">+AH788</f>
        <v>0</v>
      </c>
      <c r="AI1327" s="1">
        <f t="shared" ref="AI1327:AI1328" si="726">+AF1026</f>
        <v>0</v>
      </c>
      <c r="AJ1327" s="1">
        <f t="shared" ref="AJ1327:AJ1328" si="727">+AG1026</f>
        <v>-135.74344023323616</v>
      </c>
      <c r="AK1327" s="1">
        <f t="shared" ref="AK1327:AK1328" si="728">+AH1026</f>
        <v>-475102.04081632651</v>
      </c>
      <c r="AL1327" s="1">
        <f t="shared" ref="AL1327:AL1328" si="729">+AI788+AF834+AI1026+AF1030</f>
        <v>0</v>
      </c>
      <c r="AM1327" s="1">
        <f t="shared" ref="AM1327:AM1328" si="730">+AJ788+AG834+AJ1026+AG1030</f>
        <v>798282.23649578879</v>
      </c>
      <c r="AN1327" s="1">
        <f t="shared" ref="AN1327:AN1328" si="731">+AK788+AH834+AK1026+AH1030</f>
        <v>-111352.04081632651</v>
      </c>
      <c r="AO1327" s="1">
        <f t="shared" ref="AO1327:AO1328" si="732">+AI1030</f>
        <v>0</v>
      </c>
      <c r="AP1327" s="1">
        <f t="shared" ref="AP1327:AP1328" si="733">+AJ1030</f>
        <v>-90.9375</v>
      </c>
      <c r="AQ1327" s="1">
        <f t="shared" ref="AQ1327:AQ1328" si="734">+AK1030</f>
        <v>363750</v>
      </c>
      <c r="BG1327" s="1">
        <f t="shared" ref="BG1327:BG1328" si="735">+AI834</f>
        <v>0</v>
      </c>
      <c r="BH1327" s="1">
        <f t="shared" ref="BH1327:BH1328" si="736">+AJ834</f>
        <v>-422500</v>
      </c>
      <c r="BI1327" s="1">
        <f t="shared" ref="BI1327:BI1328" si="737">+AK834</f>
        <v>0</v>
      </c>
    </row>
    <row r="1328" spans="2:61" hidden="1">
      <c r="B1328" s="1">
        <v>27</v>
      </c>
      <c r="C1328" s="28">
        <f>(AF1237+AV1234)*1000000</f>
        <v>-4750000</v>
      </c>
      <c r="D1328" s="28"/>
      <c r="E1328" s="28"/>
      <c r="F1328" s="28"/>
      <c r="H1328" s="28">
        <f t="shared" si="705"/>
        <v>-2.298297873606556E-2</v>
      </c>
      <c r="I1328" s="28"/>
      <c r="J1328" s="28"/>
      <c r="K1328" s="28"/>
      <c r="M1328" s="1">
        <v>27</v>
      </c>
      <c r="Q1328" s="1">
        <f t="shared" si="723"/>
        <v>-13706666.666666666</v>
      </c>
      <c r="R1328" s="1">
        <f t="shared" si="724"/>
        <v>0</v>
      </c>
      <c r="S1328" s="1">
        <f t="shared" si="725"/>
        <v>20560000000</v>
      </c>
      <c r="AI1328" s="1">
        <f t="shared" si="726"/>
        <v>0</v>
      </c>
      <c r="AJ1328" s="1">
        <f t="shared" si="727"/>
        <v>475102.04081632651</v>
      </c>
      <c r="AK1328" s="1">
        <f t="shared" si="728"/>
        <v>1108571428.5714285</v>
      </c>
      <c r="AL1328" s="1">
        <f t="shared" si="729"/>
        <v>-3640833.333333334</v>
      </c>
      <c r="AM1328" s="1">
        <f t="shared" si="730"/>
        <v>-111352.04081632651</v>
      </c>
      <c r="AN1328" s="1">
        <f t="shared" si="731"/>
        <v>91537142857.142853</v>
      </c>
      <c r="AO1328" s="1">
        <f t="shared" si="732"/>
        <v>0</v>
      </c>
      <c r="AP1328" s="1">
        <f t="shared" si="733"/>
        <v>-363750</v>
      </c>
      <c r="AQ1328" s="1">
        <f t="shared" si="734"/>
        <v>970000000</v>
      </c>
      <c r="BG1328" s="1">
        <f t="shared" si="735"/>
        <v>17347500</v>
      </c>
      <c r="BH1328" s="1">
        <f t="shared" si="736"/>
        <v>0</v>
      </c>
      <c r="BI1328" s="1">
        <f t="shared" si="737"/>
        <v>23130000000</v>
      </c>
    </row>
    <row r="1329" spans="2:79" hidden="1">
      <c r="B1329" s="1">
        <v>28</v>
      </c>
      <c r="C1329" s="28">
        <f>(AV1235+BL1232)*1000</f>
        <v>0</v>
      </c>
      <c r="D1329" s="28"/>
      <c r="E1329" s="28"/>
      <c r="F1329" s="28"/>
      <c r="H1329" s="28">
        <f t="shared" si="705"/>
        <v>66.250336555400324</v>
      </c>
      <c r="I1329" s="28"/>
      <c r="J1329" s="28"/>
      <c r="K1329" s="28"/>
      <c r="M1329" s="1">
        <v>28</v>
      </c>
      <c r="T1329" s="1">
        <f>+AF794</f>
        <v>-6091.8518518518522</v>
      </c>
      <c r="U1329" s="1">
        <f t="shared" ref="U1329:V1329" si="738">+AG794</f>
        <v>0</v>
      </c>
      <c r="V1329" s="1">
        <f t="shared" si="738"/>
        <v>13706666.666666666</v>
      </c>
      <c r="AL1329" s="1">
        <f>+AF1032</f>
        <v>-71250</v>
      </c>
      <c r="AM1329" s="1">
        <f t="shared" ref="AM1329:AN1329" si="739">+AG1032</f>
        <v>0</v>
      </c>
      <c r="AN1329" s="1">
        <f t="shared" si="739"/>
        <v>0</v>
      </c>
      <c r="AO1329" s="1">
        <f>+AI794+AF840+AI1032+AF1036</f>
        <v>181015.60185185185</v>
      </c>
      <c r="AP1329" s="1">
        <f t="shared" ref="AP1329:AQ1329" si="740">+AJ794+AG840+AJ1032+AG1036</f>
        <v>0</v>
      </c>
      <c r="AQ1329" s="1">
        <f t="shared" si="740"/>
        <v>-3640833.333333334</v>
      </c>
      <c r="AR1329" s="1">
        <f>+AI1036</f>
        <v>-95000</v>
      </c>
      <c r="AS1329" s="1">
        <f t="shared" ref="AS1329:AT1329" si="741">+AJ1036</f>
        <v>0</v>
      </c>
      <c r="AT1329" s="1">
        <f t="shared" si="741"/>
        <v>0</v>
      </c>
      <c r="BJ1329" s="1">
        <f>+AI840</f>
        <v>-8673.75</v>
      </c>
      <c r="BK1329" s="1">
        <f t="shared" ref="BK1329:BL1329" si="742">+AJ840</f>
        <v>0</v>
      </c>
      <c r="BL1329" s="1">
        <f t="shared" si="742"/>
        <v>-17347500</v>
      </c>
    </row>
    <row r="1330" spans="2:79" hidden="1">
      <c r="B1330" s="1">
        <v>29</v>
      </c>
      <c r="C1330" s="28">
        <f>(AV1236+BL1233)*1000</f>
        <v>-406000</v>
      </c>
      <c r="D1330" s="28"/>
      <c r="E1330" s="28"/>
      <c r="F1330" s="28"/>
      <c r="H1330" s="28">
        <f t="shared" si="705"/>
        <v>-3.4059818486324414</v>
      </c>
      <c r="I1330" s="28"/>
      <c r="J1330" s="28"/>
      <c r="K1330" s="28"/>
      <c r="M1330" s="1">
        <v>29</v>
      </c>
      <c r="T1330" s="1">
        <f t="shared" ref="T1330:T1331" si="743">+AF795</f>
        <v>0</v>
      </c>
      <c r="U1330" s="1">
        <f t="shared" ref="U1330:U1331" si="744">+AG795</f>
        <v>-375555.55555555556</v>
      </c>
      <c r="V1330" s="1">
        <f t="shared" ref="V1330:V1331" si="745">+AH795</f>
        <v>0</v>
      </c>
      <c r="AL1330" s="1">
        <f t="shared" ref="AL1330:AL1331" si="746">+AF1033</f>
        <v>0</v>
      </c>
      <c r="AM1330" s="1">
        <f t="shared" ref="AM1330:AM1331" si="747">+AG1033</f>
        <v>-90.9375</v>
      </c>
      <c r="AN1330" s="1">
        <f t="shared" ref="AN1330:AN1331" si="748">+AH1033</f>
        <v>-363750</v>
      </c>
      <c r="AO1330" s="1">
        <f t="shared" ref="AO1330:AO1331" si="749">+AI795+AF841+AI1033+AF1037</f>
        <v>0</v>
      </c>
      <c r="AP1330" s="1">
        <f t="shared" ref="AP1330:AP1331" si="750">+AJ795+AG841+AJ1033+AG1037</f>
        <v>798362.04861111101</v>
      </c>
      <c r="AQ1330" s="1">
        <f t="shared" ref="AQ1330:AQ1331" si="751">+AK795+AH841+AK1033+AH1037</f>
        <v>282916.66666666663</v>
      </c>
      <c r="AR1330" s="1">
        <f t="shared" ref="AR1330:AR1331" si="752">+AI1037</f>
        <v>0</v>
      </c>
      <c r="AS1330" s="1">
        <f t="shared" ref="AS1330:AS1331" si="753">+AJ1037</f>
        <v>-215.55555555555554</v>
      </c>
      <c r="AT1330" s="1">
        <f t="shared" ref="AT1330:AT1331" si="754">+AK1037</f>
        <v>646666.66666666663</v>
      </c>
      <c r="BJ1330" s="1">
        <f t="shared" ref="BJ1330:BJ1331" si="755">+AI841</f>
        <v>0</v>
      </c>
      <c r="BK1330" s="1">
        <f t="shared" ref="BK1330:BK1331" si="756">+AJ841</f>
        <v>-422500</v>
      </c>
      <c r="BL1330" s="1">
        <f t="shared" ref="BL1330:BL1331" si="757">+AK841</f>
        <v>0</v>
      </c>
    </row>
    <row r="1331" spans="2:79" hidden="1">
      <c r="B1331" s="1">
        <v>30</v>
      </c>
      <c r="C1331" s="28">
        <f>(AV1237+BL1234)*1000000</f>
        <v>-4666666.6666666567</v>
      </c>
      <c r="D1331" s="28"/>
      <c r="E1331" s="28"/>
      <c r="F1331" s="28"/>
      <c r="H1331" s="28">
        <f t="shared" si="705"/>
        <v>-2.2565140933276679E-2</v>
      </c>
      <c r="I1331" s="28"/>
      <c r="J1331" s="28"/>
      <c r="K1331" s="28"/>
      <c r="M1331" s="1">
        <v>30</v>
      </c>
      <c r="T1331" s="1">
        <f t="shared" si="743"/>
        <v>-13706666.666666666</v>
      </c>
      <c r="U1331" s="1">
        <f t="shared" si="744"/>
        <v>0</v>
      </c>
      <c r="V1331" s="1">
        <f t="shared" si="745"/>
        <v>20560000000</v>
      </c>
      <c r="AL1331" s="1">
        <f t="shared" si="746"/>
        <v>0</v>
      </c>
      <c r="AM1331" s="1">
        <f t="shared" si="747"/>
        <v>363750</v>
      </c>
      <c r="AN1331" s="1">
        <f t="shared" si="748"/>
        <v>970000000</v>
      </c>
      <c r="AO1331" s="1">
        <f t="shared" si="749"/>
        <v>-3640833.333333334</v>
      </c>
      <c r="AP1331" s="1">
        <f t="shared" si="750"/>
        <v>282916.66666666663</v>
      </c>
      <c r="AQ1331" s="1">
        <f t="shared" si="751"/>
        <v>91906666666.666672</v>
      </c>
      <c r="AR1331" s="1">
        <f t="shared" si="752"/>
        <v>0</v>
      </c>
      <c r="AS1331" s="1">
        <f t="shared" si="753"/>
        <v>-646666.66666666663</v>
      </c>
      <c r="AT1331" s="1">
        <f t="shared" si="754"/>
        <v>1293333333.3333333</v>
      </c>
      <c r="BJ1331" s="1">
        <f t="shared" si="755"/>
        <v>17347500</v>
      </c>
      <c r="BK1331" s="1">
        <f t="shared" si="756"/>
        <v>0</v>
      </c>
      <c r="BL1331" s="1">
        <f t="shared" si="757"/>
        <v>23130000000</v>
      </c>
    </row>
    <row r="1332" spans="2:79" hidden="1">
      <c r="B1332" s="1">
        <v>31</v>
      </c>
      <c r="C1332" s="28">
        <f>(BL1235+CB1232)*1000</f>
        <v>0</v>
      </c>
      <c r="D1332" s="28"/>
      <c r="E1332" s="28"/>
      <c r="F1332" s="28"/>
      <c r="H1332" s="28">
        <f t="shared" si="705"/>
        <v>65.87358313834973</v>
      </c>
      <c r="I1332" s="28"/>
      <c r="J1332" s="28"/>
      <c r="K1332" s="28"/>
      <c r="M1332" s="1">
        <v>31</v>
      </c>
      <c r="W1332" s="1">
        <f>+AF801</f>
        <v>-6091.8518518518522</v>
      </c>
      <c r="X1332" s="1">
        <f t="shared" ref="X1332:Y1332" si="758">+AG801</f>
        <v>0</v>
      </c>
      <c r="Y1332" s="1">
        <f t="shared" si="758"/>
        <v>13706666.666666666</v>
      </c>
      <c r="AO1332" s="1">
        <f>+AF1039</f>
        <v>-95000</v>
      </c>
      <c r="AP1332" s="1">
        <f t="shared" ref="AP1332:AQ1332" si="759">+AG1039</f>
        <v>0</v>
      </c>
      <c r="AQ1332" s="1">
        <f t="shared" si="759"/>
        <v>0</v>
      </c>
      <c r="AR1332" s="1">
        <f>+AI801+AF847+AI1039+AF1043</f>
        <v>223765.60185185185</v>
      </c>
      <c r="AS1332" s="1">
        <f t="shared" ref="AS1332:AT1332" si="760">+AJ801+AG847+AJ1039+AG1043</f>
        <v>0</v>
      </c>
      <c r="AT1332" s="1">
        <f t="shared" si="760"/>
        <v>-3640833.333333334</v>
      </c>
      <c r="AU1332" s="1">
        <f>+AI1043</f>
        <v>-114000</v>
      </c>
      <c r="AV1332" s="1">
        <f t="shared" ref="AV1332:AW1332" si="761">+AJ1043</f>
        <v>0</v>
      </c>
      <c r="AW1332" s="1">
        <f t="shared" si="761"/>
        <v>0</v>
      </c>
      <c r="BM1332" s="1">
        <f>+AI847</f>
        <v>-8673.75</v>
      </c>
      <c r="BN1332" s="1">
        <f t="shared" ref="BN1332:BO1332" si="762">+AJ847</f>
        <v>0</v>
      </c>
      <c r="BO1332" s="1">
        <f t="shared" si="762"/>
        <v>-17347500</v>
      </c>
    </row>
    <row r="1333" spans="2:79" hidden="1">
      <c r="B1333" s="1">
        <v>32</v>
      </c>
      <c r="C1333" s="28">
        <f>(BL1236+CB1233)*1000</f>
        <v>-279000</v>
      </c>
      <c r="D1333" s="28"/>
      <c r="E1333" s="28"/>
      <c r="F1333" s="28"/>
      <c r="H1333" s="28">
        <f t="shared" si="705"/>
        <v>-2.9461234024873875</v>
      </c>
      <c r="I1333" s="28"/>
      <c r="J1333" s="28"/>
      <c r="K1333" s="28"/>
      <c r="M1333" s="1">
        <v>32</v>
      </c>
      <c r="W1333" s="1">
        <f t="shared" ref="W1333:W1334" si="763">+AF802</f>
        <v>0</v>
      </c>
      <c r="X1333" s="1">
        <f t="shared" ref="X1333:X1334" si="764">+AG802</f>
        <v>-375555.55555555556</v>
      </c>
      <c r="Y1333" s="1">
        <f t="shared" ref="Y1333:Y1334" si="765">+AH802</f>
        <v>0</v>
      </c>
      <c r="AO1333" s="1">
        <f t="shared" ref="AO1333:AO1334" si="766">+AF1040</f>
        <v>0</v>
      </c>
      <c r="AP1333" s="1">
        <f t="shared" ref="AP1333:AP1334" si="767">+AG1040</f>
        <v>-215.55555555555554</v>
      </c>
      <c r="AQ1333" s="1">
        <f t="shared" ref="AQ1333:AQ1334" si="768">+AH1040</f>
        <v>-646666.66666666663</v>
      </c>
      <c r="AR1333" s="1">
        <f t="shared" ref="AR1333:AR1334" si="769">+AI802+AF848+AI1040+AF1044</f>
        <v>0</v>
      </c>
      <c r="AS1333" s="1">
        <f t="shared" ref="AS1333:AS1334" si="770">+AJ802+AG848+AJ1040+AG1044</f>
        <v>798643.59111111099</v>
      </c>
      <c r="AT1333" s="1">
        <f t="shared" ref="AT1333:AT1334" si="771">+AK802+AH848+AK1040+AH1044</f>
        <v>284533.33333333337</v>
      </c>
      <c r="AU1333" s="1">
        <f t="shared" ref="AU1333:AU1334" si="772">+AI1044</f>
        <v>0</v>
      </c>
      <c r="AV1333" s="1">
        <f t="shared" ref="AV1333:AV1334" si="773">+AJ1044</f>
        <v>-372.48</v>
      </c>
      <c r="AW1333" s="1">
        <f t="shared" ref="AW1333:AW1334" si="774">+AK1044</f>
        <v>931200</v>
      </c>
      <c r="BM1333" s="1">
        <f t="shared" ref="BM1333:BM1334" si="775">+AI848</f>
        <v>0</v>
      </c>
      <c r="BN1333" s="1">
        <f t="shared" ref="BN1333:BN1334" si="776">+AJ848</f>
        <v>-422500</v>
      </c>
      <c r="BO1333" s="1">
        <f t="shared" ref="BO1333:BO1334" si="777">+AK848</f>
        <v>0</v>
      </c>
    </row>
    <row r="1334" spans="2:79" hidden="1">
      <c r="B1334" s="1">
        <v>33</v>
      </c>
      <c r="C1334" s="28">
        <f>(BL1237+CB1234)*1000000</f>
        <v>196500000</v>
      </c>
      <c r="D1334" s="28"/>
      <c r="E1334" s="28"/>
      <c r="F1334" s="28"/>
      <c r="H1334" s="28">
        <f t="shared" si="705"/>
        <v>-2.0181509480770934E-2</v>
      </c>
      <c r="I1334" s="28"/>
      <c r="J1334" s="28"/>
      <c r="K1334" s="28"/>
      <c r="M1334" s="1">
        <v>33</v>
      </c>
      <c r="W1334" s="1">
        <f t="shared" si="763"/>
        <v>-13706666.666666666</v>
      </c>
      <c r="X1334" s="1">
        <f t="shared" si="764"/>
        <v>0</v>
      </c>
      <c r="Y1334" s="1">
        <f t="shared" si="765"/>
        <v>20560000000</v>
      </c>
      <c r="AO1334" s="1">
        <f t="shared" si="766"/>
        <v>0</v>
      </c>
      <c r="AP1334" s="1">
        <f t="shared" si="767"/>
        <v>646666.66666666663</v>
      </c>
      <c r="AQ1334" s="1">
        <f t="shared" si="768"/>
        <v>1293333333.3333333</v>
      </c>
      <c r="AR1334" s="1">
        <f t="shared" si="769"/>
        <v>-3640833.333333334</v>
      </c>
      <c r="AS1334" s="1">
        <f t="shared" si="770"/>
        <v>284533.33333333337</v>
      </c>
      <c r="AT1334" s="1">
        <f t="shared" si="771"/>
        <v>93070666666.666672</v>
      </c>
      <c r="AU1334" s="1">
        <f t="shared" si="772"/>
        <v>0</v>
      </c>
      <c r="AV1334" s="1">
        <f t="shared" si="773"/>
        <v>-931200</v>
      </c>
      <c r="AW1334" s="1">
        <f t="shared" si="774"/>
        <v>1552000000</v>
      </c>
      <c r="BM1334" s="1">
        <f t="shared" si="775"/>
        <v>17347500</v>
      </c>
      <c r="BN1334" s="1">
        <f t="shared" si="776"/>
        <v>0</v>
      </c>
      <c r="BO1334" s="1">
        <f t="shared" si="777"/>
        <v>23130000000</v>
      </c>
    </row>
    <row r="1335" spans="2:79" hidden="1">
      <c r="B1335" s="1">
        <v>34</v>
      </c>
      <c r="C1335" s="28">
        <f>(CB1235+CR1232)*1000</f>
        <v>0</v>
      </c>
      <c r="D1335" s="28"/>
      <c r="E1335" s="28"/>
      <c r="F1335" s="28"/>
      <c r="H1335" s="28">
        <f t="shared" si="705"/>
        <v>65.491450149003697</v>
      </c>
      <c r="I1335" s="28"/>
      <c r="J1335" s="28"/>
      <c r="K1335" s="28"/>
      <c r="M1335" s="1">
        <v>34</v>
      </c>
      <c r="Z1335" s="1">
        <f>+AF808</f>
        <v>-6091.8518518518522</v>
      </c>
      <c r="AA1335" s="1">
        <f t="shared" ref="AA1335:AB1335" si="778">+AG808</f>
        <v>0</v>
      </c>
      <c r="AB1335" s="1">
        <f t="shared" si="778"/>
        <v>13706666.666666666</v>
      </c>
      <c r="AR1335" s="1">
        <f>+AF1046</f>
        <v>-114000</v>
      </c>
      <c r="AS1335" s="1">
        <f t="shared" ref="AS1335:AT1335" si="779">+AG1046</f>
        <v>0</v>
      </c>
      <c r="AT1335" s="1">
        <f t="shared" si="779"/>
        <v>0</v>
      </c>
      <c r="AU1335" s="1">
        <f>+AI808+AF854+AI1046+AF1050</f>
        <v>271265.60185185185</v>
      </c>
      <c r="AV1335" s="1">
        <f t="shared" ref="AV1335:AW1335" si="780">+AJ808+AG854+AJ1046+AG1050</f>
        <v>0</v>
      </c>
      <c r="AW1335" s="1">
        <f t="shared" si="780"/>
        <v>-3640833.333333334</v>
      </c>
      <c r="AX1335" s="1">
        <f>+AI1050</f>
        <v>-142500</v>
      </c>
      <c r="AY1335" s="1">
        <f t="shared" ref="AY1335:AZ1335" si="781">+AJ1050</f>
        <v>0</v>
      </c>
      <c r="AZ1335" s="1">
        <f t="shared" si="781"/>
        <v>0</v>
      </c>
      <c r="BP1335" s="1">
        <f>+AI854</f>
        <v>-8673.75</v>
      </c>
      <c r="BQ1335" s="1">
        <f t="shared" ref="BQ1335:BR1335" si="782">+AJ854</f>
        <v>0</v>
      </c>
      <c r="BR1335" s="1">
        <f t="shared" si="782"/>
        <v>-17347500</v>
      </c>
    </row>
    <row r="1336" spans="2:79" hidden="1">
      <c r="B1336" s="1">
        <v>35</v>
      </c>
      <c r="C1336" s="28">
        <f>(CB1236+CR1233)*1000</f>
        <v>-91000</v>
      </c>
      <c r="D1336" s="28"/>
      <c r="E1336" s="28"/>
      <c r="F1336" s="28"/>
      <c r="H1336" s="28">
        <f t="shared" si="705"/>
        <v>-1.675158697776967</v>
      </c>
      <c r="I1336" s="28"/>
      <c r="J1336" s="28"/>
      <c r="K1336" s="28"/>
      <c r="M1336" s="1">
        <v>35</v>
      </c>
      <c r="Z1336" s="1">
        <f t="shared" ref="Z1336:Z1337" si="783">+AF809</f>
        <v>0</v>
      </c>
      <c r="AA1336" s="1">
        <f t="shared" ref="AA1336:AA1337" si="784">+AG809</f>
        <v>-375555.55555555556</v>
      </c>
      <c r="AB1336" s="1">
        <f t="shared" ref="AB1336:AB1337" si="785">+AH809</f>
        <v>0</v>
      </c>
      <c r="AR1336" s="1">
        <f t="shared" ref="AR1336:AR1337" si="786">+AF1047</f>
        <v>0</v>
      </c>
      <c r="AS1336" s="1">
        <f t="shared" ref="AS1336:AS1337" si="787">+AG1047</f>
        <v>-372.48</v>
      </c>
      <c r="AT1336" s="1">
        <f t="shared" ref="AT1336:AT1337" si="788">+AH1047</f>
        <v>-931200</v>
      </c>
      <c r="AU1336" s="1">
        <f t="shared" ref="AU1336:AU1337" si="789">+AI809+AF855+AI1047+AF1051</f>
        <v>0</v>
      </c>
      <c r="AV1336" s="1">
        <f t="shared" ref="AV1336:AV1337" si="790">+AJ809+AG855+AJ1047+AG1051</f>
        <v>799155.53555555549</v>
      </c>
      <c r="AW1336" s="1">
        <f t="shared" ref="AW1336:AW1337" si="791">+AK809+AH855+AK1047+AH1051</f>
        <v>523800</v>
      </c>
      <c r="AX1336" s="1">
        <f t="shared" ref="AX1336:AX1337" si="792">+AI1051</f>
        <v>0</v>
      </c>
      <c r="AY1336" s="1">
        <f t="shared" ref="AY1336:AY1337" si="793">+AJ1051</f>
        <v>-727.5</v>
      </c>
      <c r="AZ1336" s="1">
        <f t="shared" ref="AZ1336:AZ1337" si="794">+AK1051</f>
        <v>1455000</v>
      </c>
      <c r="BP1336" s="1">
        <f t="shared" ref="BP1336:BP1337" si="795">+AI855</f>
        <v>0</v>
      </c>
      <c r="BQ1336" s="1">
        <f t="shared" ref="BQ1336:BQ1337" si="796">+AJ855</f>
        <v>-422500</v>
      </c>
      <c r="BR1336" s="1">
        <f t="shared" ref="BR1336:BR1337" si="797">+AK855</f>
        <v>0</v>
      </c>
    </row>
    <row r="1337" spans="2:79" hidden="1">
      <c r="B1337" s="1">
        <v>36</v>
      </c>
      <c r="C1337" s="28">
        <f>(CB1237+CR1234)*1000000</f>
        <v>6833333.3333333321</v>
      </c>
      <c r="D1337" s="28"/>
      <c r="E1337" s="28"/>
      <c r="F1337" s="28"/>
      <c r="H1337" s="28">
        <f t="shared" si="705"/>
        <v>-2.1557002578732495E-2</v>
      </c>
      <c r="I1337" s="28"/>
      <c r="J1337" s="28"/>
      <c r="K1337" s="28"/>
      <c r="M1337" s="1">
        <v>36</v>
      </c>
      <c r="Z1337" s="1">
        <f t="shared" si="783"/>
        <v>-13706666.666666666</v>
      </c>
      <c r="AA1337" s="1">
        <f t="shared" si="784"/>
        <v>0</v>
      </c>
      <c r="AB1337" s="1">
        <f t="shared" si="785"/>
        <v>20560000000</v>
      </c>
      <c r="AR1337" s="1">
        <f t="shared" si="786"/>
        <v>0</v>
      </c>
      <c r="AS1337" s="1">
        <f t="shared" si="787"/>
        <v>931200</v>
      </c>
      <c r="AT1337" s="1">
        <f t="shared" si="788"/>
        <v>1552000000</v>
      </c>
      <c r="AU1337" s="1">
        <f t="shared" si="789"/>
        <v>-3640833.333333334</v>
      </c>
      <c r="AV1337" s="1">
        <f t="shared" si="790"/>
        <v>523800</v>
      </c>
      <c r="AW1337" s="1">
        <f t="shared" si="791"/>
        <v>94364000000</v>
      </c>
      <c r="AX1337" s="1">
        <f t="shared" si="792"/>
        <v>0</v>
      </c>
      <c r="AY1337" s="1">
        <f t="shared" si="793"/>
        <v>-1455000</v>
      </c>
      <c r="AZ1337" s="1">
        <f t="shared" si="794"/>
        <v>1940000000</v>
      </c>
      <c r="BP1337" s="1">
        <f t="shared" si="795"/>
        <v>17347500</v>
      </c>
      <c r="BQ1337" s="1">
        <f t="shared" si="796"/>
        <v>0</v>
      </c>
      <c r="BR1337" s="1">
        <f t="shared" si="797"/>
        <v>23130000000</v>
      </c>
    </row>
    <row r="1338" spans="2:79" hidden="1">
      <c r="B1338" s="1">
        <v>37</v>
      </c>
      <c r="C1338" s="28">
        <f>(CR1235+DH1232)*1000</f>
        <v>0</v>
      </c>
      <c r="D1338" s="28"/>
      <c r="E1338" s="28"/>
      <c r="F1338" s="28"/>
      <c r="H1338" s="28">
        <f t="shared" si="705"/>
        <v>65.250553633395739</v>
      </c>
      <c r="I1338" s="28"/>
      <c r="J1338" s="28"/>
      <c r="K1338" s="28"/>
      <c r="M1338" s="1">
        <v>37</v>
      </c>
      <c r="AC1338" s="1">
        <f>+AF815</f>
        <v>-6091.8518518518522</v>
      </c>
      <c r="AD1338" s="1">
        <f t="shared" ref="AD1338:AE1338" si="798">+AG815</f>
        <v>0</v>
      </c>
      <c r="AE1338" s="1">
        <f t="shared" si="798"/>
        <v>13706666.666666666</v>
      </c>
      <c r="AU1338" s="1">
        <f>+AF1053</f>
        <v>-142500</v>
      </c>
      <c r="AV1338" s="1">
        <f t="shared" ref="AV1338:AW1338" si="799">+AG1053</f>
        <v>0</v>
      </c>
      <c r="AW1338" s="1">
        <f t="shared" si="799"/>
        <v>0</v>
      </c>
      <c r="AX1338" s="1">
        <f>+AI815+AF861+AI1053+AF1057</f>
        <v>244957.90954415954</v>
      </c>
      <c r="AY1338" s="1">
        <f t="shared" ref="AY1338:AZ1338" si="800">+AJ815+AG861+AJ1053+AG1057</f>
        <v>0</v>
      </c>
      <c r="AZ1338" s="1">
        <f t="shared" si="800"/>
        <v>-3640833.333333334</v>
      </c>
      <c r="BA1338" s="1">
        <f>+AI1057</f>
        <v>-87692.307692307688</v>
      </c>
      <c r="BB1338" s="1">
        <f t="shared" ref="BB1338:BC1338" si="801">+AJ1057</f>
        <v>0</v>
      </c>
      <c r="BC1338" s="1">
        <f t="shared" si="801"/>
        <v>0</v>
      </c>
      <c r="BS1338" s="1">
        <f>+AI861</f>
        <v>-8673.75</v>
      </c>
      <c r="BT1338" s="1">
        <f t="shared" ref="BT1338:BU1338" si="802">+AJ861</f>
        <v>0</v>
      </c>
      <c r="BU1338" s="1">
        <f t="shared" si="802"/>
        <v>-17347500</v>
      </c>
    </row>
    <row r="1339" spans="2:79" hidden="1">
      <c r="B1339" s="1">
        <v>38</v>
      </c>
      <c r="C1339" s="28">
        <f>(CR1236+DH1233)*1000</f>
        <v>-94750</v>
      </c>
      <c r="D1339" s="28"/>
      <c r="E1339" s="28"/>
      <c r="F1339" s="28"/>
      <c r="H1339" s="28">
        <f t="shared" si="705"/>
        <v>-3.0731170561014425</v>
      </c>
      <c r="I1339" s="28"/>
      <c r="J1339" s="28"/>
      <c r="K1339" s="28"/>
      <c r="M1339" s="1">
        <v>38</v>
      </c>
      <c r="AC1339" s="1">
        <f t="shared" ref="AC1339:AC1340" si="803">+AF816</f>
        <v>0</v>
      </c>
      <c r="AD1339" s="1">
        <f t="shared" ref="AD1339:AD1340" si="804">+AG816</f>
        <v>-375555.55555555556</v>
      </c>
      <c r="AE1339" s="1">
        <f t="shared" ref="AE1339:AE1340" si="805">+AH816</f>
        <v>0</v>
      </c>
      <c r="AU1339" s="1">
        <f t="shared" ref="AU1339:AU1340" si="806">+AF1054</f>
        <v>0</v>
      </c>
      <c r="AV1339" s="1">
        <f t="shared" ref="AV1339:AV1340" si="807">+AG1054</f>
        <v>-727.5</v>
      </c>
      <c r="AW1339" s="1">
        <f t="shared" ref="AW1339:AW1340" si="808">+AH1054</f>
        <v>-1455000</v>
      </c>
      <c r="AX1339" s="1">
        <f t="shared" ref="AX1339:AX1340" si="809">+AI816+AF862+AI1054+AF1058</f>
        <v>0</v>
      </c>
      <c r="AY1339" s="1">
        <f t="shared" ref="AY1339:AY1340" si="810">+AJ816+AG862+AJ1054+AG1058</f>
        <v>798952.5958377585</v>
      </c>
      <c r="AZ1339" s="1">
        <f t="shared" ref="AZ1339:AZ1340" si="811">+AK816+AH862+AK1054+AH1058</f>
        <v>-903994.08284023672</v>
      </c>
      <c r="BA1339" s="1">
        <f t="shared" ref="BA1339:BA1340" si="812">+AI1058</f>
        <v>0</v>
      </c>
      <c r="BB1339" s="1">
        <f t="shared" ref="BB1339:BB1340" si="813">+AJ1058</f>
        <v>-169.5402822030041</v>
      </c>
      <c r="BC1339" s="1">
        <f t="shared" ref="BC1339:BC1340" si="814">+AK1058</f>
        <v>551005.91715976328</v>
      </c>
      <c r="BS1339" s="1">
        <f t="shared" ref="BS1339:BS1340" si="815">+AI862</f>
        <v>0</v>
      </c>
      <c r="BT1339" s="1">
        <f t="shared" ref="BT1339:BT1340" si="816">+AJ862</f>
        <v>-422500</v>
      </c>
      <c r="BU1339" s="1">
        <f t="shared" ref="BU1339:BU1340" si="817">+AK862</f>
        <v>0</v>
      </c>
    </row>
    <row r="1340" spans="2:79" hidden="1">
      <c r="B1340" s="1">
        <v>39</v>
      </c>
      <c r="C1340" s="28">
        <f>(CR1237+DH1234)*1000000</f>
        <v>-22145833.333333332</v>
      </c>
      <c r="D1340" s="28"/>
      <c r="E1340" s="28"/>
      <c r="F1340" s="28"/>
      <c r="H1340" s="28">
        <f t="shared" si="705"/>
        <v>-2.195471149582371E-2</v>
      </c>
      <c r="I1340" s="28"/>
      <c r="J1340" s="28"/>
      <c r="K1340" s="28"/>
      <c r="M1340" s="1">
        <v>39</v>
      </c>
      <c r="AC1340" s="1">
        <f t="shared" si="803"/>
        <v>-13706666.666666666</v>
      </c>
      <c r="AD1340" s="1">
        <f t="shared" si="804"/>
        <v>0</v>
      </c>
      <c r="AE1340" s="1">
        <f t="shared" si="805"/>
        <v>20560000000</v>
      </c>
      <c r="AU1340" s="1">
        <f t="shared" si="806"/>
        <v>0</v>
      </c>
      <c r="AV1340" s="1">
        <f t="shared" si="807"/>
        <v>1455000</v>
      </c>
      <c r="AW1340" s="1">
        <f t="shared" si="808"/>
        <v>1940000000</v>
      </c>
      <c r="AX1340" s="1">
        <f t="shared" si="809"/>
        <v>-3640833.333333334</v>
      </c>
      <c r="AY1340" s="1">
        <f t="shared" si="810"/>
        <v>-903994.08284023672</v>
      </c>
      <c r="AZ1340" s="1">
        <f t="shared" si="811"/>
        <v>93647692307.692307</v>
      </c>
      <c r="BA1340" s="1">
        <f t="shared" si="812"/>
        <v>0</v>
      </c>
      <c r="BB1340" s="1">
        <f t="shared" si="813"/>
        <v>-551005.91715976328</v>
      </c>
      <c r="BC1340" s="1">
        <f t="shared" si="814"/>
        <v>1193846153.8461537</v>
      </c>
      <c r="BS1340" s="1">
        <f t="shared" si="815"/>
        <v>17347500</v>
      </c>
      <c r="BT1340" s="1">
        <f t="shared" si="816"/>
        <v>0</v>
      </c>
      <c r="BU1340" s="1">
        <f t="shared" si="817"/>
        <v>23130000000</v>
      </c>
    </row>
    <row r="1341" spans="2:79" hidden="1">
      <c r="B1341" s="1">
        <v>40</v>
      </c>
      <c r="C1341" s="28">
        <f>+DH1235*1000</f>
        <v>0</v>
      </c>
      <c r="D1341" s="28"/>
      <c r="E1341" s="28"/>
      <c r="F1341" s="28"/>
      <c r="H1341" s="28">
        <f t="shared" si="705"/>
        <v>65.045623566431715</v>
      </c>
      <c r="I1341" s="28"/>
      <c r="J1341" s="28"/>
      <c r="K1341" s="28"/>
      <c r="M1341" s="1">
        <v>40</v>
      </c>
      <c r="AF1341" s="1">
        <f>+AF822</f>
        <v>-6091.8518518518522</v>
      </c>
      <c r="AG1341" s="1">
        <f t="shared" ref="AG1341:AH1341" si="818">+AG822</f>
        <v>0</v>
      </c>
      <c r="AH1341" s="1">
        <f t="shared" si="818"/>
        <v>13706666.666666666</v>
      </c>
      <c r="AX1341" s="1">
        <f>+AF1060</f>
        <v>-87692.307692307688</v>
      </c>
      <c r="AY1341" s="1">
        <f t="shared" ref="AY1341:AZ1341" si="819">+AG1060</f>
        <v>0</v>
      </c>
      <c r="AZ1341" s="1">
        <f t="shared" si="819"/>
        <v>0</v>
      </c>
      <c r="BA1341" s="1">
        <f>+AI822+AF868+AI1060</f>
        <v>102457.90954415954</v>
      </c>
      <c r="BB1341" s="1">
        <f t="shared" ref="BB1341:BC1341" si="820">+AJ822+AG868+AJ1060</f>
        <v>0</v>
      </c>
      <c r="BC1341" s="1">
        <f t="shared" si="820"/>
        <v>-3640833.333333334</v>
      </c>
      <c r="BV1341" s="1">
        <f>+AI868</f>
        <v>-8673.75</v>
      </c>
      <c r="BW1341" s="1">
        <f t="shared" ref="BW1341:BX1341" si="821">+AJ868</f>
        <v>0</v>
      </c>
      <c r="BX1341" s="1">
        <f t="shared" si="821"/>
        <v>-17347500</v>
      </c>
    </row>
    <row r="1342" spans="2:79" hidden="1">
      <c r="B1342" s="1">
        <v>41</v>
      </c>
      <c r="C1342" s="28">
        <f>+DH1236*1000</f>
        <v>-48750</v>
      </c>
      <c r="D1342" s="28"/>
      <c r="E1342" s="28"/>
      <c r="F1342" s="28"/>
      <c r="H1342" s="28">
        <f t="shared" si="705"/>
        <v>-1.7910734690323555</v>
      </c>
      <c r="I1342" s="28"/>
      <c r="J1342" s="28"/>
      <c r="K1342" s="28"/>
      <c r="M1342" s="1">
        <v>41</v>
      </c>
      <c r="AF1342" s="1">
        <f t="shared" ref="AF1342:AH1342" si="822">+AF823</f>
        <v>0</v>
      </c>
      <c r="AG1342" s="1">
        <f t="shared" si="822"/>
        <v>-375555.55555555556</v>
      </c>
      <c r="AH1342" s="1">
        <f t="shared" si="822"/>
        <v>0</v>
      </c>
      <c r="AX1342" s="1">
        <f t="shared" ref="AX1342:AX1343" si="823">+AF1061</f>
        <v>0</v>
      </c>
      <c r="AY1342" s="1">
        <f t="shared" ref="AY1342:AY1343" si="824">+AG1061</f>
        <v>-169.5402822030041</v>
      </c>
      <c r="AZ1342" s="1">
        <f t="shared" ref="AZ1342:AZ1343" si="825">+AH1061</f>
        <v>-551005.91715976328</v>
      </c>
      <c r="BA1342" s="1">
        <f t="shared" ref="BA1342:BA1343" si="826">+AI823+AF869+AI1061</f>
        <v>0</v>
      </c>
      <c r="BB1342" s="1">
        <f t="shared" ref="BB1342:BB1343" si="827">+AJ823+AG869+AJ1061</f>
        <v>798225.0958377585</v>
      </c>
      <c r="BC1342" s="1">
        <f t="shared" ref="BC1342:BC1343" si="828">+AK823+AH869+AK1061</f>
        <v>-551005.91715976328</v>
      </c>
      <c r="BV1342" s="1">
        <f t="shared" ref="BV1342:BV1343" si="829">+AI869</f>
        <v>0</v>
      </c>
      <c r="BW1342" s="1">
        <f t="shared" ref="BW1342:BW1343" si="830">+AJ869</f>
        <v>-422500</v>
      </c>
      <c r="BX1342" s="1">
        <f t="shared" ref="BX1342:BX1343" si="831">+AK869</f>
        <v>0</v>
      </c>
    </row>
    <row r="1343" spans="2:79" hidden="1">
      <c r="B1343" s="1">
        <v>42</v>
      </c>
      <c r="C1343" s="28">
        <f>+DH1237*1000000</f>
        <v>52812500</v>
      </c>
      <c r="D1343" s="28"/>
      <c r="E1343" s="28"/>
      <c r="F1343" s="28"/>
      <c r="H1343" s="28">
        <f t="shared" si="705"/>
        <v>-2.2480048106939668E-2</v>
      </c>
      <c r="I1343" s="28"/>
      <c r="J1343" s="28"/>
      <c r="K1343" s="28"/>
      <c r="M1343" s="1">
        <v>42</v>
      </c>
      <c r="AF1343" s="1">
        <f t="shared" ref="AF1343:AH1343" si="832">+AF824</f>
        <v>-13706666.666666666</v>
      </c>
      <c r="AG1343" s="1">
        <f t="shared" si="832"/>
        <v>0</v>
      </c>
      <c r="AH1343" s="1">
        <f t="shared" si="832"/>
        <v>20560000000</v>
      </c>
      <c r="AX1343" s="1">
        <f t="shared" si="823"/>
        <v>0</v>
      </c>
      <c r="AY1343" s="1">
        <f t="shared" si="824"/>
        <v>551005.91715976328</v>
      </c>
      <c r="AZ1343" s="1">
        <f t="shared" si="825"/>
        <v>1193846153.8461537</v>
      </c>
      <c r="BA1343" s="1">
        <f t="shared" si="826"/>
        <v>-3640833.333333334</v>
      </c>
      <c r="BB1343" s="1">
        <f t="shared" si="827"/>
        <v>-551005.91715976328</v>
      </c>
      <c r="BC1343" s="1">
        <f t="shared" si="828"/>
        <v>89767692307.692307</v>
      </c>
      <c r="BV1343" s="1">
        <f t="shared" si="829"/>
        <v>17347500</v>
      </c>
      <c r="BW1343" s="1">
        <f t="shared" si="830"/>
        <v>0</v>
      </c>
      <c r="BX1343" s="1">
        <f t="shared" si="831"/>
        <v>23130000000</v>
      </c>
    </row>
    <row r="1344" spans="2:79" hidden="1">
      <c r="B1344" s="1">
        <v>43</v>
      </c>
      <c r="C1344" s="119">
        <f>+C33*1000</f>
        <v>140000</v>
      </c>
      <c r="D1344" s="119"/>
      <c r="E1344" s="119"/>
      <c r="F1344" s="119"/>
      <c r="H1344" s="28">
        <f t="shared" si="705"/>
        <v>172.57026300562697</v>
      </c>
      <c r="I1344" s="28"/>
      <c r="J1344" s="28"/>
      <c r="K1344" s="28"/>
      <c r="M1344" s="1">
        <v>43</v>
      </c>
      <c r="AI1344" s="1">
        <f>+AF829</f>
        <v>-8673.75</v>
      </c>
      <c r="AJ1344" s="1">
        <f t="shared" ref="AJ1344:AK1344" si="833">+AG829</f>
        <v>0</v>
      </c>
      <c r="AK1344" s="1">
        <f t="shared" si="833"/>
        <v>17347500</v>
      </c>
      <c r="BD1344" s="1">
        <f>+AI829+AF875+AF1064</f>
        <v>100218.95650657115</v>
      </c>
      <c r="BE1344" s="1">
        <f t="shared" ref="BE1344:BF1344" si="834">+AJ829+AG875+AG1064</f>
        <v>0</v>
      </c>
      <c r="BF1344" s="1">
        <f t="shared" si="834"/>
        <v>-1874106.6481994465</v>
      </c>
      <c r="BG1344" s="1">
        <f>+AI1064</f>
        <v>-81428.571428571435</v>
      </c>
      <c r="BH1344" s="1">
        <f t="shared" ref="BH1344:BI1344" si="835">+AJ1064</f>
        <v>0</v>
      </c>
      <c r="BI1344" s="1">
        <f t="shared" si="835"/>
        <v>0</v>
      </c>
      <c r="BY1344" s="1">
        <f>+AI875</f>
        <v>-10116.635077999708</v>
      </c>
      <c r="BZ1344" s="1">
        <f t="shared" ref="BZ1344:CA1344" si="836">+AJ875</f>
        <v>0</v>
      </c>
      <c r="CA1344" s="1">
        <f t="shared" si="836"/>
        <v>-19221606.648199446</v>
      </c>
    </row>
    <row r="1345" spans="2:94" hidden="1">
      <c r="B1345" s="1">
        <v>44</v>
      </c>
      <c r="C1345" s="28">
        <f>AF1240*1000</f>
        <v>-175000</v>
      </c>
      <c r="D1345" s="28"/>
      <c r="E1345" s="28"/>
      <c r="F1345" s="28"/>
      <c r="H1345" s="28">
        <f t="shared" si="705"/>
        <v>-3.0941276309978898</v>
      </c>
      <c r="I1345" s="28"/>
      <c r="J1345" s="28"/>
      <c r="K1345" s="28"/>
      <c r="M1345" s="1">
        <v>44</v>
      </c>
      <c r="AI1345" s="1">
        <f t="shared" ref="AI1345:AI1346" si="837">+AF830</f>
        <v>0</v>
      </c>
      <c r="AJ1345" s="1">
        <f t="shared" ref="AJ1345:AJ1346" si="838">+AG830</f>
        <v>-422500</v>
      </c>
      <c r="AK1345" s="1">
        <f t="shared" ref="AK1345:AK1346" si="839">+AH830</f>
        <v>0</v>
      </c>
      <c r="BD1345" s="1">
        <f t="shared" ref="BD1345:BD1346" si="840">+AI830+AF876+AF1065</f>
        <v>0</v>
      </c>
      <c r="BE1345" s="1">
        <f t="shared" ref="BE1345:BE1346" si="841">+AJ830+AG876+AG1065</f>
        <v>867372.58554549643</v>
      </c>
      <c r="BF1345" s="1">
        <f t="shared" ref="BF1345:BF1346" si="842">+AK830+AH876+AH1065</f>
        <v>475102.04081632651</v>
      </c>
      <c r="BG1345" s="1">
        <f t="shared" ref="BG1345:BG1346" si="843">+AI1065</f>
        <v>0</v>
      </c>
      <c r="BH1345" s="1">
        <f t="shared" ref="BH1345:BH1346" si="844">+AJ1065</f>
        <v>-135.74344023323616</v>
      </c>
      <c r="BI1345" s="1">
        <f t="shared" ref="BI1345:BI1346" si="845">+AK1065</f>
        <v>475102.04081632651</v>
      </c>
      <c r="BY1345" s="1">
        <f t="shared" ref="BY1345:BY1346" si="846">+AI876</f>
        <v>0</v>
      </c>
      <c r="BZ1345" s="1">
        <f t="shared" ref="BZ1345:BZ1346" si="847">+AJ876</f>
        <v>-444736.84210526315</v>
      </c>
      <c r="CA1345" s="1">
        <f t="shared" ref="CA1345:CA1346" si="848">+AK876</f>
        <v>0</v>
      </c>
    </row>
    <row r="1346" spans="2:94" hidden="1">
      <c r="B1346" s="1">
        <v>45</v>
      </c>
      <c r="C1346" s="28">
        <f>AF1241*1000000</f>
        <v>-204166666.66666666</v>
      </c>
      <c r="D1346" s="28"/>
      <c r="E1346" s="28"/>
      <c r="F1346" s="28"/>
      <c r="H1346" s="28">
        <f t="shared" si="705"/>
        <v>-2.676111724409767E-2</v>
      </c>
      <c r="I1346" s="28"/>
      <c r="J1346" s="28"/>
      <c r="K1346" s="28"/>
      <c r="M1346" s="1">
        <v>45</v>
      </c>
      <c r="AI1346" s="1">
        <f t="shared" si="837"/>
        <v>-17347500</v>
      </c>
      <c r="AJ1346" s="1">
        <f t="shared" si="838"/>
        <v>0</v>
      </c>
      <c r="AK1346" s="1">
        <f t="shared" si="839"/>
        <v>23130000000</v>
      </c>
      <c r="BD1346" s="1">
        <f t="shared" si="840"/>
        <v>-1874106.6481994465</v>
      </c>
      <c r="BE1346" s="1">
        <f t="shared" si="841"/>
        <v>475102.04081632651</v>
      </c>
      <c r="BF1346" s="1">
        <f t="shared" si="842"/>
        <v>97171879699.248108</v>
      </c>
      <c r="BG1346" s="1">
        <f t="shared" si="843"/>
        <v>0</v>
      </c>
      <c r="BH1346" s="1">
        <f t="shared" si="844"/>
        <v>-475102.04081632651</v>
      </c>
      <c r="BI1346" s="1">
        <f t="shared" si="845"/>
        <v>1108571428.5714285</v>
      </c>
      <c r="BY1346" s="1">
        <f t="shared" si="846"/>
        <v>19221606.648199446</v>
      </c>
      <c r="BZ1346" s="1">
        <f t="shared" si="847"/>
        <v>0</v>
      </c>
      <c r="CA1346" s="1">
        <f t="shared" si="848"/>
        <v>24347368421.052631</v>
      </c>
    </row>
    <row r="1347" spans="2:94" hidden="1">
      <c r="B1347" s="1">
        <v>46</v>
      </c>
      <c r="C1347" s="28">
        <f>(AF1242+AV1239)*1000</f>
        <v>0</v>
      </c>
      <c r="D1347" s="28"/>
      <c r="E1347" s="28"/>
      <c r="F1347" s="28"/>
      <c r="H1347" s="28">
        <f t="shared" si="705"/>
        <v>170.97644842460682</v>
      </c>
      <c r="I1347" s="28"/>
      <c r="J1347" s="28"/>
      <c r="K1347" s="28"/>
      <c r="M1347" s="1">
        <v>46</v>
      </c>
      <c r="AL1347" s="1">
        <f>+AF836</f>
        <v>-8673.75</v>
      </c>
      <c r="AM1347" s="1">
        <f t="shared" ref="AM1347:AN1347" si="849">+AG836</f>
        <v>0</v>
      </c>
      <c r="AN1347" s="1">
        <f t="shared" si="849"/>
        <v>17347500</v>
      </c>
      <c r="BD1347" s="1">
        <f>+AF1067</f>
        <v>-81428.571428571435</v>
      </c>
      <c r="BE1347" s="1">
        <f t="shared" ref="BE1347:BF1347" si="850">+AG1067</f>
        <v>0</v>
      </c>
      <c r="BF1347" s="1">
        <f t="shared" si="850"/>
        <v>0</v>
      </c>
      <c r="BG1347" s="1">
        <f>+AI836+AF882+AI1067+AF1071</f>
        <v>171468.95650657115</v>
      </c>
      <c r="BH1347" s="1">
        <f t="shared" ref="BH1347:BI1347" si="851">+AJ836+AG882+AJ1067+AG1071</f>
        <v>0</v>
      </c>
      <c r="BI1347" s="1">
        <f t="shared" si="851"/>
        <v>-1874106.6481994465</v>
      </c>
      <c r="BJ1347" s="1">
        <f>+AI1071</f>
        <v>-71250</v>
      </c>
      <c r="BK1347" s="1">
        <f t="shared" ref="BK1347:BL1347" si="852">+AJ1071</f>
        <v>0</v>
      </c>
      <c r="BL1347" s="1">
        <f t="shared" si="852"/>
        <v>0</v>
      </c>
      <c r="CB1347" s="1">
        <f>+AI882</f>
        <v>-10116.635077999708</v>
      </c>
      <c r="CC1347" s="1">
        <f t="shared" ref="CC1347:CD1347" si="853">+AJ882</f>
        <v>0</v>
      </c>
      <c r="CD1347" s="1">
        <f t="shared" si="853"/>
        <v>-19221606.648199446</v>
      </c>
    </row>
    <row r="1348" spans="2:94" hidden="1">
      <c r="B1348" s="1">
        <v>47</v>
      </c>
      <c r="C1348" s="28">
        <f>(AF1243+AV1240)*1000</f>
        <v>-307000</v>
      </c>
      <c r="D1348" s="28"/>
      <c r="E1348" s="28"/>
      <c r="F1348" s="28"/>
      <c r="H1348" s="28">
        <f t="shared" si="705"/>
        <v>-5.5151192903330513</v>
      </c>
      <c r="I1348" s="28"/>
      <c r="J1348" s="28"/>
      <c r="K1348" s="28"/>
      <c r="M1348" s="1">
        <v>47</v>
      </c>
      <c r="AL1348" s="1">
        <f t="shared" ref="AL1348:AL1349" si="854">+AF837</f>
        <v>0</v>
      </c>
      <c r="AM1348" s="1">
        <f t="shared" ref="AM1348:AM1349" si="855">+AG837</f>
        <v>-422500</v>
      </c>
      <c r="AN1348" s="1">
        <f t="shared" ref="AN1348:AN1349" si="856">+AH837</f>
        <v>0</v>
      </c>
      <c r="BD1348" s="1">
        <f t="shared" ref="BD1348:BD1349" si="857">+AF1068</f>
        <v>0</v>
      </c>
      <c r="BE1348" s="1">
        <f t="shared" ref="BE1348:BE1349" si="858">+AG1068</f>
        <v>-135.74344023323616</v>
      </c>
      <c r="BF1348" s="1">
        <f t="shared" ref="BF1348:BF1349" si="859">+AH1068</f>
        <v>-475102.04081632651</v>
      </c>
      <c r="BG1348" s="1">
        <f t="shared" ref="BG1348:BG1349" si="860">+AI837+AF883+AI1068+AF1072</f>
        <v>0</v>
      </c>
      <c r="BH1348" s="1">
        <f t="shared" ref="BH1348:BH1349" si="861">+AJ837+AG883+AJ1068+AG1072</f>
        <v>867463.52304549643</v>
      </c>
      <c r="BI1348" s="1">
        <f t="shared" ref="BI1348:BI1349" si="862">+AK837+AH883+AK1068+AH1072</f>
        <v>-111352.04081632651</v>
      </c>
      <c r="BJ1348" s="1">
        <f t="shared" ref="BJ1348:BJ1349" si="863">+AI1072</f>
        <v>0</v>
      </c>
      <c r="BK1348" s="1">
        <f t="shared" ref="BK1348:BK1349" si="864">+AJ1072</f>
        <v>-90.9375</v>
      </c>
      <c r="BL1348" s="1">
        <f t="shared" ref="BL1348:BL1349" si="865">+AK1072</f>
        <v>363750</v>
      </c>
      <c r="CB1348" s="1">
        <f t="shared" ref="CB1348:CB1349" si="866">+AI883</f>
        <v>0</v>
      </c>
      <c r="CC1348" s="1">
        <f t="shared" ref="CC1348:CC1349" si="867">+AJ883</f>
        <v>-444736.84210526315</v>
      </c>
      <c r="CD1348" s="1">
        <f t="shared" ref="CD1348:CD1349" si="868">+AK883</f>
        <v>0</v>
      </c>
    </row>
    <row r="1349" spans="2:94" hidden="1">
      <c r="B1349" s="1">
        <v>48</v>
      </c>
      <c r="C1349" s="28">
        <f>(AF1244+AV1241)*1000000</f>
        <v>28166666.666666657</v>
      </c>
      <c r="D1349" s="28"/>
      <c r="E1349" s="28"/>
      <c r="F1349" s="28"/>
      <c r="H1349" s="28">
        <f t="shared" si="705"/>
        <v>-2.4760036670047354E-2</v>
      </c>
      <c r="I1349" s="28"/>
      <c r="J1349" s="28"/>
      <c r="K1349" s="28"/>
      <c r="M1349" s="1">
        <v>48</v>
      </c>
      <c r="AL1349" s="1">
        <f t="shared" si="854"/>
        <v>-17347500</v>
      </c>
      <c r="AM1349" s="1">
        <f t="shared" si="855"/>
        <v>0</v>
      </c>
      <c r="AN1349" s="1">
        <f t="shared" si="856"/>
        <v>23130000000</v>
      </c>
      <c r="BD1349" s="1">
        <f t="shared" si="857"/>
        <v>0</v>
      </c>
      <c r="BE1349" s="1">
        <f t="shared" si="858"/>
        <v>475102.04081632651</v>
      </c>
      <c r="BF1349" s="1">
        <f t="shared" si="859"/>
        <v>1108571428.5714285</v>
      </c>
      <c r="BG1349" s="1">
        <f t="shared" si="860"/>
        <v>-1874106.6481994465</v>
      </c>
      <c r="BH1349" s="1">
        <f t="shared" si="861"/>
        <v>-111352.04081632651</v>
      </c>
      <c r="BI1349" s="1">
        <f t="shared" si="862"/>
        <v>99111879699.248108</v>
      </c>
      <c r="BJ1349" s="1">
        <f t="shared" si="863"/>
        <v>0</v>
      </c>
      <c r="BK1349" s="1">
        <f t="shared" si="864"/>
        <v>-363750</v>
      </c>
      <c r="BL1349" s="1">
        <f t="shared" si="865"/>
        <v>970000000</v>
      </c>
      <c r="CB1349" s="1">
        <f t="shared" si="866"/>
        <v>19221606.648199446</v>
      </c>
      <c r="CC1349" s="1">
        <f t="shared" si="867"/>
        <v>0</v>
      </c>
      <c r="CD1349" s="1">
        <f t="shared" si="868"/>
        <v>24347368421.052631</v>
      </c>
    </row>
    <row r="1350" spans="2:94" hidden="1">
      <c r="B1350" s="1">
        <v>49</v>
      </c>
      <c r="C1350" s="28">
        <f>(AV1242+BL1239)*1000</f>
        <v>0</v>
      </c>
      <c r="D1350" s="28"/>
      <c r="E1350" s="28"/>
      <c r="F1350" s="28"/>
      <c r="H1350" s="28">
        <f t="shared" si="705"/>
        <v>169.31749760033455</v>
      </c>
      <c r="I1350" s="28"/>
      <c r="J1350" s="28"/>
      <c r="K1350" s="28"/>
      <c r="M1350" s="1">
        <v>49</v>
      </c>
      <c r="AO1350" s="1">
        <f>+AF843</f>
        <v>-8673.75</v>
      </c>
      <c r="AP1350" s="1">
        <f t="shared" ref="AP1350:AQ1350" si="869">+AG843</f>
        <v>0</v>
      </c>
      <c r="AQ1350" s="1">
        <f t="shared" si="869"/>
        <v>17347500</v>
      </c>
      <c r="BG1350" s="1">
        <f>+AF1074</f>
        <v>-71250</v>
      </c>
      <c r="BH1350" s="1">
        <f t="shared" ref="BH1350:BI1350" si="870">+AG1074</f>
        <v>0</v>
      </c>
      <c r="BI1350" s="1">
        <f t="shared" si="870"/>
        <v>0</v>
      </c>
      <c r="BJ1350" s="1">
        <f>+AI843+AF889+AI1074+AF1078</f>
        <v>185040.3850779997</v>
      </c>
      <c r="BK1350" s="1">
        <f t="shared" ref="BK1350:BL1350" si="871">+AJ843+AG889+AJ1074+AG1078</f>
        <v>0</v>
      </c>
      <c r="BL1350" s="1">
        <f t="shared" si="871"/>
        <v>-1874106.6481994465</v>
      </c>
      <c r="BM1350" s="1">
        <f>+AI1078</f>
        <v>-95000</v>
      </c>
      <c r="BN1350" s="1">
        <f t="shared" ref="BN1350:BO1350" si="872">+AJ1078</f>
        <v>0</v>
      </c>
      <c r="BO1350" s="1">
        <f t="shared" si="872"/>
        <v>0</v>
      </c>
      <c r="CE1350" s="1">
        <f>+AI889</f>
        <v>-10116.635077999708</v>
      </c>
      <c r="CF1350" s="1">
        <f t="shared" ref="CF1350:CG1350" si="873">+AJ889</f>
        <v>0</v>
      </c>
      <c r="CG1350" s="1">
        <f t="shared" si="873"/>
        <v>-19221606.648199446</v>
      </c>
    </row>
    <row r="1351" spans="2:94" hidden="1">
      <c r="B1351" s="1">
        <v>50</v>
      </c>
      <c r="C1351" s="28">
        <f>(AV1243+BL1240)*1000</f>
        <v>-336000</v>
      </c>
      <c r="D1351" s="28"/>
      <c r="E1351" s="28"/>
      <c r="F1351" s="28"/>
      <c r="H1351" s="28">
        <f t="shared" si="705"/>
        <v>-5.4990260566748059</v>
      </c>
      <c r="I1351" s="28"/>
      <c r="J1351" s="28"/>
      <c r="K1351" s="28"/>
      <c r="M1351" s="1">
        <v>50</v>
      </c>
      <c r="AO1351" s="1">
        <f t="shared" ref="AO1351:AO1352" si="874">+AF844</f>
        <v>0</v>
      </c>
      <c r="AP1351" s="1">
        <f t="shared" ref="AP1351:AP1352" si="875">+AG844</f>
        <v>-422500</v>
      </c>
      <c r="AQ1351" s="1">
        <f t="shared" ref="AQ1351:AQ1352" si="876">+AH844</f>
        <v>0</v>
      </c>
      <c r="BG1351" s="1">
        <f t="shared" ref="BG1351:BG1352" si="877">+AF1075</f>
        <v>0</v>
      </c>
      <c r="BH1351" s="1">
        <f t="shared" ref="BH1351:BH1352" si="878">+AG1075</f>
        <v>-90.9375</v>
      </c>
      <c r="BI1351" s="1">
        <f t="shared" ref="BI1351:BI1352" si="879">+AH1075</f>
        <v>-363750</v>
      </c>
      <c r="BJ1351" s="1">
        <f t="shared" ref="BJ1351:BJ1352" si="880">+AI844+AF890+AI1075+AF1079</f>
        <v>0</v>
      </c>
      <c r="BK1351" s="1">
        <f t="shared" ref="BK1351:BK1352" si="881">+AJ844+AG890+AJ1075+AG1079</f>
        <v>867543.33516081865</v>
      </c>
      <c r="BL1351" s="1">
        <f t="shared" ref="BL1351:BL1352" si="882">+AK844+AH890+AK1075+AH1079</f>
        <v>282916.66666666663</v>
      </c>
      <c r="BM1351" s="1">
        <f t="shared" ref="BM1351:BM1352" si="883">+AI1079</f>
        <v>0</v>
      </c>
      <c r="BN1351" s="1">
        <f t="shared" ref="BN1351:BN1352" si="884">+AJ1079</f>
        <v>-215.55555555555554</v>
      </c>
      <c r="BO1351" s="1">
        <f t="shared" ref="BO1351:BO1352" si="885">+AK1079</f>
        <v>646666.66666666663</v>
      </c>
      <c r="CE1351" s="1">
        <f t="shared" ref="CE1351:CE1352" si="886">+AI890</f>
        <v>0</v>
      </c>
      <c r="CF1351" s="1">
        <f t="shared" ref="CF1351:CF1352" si="887">+AJ890</f>
        <v>-444736.84210526315</v>
      </c>
      <c r="CG1351" s="1">
        <f t="shared" ref="CG1351:CG1352" si="888">+AK890</f>
        <v>0</v>
      </c>
    </row>
    <row r="1352" spans="2:94" hidden="1">
      <c r="B1352" s="1">
        <v>51</v>
      </c>
      <c r="C1352" s="28">
        <f>(AV1244+BL1241)*1000000</f>
        <v>-28000000</v>
      </c>
      <c r="D1352" s="28"/>
      <c r="E1352" s="28"/>
      <c r="F1352" s="28"/>
      <c r="H1352" s="28">
        <f t="shared" si="705"/>
        <v>-2.4994557779565219E-2</v>
      </c>
      <c r="I1352" s="28"/>
      <c r="J1352" s="28"/>
      <c r="K1352" s="28"/>
      <c r="M1352" s="1">
        <v>51</v>
      </c>
      <c r="AO1352" s="1">
        <f t="shared" si="874"/>
        <v>-17347500</v>
      </c>
      <c r="AP1352" s="1">
        <f t="shared" si="875"/>
        <v>0</v>
      </c>
      <c r="AQ1352" s="1">
        <f t="shared" si="876"/>
        <v>23130000000</v>
      </c>
      <c r="BG1352" s="1">
        <f t="shared" si="877"/>
        <v>0</v>
      </c>
      <c r="BH1352" s="1">
        <f t="shared" si="878"/>
        <v>363750</v>
      </c>
      <c r="BI1352" s="1">
        <f t="shared" si="879"/>
        <v>970000000</v>
      </c>
      <c r="BJ1352" s="1">
        <f t="shared" si="880"/>
        <v>-1874106.6481994465</v>
      </c>
      <c r="BK1352" s="1">
        <f t="shared" si="881"/>
        <v>282916.66666666663</v>
      </c>
      <c r="BL1352" s="1">
        <f t="shared" si="882"/>
        <v>99481403508.771927</v>
      </c>
      <c r="BM1352" s="1">
        <f t="shared" si="883"/>
        <v>0</v>
      </c>
      <c r="BN1352" s="1">
        <f t="shared" si="884"/>
        <v>-646666.66666666663</v>
      </c>
      <c r="BO1352" s="1">
        <f t="shared" si="885"/>
        <v>1293333333.3333333</v>
      </c>
      <c r="CE1352" s="1">
        <f t="shared" si="886"/>
        <v>19221606.648199446</v>
      </c>
      <c r="CF1352" s="1">
        <f t="shared" si="887"/>
        <v>0</v>
      </c>
      <c r="CG1352" s="1">
        <f t="shared" si="888"/>
        <v>24347368421.052631</v>
      </c>
    </row>
    <row r="1353" spans="2:94" hidden="1">
      <c r="B1353" s="1">
        <v>52</v>
      </c>
      <c r="C1353" s="28">
        <f>(BL1242+CB1239)*1000</f>
        <v>0</v>
      </c>
      <c r="D1353" s="28"/>
      <c r="E1353" s="28"/>
      <c r="F1353" s="28"/>
      <c r="H1353" s="28">
        <f t="shared" si="705"/>
        <v>168.36085205834502</v>
      </c>
      <c r="I1353" s="28"/>
      <c r="J1353" s="28"/>
      <c r="K1353" s="28"/>
      <c r="M1353" s="1">
        <v>52</v>
      </c>
      <c r="AR1353" s="1">
        <f>+AF850</f>
        <v>-8673.75</v>
      </c>
      <c r="AS1353" s="1">
        <f t="shared" ref="AS1353:AT1353" si="889">+AG850</f>
        <v>0</v>
      </c>
      <c r="AT1353" s="1">
        <f t="shared" si="889"/>
        <v>17347500</v>
      </c>
      <c r="BJ1353" s="1">
        <f>+AF1081</f>
        <v>-95000</v>
      </c>
      <c r="BK1353" s="1">
        <f t="shared" ref="BK1353:BL1353" si="890">+AG1081</f>
        <v>0</v>
      </c>
      <c r="BL1353" s="1">
        <f t="shared" si="890"/>
        <v>0</v>
      </c>
      <c r="BM1353" s="1">
        <f>+AI850+AF896+AI1081+AF1085</f>
        <v>227790.3850779997</v>
      </c>
      <c r="BN1353" s="1">
        <f t="shared" ref="BN1353:BO1353" si="891">+AJ850+AG896+AJ1081+AG1085</f>
        <v>0</v>
      </c>
      <c r="BO1353" s="1">
        <f t="shared" si="891"/>
        <v>-1874106.6481994465</v>
      </c>
      <c r="BP1353" s="1">
        <f>+AI1085</f>
        <v>-114000</v>
      </c>
      <c r="BQ1353" s="1">
        <f t="shared" ref="BQ1353:BR1353" si="892">+AJ1085</f>
        <v>0</v>
      </c>
      <c r="BR1353" s="1">
        <f t="shared" si="892"/>
        <v>0</v>
      </c>
      <c r="CH1353" s="1">
        <f>+AI896</f>
        <v>-10116.635077999708</v>
      </c>
      <c r="CI1353" s="1">
        <f t="shared" ref="CI1353:CJ1353" si="893">+AJ896</f>
        <v>0</v>
      </c>
      <c r="CJ1353" s="1">
        <f t="shared" si="893"/>
        <v>-19221606.648199446</v>
      </c>
    </row>
    <row r="1354" spans="2:94" hidden="1">
      <c r="B1354" s="1">
        <v>53</v>
      </c>
      <c r="C1354" s="28">
        <f>(BL1243+CB1240)*1000</f>
        <v>-259000</v>
      </c>
      <c r="D1354" s="28"/>
      <c r="E1354" s="28"/>
      <c r="F1354" s="28"/>
      <c r="H1354" s="28">
        <f t="shared" si="705"/>
        <v>-4.9319964522922017</v>
      </c>
      <c r="I1354" s="28"/>
      <c r="J1354" s="28"/>
      <c r="K1354" s="28"/>
      <c r="M1354" s="1">
        <v>53</v>
      </c>
      <c r="AR1354" s="1">
        <f t="shared" ref="AR1354:AR1355" si="894">+AF851</f>
        <v>0</v>
      </c>
      <c r="AS1354" s="1">
        <f t="shared" ref="AS1354:AS1355" si="895">+AG851</f>
        <v>-422500</v>
      </c>
      <c r="AT1354" s="1">
        <f t="shared" ref="AT1354:AT1355" si="896">+AH851</f>
        <v>0</v>
      </c>
      <c r="BJ1354" s="1">
        <f t="shared" ref="BJ1354:BJ1355" si="897">+AF1082</f>
        <v>0</v>
      </c>
      <c r="BK1354" s="1">
        <f t="shared" ref="BK1354:BK1355" si="898">+AG1082</f>
        <v>-215.55555555555554</v>
      </c>
      <c r="BL1354" s="1">
        <f t="shared" ref="BL1354:BL1355" si="899">+AH1082</f>
        <v>-646666.66666666663</v>
      </c>
      <c r="BM1354" s="1">
        <f t="shared" ref="BM1354:BM1355" si="900">+AI851+AF897+AI1082+AF1086</f>
        <v>0</v>
      </c>
      <c r="BN1354" s="1">
        <f t="shared" ref="BN1354:BN1355" si="901">+AJ851+AG897+AJ1082+AG1086</f>
        <v>867824.87766081863</v>
      </c>
      <c r="BO1354" s="1">
        <f t="shared" ref="BO1354:BO1355" si="902">+AK851+AH897+AK1082+AH1086</f>
        <v>284533.33333333337</v>
      </c>
      <c r="BP1354" s="1">
        <f t="shared" ref="BP1354:BP1355" si="903">+AI1086</f>
        <v>0</v>
      </c>
      <c r="BQ1354" s="1">
        <f t="shared" ref="BQ1354:BQ1355" si="904">+AJ1086</f>
        <v>-372.48</v>
      </c>
      <c r="BR1354" s="1">
        <f t="shared" ref="BR1354:BR1355" si="905">+AK1086</f>
        <v>931200</v>
      </c>
      <c r="CH1354" s="1">
        <f t="shared" ref="CH1354:CH1355" si="906">+AI897</f>
        <v>0</v>
      </c>
      <c r="CI1354" s="1">
        <f t="shared" ref="CI1354:CI1355" si="907">+AJ897</f>
        <v>-444736.84210526315</v>
      </c>
      <c r="CJ1354" s="1">
        <f t="shared" ref="CJ1354:CJ1355" si="908">+AK897</f>
        <v>0</v>
      </c>
    </row>
    <row r="1355" spans="2:94" hidden="1">
      <c r="B1355" s="1">
        <v>54</v>
      </c>
      <c r="C1355" s="28">
        <f>(BL1244+CB1241)*1000000</f>
        <v>158166666.66666666</v>
      </c>
      <c r="D1355" s="28"/>
      <c r="E1355" s="28"/>
      <c r="F1355" s="28"/>
      <c r="H1355" s="28">
        <f t="shared" si="705"/>
        <v>-2.3427452991216138E-2</v>
      </c>
      <c r="I1355" s="28"/>
      <c r="J1355" s="28"/>
      <c r="K1355" s="28"/>
      <c r="M1355" s="1">
        <v>54</v>
      </c>
      <c r="AR1355" s="1">
        <f t="shared" si="894"/>
        <v>-17347500</v>
      </c>
      <c r="AS1355" s="1">
        <f t="shared" si="895"/>
        <v>0</v>
      </c>
      <c r="AT1355" s="1">
        <f t="shared" si="896"/>
        <v>23130000000</v>
      </c>
      <c r="BJ1355" s="1">
        <f t="shared" si="897"/>
        <v>0</v>
      </c>
      <c r="BK1355" s="1">
        <f t="shared" si="898"/>
        <v>646666.66666666663</v>
      </c>
      <c r="BL1355" s="1">
        <f t="shared" si="899"/>
        <v>1293333333.3333333</v>
      </c>
      <c r="BM1355" s="1">
        <f t="shared" si="900"/>
        <v>-1874106.6481994465</v>
      </c>
      <c r="BN1355" s="1">
        <f t="shared" si="901"/>
        <v>284533.33333333337</v>
      </c>
      <c r="BO1355" s="1">
        <f t="shared" si="902"/>
        <v>100645403508.77193</v>
      </c>
      <c r="BP1355" s="1">
        <f t="shared" si="903"/>
        <v>0</v>
      </c>
      <c r="BQ1355" s="1">
        <f t="shared" si="904"/>
        <v>-931200</v>
      </c>
      <c r="BR1355" s="1">
        <f t="shared" si="905"/>
        <v>1552000000</v>
      </c>
      <c r="CH1355" s="1">
        <f t="shared" si="906"/>
        <v>19221606.648199446</v>
      </c>
      <c r="CI1355" s="1">
        <f t="shared" si="907"/>
        <v>0</v>
      </c>
      <c r="CJ1355" s="1">
        <f t="shared" si="908"/>
        <v>24347368421.052631</v>
      </c>
    </row>
    <row r="1356" spans="2:94" hidden="1">
      <c r="B1356" s="1">
        <v>55</v>
      </c>
      <c r="C1356" s="28">
        <f>(CB1242+CR1239)*1000</f>
        <v>0</v>
      </c>
      <c r="D1356" s="28"/>
      <c r="E1356" s="28"/>
      <c r="F1356" s="28"/>
      <c r="H1356" s="28">
        <f t="shared" si="705"/>
        <v>167.89465056667601</v>
      </c>
      <c r="I1356" s="28"/>
      <c r="J1356" s="28"/>
      <c r="K1356" s="28"/>
      <c r="M1356" s="1">
        <v>55</v>
      </c>
      <c r="AU1356" s="1">
        <f>+AF857</f>
        <v>-8673.75</v>
      </c>
      <c r="AV1356" s="1">
        <f t="shared" ref="AV1356:AW1356" si="909">+AG857</f>
        <v>0</v>
      </c>
      <c r="AW1356" s="1">
        <f t="shared" si="909"/>
        <v>17347500</v>
      </c>
      <c r="BM1356" s="1">
        <f>+AF1088</f>
        <v>-114000</v>
      </c>
      <c r="BN1356" s="1">
        <f t="shared" ref="BN1356:BO1356" si="910">+AG1088</f>
        <v>0</v>
      </c>
      <c r="BO1356" s="1">
        <f t="shared" si="910"/>
        <v>0</v>
      </c>
      <c r="BP1356" s="1">
        <f>+AI857+AF903+AI1088+AF1092</f>
        <v>275290.38507799967</v>
      </c>
      <c r="BQ1356" s="1">
        <f t="shared" ref="BQ1356:BR1356" si="911">+AJ857+AG903+AJ1088+AG1092</f>
        <v>0</v>
      </c>
      <c r="BR1356" s="1">
        <f t="shared" si="911"/>
        <v>-1874106.6481994465</v>
      </c>
      <c r="BS1356" s="1">
        <f>+AI1092</f>
        <v>-142500</v>
      </c>
      <c r="BT1356" s="1">
        <f t="shared" ref="BT1356:BU1356" si="912">+AJ1092</f>
        <v>0</v>
      </c>
      <c r="BU1356" s="1">
        <f t="shared" si="912"/>
        <v>0</v>
      </c>
      <c r="CK1356" s="1">
        <f>+AI903</f>
        <v>-10116.635077999708</v>
      </c>
      <c r="CL1356" s="1">
        <f t="shared" ref="CL1356:CM1356" si="913">+AJ903</f>
        <v>0</v>
      </c>
      <c r="CM1356" s="1">
        <f t="shared" si="913"/>
        <v>-19221606.648199446</v>
      </c>
    </row>
    <row r="1357" spans="2:94" hidden="1">
      <c r="B1357" s="1">
        <v>56</v>
      </c>
      <c r="C1357" s="28">
        <f>(CB1243+CR1240)*1000</f>
        <v>-121000</v>
      </c>
      <c r="D1357" s="28"/>
      <c r="E1357" s="28"/>
      <c r="F1357" s="28"/>
      <c r="H1357" s="28">
        <f t="shared" si="705"/>
        <v>-3.0031288120900475</v>
      </c>
      <c r="I1357" s="28"/>
      <c r="J1357" s="28"/>
      <c r="K1357" s="28"/>
      <c r="M1357" s="1">
        <v>56</v>
      </c>
      <c r="AU1357" s="1">
        <f t="shared" ref="AU1357:AU1358" si="914">+AF858</f>
        <v>0</v>
      </c>
      <c r="AV1357" s="1">
        <f t="shared" ref="AV1357:AV1358" si="915">+AG858</f>
        <v>-422500</v>
      </c>
      <c r="AW1357" s="1">
        <f t="shared" ref="AW1357:AW1358" si="916">+AH858</f>
        <v>0</v>
      </c>
      <c r="BM1357" s="1">
        <f t="shared" ref="BM1357:BM1358" si="917">+AF1089</f>
        <v>0</v>
      </c>
      <c r="BN1357" s="1">
        <f t="shared" ref="BN1357:BN1358" si="918">+AG1089</f>
        <v>-372.48</v>
      </c>
      <c r="BO1357" s="1">
        <f t="shared" ref="BO1357:BO1358" si="919">+AH1089</f>
        <v>-931200</v>
      </c>
      <c r="BP1357" s="1">
        <f t="shared" ref="BP1357:BP1358" si="920">+AI858+AF904+AI1089+AF1093</f>
        <v>0</v>
      </c>
      <c r="BQ1357" s="1">
        <f t="shared" ref="BQ1357:BQ1358" si="921">+AJ858+AG904+AJ1089+AG1093</f>
        <v>868336.82210526313</v>
      </c>
      <c r="BR1357" s="1">
        <f t="shared" ref="BR1357:BR1358" si="922">+AK858+AH904+AK1089+AH1093</f>
        <v>523800</v>
      </c>
      <c r="BS1357" s="1">
        <f t="shared" ref="BS1357:BS1358" si="923">+AI1093</f>
        <v>0</v>
      </c>
      <c r="BT1357" s="1">
        <f t="shared" ref="BT1357:BT1358" si="924">+AJ1093</f>
        <v>-727.5</v>
      </c>
      <c r="BU1357" s="1">
        <f t="shared" ref="BU1357:BU1358" si="925">+AK1093</f>
        <v>1455000</v>
      </c>
      <c r="CK1357" s="1">
        <f t="shared" ref="CK1357:CK1358" si="926">+AI904</f>
        <v>0</v>
      </c>
      <c r="CL1357" s="1">
        <f t="shared" ref="CL1357:CL1358" si="927">+AJ904</f>
        <v>-444736.84210526315</v>
      </c>
      <c r="CM1357" s="1">
        <f t="shared" ref="CM1357:CM1358" si="928">+AK904</f>
        <v>0</v>
      </c>
    </row>
    <row r="1358" spans="2:94" hidden="1">
      <c r="B1358" s="1">
        <v>57</v>
      </c>
      <c r="C1358" s="28">
        <f>(CB1244+CR1241)*1000000</f>
        <v>1833333.3333333358</v>
      </c>
      <c r="D1358" s="28"/>
      <c r="E1358" s="28"/>
      <c r="F1358" s="28"/>
      <c r="H1358" s="28">
        <f t="shared" si="705"/>
        <v>-2.4211298544920649E-2</v>
      </c>
      <c r="I1358" s="28"/>
      <c r="J1358" s="28"/>
      <c r="K1358" s="28"/>
      <c r="M1358" s="1">
        <v>57</v>
      </c>
      <c r="AU1358" s="1">
        <f t="shared" si="914"/>
        <v>-17347500</v>
      </c>
      <c r="AV1358" s="1">
        <f t="shared" si="915"/>
        <v>0</v>
      </c>
      <c r="AW1358" s="1">
        <f t="shared" si="916"/>
        <v>23130000000</v>
      </c>
      <c r="BM1358" s="1">
        <f t="shared" si="917"/>
        <v>0</v>
      </c>
      <c r="BN1358" s="1">
        <f t="shared" si="918"/>
        <v>931200</v>
      </c>
      <c r="BO1358" s="1">
        <f t="shared" si="919"/>
        <v>1552000000</v>
      </c>
      <c r="BP1358" s="1">
        <f t="shared" si="920"/>
        <v>-1874106.6481994465</v>
      </c>
      <c r="BQ1358" s="1">
        <f t="shared" si="921"/>
        <v>523800</v>
      </c>
      <c r="BR1358" s="1">
        <f t="shared" si="922"/>
        <v>101938736842.10526</v>
      </c>
      <c r="BS1358" s="1">
        <f t="shared" si="923"/>
        <v>0</v>
      </c>
      <c r="BT1358" s="1">
        <f t="shared" si="924"/>
        <v>-1455000</v>
      </c>
      <c r="BU1358" s="1">
        <f t="shared" si="925"/>
        <v>1940000000</v>
      </c>
      <c r="CK1358" s="1">
        <f t="shared" si="926"/>
        <v>19221606.648199446</v>
      </c>
      <c r="CL1358" s="1">
        <f t="shared" si="927"/>
        <v>0</v>
      </c>
      <c r="CM1358" s="1">
        <f t="shared" si="928"/>
        <v>24347368421.052631</v>
      </c>
    </row>
    <row r="1359" spans="2:94" hidden="1">
      <c r="B1359" s="1">
        <v>58</v>
      </c>
      <c r="C1359" s="28">
        <f>(CR1242+DH1239)*1000</f>
        <v>0</v>
      </c>
      <c r="D1359" s="28"/>
      <c r="E1359" s="28"/>
      <c r="F1359" s="28"/>
      <c r="H1359" s="28">
        <f t="shared" si="705"/>
        <v>167.63898112642269</v>
      </c>
      <c r="I1359" s="28"/>
      <c r="J1359" s="28"/>
      <c r="K1359" s="28"/>
      <c r="M1359" s="1">
        <v>58</v>
      </c>
      <c r="AX1359" s="1">
        <f>+AF864</f>
        <v>-8673.75</v>
      </c>
      <c r="AY1359" s="1">
        <f t="shared" ref="AY1359:AZ1359" si="929">+AG864</f>
        <v>0</v>
      </c>
      <c r="AZ1359" s="1">
        <f t="shared" si="929"/>
        <v>17347500</v>
      </c>
      <c r="BP1359" s="1">
        <f>+AF1095</f>
        <v>-142500</v>
      </c>
      <c r="BQ1359" s="1">
        <f t="shared" ref="BQ1359:BR1359" si="930">+AG1095</f>
        <v>0</v>
      </c>
      <c r="BR1359" s="1">
        <f t="shared" si="930"/>
        <v>0</v>
      </c>
      <c r="BS1359" s="1">
        <f>+AI864+AF910+AI1095+AF1099</f>
        <v>248982.69277030739</v>
      </c>
      <c r="BT1359" s="1">
        <f t="shared" ref="BT1359:BU1359" si="931">+AJ864+AG910+AJ1095+AG1099</f>
        <v>0</v>
      </c>
      <c r="BU1359" s="1">
        <f t="shared" si="931"/>
        <v>-1874106.6481994465</v>
      </c>
      <c r="BV1359" s="1">
        <f>+AI1099</f>
        <v>-87692.307692307688</v>
      </c>
      <c r="BW1359" s="1">
        <f t="shared" ref="BW1359:BX1359" si="932">+AJ1099</f>
        <v>0</v>
      </c>
      <c r="BX1359" s="1">
        <f t="shared" si="932"/>
        <v>0</v>
      </c>
      <c r="CN1359" s="1">
        <f>+AI910</f>
        <v>-10116.635077999708</v>
      </c>
      <c r="CO1359" s="1">
        <f t="shared" ref="CO1359:CP1359" si="933">+AJ910</f>
        <v>0</v>
      </c>
      <c r="CP1359" s="1">
        <f t="shared" si="933"/>
        <v>-19221606.648199446</v>
      </c>
    </row>
    <row r="1360" spans="2:94" hidden="1">
      <c r="B1360" s="1">
        <v>59</v>
      </c>
      <c r="C1360" s="28">
        <f>(CR1243+DH1240)*1000</f>
        <v>-147250</v>
      </c>
      <c r="D1360" s="28"/>
      <c r="E1360" s="28"/>
      <c r="F1360" s="28"/>
      <c r="H1360" s="28">
        <f t="shared" si="705"/>
        <v>-5.4915426833650534</v>
      </c>
      <c r="I1360" s="28"/>
      <c r="J1360" s="28"/>
      <c r="K1360" s="28"/>
      <c r="M1360" s="1">
        <v>59</v>
      </c>
      <c r="AX1360" s="1">
        <f t="shared" ref="AX1360:AX1361" si="934">+AF865</f>
        <v>0</v>
      </c>
      <c r="AY1360" s="1">
        <f t="shared" ref="AY1360:AY1361" si="935">+AG865</f>
        <v>-422500</v>
      </c>
      <c r="AZ1360" s="1">
        <f t="shared" ref="AZ1360:AZ1361" si="936">+AH865</f>
        <v>0</v>
      </c>
      <c r="BP1360" s="1">
        <f t="shared" ref="BP1360:BP1361" si="937">+AF1096</f>
        <v>0</v>
      </c>
      <c r="BQ1360" s="1">
        <f t="shared" ref="BQ1360:BQ1361" si="938">+AG1096</f>
        <v>-727.5</v>
      </c>
      <c r="BR1360" s="1">
        <f t="shared" ref="BR1360:BR1361" si="939">+AH1096</f>
        <v>-1455000</v>
      </c>
      <c r="BS1360" s="1">
        <f t="shared" ref="BS1360:BS1361" si="940">+AI865+AF911+AI1096+AF1100</f>
        <v>0</v>
      </c>
      <c r="BT1360" s="1">
        <f t="shared" ref="BT1360:BT1361" si="941">+AJ865+AG911+AJ1096+AG1100</f>
        <v>868133.88238746615</v>
      </c>
      <c r="BU1360" s="1">
        <f t="shared" ref="BU1360:BU1361" si="942">+AK865+AH911+AK1096+AH1100</f>
        <v>-903994.08284023672</v>
      </c>
      <c r="BV1360" s="1">
        <f t="shared" ref="BV1360:BV1361" si="943">+AI1100</f>
        <v>0</v>
      </c>
      <c r="BW1360" s="1">
        <f t="shared" ref="BW1360:BW1361" si="944">+AJ1100</f>
        <v>-169.5402822030041</v>
      </c>
      <c r="BX1360" s="1">
        <f t="shared" ref="BX1360:BX1361" si="945">+AK1100</f>
        <v>551005.91715976328</v>
      </c>
      <c r="CN1360" s="1">
        <f t="shared" ref="CN1360:CN1361" si="946">+AI911</f>
        <v>0</v>
      </c>
      <c r="CO1360" s="1">
        <f t="shared" ref="CO1360:CO1361" si="947">+AJ911</f>
        <v>-444736.84210526315</v>
      </c>
      <c r="CP1360" s="1">
        <f t="shared" ref="CP1360:CP1361" si="948">+AK911</f>
        <v>0</v>
      </c>
    </row>
    <row r="1361" spans="2:109" hidden="1">
      <c r="B1361" s="1">
        <v>60</v>
      </c>
      <c r="C1361" s="28">
        <f>(CR1244+DH1241)*1000000</f>
        <v>-44020833.333333328</v>
      </c>
      <c r="D1361" s="28"/>
      <c r="E1361" s="28"/>
      <c r="F1361" s="28"/>
      <c r="H1361" s="28">
        <f t="shared" si="705"/>
        <v>-2.4615560428331983E-2</v>
      </c>
      <c r="I1361" s="28"/>
      <c r="J1361" s="28"/>
      <c r="K1361" s="28"/>
      <c r="M1361" s="1">
        <v>60</v>
      </c>
      <c r="AX1361" s="1">
        <f t="shared" si="934"/>
        <v>-17347500</v>
      </c>
      <c r="AY1361" s="1">
        <f t="shared" si="935"/>
        <v>0</v>
      </c>
      <c r="AZ1361" s="1">
        <f t="shared" si="936"/>
        <v>23130000000</v>
      </c>
      <c r="BP1361" s="1">
        <f t="shared" si="937"/>
        <v>0</v>
      </c>
      <c r="BQ1361" s="1">
        <f t="shared" si="938"/>
        <v>1455000</v>
      </c>
      <c r="BR1361" s="1">
        <f t="shared" si="939"/>
        <v>1940000000</v>
      </c>
      <c r="BS1361" s="1">
        <f t="shared" si="940"/>
        <v>-1874106.6481994465</v>
      </c>
      <c r="BT1361" s="1">
        <f t="shared" si="941"/>
        <v>-903994.08284023672</v>
      </c>
      <c r="BU1361" s="1">
        <f t="shared" si="942"/>
        <v>101222429149.79756</v>
      </c>
      <c r="BV1361" s="1">
        <f t="shared" si="943"/>
        <v>0</v>
      </c>
      <c r="BW1361" s="1">
        <f t="shared" si="944"/>
        <v>-551005.91715976328</v>
      </c>
      <c r="BX1361" s="1">
        <f t="shared" si="945"/>
        <v>1193846153.8461537</v>
      </c>
      <c r="CN1361" s="1">
        <f t="shared" si="946"/>
        <v>19221606.648199446</v>
      </c>
      <c r="CO1361" s="1">
        <f t="shared" si="947"/>
        <v>0</v>
      </c>
      <c r="CP1361" s="1">
        <f t="shared" si="948"/>
        <v>24347368421.052631</v>
      </c>
    </row>
    <row r="1362" spans="2:109" hidden="1">
      <c r="B1362" s="1">
        <v>61</v>
      </c>
      <c r="C1362" s="28">
        <f>+DH1242*1000</f>
        <v>0</v>
      </c>
      <c r="D1362" s="28"/>
      <c r="E1362" s="28"/>
      <c r="F1362" s="28"/>
      <c r="H1362" s="28">
        <f t="shared" si="705"/>
        <v>167.53670219306218</v>
      </c>
      <c r="I1362" s="28"/>
      <c r="J1362" s="28"/>
      <c r="K1362" s="28"/>
      <c r="M1362" s="1">
        <v>61</v>
      </c>
      <c r="BA1362" s="1">
        <f>+AF871</f>
        <v>-8673.75</v>
      </c>
      <c r="BB1362" s="1">
        <f t="shared" ref="BB1362:BC1362" si="949">+AG871</f>
        <v>0</v>
      </c>
      <c r="BC1362" s="1">
        <f t="shared" si="949"/>
        <v>17347500</v>
      </c>
      <c r="BS1362" s="1">
        <f>+AF1102</f>
        <v>-87692.307692307688</v>
      </c>
      <c r="BT1362" s="1">
        <f t="shared" ref="BT1362:BU1362" si="950">+AG1102</f>
        <v>0</v>
      </c>
      <c r="BU1362" s="1">
        <f t="shared" si="950"/>
        <v>0</v>
      </c>
      <c r="BV1362" s="1">
        <f>+AI871+AF917+AI1102</f>
        <v>106482.69277030739</v>
      </c>
      <c r="BW1362" s="1">
        <f t="shared" ref="BW1362:BX1362" si="951">+AJ871+AG917+AJ1102</f>
        <v>0</v>
      </c>
      <c r="BX1362" s="1">
        <f t="shared" si="951"/>
        <v>-1874106.6481994465</v>
      </c>
      <c r="CQ1362" s="1">
        <f>+AI917</f>
        <v>-10116.635077999708</v>
      </c>
      <c r="CR1362" s="1">
        <f t="shared" ref="CR1362:CS1362" si="952">+AJ917</f>
        <v>0</v>
      </c>
      <c r="CS1362" s="1">
        <f t="shared" si="952"/>
        <v>-19221606.648199446</v>
      </c>
    </row>
    <row r="1363" spans="2:109" hidden="1">
      <c r="B1363" s="1">
        <v>62</v>
      </c>
      <c r="C1363" s="28">
        <f>+DH1243*1000</f>
        <v>-81250</v>
      </c>
      <c r="D1363" s="28"/>
      <c r="E1363" s="28"/>
      <c r="F1363" s="28"/>
      <c r="H1363" s="28">
        <f t="shared" si="705"/>
        <v>-3.2092898434773725</v>
      </c>
      <c r="I1363" s="28"/>
      <c r="J1363" s="28"/>
      <c r="K1363" s="28"/>
      <c r="M1363" s="1">
        <v>62</v>
      </c>
      <c r="BA1363" s="1">
        <f t="shared" ref="BA1363:BA1364" si="953">+AF872</f>
        <v>0</v>
      </c>
      <c r="BB1363" s="1">
        <f t="shared" ref="BB1363:BB1364" si="954">+AG872</f>
        <v>-422500</v>
      </c>
      <c r="BC1363" s="1">
        <f t="shared" ref="BC1363:BC1364" si="955">+AH872</f>
        <v>0</v>
      </c>
      <c r="BS1363" s="1">
        <f t="shared" ref="BS1363:BS1364" si="956">+AF1103</f>
        <v>0</v>
      </c>
      <c r="BT1363" s="1">
        <f t="shared" ref="BT1363:BT1364" si="957">+AG1103</f>
        <v>-169.5402822030041</v>
      </c>
      <c r="BU1363" s="1">
        <f t="shared" ref="BU1363:BU1364" si="958">+AH1103</f>
        <v>-551005.91715976328</v>
      </c>
      <c r="BV1363" s="1">
        <f t="shared" ref="BV1363:BV1364" si="959">+AI872+AF918+AI1103</f>
        <v>0</v>
      </c>
      <c r="BW1363" s="1">
        <f t="shared" ref="BW1363:BW1364" si="960">+AJ872+AG918+AJ1103</f>
        <v>867406.38238746615</v>
      </c>
      <c r="BX1363" s="1">
        <f t="shared" ref="BX1363:BX1364" si="961">+AK872+AH918+AK1103</f>
        <v>-551005.91715976328</v>
      </c>
      <c r="CQ1363" s="1">
        <f t="shared" ref="CQ1363:CQ1364" si="962">+AI918</f>
        <v>0</v>
      </c>
      <c r="CR1363" s="1">
        <f t="shared" ref="CR1363:CR1364" si="963">+AJ918</f>
        <v>-444736.84210526315</v>
      </c>
      <c r="CS1363" s="1">
        <f t="shared" ref="CS1363:CS1364" si="964">+AK918</f>
        <v>0</v>
      </c>
    </row>
    <row r="1364" spans="2:109" hidden="1">
      <c r="B1364" s="1">
        <v>63</v>
      </c>
      <c r="C1364" s="28">
        <f>+DH1244*1000000</f>
        <v>88020833.333333328</v>
      </c>
      <c r="D1364" s="28"/>
      <c r="E1364" s="28"/>
      <c r="F1364" s="28"/>
      <c r="H1364" s="28">
        <f t="shared" si="705"/>
        <v>-2.4721624030243246E-2</v>
      </c>
      <c r="I1364" s="28"/>
      <c r="J1364" s="28"/>
      <c r="K1364" s="28"/>
      <c r="M1364" s="1">
        <v>63</v>
      </c>
      <c r="BA1364" s="1">
        <f t="shared" si="953"/>
        <v>-17347500</v>
      </c>
      <c r="BB1364" s="1">
        <f t="shared" si="954"/>
        <v>0</v>
      </c>
      <c r="BC1364" s="1">
        <f t="shared" si="955"/>
        <v>23130000000</v>
      </c>
      <c r="BS1364" s="1">
        <f t="shared" si="956"/>
        <v>0</v>
      </c>
      <c r="BT1364" s="1">
        <f t="shared" si="957"/>
        <v>551005.91715976328</v>
      </c>
      <c r="BU1364" s="1">
        <f t="shared" si="958"/>
        <v>1193846153.8461537</v>
      </c>
      <c r="BV1364" s="1">
        <f t="shared" si="959"/>
        <v>-1874106.6481994465</v>
      </c>
      <c r="BW1364" s="1">
        <f t="shared" si="960"/>
        <v>-551005.91715976328</v>
      </c>
      <c r="BX1364" s="1">
        <f t="shared" si="961"/>
        <v>97342429149.797562</v>
      </c>
      <c r="CQ1364" s="1">
        <f t="shared" si="962"/>
        <v>19221606.648199446</v>
      </c>
      <c r="CR1364" s="1">
        <f t="shared" si="963"/>
        <v>0</v>
      </c>
      <c r="CS1364" s="1">
        <f t="shared" si="964"/>
        <v>24347368421.052631</v>
      </c>
    </row>
    <row r="1365" spans="2:109" hidden="1">
      <c r="B1365" s="1">
        <v>64</v>
      </c>
      <c r="C1365" s="119">
        <f>+C24*1000</f>
        <v>130000</v>
      </c>
      <c r="D1365" s="119"/>
      <c r="E1365" s="119"/>
      <c r="F1365" s="119"/>
      <c r="H1365" s="28">
        <f t="shared" si="705"/>
        <v>263.65275023860477</v>
      </c>
      <c r="I1365" s="28"/>
      <c r="J1365" s="28"/>
      <c r="K1365" s="28"/>
      <c r="M1365" s="1">
        <v>64</v>
      </c>
      <c r="BD1365" s="1">
        <f>+AF878</f>
        <v>-10116.635077999708</v>
      </c>
      <c r="BE1365" s="1">
        <f t="shared" ref="BE1365:BF1365" si="965">+AG878</f>
        <v>0</v>
      </c>
      <c r="BF1365" s="1">
        <f t="shared" si="965"/>
        <v>19221606.648199446</v>
      </c>
      <c r="BY1365" s="1">
        <f>+AI878+AF924+AF1106</f>
        <v>102504.47841544129</v>
      </c>
      <c r="BZ1365" s="1">
        <f t="shared" ref="BZ1365:CA1365" si="966">+AJ878+AG924+AG1106</f>
        <v>0</v>
      </c>
      <c r="CA1365" s="1">
        <f t="shared" si="966"/>
        <v>-1053046.3832103424</v>
      </c>
      <c r="CB1365" s="1">
        <f>+AI1106</f>
        <v>-81428.571428571435</v>
      </c>
      <c r="CC1365" s="1">
        <f t="shared" ref="CC1365:CD1365" si="967">+AJ1106</f>
        <v>0</v>
      </c>
      <c r="CD1365" s="1">
        <f t="shared" si="967"/>
        <v>0</v>
      </c>
      <c r="CT1365" s="1">
        <f>+AI924</f>
        <v>-10959.271908870156</v>
      </c>
      <c r="CU1365" s="1">
        <f t="shared" ref="CU1365:CV1365" si="968">+AJ924</f>
        <v>0</v>
      </c>
      <c r="CV1365" s="1">
        <f t="shared" si="968"/>
        <v>-20274653.031409789</v>
      </c>
    </row>
    <row r="1366" spans="2:109" hidden="1">
      <c r="B1366" s="1">
        <v>65</v>
      </c>
      <c r="C1366" s="28">
        <f>AF1247*1000</f>
        <v>-157500</v>
      </c>
      <c r="D1366" s="28"/>
      <c r="E1366" s="28"/>
      <c r="F1366" s="28"/>
      <c r="H1366" s="28">
        <f t="shared" si="705"/>
        <v>-3.9364785054050166</v>
      </c>
      <c r="I1366" s="28"/>
      <c r="J1366" s="28"/>
      <c r="K1366" s="28"/>
      <c r="M1366" s="1">
        <v>65</v>
      </c>
      <c r="BD1366" s="1">
        <f t="shared" ref="BD1366:BD1367" si="969">+AF879</f>
        <v>0</v>
      </c>
      <c r="BE1366" s="1">
        <f t="shared" ref="BE1366:BE1367" si="970">+AG879</f>
        <v>-444736.84210526315</v>
      </c>
      <c r="BF1366" s="1">
        <f t="shared" ref="BF1366:BF1367" si="971">+AH879</f>
        <v>0</v>
      </c>
      <c r="BY1366" s="1">
        <f t="shared" ref="BY1366:BY1367" si="972">+AI879+AF925+AF1107</f>
        <v>0</v>
      </c>
      <c r="BZ1366" s="1">
        <f t="shared" ref="BZ1366:BZ1367" si="973">+AJ879+AG925+AG1107</f>
        <v>901629.34230225312</v>
      </c>
      <c r="CA1366" s="1">
        <f t="shared" ref="CA1366:CA1367" si="974">+AK879+AH925+AH1107</f>
        <v>475102.04081632651</v>
      </c>
      <c r="CB1366" s="1">
        <f t="shared" ref="CB1366:CB1367" si="975">+AI1107</f>
        <v>0</v>
      </c>
      <c r="CC1366" s="1">
        <f t="shared" ref="CC1366:CC1367" si="976">+AJ1107</f>
        <v>-135.74344023323616</v>
      </c>
      <c r="CD1366" s="1">
        <f t="shared" ref="CD1366:CD1367" si="977">+AK1107</f>
        <v>475102.04081632651</v>
      </c>
      <c r="CT1366" s="1">
        <f t="shared" ref="CT1366:CT1367" si="978">+AI925</f>
        <v>0</v>
      </c>
      <c r="CU1366" s="1">
        <f t="shared" ref="CU1366:CU1367" si="979">+AJ925</f>
        <v>-456756.75675675675</v>
      </c>
      <c r="CV1366" s="1">
        <f t="shared" ref="CV1366:CV1367" si="980">+AK925</f>
        <v>0</v>
      </c>
    </row>
    <row r="1367" spans="2:109" hidden="1">
      <c r="B1367" s="1">
        <v>66</v>
      </c>
      <c r="C1367" s="28">
        <f>AF1248*1000000</f>
        <v>-183750000</v>
      </c>
      <c r="D1367" s="28"/>
      <c r="E1367" s="28"/>
      <c r="F1367" s="28"/>
      <c r="H1367" s="28">
        <f t="shared" si="705"/>
        <v>-2.2161258538338967E-2</v>
      </c>
      <c r="I1367" s="28"/>
      <c r="J1367" s="28"/>
      <c r="K1367" s="28"/>
      <c r="M1367" s="1">
        <v>66</v>
      </c>
      <c r="BD1367" s="1">
        <f t="shared" si="969"/>
        <v>-19221606.648199446</v>
      </c>
      <c r="BE1367" s="1">
        <f t="shared" si="970"/>
        <v>0</v>
      </c>
      <c r="BF1367" s="1">
        <f t="shared" si="971"/>
        <v>24347368421.052631</v>
      </c>
      <c r="BY1367" s="1">
        <f t="shared" si="972"/>
        <v>-1053046.3832103424</v>
      </c>
      <c r="BZ1367" s="1">
        <f t="shared" si="973"/>
        <v>475102.04081632651</v>
      </c>
      <c r="CA1367" s="1">
        <f t="shared" si="974"/>
        <v>100922690510.05893</v>
      </c>
      <c r="CB1367" s="1">
        <f t="shared" si="975"/>
        <v>0</v>
      </c>
      <c r="CC1367" s="1">
        <f t="shared" si="976"/>
        <v>-475102.04081632651</v>
      </c>
      <c r="CD1367" s="1">
        <f t="shared" si="977"/>
        <v>1108571428.5714285</v>
      </c>
      <c r="CT1367" s="1">
        <f t="shared" si="978"/>
        <v>20274653.031409789</v>
      </c>
      <c r="CU1367" s="1">
        <f t="shared" si="979"/>
        <v>0</v>
      </c>
      <c r="CV1367" s="1">
        <f t="shared" si="980"/>
        <v>25005405405.405407</v>
      </c>
    </row>
    <row r="1368" spans="2:109" hidden="1">
      <c r="B1368" s="1">
        <v>67</v>
      </c>
      <c r="C1368" s="28">
        <f>(AF1249+AV1246)*1000</f>
        <v>0</v>
      </c>
      <c r="D1368" s="28"/>
      <c r="E1368" s="28"/>
      <c r="F1368" s="28"/>
      <c r="H1368" s="28">
        <f t="shared" si="705"/>
        <v>262.19175653535677</v>
      </c>
      <c r="I1368" s="28"/>
      <c r="J1368" s="28"/>
      <c r="K1368" s="28"/>
      <c r="M1368" s="1">
        <v>67</v>
      </c>
      <c r="BG1368" s="1">
        <f>+AF885</f>
        <v>-10116.635077999708</v>
      </c>
      <c r="BH1368" s="1">
        <f t="shared" ref="BH1368:BI1368" si="981">+AG885</f>
        <v>0</v>
      </c>
      <c r="BI1368" s="1">
        <f t="shared" si="981"/>
        <v>19221606.648199446</v>
      </c>
      <c r="BY1368" s="1">
        <f>+AF1109</f>
        <v>-81428.571428571435</v>
      </c>
      <c r="BZ1368" s="1">
        <f t="shared" ref="BZ1368:CA1368" si="982">+AG1109</f>
        <v>0</v>
      </c>
      <c r="CA1368" s="1">
        <f t="shared" si="982"/>
        <v>0</v>
      </c>
      <c r="CB1368" s="1">
        <f>+AI885+AF931+AI1109+AF1113</f>
        <v>173754.47841544129</v>
      </c>
      <c r="CC1368" s="1">
        <f t="shared" ref="CC1368:CD1368" si="983">+AJ885+AG931+AJ1109+AG1113</f>
        <v>0</v>
      </c>
      <c r="CD1368" s="1">
        <f t="shared" si="983"/>
        <v>-1053046.3832103424</v>
      </c>
      <c r="CE1368" s="1">
        <f>+AI1113</f>
        <v>-71250</v>
      </c>
      <c r="CF1368" s="1">
        <f t="shared" ref="CF1368:CG1368" si="984">+AJ1113</f>
        <v>0</v>
      </c>
      <c r="CG1368" s="1">
        <f t="shared" si="984"/>
        <v>0</v>
      </c>
      <c r="CW1368" s="1">
        <f>+AI931</f>
        <v>-10959.271908870156</v>
      </c>
      <c r="CX1368" s="1">
        <f t="shared" ref="CX1368:CY1368" si="985">+AJ931</f>
        <v>0</v>
      </c>
      <c r="CY1368" s="1">
        <f t="shared" si="985"/>
        <v>-20274653.031409789</v>
      </c>
    </row>
    <row r="1369" spans="2:109" hidden="1">
      <c r="B1369" s="1">
        <v>68</v>
      </c>
      <c r="C1369" s="28">
        <f>(AF1250+AV1247)*1000</f>
        <v>-249500</v>
      </c>
      <c r="D1369" s="28"/>
      <c r="E1369" s="28"/>
      <c r="F1369" s="28"/>
      <c r="H1369" s="28">
        <f t="shared" si="705"/>
        <v>-6.8351899778492209</v>
      </c>
      <c r="I1369" s="28"/>
      <c r="J1369" s="28"/>
      <c r="K1369" s="28"/>
      <c r="M1369" s="1">
        <v>68</v>
      </c>
      <c r="BG1369" s="1">
        <f t="shared" ref="BG1369:BG1370" si="986">+AF886</f>
        <v>0</v>
      </c>
      <c r="BH1369" s="1">
        <f t="shared" ref="BH1369:BH1370" si="987">+AG886</f>
        <v>-444736.84210526315</v>
      </c>
      <c r="BI1369" s="1">
        <f t="shared" ref="BI1369:BI1370" si="988">+AH886</f>
        <v>0</v>
      </c>
      <c r="BY1369" s="1">
        <f t="shared" ref="BY1369:BY1370" si="989">+AF1110</f>
        <v>0</v>
      </c>
      <c r="BZ1369" s="1">
        <f t="shared" ref="BZ1369:BZ1370" si="990">+AG1110</f>
        <v>-135.74344023323616</v>
      </c>
      <c r="CA1369" s="1">
        <f t="shared" ref="CA1369:CA1370" si="991">+AH1110</f>
        <v>-475102.04081632651</v>
      </c>
      <c r="CB1369" s="1">
        <f t="shared" ref="CB1369:CB1370" si="992">+AI886+AF932+AI1110+AF1114</f>
        <v>0</v>
      </c>
      <c r="CC1369" s="1">
        <f t="shared" ref="CC1369:CC1370" si="993">+AJ886+AG932+AJ1110+AG1114</f>
        <v>901720.27980225312</v>
      </c>
      <c r="CD1369" s="1">
        <f t="shared" ref="CD1369:CD1370" si="994">+AK886+AH932+AK1110+AH1114</f>
        <v>-111352.04081632651</v>
      </c>
      <c r="CE1369" s="1">
        <f t="shared" ref="CE1369:CE1370" si="995">+AI1114</f>
        <v>0</v>
      </c>
      <c r="CF1369" s="1">
        <f t="shared" ref="CF1369:CF1370" si="996">+AJ1114</f>
        <v>-90.9375</v>
      </c>
      <c r="CG1369" s="1">
        <f t="shared" ref="CG1369:CG1370" si="997">+AK1114</f>
        <v>363750</v>
      </c>
      <c r="CW1369" s="1">
        <f t="shared" ref="CW1369:CW1370" si="998">+AI932</f>
        <v>0</v>
      </c>
      <c r="CX1369" s="1">
        <f t="shared" ref="CX1369:CX1370" si="999">+AJ932</f>
        <v>-456756.75675675675</v>
      </c>
      <c r="CY1369" s="1">
        <f t="shared" ref="CY1369:CY1370" si="1000">+AK932</f>
        <v>0</v>
      </c>
    </row>
    <row r="1370" spans="2:109" hidden="1">
      <c r="B1370" s="1">
        <v>69</v>
      </c>
      <c r="C1370" s="28">
        <f>(AF1251+AV1248)*1000000</f>
        <v>61083333.333333328</v>
      </c>
      <c r="D1370" s="28"/>
      <c r="E1370" s="28"/>
      <c r="F1370" s="28"/>
      <c r="H1370" s="28">
        <f t="shared" si="705"/>
        <v>-2.0068251436037556E-2</v>
      </c>
      <c r="I1370" s="28"/>
      <c r="J1370" s="28"/>
      <c r="K1370" s="28"/>
      <c r="M1370" s="1">
        <v>69</v>
      </c>
      <c r="BG1370" s="1">
        <f t="shared" si="986"/>
        <v>-19221606.648199446</v>
      </c>
      <c r="BH1370" s="1">
        <f t="shared" si="987"/>
        <v>0</v>
      </c>
      <c r="BI1370" s="1">
        <f t="shared" si="988"/>
        <v>24347368421.052631</v>
      </c>
      <c r="BY1370" s="1">
        <f t="shared" si="989"/>
        <v>0</v>
      </c>
      <c r="BZ1370" s="1">
        <f t="shared" si="990"/>
        <v>475102.04081632651</v>
      </c>
      <c r="CA1370" s="1">
        <f t="shared" si="991"/>
        <v>1108571428.5714285</v>
      </c>
      <c r="CB1370" s="1">
        <f t="shared" si="992"/>
        <v>-1053046.3832103424</v>
      </c>
      <c r="CC1370" s="1">
        <f t="shared" si="993"/>
        <v>-111352.04081632651</v>
      </c>
      <c r="CD1370" s="1">
        <f t="shared" si="994"/>
        <v>102862690510.05893</v>
      </c>
      <c r="CE1370" s="1">
        <f t="shared" si="995"/>
        <v>0</v>
      </c>
      <c r="CF1370" s="1">
        <f t="shared" si="996"/>
        <v>-363750</v>
      </c>
      <c r="CG1370" s="1">
        <f t="shared" si="997"/>
        <v>970000000</v>
      </c>
      <c r="CW1370" s="1">
        <f t="shared" si="998"/>
        <v>20274653.031409789</v>
      </c>
      <c r="CX1370" s="1">
        <f t="shared" si="999"/>
        <v>0</v>
      </c>
      <c r="CY1370" s="1">
        <f t="shared" si="1000"/>
        <v>25005405405.405407</v>
      </c>
    </row>
    <row r="1371" spans="2:109" hidden="1">
      <c r="B1371" s="1">
        <v>70</v>
      </c>
      <c r="C1371" s="28">
        <f>(AV1249+BL1246)*1000</f>
        <v>0</v>
      </c>
      <c r="D1371" s="28"/>
      <c r="E1371" s="28"/>
      <c r="F1371" s="28"/>
      <c r="H1371" s="28">
        <f t="shared" si="705"/>
        <v>260.75979059674154</v>
      </c>
      <c r="I1371" s="28"/>
      <c r="J1371" s="28"/>
      <c r="K1371" s="28"/>
      <c r="M1371" s="1">
        <v>70</v>
      </c>
      <c r="BJ1371" s="1">
        <f>+AF892</f>
        <v>-10116.635077999708</v>
      </c>
      <c r="BK1371" s="1">
        <f t="shared" ref="BK1371:BL1371" si="1001">+AG892</f>
        <v>0</v>
      </c>
      <c r="BL1371" s="1">
        <f t="shared" si="1001"/>
        <v>19221606.648199446</v>
      </c>
      <c r="CB1371" s="1">
        <f>+AF1116</f>
        <v>-71250</v>
      </c>
      <c r="CC1371" s="1">
        <f t="shared" ref="CC1371:CD1371" si="1002">+AG1116</f>
        <v>0</v>
      </c>
      <c r="CD1371" s="1">
        <f t="shared" si="1002"/>
        <v>0</v>
      </c>
      <c r="CE1371" s="1">
        <f>+AI892+AF938+AI1116+AF1120</f>
        <v>187325.90698686987</v>
      </c>
      <c r="CF1371" s="1">
        <f t="shared" ref="CF1371:CG1371" si="1003">+AJ892+AG938+AJ1116+AG1120</f>
        <v>0</v>
      </c>
      <c r="CG1371" s="1">
        <f t="shared" si="1003"/>
        <v>-1053046.3832103424</v>
      </c>
      <c r="CH1371" s="1">
        <f>+AI1120</f>
        <v>-95000</v>
      </c>
      <c r="CI1371" s="1">
        <f t="shared" ref="CI1371:CJ1371" si="1004">+AJ1120</f>
        <v>0</v>
      </c>
      <c r="CJ1371" s="1">
        <f t="shared" si="1004"/>
        <v>0</v>
      </c>
      <c r="CZ1371" s="1">
        <f>+AI938</f>
        <v>-10959.271908870156</v>
      </c>
      <c r="DA1371" s="1">
        <f t="shared" ref="DA1371:DB1371" si="1005">+AJ938</f>
        <v>0</v>
      </c>
      <c r="DB1371" s="1">
        <f t="shared" si="1005"/>
        <v>-20274653.031409789</v>
      </c>
    </row>
    <row r="1372" spans="2:109" hidden="1">
      <c r="B1372" s="1">
        <v>71</v>
      </c>
      <c r="C1372" s="28">
        <f>(AV1250+BL1247)*1000</f>
        <v>-266000</v>
      </c>
      <c r="D1372" s="28"/>
      <c r="E1372" s="28"/>
      <c r="F1372" s="28"/>
      <c r="H1372" s="28">
        <f t="shared" si="705"/>
        <v>-6.7619000850767748</v>
      </c>
      <c r="I1372" s="28"/>
      <c r="J1372" s="28"/>
      <c r="K1372" s="28"/>
      <c r="M1372" s="1">
        <v>71</v>
      </c>
      <c r="BJ1372" s="1">
        <f t="shared" ref="BJ1372:BJ1373" si="1006">+AF893</f>
        <v>0</v>
      </c>
      <c r="BK1372" s="1">
        <f t="shared" ref="BK1372:BK1373" si="1007">+AG893</f>
        <v>-444736.84210526315</v>
      </c>
      <c r="BL1372" s="1">
        <f t="shared" ref="BL1372:BL1373" si="1008">+AH893</f>
        <v>0</v>
      </c>
      <c r="CB1372" s="1">
        <f t="shared" ref="CB1372:CB1373" si="1009">+AF1117</f>
        <v>0</v>
      </c>
      <c r="CC1372" s="1">
        <f t="shared" ref="CC1372:CC1373" si="1010">+AG1117</f>
        <v>-90.9375</v>
      </c>
      <c r="CD1372" s="1">
        <f t="shared" ref="CD1372:CD1373" si="1011">+AH1117</f>
        <v>-363750</v>
      </c>
      <c r="CE1372" s="1">
        <f t="shared" ref="CE1372:CE1373" si="1012">+AI893+AF939+AI1117+AF1121</f>
        <v>0</v>
      </c>
      <c r="CF1372" s="1">
        <f t="shared" ref="CF1372:CF1373" si="1013">+AJ893+AG939+AJ1117+AG1121</f>
        <v>901800.09191757534</v>
      </c>
      <c r="CG1372" s="1">
        <f t="shared" ref="CG1372:CG1373" si="1014">+AK893+AH939+AK1117+AH1121</f>
        <v>282916.66666666663</v>
      </c>
      <c r="CH1372" s="1">
        <f t="shared" ref="CH1372:CH1373" si="1015">+AI1121</f>
        <v>0</v>
      </c>
      <c r="CI1372" s="1">
        <f t="shared" ref="CI1372:CI1373" si="1016">+AJ1121</f>
        <v>-215.55555555555554</v>
      </c>
      <c r="CJ1372" s="1">
        <f t="shared" ref="CJ1372:CJ1373" si="1017">+AK1121</f>
        <v>646666.66666666663</v>
      </c>
      <c r="CZ1372" s="1">
        <f t="shared" ref="CZ1372:CZ1373" si="1018">+AI939</f>
        <v>0</v>
      </c>
      <c r="DA1372" s="1">
        <f t="shared" ref="DA1372:DA1373" si="1019">+AJ939</f>
        <v>-456756.75675675675</v>
      </c>
      <c r="DB1372" s="1">
        <f t="shared" ref="DB1372:DB1373" si="1020">+AK939</f>
        <v>0</v>
      </c>
    </row>
    <row r="1373" spans="2:109" hidden="1">
      <c r="B1373" s="1">
        <v>72</v>
      </c>
      <c r="C1373" s="28">
        <f>(AV1251+BL1248)*1000000</f>
        <v>-51333333.333333328</v>
      </c>
      <c r="D1373" s="28"/>
      <c r="E1373" s="28"/>
      <c r="F1373" s="28"/>
      <c r="H1373" s="28">
        <f t="shared" si="705"/>
        <v>-2.0967797509338998E-2</v>
      </c>
      <c r="I1373" s="28"/>
      <c r="J1373" s="28"/>
      <c r="K1373" s="28"/>
      <c r="M1373" s="1">
        <v>72</v>
      </c>
      <c r="BJ1373" s="1">
        <f t="shared" si="1006"/>
        <v>-19221606.648199446</v>
      </c>
      <c r="BK1373" s="1">
        <f t="shared" si="1007"/>
        <v>0</v>
      </c>
      <c r="BL1373" s="1">
        <f t="shared" si="1008"/>
        <v>24347368421.052631</v>
      </c>
      <c r="CB1373" s="1">
        <f t="shared" si="1009"/>
        <v>0</v>
      </c>
      <c r="CC1373" s="1">
        <f t="shared" si="1010"/>
        <v>363750</v>
      </c>
      <c r="CD1373" s="1">
        <f t="shared" si="1011"/>
        <v>970000000</v>
      </c>
      <c r="CE1373" s="1">
        <f t="shared" si="1012"/>
        <v>-1053046.3832103424</v>
      </c>
      <c r="CF1373" s="1">
        <f t="shared" si="1013"/>
        <v>282916.66666666663</v>
      </c>
      <c r="CG1373" s="1">
        <f t="shared" si="1014"/>
        <v>103232214319.58275</v>
      </c>
      <c r="CH1373" s="1">
        <f t="shared" si="1015"/>
        <v>0</v>
      </c>
      <c r="CI1373" s="1">
        <f t="shared" si="1016"/>
        <v>-646666.66666666663</v>
      </c>
      <c r="CJ1373" s="1">
        <f t="shared" si="1017"/>
        <v>1293333333.3333333</v>
      </c>
      <c r="CZ1373" s="1">
        <f t="shared" si="1018"/>
        <v>20274653.031409789</v>
      </c>
      <c r="DA1373" s="1">
        <f t="shared" si="1019"/>
        <v>0</v>
      </c>
      <c r="DB1373" s="1">
        <f t="shared" si="1020"/>
        <v>25005405405.405407</v>
      </c>
    </row>
    <row r="1374" spans="2:109" hidden="1">
      <c r="B1374" s="1">
        <v>73</v>
      </c>
      <c r="C1374" s="28">
        <f>(BL1249+CB1246)*1000</f>
        <v>0</v>
      </c>
      <c r="D1374" s="28"/>
      <c r="E1374" s="28"/>
      <c r="F1374" s="28"/>
      <c r="H1374" s="28">
        <f t="shared" si="705"/>
        <v>259.91987442806919</v>
      </c>
      <c r="I1374" s="28"/>
      <c r="J1374" s="28"/>
      <c r="K1374" s="28"/>
      <c r="M1374" s="1">
        <v>73</v>
      </c>
      <c r="BM1374" s="1">
        <f>+AF899</f>
        <v>-10116.635077999708</v>
      </c>
      <c r="BN1374" s="1">
        <f t="shared" ref="BN1374:BO1374" si="1021">+AG899</f>
        <v>0</v>
      </c>
      <c r="BO1374" s="1">
        <f t="shared" si="1021"/>
        <v>19221606.648199446</v>
      </c>
      <c r="CE1374" s="1">
        <f>+AF1123</f>
        <v>-95000</v>
      </c>
      <c r="CF1374" s="1">
        <f t="shared" ref="CF1374:CG1374" si="1022">+AG1123</f>
        <v>0</v>
      </c>
      <c r="CG1374" s="1">
        <f t="shared" si="1022"/>
        <v>0</v>
      </c>
      <c r="CH1374" s="1">
        <f>+AI899+AF945+AI1123+AF1127</f>
        <v>230075.90698686987</v>
      </c>
      <c r="CI1374" s="1">
        <f t="shared" ref="CI1374:CJ1374" si="1023">+AJ899+AG945+AJ1123+AG1127</f>
        <v>0</v>
      </c>
      <c r="CJ1374" s="1">
        <f t="shared" si="1023"/>
        <v>-1053046.3832103424</v>
      </c>
      <c r="CK1374" s="1">
        <f>+AI1127</f>
        <v>-114000</v>
      </c>
      <c r="CL1374" s="1">
        <f t="shared" ref="CL1374:CM1374" si="1024">+AJ1127</f>
        <v>0</v>
      </c>
      <c r="CM1374" s="1">
        <f t="shared" si="1024"/>
        <v>0</v>
      </c>
      <c r="DC1374" s="1">
        <f>+AI945</f>
        <v>-10959.271908870156</v>
      </c>
      <c r="DD1374" s="1">
        <f t="shared" ref="DD1374:DE1374" si="1025">+AJ945</f>
        <v>0</v>
      </c>
      <c r="DE1374" s="1">
        <f t="shared" si="1025"/>
        <v>-20274653.031409789</v>
      </c>
    </row>
    <row r="1375" spans="2:109" hidden="1">
      <c r="B1375" s="1">
        <v>74</v>
      </c>
      <c r="C1375" s="28">
        <f>(BL1250+CB1247)*1000</f>
        <v>-261500</v>
      </c>
      <c r="D1375" s="28"/>
      <c r="E1375" s="28"/>
      <c r="F1375" s="28"/>
      <c r="H1375" s="28">
        <f t="shared" si="705"/>
        <v>-6.2668890240463897</v>
      </c>
      <c r="I1375" s="28"/>
      <c r="J1375" s="28"/>
      <c r="K1375" s="28"/>
      <c r="M1375" s="1">
        <v>74</v>
      </c>
      <c r="BM1375" s="1">
        <f t="shared" ref="BM1375:BM1376" si="1026">+AF900</f>
        <v>0</v>
      </c>
      <c r="BN1375" s="1">
        <f t="shared" ref="BN1375:BN1376" si="1027">+AG900</f>
        <v>-444736.84210526315</v>
      </c>
      <c r="BO1375" s="1">
        <f t="shared" ref="BO1375:BO1376" si="1028">+AH900</f>
        <v>0</v>
      </c>
      <c r="CE1375" s="1">
        <f t="shared" ref="CE1375:CE1376" si="1029">+AF1124</f>
        <v>0</v>
      </c>
      <c r="CF1375" s="1">
        <f t="shared" ref="CF1375:CF1376" si="1030">+AG1124</f>
        <v>-215.55555555555554</v>
      </c>
      <c r="CG1375" s="1">
        <f t="shared" ref="CG1375:CG1376" si="1031">+AH1124</f>
        <v>-646666.66666666663</v>
      </c>
      <c r="CH1375" s="1">
        <f t="shared" ref="CH1375:CH1376" si="1032">+AI900+AF946+AI1124+AF1128</f>
        <v>0</v>
      </c>
      <c r="CI1375" s="1">
        <f t="shared" ref="CI1375:CI1376" si="1033">+AJ900+AG946+AJ1124+AG1128</f>
        <v>902081.63441757532</v>
      </c>
      <c r="CJ1375" s="1">
        <f t="shared" ref="CJ1375:CJ1376" si="1034">+AK900+AH946+AK1124+AH1128</f>
        <v>284533.33333333337</v>
      </c>
      <c r="CK1375" s="1">
        <f t="shared" ref="CK1375:CK1376" si="1035">+AI1128</f>
        <v>0</v>
      </c>
      <c r="CL1375" s="1">
        <f t="shared" ref="CL1375:CL1376" si="1036">+AJ1128</f>
        <v>-372.48</v>
      </c>
      <c r="CM1375" s="1">
        <f t="shared" ref="CM1375:CM1376" si="1037">+AK1128</f>
        <v>931200</v>
      </c>
      <c r="DC1375" s="1">
        <f t="shared" ref="DC1375:DC1376" si="1038">+AI946</f>
        <v>0</v>
      </c>
      <c r="DD1375" s="1">
        <f t="shared" ref="DD1375:DD1376" si="1039">+AJ946</f>
        <v>-456756.75675675675</v>
      </c>
      <c r="DE1375" s="1">
        <f t="shared" ref="DE1375:DE1376" si="1040">+AK946</f>
        <v>0</v>
      </c>
    </row>
    <row r="1376" spans="2:109" hidden="1">
      <c r="B1376" s="1">
        <v>75</v>
      </c>
      <c r="C1376" s="28">
        <f>(BL1251+CB1248)*1000000</f>
        <v>101083333.33333333</v>
      </c>
      <c r="D1376" s="28"/>
      <c r="E1376" s="28"/>
      <c r="F1376" s="28"/>
      <c r="H1376" s="28">
        <f t="shared" si="705"/>
        <v>-1.9834336554223848E-2</v>
      </c>
      <c r="I1376" s="28"/>
      <c r="J1376" s="28"/>
      <c r="K1376" s="28"/>
      <c r="M1376" s="1">
        <v>75</v>
      </c>
      <c r="BM1376" s="1">
        <f t="shared" si="1026"/>
        <v>-19221606.648199446</v>
      </c>
      <c r="BN1376" s="1">
        <f t="shared" si="1027"/>
        <v>0</v>
      </c>
      <c r="BO1376" s="1">
        <f t="shared" si="1028"/>
        <v>24347368421.052631</v>
      </c>
      <c r="CE1376" s="1">
        <f t="shared" si="1029"/>
        <v>0</v>
      </c>
      <c r="CF1376" s="1">
        <f t="shared" si="1030"/>
        <v>646666.66666666663</v>
      </c>
      <c r="CG1376" s="1">
        <f t="shared" si="1031"/>
        <v>1293333333.3333333</v>
      </c>
      <c r="CH1376" s="1">
        <f t="shared" si="1032"/>
        <v>-1053046.3832103424</v>
      </c>
      <c r="CI1376" s="1">
        <f t="shared" si="1033"/>
        <v>284533.33333333337</v>
      </c>
      <c r="CJ1376" s="1">
        <f t="shared" si="1034"/>
        <v>104396214319.58275</v>
      </c>
      <c r="CK1376" s="1">
        <f t="shared" si="1035"/>
        <v>0</v>
      </c>
      <c r="CL1376" s="1">
        <f t="shared" si="1036"/>
        <v>-931200</v>
      </c>
      <c r="CM1376" s="1">
        <f t="shared" si="1037"/>
        <v>1552000000</v>
      </c>
      <c r="DC1376" s="1">
        <f t="shared" si="1038"/>
        <v>20274653.031409789</v>
      </c>
      <c r="DD1376" s="1">
        <f t="shared" si="1039"/>
        <v>0</v>
      </c>
      <c r="DE1376" s="1">
        <f t="shared" si="1040"/>
        <v>25005405405.405407</v>
      </c>
    </row>
    <row r="1377" spans="2:127" hidden="1">
      <c r="B1377" s="1">
        <v>76</v>
      </c>
      <c r="C1377" s="28">
        <f>(CB1249+CR1246)*1000</f>
        <v>0</v>
      </c>
      <c r="D1377" s="28"/>
      <c r="E1377" s="28"/>
      <c r="F1377" s="28"/>
      <c r="H1377" s="28">
        <f t="shared" si="705"/>
        <v>259.45828894132285</v>
      </c>
      <c r="I1377" s="28"/>
      <c r="J1377" s="28"/>
      <c r="K1377" s="28"/>
      <c r="M1377" s="1">
        <v>76</v>
      </c>
      <c r="BP1377" s="1">
        <f>+AF906</f>
        <v>-10116.635077999708</v>
      </c>
      <c r="BQ1377" s="1">
        <f t="shared" ref="BQ1377:BR1377" si="1041">+AG906</f>
        <v>0</v>
      </c>
      <c r="BR1377" s="1">
        <f t="shared" si="1041"/>
        <v>19221606.648199446</v>
      </c>
      <c r="CH1377" s="1">
        <f>+AF1130</f>
        <v>-114000</v>
      </c>
      <c r="CI1377" s="1">
        <f t="shared" ref="CI1377:CJ1377" si="1042">+AG1130</f>
        <v>0</v>
      </c>
      <c r="CJ1377" s="1">
        <f t="shared" si="1042"/>
        <v>0</v>
      </c>
      <c r="CK1377" s="1">
        <f>+AI906+AF952+AI1130+AF1134</f>
        <v>277575.90698686987</v>
      </c>
      <c r="CL1377" s="1">
        <f t="shared" ref="CL1377:CM1377" si="1043">+AJ906+AG952+AJ1130+AG1134</f>
        <v>0</v>
      </c>
      <c r="CM1377" s="1">
        <f t="shared" si="1043"/>
        <v>-1053046.3832103424</v>
      </c>
      <c r="CN1377" s="1">
        <f>+AI1134</f>
        <v>-142500</v>
      </c>
      <c r="CO1377" s="1">
        <f t="shared" ref="CO1377:CP1377" si="1044">+AJ1134</f>
        <v>0</v>
      </c>
      <c r="CP1377" s="1">
        <f t="shared" si="1044"/>
        <v>0</v>
      </c>
      <c r="DF1377" s="1">
        <f>+AI952</f>
        <v>-10959.271908870156</v>
      </c>
      <c r="DG1377" s="1">
        <f t="shared" ref="DG1377:DH1377" si="1045">+AJ952</f>
        <v>0</v>
      </c>
      <c r="DH1377" s="1">
        <f t="shared" si="1045"/>
        <v>-20274653.031409789</v>
      </c>
    </row>
    <row r="1378" spans="2:127" hidden="1">
      <c r="B1378" s="1">
        <v>77</v>
      </c>
      <c r="C1378" s="28">
        <f>(CB1250+CR1247)*1000</f>
        <v>-173500</v>
      </c>
      <c r="D1378" s="28"/>
      <c r="E1378" s="28"/>
      <c r="F1378" s="28"/>
      <c r="H1378" s="28">
        <f t="shared" si="705"/>
        <v>-4.0469381348465756</v>
      </c>
      <c r="I1378" s="28"/>
      <c r="J1378" s="28"/>
      <c r="K1378" s="28"/>
      <c r="M1378" s="1">
        <v>77</v>
      </c>
      <c r="BP1378" s="1">
        <f t="shared" ref="BP1378:BP1379" si="1046">+AF907</f>
        <v>0</v>
      </c>
      <c r="BQ1378" s="1">
        <f t="shared" ref="BQ1378:BQ1379" si="1047">+AG907</f>
        <v>-444736.84210526315</v>
      </c>
      <c r="BR1378" s="1">
        <f t="shared" ref="BR1378:BR1379" si="1048">+AH907</f>
        <v>0</v>
      </c>
      <c r="CH1378" s="1">
        <f t="shared" ref="CH1378:CH1379" si="1049">+AF1131</f>
        <v>0</v>
      </c>
      <c r="CI1378" s="1">
        <f t="shared" ref="CI1378:CI1379" si="1050">+AG1131</f>
        <v>-372.48</v>
      </c>
      <c r="CJ1378" s="1">
        <f t="shared" ref="CJ1378:CJ1379" si="1051">+AH1131</f>
        <v>-931200</v>
      </c>
      <c r="CK1378" s="1">
        <f t="shared" ref="CK1378:CK1379" si="1052">+AI907+AF953+AI1131+AF1135</f>
        <v>0</v>
      </c>
      <c r="CL1378" s="1">
        <f t="shared" ref="CL1378:CL1379" si="1053">+AJ907+AG953+AJ1131+AG1135</f>
        <v>902593.57886201981</v>
      </c>
      <c r="CM1378" s="1">
        <f t="shared" ref="CM1378:CM1379" si="1054">+AK907+AH953+AK1131+AH1135</f>
        <v>523800</v>
      </c>
      <c r="CN1378" s="1">
        <f t="shared" ref="CN1378:CN1379" si="1055">+AI1135</f>
        <v>0</v>
      </c>
      <c r="CO1378" s="1">
        <f t="shared" ref="CO1378:CO1379" si="1056">+AJ1135</f>
        <v>-727.5</v>
      </c>
      <c r="CP1378" s="1">
        <f t="shared" ref="CP1378:CP1379" si="1057">+AK1135</f>
        <v>1455000</v>
      </c>
      <c r="DF1378" s="1">
        <f t="shared" ref="DF1378:DF1379" si="1058">+AI953</f>
        <v>0</v>
      </c>
      <c r="DG1378" s="1">
        <f t="shared" ref="DG1378:DG1379" si="1059">+AJ953</f>
        <v>-456756.75675675675</v>
      </c>
      <c r="DH1378" s="1">
        <f t="shared" ref="DH1378:DH1379" si="1060">+AK953</f>
        <v>0</v>
      </c>
    </row>
    <row r="1379" spans="2:127" hidden="1">
      <c r="B1379" s="1">
        <v>78</v>
      </c>
      <c r="C1379" s="28">
        <f>(CB1251+CR1248)*1000000</f>
        <v>15583333.333333336</v>
      </c>
      <c r="D1379" s="28"/>
      <c r="E1379" s="28"/>
      <c r="F1379" s="28"/>
      <c r="H1379" s="28">
        <f t="shared" si="705"/>
        <v>-1.9946083838292026E-2</v>
      </c>
      <c r="I1379" s="28"/>
      <c r="J1379" s="28"/>
      <c r="K1379" s="28"/>
      <c r="M1379" s="1">
        <v>78</v>
      </c>
      <c r="BP1379" s="1">
        <f t="shared" si="1046"/>
        <v>-19221606.648199446</v>
      </c>
      <c r="BQ1379" s="1">
        <f t="shared" si="1047"/>
        <v>0</v>
      </c>
      <c r="BR1379" s="1">
        <f t="shared" si="1048"/>
        <v>24347368421.052631</v>
      </c>
      <c r="CH1379" s="1">
        <f t="shared" si="1049"/>
        <v>0</v>
      </c>
      <c r="CI1379" s="1">
        <f t="shared" si="1050"/>
        <v>931200</v>
      </c>
      <c r="CJ1379" s="1">
        <f t="shared" si="1051"/>
        <v>1552000000</v>
      </c>
      <c r="CK1379" s="1">
        <f t="shared" si="1052"/>
        <v>-1053046.3832103424</v>
      </c>
      <c r="CL1379" s="1">
        <f t="shared" si="1053"/>
        <v>523800</v>
      </c>
      <c r="CM1379" s="1">
        <f t="shared" si="1054"/>
        <v>105689547652.91608</v>
      </c>
      <c r="CN1379" s="1">
        <f t="shared" si="1055"/>
        <v>0</v>
      </c>
      <c r="CO1379" s="1">
        <f t="shared" si="1056"/>
        <v>-1455000</v>
      </c>
      <c r="CP1379" s="1">
        <f t="shared" si="1057"/>
        <v>1940000000</v>
      </c>
      <c r="DF1379" s="1">
        <f t="shared" si="1058"/>
        <v>20274653.031409789</v>
      </c>
      <c r="DG1379" s="1">
        <f t="shared" si="1059"/>
        <v>0</v>
      </c>
      <c r="DH1379" s="1">
        <f t="shared" si="1060"/>
        <v>25005405405.405407</v>
      </c>
    </row>
    <row r="1380" spans="2:127" hidden="1">
      <c r="B1380" s="1">
        <v>79</v>
      </c>
      <c r="C1380" s="28">
        <f>(CR1249+DH1246)*1000</f>
        <v>0</v>
      </c>
      <c r="D1380" s="28"/>
      <c r="E1380" s="28"/>
      <c r="F1380" s="28"/>
      <c r="H1380" s="28">
        <f t="shared" si="705"/>
        <v>259.29131662711296</v>
      </c>
      <c r="I1380" s="28"/>
      <c r="J1380" s="28"/>
      <c r="K1380" s="28"/>
      <c r="M1380" s="1">
        <v>79</v>
      </c>
      <c r="BS1380" s="1">
        <f>+AF913</f>
        <v>-10116.635077999708</v>
      </c>
      <c r="BT1380" s="1">
        <f t="shared" ref="BT1380:BU1380" si="1061">+AG913</f>
        <v>0</v>
      </c>
      <c r="BU1380" s="1">
        <f t="shared" si="1061"/>
        <v>19221606.648199446</v>
      </c>
      <c r="CK1380" s="1">
        <f>+AF1137</f>
        <v>-142500</v>
      </c>
      <c r="CL1380" s="1">
        <f t="shared" ref="CL1380:CM1380" si="1062">+AG1137</f>
        <v>0</v>
      </c>
      <c r="CM1380" s="1">
        <f t="shared" si="1062"/>
        <v>0</v>
      </c>
      <c r="CN1380" s="1">
        <f>+AI913+AF959+AI1137+AF1141</f>
        <v>251268.21467917756</v>
      </c>
      <c r="CO1380" s="1">
        <f t="shared" ref="CO1380:CP1380" si="1063">+AJ913+AG959+AJ1137+AG1141</f>
        <v>0</v>
      </c>
      <c r="CP1380" s="1">
        <f t="shared" si="1063"/>
        <v>-1053046.3832103424</v>
      </c>
      <c r="CQ1380" s="1">
        <f>+AI1141</f>
        <v>-87692.307692307688</v>
      </c>
      <c r="CR1380" s="1">
        <f t="shared" ref="CR1380:CS1380" si="1064">+AJ1141</f>
        <v>0</v>
      </c>
      <c r="CS1380" s="1">
        <f t="shared" si="1064"/>
        <v>0</v>
      </c>
      <c r="DI1380" s="1">
        <f>+AI959</f>
        <v>-10959.271908870156</v>
      </c>
      <c r="DJ1380" s="1">
        <f t="shared" ref="DJ1380:DK1380" si="1065">+AJ959</f>
        <v>0</v>
      </c>
      <c r="DK1380" s="1">
        <f t="shared" si="1065"/>
        <v>-20274653.031409789</v>
      </c>
    </row>
    <row r="1381" spans="2:127" hidden="1">
      <c r="B1381" s="1">
        <v>80</v>
      </c>
      <c r="C1381" s="28">
        <f>(CR1250+DH1247)*1000</f>
        <v>-199750</v>
      </c>
      <c r="D1381" s="28"/>
      <c r="E1381" s="28"/>
      <c r="F1381" s="28"/>
      <c r="H1381" s="28">
        <f t="shared" si="705"/>
        <v>-7.3642773082383934</v>
      </c>
      <c r="I1381" s="28"/>
      <c r="J1381" s="28"/>
      <c r="K1381" s="28"/>
      <c r="M1381" s="1">
        <v>80</v>
      </c>
      <c r="BS1381" s="1">
        <f t="shared" ref="BS1381:BS1382" si="1066">+AF914</f>
        <v>0</v>
      </c>
      <c r="BT1381" s="1">
        <f t="shared" ref="BT1381:BT1382" si="1067">+AG914</f>
        <v>-444736.84210526315</v>
      </c>
      <c r="BU1381" s="1">
        <f t="shared" ref="BU1381:BU1382" si="1068">+AH914</f>
        <v>0</v>
      </c>
      <c r="CK1381" s="1">
        <f t="shared" ref="CK1381:CK1382" si="1069">+AF1138</f>
        <v>0</v>
      </c>
      <c r="CL1381" s="1">
        <f t="shared" ref="CL1381:CL1382" si="1070">+AG1138</f>
        <v>-727.5</v>
      </c>
      <c r="CM1381" s="1">
        <f t="shared" ref="CM1381:CM1382" si="1071">+AH1138</f>
        <v>-1455000</v>
      </c>
      <c r="CN1381" s="1">
        <f t="shared" ref="CN1381:CN1382" si="1072">+AI914+AF960+AI1138+AF1142</f>
        <v>0</v>
      </c>
      <c r="CO1381" s="1">
        <f t="shared" ref="CO1381:CO1382" si="1073">+AJ914+AG960+AJ1138+AG1142</f>
        <v>902390.63914422283</v>
      </c>
      <c r="CP1381" s="1">
        <f t="shared" ref="CP1381:CP1382" si="1074">+AK914+AH960+AK1138+AH1142</f>
        <v>-903994.08284023672</v>
      </c>
      <c r="CQ1381" s="1">
        <f t="shared" ref="CQ1381:CQ1382" si="1075">+AI1142</f>
        <v>0</v>
      </c>
      <c r="CR1381" s="1">
        <f t="shared" ref="CR1381:CR1382" si="1076">+AJ1142</f>
        <v>-169.5402822030041</v>
      </c>
      <c r="CS1381" s="1">
        <f t="shared" ref="CS1381:CS1382" si="1077">+AK1142</f>
        <v>551005.91715976328</v>
      </c>
      <c r="DI1381" s="1">
        <f t="shared" ref="DI1381:DI1382" si="1078">+AI960</f>
        <v>0</v>
      </c>
      <c r="DJ1381" s="1">
        <f t="shared" ref="DJ1381:DJ1382" si="1079">+AJ960</f>
        <v>-456756.75675675675</v>
      </c>
      <c r="DK1381" s="1">
        <f t="shared" ref="DK1381:DK1382" si="1080">+AK960</f>
        <v>0</v>
      </c>
    </row>
    <row r="1382" spans="2:127" hidden="1">
      <c r="B1382" s="1">
        <v>81</v>
      </c>
      <c r="C1382" s="28">
        <f>(CR1251+DH1248)*1000000</f>
        <v>-65895833.333333343</v>
      </c>
      <c r="D1382" s="28"/>
      <c r="E1382" s="28"/>
      <c r="F1382" s="28"/>
      <c r="H1382" s="28">
        <f t="shared" si="705"/>
        <v>-2.0878202766888929E-2</v>
      </c>
      <c r="I1382" s="28"/>
      <c r="J1382" s="28"/>
      <c r="K1382" s="28"/>
      <c r="M1382" s="1">
        <v>81</v>
      </c>
      <c r="BS1382" s="1">
        <f t="shared" si="1066"/>
        <v>-19221606.648199446</v>
      </c>
      <c r="BT1382" s="1">
        <f t="shared" si="1067"/>
        <v>0</v>
      </c>
      <c r="BU1382" s="1">
        <f t="shared" si="1068"/>
        <v>24347368421.052631</v>
      </c>
      <c r="CK1382" s="1">
        <f t="shared" si="1069"/>
        <v>0</v>
      </c>
      <c r="CL1382" s="1">
        <f t="shared" si="1070"/>
        <v>1455000</v>
      </c>
      <c r="CM1382" s="1">
        <f t="shared" si="1071"/>
        <v>1940000000</v>
      </c>
      <c r="CN1382" s="1">
        <f t="shared" si="1072"/>
        <v>-1053046.3832103424</v>
      </c>
      <c r="CO1382" s="1">
        <f t="shared" si="1073"/>
        <v>-903994.08284023672</v>
      </c>
      <c r="CP1382" s="1">
        <f t="shared" si="1074"/>
        <v>104973239960.60838</v>
      </c>
      <c r="CQ1382" s="1">
        <f t="shared" si="1075"/>
        <v>0</v>
      </c>
      <c r="CR1382" s="1">
        <f t="shared" si="1076"/>
        <v>-551005.91715976328</v>
      </c>
      <c r="CS1382" s="1">
        <f t="shared" si="1077"/>
        <v>1193846153.8461537</v>
      </c>
      <c r="DI1382" s="1">
        <f t="shared" si="1078"/>
        <v>20274653.031409789</v>
      </c>
      <c r="DJ1382" s="1">
        <f t="shared" si="1079"/>
        <v>0</v>
      </c>
      <c r="DK1382" s="1">
        <f t="shared" si="1080"/>
        <v>25005405405.405407</v>
      </c>
    </row>
    <row r="1383" spans="2:127" hidden="1">
      <c r="B1383" s="1">
        <v>82</v>
      </c>
      <c r="C1383" s="28">
        <f>+DH1249*1000</f>
        <v>0</v>
      </c>
      <c r="D1383" s="28"/>
      <c r="E1383" s="28"/>
      <c r="F1383" s="28"/>
      <c r="H1383" s="28">
        <f t="shared" si="705"/>
        <v>259.26542058411502</v>
      </c>
      <c r="I1383" s="28"/>
      <c r="J1383" s="28"/>
      <c r="K1383" s="28"/>
      <c r="M1383" s="1">
        <v>82</v>
      </c>
      <c r="BV1383" s="1">
        <f>+AF920</f>
        <v>-10116.635077999708</v>
      </c>
      <c r="BW1383" s="1">
        <f t="shared" ref="BW1383:BX1383" si="1081">+AG920</f>
        <v>0</v>
      </c>
      <c r="BX1383" s="1">
        <f t="shared" si="1081"/>
        <v>19221606.648199446</v>
      </c>
      <c r="CN1383" s="1">
        <f>+AF1144</f>
        <v>-87692.307692307688</v>
      </c>
      <c r="CO1383" s="1">
        <f t="shared" ref="CO1383:CP1383" si="1082">+AG1144</f>
        <v>0</v>
      </c>
      <c r="CP1383" s="1">
        <f t="shared" si="1082"/>
        <v>0</v>
      </c>
      <c r="CQ1383" s="1">
        <f>+AI920+AF966+AI1144</f>
        <v>108768.21467917756</v>
      </c>
      <c r="CR1383" s="1">
        <f t="shared" ref="CR1383:CS1383" si="1083">+AJ920+AG966+AJ1144</f>
        <v>0</v>
      </c>
      <c r="CS1383" s="1">
        <f t="shared" si="1083"/>
        <v>-1053046.3832103424</v>
      </c>
      <c r="DL1383" s="1">
        <f>+AI966</f>
        <v>-10959.271908870156</v>
      </c>
      <c r="DM1383" s="1">
        <f t="shared" ref="DM1383:DN1383" si="1084">+AJ966</f>
        <v>0</v>
      </c>
      <c r="DN1383" s="1">
        <f t="shared" si="1084"/>
        <v>-20274653.031409789</v>
      </c>
    </row>
    <row r="1384" spans="2:127" hidden="1">
      <c r="B1384" s="1">
        <v>83</v>
      </c>
      <c r="C1384" s="28">
        <f>+DH1250*1000</f>
        <v>-113750</v>
      </c>
      <c r="D1384" s="28"/>
      <c r="E1384" s="28"/>
      <c r="F1384" s="28"/>
      <c r="H1384" s="28">
        <f t="shared" si="705"/>
        <v>-4.3119068461941037</v>
      </c>
      <c r="I1384" s="28"/>
      <c r="J1384" s="28"/>
      <c r="K1384" s="28"/>
      <c r="M1384" s="1">
        <v>83</v>
      </c>
      <c r="BV1384" s="1">
        <f t="shared" ref="BV1384:BV1385" si="1085">+AF921</f>
        <v>0</v>
      </c>
      <c r="BW1384" s="1">
        <f t="shared" ref="BW1384:BW1385" si="1086">+AG921</f>
        <v>-444736.84210526315</v>
      </c>
      <c r="BX1384" s="1">
        <f t="shared" ref="BX1384:BX1385" si="1087">+AH921</f>
        <v>0</v>
      </c>
      <c r="CN1384" s="1">
        <f t="shared" ref="CN1384:CN1385" si="1088">+AF1145</f>
        <v>0</v>
      </c>
      <c r="CO1384" s="1">
        <f t="shared" ref="CO1384:CO1385" si="1089">+AG1145</f>
        <v>-169.5402822030041</v>
      </c>
      <c r="CP1384" s="1">
        <f t="shared" ref="CP1384:CP1385" si="1090">+AH1145</f>
        <v>-551005.91715976328</v>
      </c>
      <c r="CQ1384" s="1">
        <f t="shared" ref="CQ1384:CQ1385" si="1091">+AI921+AF967+AI1145</f>
        <v>0</v>
      </c>
      <c r="CR1384" s="1">
        <f t="shared" ref="CR1384:CR1385" si="1092">+AJ921+AG967+AJ1145</f>
        <v>901663.13914422283</v>
      </c>
      <c r="CS1384" s="1">
        <f t="shared" ref="CS1384:CS1385" si="1093">+AK921+AH967+AK1145</f>
        <v>-551005.91715976328</v>
      </c>
      <c r="DL1384" s="1">
        <f t="shared" ref="DL1384:DL1385" si="1094">+AI967</f>
        <v>0</v>
      </c>
      <c r="DM1384" s="1">
        <f t="shared" ref="DM1384:DM1385" si="1095">+AJ967</f>
        <v>-456756.75675675675</v>
      </c>
      <c r="DN1384" s="1">
        <f t="shared" ref="DN1384:DN1385" si="1096">+AK967</f>
        <v>0</v>
      </c>
    </row>
    <row r="1385" spans="2:127" hidden="1">
      <c r="B1385" s="1">
        <v>84</v>
      </c>
      <c r="C1385" s="28">
        <f>+DH1251*1000000</f>
        <v>123229166.66666667</v>
      </c>
      <c r="D1385" s="28"/>
      <c r="E1385" s="28"/>
      <c r="F1385" s="28"/>
      <c r="H1385" s="28">
        <f t="shared" si="705"/>
        <v>-2.0373672937184097E-2</v>
      </c>
      <c r="I1385" s="28"/>
      <c r="J1385" s="28"/>
      <c r="K1385" s="28"/>
      <c r="M1385" s="1">
        <v>84</v>
      </c>
      <c r="BV1385" s="1">
        <f t="shared" si="1085"/>
        <v>-19221606.648199446</v>
      </c>
      <c r="BW1385" s="1">
        <f t="shared" si="1086"/>
        <v>0</v>
      </c>
      <c r="BX1385" s="1">
        <f t="shared" si="1087"/>
        <v>24347368421.052631</v>
      </c>
      <c r="CN1385" s="1">
        <f t="shared" si="1088"/>
        <v>0</v>
      </c>
      <c r="CO1385" s="1">
        <f t="shared" si="1089"/>
        <v>551005.91715976328</v>
      </c>
      <c r="CP1385" s="1">
        <f t="shared" si="1090"/>
        <v>1193846153.8461537</v>
      </c>
      <c r="CQ1385" s="1">
        <f t="shared" si="1091"/>
        <v>-1053046.3832103424</v>
      </c>
      <c r="CR1385" s="1">
        <f t="shared" si="1092"/>
        <v>-551005.91715976328</v>
      </c>
      <c r="CS1385" s="1">
        <f t="shared" si="1093"/>
        <v>101093239960.60838</v>
      </c>
      <c r="DL1385" s="1">
        <f t="shared" si="1094"/>
        <v>20274653.031409789</v>
      </c>
      <c r="DM1385" s="1">
        <f t="shared" si="1095"/>
        <v>0</v>
      </c>
      <c r="DN1385" s="1">
        <f t="shared" si="1096"/>
        <v>25005405405.405407</v>
      </c>
    </row>
    <row r="1386" spans="2:127" hidden="1">
      <c r="B1386" s="1">
        <v>85</v>
      </c>
      <c r="C1386" s="119">
        <f>+C15*1000</f>
        <v>125000</v>
      </c>
      <c r="D1386" s="119"/>
      <c r="E1386" s="119"/>
      <c r="F1386" s="119"/>
      <c r="H1386" s="28">
        <f t="shared" si="705"/>
        <v>331.31763455241042</v>
      </c>
      <c r="I1386" s="28"/>
      <c r="J1386" s="28"/>
      <c r="K1386" s="28"/>
      <c r="M1386" s="1">
        <v>85</v>
      </c>
      <c r="BY1386" s="1">
        <f>+AF927</f>
        <v>-10959.271908870156</v>
      </c>
      <c r="BZ1386" s="1">
        <f t="shared" ref="BZ1386:CA1386" si="1097">+AG927</f>
        <v>0</v>
      </c>
      <c r="CA1386" s="1">
        <f t="shared" si="1097"/>
        <v>20274653.031409789</v>
      </c>
      <c r="CT1386" s="1">
        <f>+AI927+AF973+AF1148</f>
        <v>127915.52333744158</v>
      </c>
      <c r="CU1386" s="1">
        <f t="shared" ref="CU1386:CV1386" si="1098">+AJ927+AG973+AG1148</f>
        <v>0</v>
      </c>
      <c r="CV1386" s="1">
        <f t="shared" si="1098"/>
        <v>-24134946.968590211</v>
      </c>
      <c r="CW1386" s="1">
        <f>+AI1148</f>
        <v>-81428.571428571435</v>
      </c>
      <c r="CX1386" s="1">
        <f t="shared" ref="CX1386:CY1386" si="1099">+AJ1148</f>
        <v>0</v>
      </c>
      <c r="CY1386" s="1">
        <f t="shared" si="1099"/>
        <v>0</v>
      </c>
      <c r="DO1386" s="1">
        <f>+AI973</f>
        <v>-35527.68</v>
      </c>
      <c r="DP1386" s="1">
        <f t="shared" ref="DP1386:DQ1386" si="1100">+AJ973</f>
        <v>0</v>
      </c>
      <c r="DQ1386" s="1">
        <f t="shared" si="1100"/>
        <v>-44409600</v>
      </c>
    </row>
    <row r="1387" spans="2:127" hidden="1">
      <c r="B1387" s="1">
        <v>86</v>
      </c>
      <c r="C1387" s="28">
        <f>AF1254*1000</f>
        <v>-140000</v>
      </c>
      <c r="D1387" s="28"/>
      <c r="E1387" s="28"/>
      <c r="F1387" s="28"/>
      <c r="H1387" s="28">
        <f t="shared" si="705"/>
        <v>-4.4549039246890132</v>
      </c>
      <c r="I1387" s="28"/>
      <c r="J1387" s="28"/>
      <c r="K1387" s="28"/>
      <c r="M1387" s="1">
        <v>86</v>
      </c>
      <c r="BY1387" s="1">
        <f t="shared" ref="BY1387:BY1388" si="1101">+AF928</f>
        <v>0</v>
      </c>
      <c r="BZ1387" s="1">
        <f t="shared" ref="BZ1387:BZ1388" si="1102">+AG928</f>
        <v>-456756.75675675675</v>
      </c>
      <c r="CA1387" s="1">
        <f t="shared" ref="CA1387:CA1388" si="1103">+AH928</f>
        <v>0</v>
      </c>
      <c r="CT1387" s="1">
        <f t="shared" ref="CT1387:CT1388" si="1104">+AI928+AF974+AF1149</f>
        <v>0</v>
      </c>
      <c r="CU1387" s="1">
        <f t="shared" ref="CU1387:CU1388" si="1105">+AJ928+AG974+AG1149</f>
        <v>1132892.5001969899</v>
      </c>
      <c r="CV1387" s="1">
        <f t="shared" ref="CV1387:CV1388" si="1106">+AK928+AH974+AH1149</f>
        <v>475102.04081632651</v>
      </c>
      <c r="CW1387" s="1">
        <f t="shared" ref="CW1387:CW1388" si="1107">+AI1149</f>
        <v>0</v>
      </c>
      <c r="CX1387" s="1">
        <f t="shared" ref="CX1387:CX1388" si="1108">+AJ1149</f>
        <v>-135.74344023323616</v>
      </c>
      <c r="CY1387" s="1">
        <f t="shared" ref="CY1387:CY1388" si="1109">+AK1149</f>
        <v>475102.04081632651</v>
      </c>
      <c r="DO1387" s="1">
        <f t="shared" ref="DO1387:DO1388" si="1110">+AI974</f>
        <v>0</v>
      </c>
      <c r="DP1387" s="1">
        <f t="shared" ref="DP1387:DP1388" si="1111">+AJ974</f>
        <v>-676000</v>
      </c>
      <c r="DQ1387" s="1">
        <f t="shared" ref="DQ1387:DQ1388" si="1112">+AK974</f>
        <v>0</v>
      </c>
    </row>
    <row r="1388" spans="2:127" hidden="1">
      <c r="B1388" s="1">
        <v>87</v>
      </c>
      <c r="C1388" s="28">
        <f>AF1255*1000000</f>
        <v>-163333333.33333334</v>
      </c>
      <c r="D1388" s="28"/>
      <c r="E1388" s="28"/>
      <c r="F1388" s="28"/>
      <c r="H1388" s="28">
        <f t="shared" ref="H1388:H1427" si="1113">+DP1496</f>
        <v>-1.5891654762479512E-2</v>
      </c>
      <c r="I1388" s="28"/>
      <c r="J1388" s="28"/>
      <c r="K1388" s="28"/>
      <c r="M1388" s="1">
        <v>87</v>
      </c>
      <c r="BY1388" s="1">
        <f t="shared" si="1101"/>
        <v>-20274653.031409789</v>
      </c>
      <c r="BZ1388" s="1">
        <f t="shared" si="1102"/>
        <v>0</v>
      </c>
      <c r="CA1388" s="1">
        <f t="shared" si="1103"/>
        <v>25005405405.405407</v>
      </c>
      <c r="CT1388" s="1">
        <f t="shared" si="1104"/>
        <v>-24134946.968590211</v>
      </c>
      <c r="CU1388" s="1">
        <f t="shared" si="1105"/>
        <v>475102.04081632651</v>
      </c>
      <c r="CV1388" s="1">
        <f t="shared" si="1106"/>
        <v>126243953667.95367</v>
      </c>
      <c r="CW1388" s="1">
        <f t="shared" si="1107"/>
        <v>0</v>
      </c>
      <c r="CX1388" s="1">
        <f t="shared" si="1108"/>
        <v>-475102.04081632651</v>
      </c>
      <c r="CY1388" s="1">
        <f t="shared" si="1109"/>
        <v>1108571428.5714285</v>
      </c>
      <c r="DO1388" s="1">
        <f t="shared" si="1110"/>
        <v>44409600</v>
      </c>
      <c r="DP1388" s="1">
        <f t="shared" si="1111"/>
        <v>0</v>
      </c>
      <c r="DQ1388" s="1">
        <f t="shared" si="1112"/>
        <v>37008000000</v>
      </c>
    </row>
    <row r="1389" spans="2:127" hidden="1">
      <c r="B1389" s="1">
        <v>88</v>
      </c>
      <c r="C1389" s="28">
        <f>(AF1256+AV1253)*1000</f>
        <v>0</v>
      </c>
      <c r="D1389" s="28"/>
      <c r="E1389" s="28"/>
      <c r="F1389" s="28"/>
      <c r="H1389" s="28">
        <f t="shared" si="1113"/>
        <v>330.57447394586552</v>
      </c>
      <c r="I1389" s="28"/>
      <c r="J1389" s="28"/>
      <c r="K1389" s="28"/>
      <c r="M1389" s="1">
        <v>88</v>
      </c>
      <c r="CB1389" s="1">
        <f>+AF934</f>
        <v>-10959.271908870156</v>
      </c>
      <c r="CC1389" s="1">
        <f t="shared" ref="CC1389:CD1389" si="1114">+AG934</f>
        <v>0</v>
      </c>
      <c r="CD1389" s="1">
        <f t="shared" si="1114"/>
        <v>20274653.031409789</v>
      </c>
      <c r="CT1389" s="1">
        <f>+AF1151</f>
        <v>-81428.571428571435</v>
      </c>
      <c r="CU1389" s="1">
        <f t="shared" ref="CU1389:CV1389" si="1115">+AG1151</f>
        <v>0</v>
      </c>
      <c r="CV1389" s="1">
        <f t="shared" si="1115"/>
        <v>0</v>
      </c>
      <c r="CW1389" s="1">
        <f>+AI934+AF980+AI1151+AF1155</f>
        <v>199165.52333744158</v>
      </c>
      <c r="CX1389" s="1">
        <f t="shared" ref="CX1389:CY1389" si="1116">+AJ934+AG980+AJ1151+AG1155</f>
        <v>0</v>
      </c>
      <c r="CY1389" s="1">
        <f t="shared" si="1116"/>
        <v>-24134946.968590211</v>
      </c>
      <c r="CZ1389" s="1">
        <f>+AI1155</f>
        <v>-71250</v>
      </c>
      <c r="DA1389" s="1">
        <f t="shared" ref="DA1389:DB1389" si="1117">+AJ1155</f>
        <v>0</v>
      </c>
      <c r="DB1389" s="1">
        <f t="shared" si="1117"/>
        <v>0</v>
      </c>
      <c r="DR1389" s="1">
        <f>+AI980</f>
        <v>-35527.68</v>
      </c>
      <c r="DS1389" s="1">
        <f t="shared" ref="DS1389:DT1389" si="1118">+AJ980</f>
        <v>0</v>
      </c>
      <c r="DT1389" s="1">
        <f t="shared" si="1118"/>
        <v>-44409600</v>
      </c>
    </row>
    <row r="1390" spans="2:127" hidden="1">
      <c r="B1390" s="1">
        <v>89</v>
      </c>
      <c r="C1390" s="28">
        <f>(AF1257+AV1254)*1000</f>
        <v>-192000</v>
      </c>
      <c r="D1390" s="28"/>
      <c r="E1390" s="28"/>
      <c r="F1390" s="28"/>
      <c r="H1390" s="28">
        <f t="shared" si="1113"/>
        <v>-7.5639099065583162</v>
      </c>
      <c r="I1390" s="28"/>
      <c r="J1390" s="28"/>
      <c r="K1390" s="28"/>
      <c r="M1390" s="1">
        <v>89</v>
      </c>
      <c r="CB1390" s="1">
        <f t="shared" ref="CB1390:CB1391" si="1119">+AF935</f>
        <v>0</v>
      </c>
      <c r="CC1390" s="1">
        <f t="shared" ref="CC1390:CC1391" si="1120">+AG935</f>
        <v>-456756.75675675675</v>
      </c>
      <c r="CD1390" s="1">
        <f t="shared" ref="CD1390:CD1391" si="1121">+AH935</f>
        <v>0</v>
      </c>
      <c r="CT1390" s="1">
        <f t="shared" ref="CT1390:CT1391" si="1122">+AF1152</f>
        <v>0</v>
      </c>
      <c r="CU1390" s="1">
        <f t="shared" ref="CU1390:CU1391" si="1123">+AG1152</f>
        <v>-135.74344023323616</v>
      </c>
      <c r="CV1390" s="1">
        <f t="shared" ref="CV1390:CV1391" si="1124">+AH1152</f>
        <v>-475102.04081632651</v>
      </c>
      <c r="CW1390" s="1">
        <f t="shared" ref="CW1390:CW1391" si="1125">+AI935+AF981+AI1152+AF1156</f>
        <v>0</v>
      </c>
      <c r="CX1390" s="1">
        <f t="shared" ref="CX1390:CX1391" si="1126">+AJ935+AG981+AJ1152+AG1156</f>
        <v>1132983.4376969899</v>
      </c>
      <c r="CY1390" s="1">
        <f t="shared" ref="CY1390:CY1391" si="1127">+AK935+AH981+AK1152+AH1156</f>
        <v>-111352.04081632651</v>
      </c>
      <c r="CZ1390" s="1">
        <f t="shared" ref="CZ1390:CZ1391" si="1128">+AI1156</f>
        <v>0</v>
      </c>
      <c r="DA1390" s="1">
        <f t="shared" ref="DA1390:DA1391" si="1129">+AJ1156</f>
        <v>-90.9375</v>
      </c>
      <c r="DB1390" s="1">
        <f t="shared" ref="DB1390:DB1391" si="1130">+AK1156</f>
        <v>363750</v>
      </c>
      <c r="DR1390" s="1">
        <f t="shared" ref="DR1390:DR1391" si="1131">+AI981</f>
        <v>0</v>
      </c>
      <c r="DS1390" s="1">
        <f t="shared" ref="DS1390:DS1391" si="1132">+AJ981</f>
        <v>-676000</v>
      </c>
      <c r="DT1390" s="1">
        <f t="shared" ref="DT1390:DT1391" si="1133">+AK981</f>
        <v>0</v>
      </c>
    </row>
    <row r="1391" spans="2:127" hidden="1">
      <c r="B1391" s="1">
        <v>90</v>
      </c>
      <c r="C1391" s="28">
        <f>(AF1258+AV1255)*1000000</f>
        <v>94000000.000000015</v>
      </c>
      <c r="D1391" s="28"/>
      <c r="E1391" s="28"/>
      <c r="F1391" s="28"/>
      <c r="H1391" s="28">
        <f t="shared" si="1113"/>
        <v>-1.471624449962507E-2</v>
      </c>
      <c r="I1391" s="28"/>
      <c r="J1391" s="28"/>
      <c r="K1391" s="28"/>
      <c r="M1391" s="1">
        <v>90</v>
      </c>
      <c r="CB1391" s="1">
        <f t="shared" si="1119"/>
        <v>-20274653.031409789</v>
      </c>
      <c r="CC1391" s="1">
        <f t="shared" si="1120"/>
        <v>0</v>
      </c>
      <c r="CD1391" s="1">
        <f t="shared" si="1121"/>
        <v>25005405405.405407</v>
      </c>
      <c r="CT1391" s="1">
        <f t="shared" si="1122"/>
        <v>0</v>
      </c>
      <c r="CU1391" s="1">
        <f t="shared" si="1123"/>
        <v>475102.04081632651</v>
      </c>
      <c r="CV1391" s="1">
        <f t="shared" si="1124"/>
        <v>1108571428.5714285</v>
      </c>
      <c r="CW1391" s="1">
        <f t="shared" si="1125"/>
        <v>-24134946.968590211</v>
      </c>
      <c r="CX1391" s="1">
        <f t="shared" si="1126"/>
        <v>-111352.04081632651</v>
      </c>
      <c r="CY1391" s="1">
        <f t="shared" si="1127"/>
        <v>128183953667.95367</v>
      </c>
      <c r="CZ1391" s="1">
        <f t="shared" si="1128"/>
        <v>0</v>
      </c>
      <c r="DA1391" s="1">
        <f t="shared" si="1129"/>
        <v>-363750</v>
      </c>
      <c r="DB1391" s="1">
        <f t="shared" si="1130"/>
        <v>970000000</v>
      </c>
      <c r="DR1391" s="1">
        <f t="shared" si="1131"/>
        <v>44409600</v>
      </c>
      <c r="DS1391" s="1">
        <f t="shared" si="1132"/>
        <v>0</v>
      </c>
      <c r="DT1391" s="1">
        <f t="shared" si="1133"/>
        <v>37008000000</v>
      </c>
    </row>
    <row r="1392" spans="2:127" hidden="1">
      <c r="B1392" s="1">
        <v>91</v>
      </c>
      <c r="C1392" s="28">
        <f>(AV1256+BL1253)*1000</f>
        <v>0</v>
      </c>
      <c r="D1392" s="28"/>
      <c r="E1392" s="28"/>
      <c r="F1392" s="28"/>
      <c r="H1392" s="28">
        <f t="shared" si="1113"/>
        <v>329.02554424983754</v>
      </c>
      <c r="I1392" s="28"/>
      <c r="J1392" s="28"/>
      <c r="K1392" s="28"/>
      <c r="M1392" s="1">
        <v>91</v>
      </c>
      <c r="CE1392" s="1">
        <f>+AF941</f>
        <v>-10959.271908870156</v>
      </c>
      <c r="CF1392" s="1">
        <f t="shared" ref="CF1392:CG1392" si="1134">+AG941</f>
        <v>0</v>
      </c>
      <c r="CG1392" s="1">
        <f t="shared" si="1134"/>
        <v>20274653.031409789</v>
      </c>
      <c r="CW1392" s="1">
        <f>+AF1158</f>
        <v>-71250</v>
      </c>
      <c r="CX1392" s="1">
        <f t="shared" ref="CX1392:CY1392" si="1135">+AG1158</f>
        <v>0</v>
      </c>
      <c r="CY1392" s="1">
        <f t="shared" si="1135"/>
        <v>0</v>
      </c>
      <c r="CZ1392" s="1">
        <f>+AI941+AF987+AI1158+AF1162</f>
        <v>212736.95190887016</v>
      </c>
      <c r="DA1392" s="1">
        <f t="shared" ref="DA1392:DB1392" si="1136">+AJ941+AG987+AJ1158+AG1162</f>
        <v>0</v>
      </c>
      <c r="DB1392" s="1">
        <f t="shared" si="1136"/>
        <v>-24134946.968590211</v>
      </c>
      <c r="DC1392" s="1">
        <f>+AI1162</f>
        <v>-95000</v>
      </c>
      <c r="DD1392" s="1">
        <f t="shared" ref="DD1392:DE1392" si="1137">+AJ1162</f>
        <v>0</v>
      </c>
      <c r="DE1392" s="1">
        <f t="shared" si="1137"/>
        <v>0</v>
      </c>
      <c r="DU1392" s="1">
        <f>+AI987</f>
        <v>-35527.68</v>
      </c>
      <c r="DV1392" s="1">
        <f t="shared" ref="DV1392:DW1392" si="1138">+AJ987</f>
        <v>0</v>
      </c>
      <c r="DW1392" s="1">
        <f t="shared" si="1138"/>
        <v>-44409600</v>
      </c>
    </row>
    <row r="1393" spans="1:139" hidden="1">
      <c r="B1393" s="1">
        <v>92</v>
      </c>
      <c r="C1393" s="28">
        <f>(AV1257+BL1254)*1000</f>
        <v>-196000</v>
      </c>
      <c r="D1393" s="28"/>
      <c r="E1393" s="28"/>
      <c r="F1393" s="28"/>
      <c r="H1393" s="28">
        <f t="shared" si="1113"/>
        <v>-7.4344794342211946</v>
      </c>
      <c r="I1393" s="28"/>
      <c r="J1393" s="28"/>
      <c r="K1393" s="28"/>
      <c r="M1393" s="1">
        <v>92</v>
      </c>
      <c r="CE1393" s="1">
        <f t="shared" ref="CE1393:CE1394" si="1139">+AF942</f>
        <v>0</v>
      </c>
      <c r="CF1393" s="1">
        <f t="shared" ref="CF1393:CF1394" si="1140">+AG942</f>
        <v>-456756.75675675675</v>
      </c>
      <c r="CG1393" s="1">
        <f t="shared" ref="CG1393:CG1394" si="1141">+AH942</f>
        <v>0</v>
      </c>
      <c r="CW1393" s="1">
        <f t="shared" ref="CW1393:CW1394" si="1142">+AF1159</f>
        <v>0</v>
      </c>
      <c r="CX1393" s="1">
        <f t="shared" ref="CX1393:CX1394" si="1143">+AG1159</f>
        <v>-90.9375</v>
      </c>
      <c r="CY1393" s="1">
        <f t="shared" ref="CY1393:CY1394" si="1144">+AH1159</f>
        <v>-363750</v>
      </c>
      <c r="CZ1393" s="1">
        <f t="shared" ref="CZ1393:CZ1394" si="1145">+AI942+AF988+AI1159+AF1163</f>
        <v>0</v>
      </c>
      <c r="DA1393" s="1">
        <f t="shared" ref="DA1393:DA1394" si="1146">+AJ942+AG988+AJ1159+AG1163</f>
        <v>1133063.2498123122</v>
      </c>
      <c r="DB1393" s="1">
        <f t="shared" ref="DB1393:DB1394" si="1147">+AK942+AH988+AK1159+AH1163</f>
        <v>282916.66666666663</v>
      </c>
      <c r="DC1393" s="1">
        <f t="shared" ref="DC1393:DC1394" si="1148">+AI1163</f>
        <v>0</v>
      </c>
      <c r="DD1393" s="1">
        <f t="shared" ref="DD1393:DD1394" si="1149">+AJ1163</f>
        <v>-215.55555555555554</v>
      </c>
      <c r="DE1393" s="1">
        <f t="shared" ref="DE1393:DE1394" si="1150">+AK1163</f>
        <v>646666.66666666663</v>
      </c>
      <c r="DU1393" s="1">
        <f t="shared" ref="DU1393:DU1394" si="1151">+AI988</f>
        <v>0</v>
      </c>
      <c r="DV1393" s="1">
        <f t="shared" ref="DV1393:DV1394" si="1152">+AJ988</f>
        <v>-676000</v>
      </c>
      <c r="DW1393" s="1">
        <f t="shared" ref="DW1393:DW1394" si="1153">+AK988</f>
        <v>0</v>
      </c>
    </row>
    <row r="1394" spans="1:139" hidden="1">
      <c r="B1394" s="1">
        <v>93</v>
      </c>
      <c r="C1394" s="28">
        <f>(AV1258+BL1255)*1000000</f>
        <v>-74666666.666666672</v>
      </c>
      <c r="D1394" s="28"/>
      <c r="E1394" s="28"/>
      <c r="F1394" s="28"/>
      <c r="H1394" s="28">
        <f t="shared" si="1113"/>
        <v>-1.4976615318322074E-2</v>
      </c>
      <c r="I1394" s="28"/>
      <c r="J1394" s="28"/>
      <c r="K1394" s="28"/>
      <c r="M1394" s="1">
        <v>93</v>
      </c>
      <c r="CE1394" s="1">
        <f t="shared" si="1139"/>
        <v>-20274653.031409789</v>
      </c>
      <c r="CF1394" s="1">
        <f t="shared" si="1140"/>
        <v>0</v>
      </c>
      <c r="CG1394" s="1">
        <f t="shared" si="1141"/>
        <v>25005405405.405407</v>
      </c>
      <c r="CW1394" s="1">
        <f t="shared" si="1142"/>
        <v>0</v>
      </c>
      <c r="CX1394" s="1">
        <f t="shared" si="1143"/>
        <v>363750</v>
      </c>
      <c r="CY1394" s="1">
        <f t="shared" si="1144"/>
        <v>970000000</v>
      </c>
      <c r="CZ1394" s="1">
        <f t="shared" si="1145"/>
        <v>-24134946.968590211</v>
      </c>
      <c r="DA1394" s="1">
        <f t="shared" si="1146"/>
        <v>282916.66666666663</v>
      </c>
      <c r="DB1394" s="1">
        <f t="shared" si="1147"/>
        <v>128553477477.47749</v>
      </c>
      <c r="DC1394" s="1">
        <f t="shared" si="1148"/>
        <v>0</v>
      </c>
      <c r="DD1394" s="1">
        <f t="shared" si="1149"/>
        <v>-646666.66666666663</v>
      </c>
      <c r="DE1394" s="1">
        <f t="shared" si="1150"/>
        <v>1293333333.3333333</v>
      </c>
      <c r="DU1394" s="1">
        <f t="shared" si="1151"/>
        <v>44409600</v>
      </c>
      <c r="DV1394" s="1">
        <f t="shared" si="1152"/>
        <v>0</v>
      </c>
      <c r="DW1394" s="1">
        <f t="shared" si="1153"/>
        <v>37008000000</v>
      </c>
    </row>
    <row r="1395" spans="1:139" hidden="1">
      <c r="B1395" s="1">
        <v>94</v>
      </c>
      <c r="C1395" s="28">
        <f>(BL1256+CB1253)*1000</f>
        <v>0</v>
      </c>
      <c r="D1395" s="28"/>
      <c r="E1395" s="28"/>
      <c r="F1395" s="28"/>
      <c r="H1395" s="28">
        <f t="shared" si="1113"/>
        <v>328.48813841610206</v>
      </c>
      <c r="I1395" s="28"/>
      <c r="J1395" s="28"/>
      <c r="K1395" s="28"/>
      <c r="M1395" s="1">
        <v>94</v>
      </c>
      <c r="CH1395" s="1">
        <f>+AF948</f>
        <v>-10959.271908870156</v>
      </c>
      <c r="CI1395" s="1">
        <f t="shared" ref="CI1395:CJ1395" si="1154">+AG948</f>
        <v>0</v>
      </c>
      <c r="CJ1395" s="1">
        <f t="shared" si="1154"/>
        <v>20274653.031409789</v>
      </c>
      <c r="CZ1395" s="1">
        <f>+AF1165</f>
        <v>-95000</v>
      </c>
      <c r="DA1395" s="1">
        <f t="shared" ref="DA1395:DB1395" si="1155">+AG1165</f>
        <v>0</v>
      </c>
      <c r="DB1395" s="1">
        <f t="shared" si="1155"/>
        <v>0</v>
      </c>
      <c r="DC1395" s="1">
        <f>+AI948+AF994+AI1165+AF1169</f>
        <v>255486.95190887016</v>
      </c>
      <c r="DD1395" s="1">
        <f t="shared" ref="DD1395:DE1395" si="1156">+AJ948+AG994+AJ1165+AG1169</f>
        <v>0</v>
      </c>
      <c r="DE1395" s="1">
        <f t="shared" si="1156"/>
        <v>-24134946.968590211</v>
      </c>
      <c r="DF1395" s="1">
        <f>+AI1169</f>
        <v>-114000</v>
      </c>
      <c r="DG1395" s="1">
        <f t="shared" ref="DG1395:DH1395" si="1157">+AJ1169</f>
        <v>0</v>
      </c>
      <c r="DH1395" s="1">
        <f t="shared" si="1157"/>
        <v>0</v>
      </c>
      <c r="DX1395" s="1">
        <f>+AI994</f>
        <v>-35527.68</v>
      </c>
      <c r="DY1395" s="1">
        <f t="shared" ref="DY1395:DZ1395" si="1158">+AJ994</f>
        <v>0</v>
      </c>
      <c r="DZ1395" s="1">
        <f t="shared" si="1158"/>
        <v>-44409600</v>
      </c>
    </row>
    <row r="1396" spans="1:139" hidden="1">
      <c r="B1396" s="1">
        <v>95</v>
      </c>
      <c r="C1396" s="28">
        <f>(BL1257+CB1254)*1000</f>
        <v>-181500</v>
      </c>
      <c r="D1396" s="28"/>
      <c r="E1396" s="28"/>
      <c r="F1396" s="28"/>
      <c r="H1396" s="28">
        <f t="shared" si="1113"/>
        <v>-7.019049192876408</v>
      </c>
      <c r="I1396" s="28"/>
      <c r="J1396" s="28"/>
      <c r="K1396" s="28"/>
      <c r="M1396" s="1">
        <v>95</v>
      </c>
      <c r="CH1396" s="1">
        <f t="shared" ref="CH1396:CH1397" si="1159">+AF949</f>
        <v>0</v>
      </c>
      <c r="CI1396" s="1">
        <f t="shared" ref="CI1396:CI1397" si="1160">+AG949</f>
        <v>-456756.75675675675</v>
      </c>
      <c r="CJ1396" s="1">
        <f t="shared" ref="CJ1396:CJ1397" si="1161">+AH949</f>
        <v>0</v>
      </c>
      <c r="CZ1396" s="1">
        <f t="shared" ref="CZ1396:CZ1397" si="1162">+AF1166</f>
        <v>0</v>
      </c>
      <c r="DA1396" s="1">
        <f t="shared" ref="DA1396:DA1397" si="1163">+AG1166</f>
        <v>-215.55555555555554</v>
      </c>
      <c r="DB1396" s="1">
        <f t="shared" ref="DB1396:DB1397" si="1164">+AH1166</f>
        <v>-646666.66666666663</v>
      </c>
      <c r="DC1396" s="1">
        <f t="shared" ref="DC1396:DC1397" si="1165">+AI949+AF995+AI1166+AF1170</f>
        <v>0</v>
      </c>
      <c r="DD1396" s="1">
        <f t="shared" ref="DD1396:DD1397" si="1166">+AJ949+AG995+AJ1166+AG1170</f>
        <v>1133344.7923123122</v>
      </c>
      <c r="DE1396" s="1">
        <f t="shared" ref="DE1396:DE1397" si="1167">+AK949+AH995+AK1166+AH1170</f>
        <v>284533.33333333337</v>
      </c>
      <c r="DF1396" s="1">
        <f t="shared" ref="DF1396:DF1397" si="1168">+AI1170</f>
        <v>0</v>
      </c>
      <c r="DG1396" s="1">
        <f t="shared" ref="DG1396:DG1397" si="1169">+AJ1170</f>
        <v>-372.48</v>
      </c>
      <c r="DH1396" s="1">
        <f t="shared" ref="DH1396:DH1397" si="1170">+AK1170</f>
        <v>931200</v>
      </c>
      <c r="DX1396" s="1">
        <f t="shared" ref="DX1396:DX1397" si="1171">+AI995</f>
        <v>0</v>
      </c>
      <c r="DY1396" s="1">
        <f t="shared" ref="DY1396:DY1397" si="1172">+AJ995</f>
        <v>-676000</v>
      </c>
      <c r="DZ1396" s="1">
        <f t="shared" ref="DZ1396:DZ1397" si="1173">+AK995</f>
        <v>0</v>
      </c>
    </row>
    <row r="1397" spans="1:139" hidden="1">
      <c r="B1397" s="1">
        <v>96</v>
      </c>
      <c r="C1397" s="28">
        <f>(BL1258+CB1255)*1000000</f>
        <v>112750000</v>
      </c>
      <c r="D1397" s="28"/>
      <c r="E1397" s="28"/>
      <c r="F1397" s="28"/>
      <c r="H1397" s="28">
        <f t="shared" si="1113"/>
        <v>-1.3898493446171695E-2</v>
      </c>
      <c r="I1397" s="28"/>
      <c r="J1397" s="28"/>
      <c r="K1397" s="28"/>
      <c r="M1397" s="1">
        <v>96</v>
      </c>
      <c r="CH1397" s="1">
        <f t="shared" si="1159"/>
        <v>-20274653.031409789</v>
      </c>
      <c r="CI1397" s="1">
        <f t="shared" si="1160"/>
        <v>0</v>
      </c>
      <c r="CJ1397" s="1">
        <f t="shared" si="1161"/>
        <v>25005405405.405407</v>
      </c>
      <c r="CZ1397" s="1">
        <f t="shared" si="1162"/>
        <v>0</v>
      </c>
      <c r="DA1397" s="1">
        <f t="shared" si="1163"/>
        <v>646666.66666666663</v>
      </c>
      <c r="DB1397" s="1">
        <f t="shared" si="1164"/>
        <v>1293333333.3333333</v>
      </c>
      <c r="DC1397" s="1">
        <f t="shared" si="1165"/>
        <v>-24134946.968590211</v>
      </c>
      <c r="DD1397" s="1">
        <f t="shared" si="1166"/>
        <v>284533.33333333337</v>
      </c>
      <c r="DE1397" s="1">
        <f t="shared" si="1167"/>
        <v>129717477477.47749</v>
      </c>
      <c r="DF1397" s="1">
        <f t="shared" si="1168"/>
        <v>0</v>
      </c>
      <c r="DG1397" s="1">
        <f t="shared" si="1169"/>
        <v>-931200</v>
      </c>
      <c r="DH1397" s="1">
        <f t="shared" si="1170"/>
        <v>1552000000</v>
      </c>
      <c r="DX1397" s="1">
        <f t="shared" si="1171"/>
        <v>44409600</v>
      </c>
      <c r="DY1397" s="1">
        <f t="shared" si="1172"/>
        <v>0</v>
      </c>
      <c r="DZ1397" s="1">
        <f t="shared" si="1173"/>
        <v>37008000000</v>
      </c>
    </row>
    <row r="1398" spans="1:139" hidden="1">
      <c r="B1398" s="1">
        <v>97</v>
      </c>
      <c r="C1398" s="28">
        <f>(CB1256+CR1253)*1000</f>
        <v>0</v>
      </c>
      <c r="D1398" s="28"/>
      <c r="E1398" s="28"/>
      <c r="F1398" s="28"/>
      <c r="H1398" s="28">
        <f t="shared" si="1113"/>
        <v>327.94454503447781</v>
      </c>
      <c r="I1398" s="28"/>
      <c r="J1398" s="28"/>
      <c r="K1398" s="28"/>
      <c r="M1398" s="1">
        <v>97</v>
      </c>
      <c r="CK1398" s="1">
        <f>+AF955</f>
        <v>-10959.271908870156</v>
      </c>
      <c r="CL1398" s="1">
        <f t="shared" ref="CL1398:CM1398" si="1174">+AG955</f>
        <v>0</v>
      </c>
      <c r="CM1398" s="1">
        <f t="shared" si="1174"/>
        <v>20274653.031409789</v>
      </c>
      <c r="DC1398" s="1">
        <f>+AF1172</f>
        <v>-114000</v>
      </c>
      <c r="DD1398" s="1">
        <f t="shared" ref="DD1398:DE1398" si="1175">+AG1172</f>
        <v>0</v>
      </c>
      <c r="DE1398" s="1">
        <f t="shared" si="1175"/>
        <v>0</v>
      </c>
      <c r="DF1398" s="1">
        <f>+AI955+AF1001+AI1172+AF1176</f>
        <v>302986.95190887013</v>
      </c>
      <c r="DG1398" s="1">
        <f t="shared" ref="DG1398:DH1398" si="1176">+AJ955+AG1001+AJ1172+AG1176</f>
        <v>0</v>
      </c>
      <c r="DH1398" s="1">
        <f t="shared" si="1176"/>
        <v>-24134946.968590211</v>
      </c>
      <c r="DI1398" s="1">
        <f>+AI1176</f>
        <v>-142500</v>
      </c>
      <c r="DJ1398" s="1">
        <f t="shared" ref="DJ1398:DK1398" si="1177">+AJ1176</f>
        <v>0</v>
      </c>
      <c r="DK1398" s="1">
        <f t="shared" si="1177"/>
        <v>0</v>
      </c>
      <c r="EA1398" s="1">
        <f>+AI1001</f>
        <v>-35527.68</v>
      </c>
      <c r="EB1398" s="1">
        <f t="shared" ref="EB1398:EC1398" si="1178">+AJ1001</f>
        <v>0</v>
      </c>
      <c r="EC1398" s="1">
        <f t="shared" si="1178"/>
        <v>-44409600</v>
      </c>
    </row>
    <row r="1399" spans="1:139" hidden="1">
      <c r="B1399" s="1">
        <v>98</v>
      </c>
      <c r="C1399" s="28">
        <f>(CB1257+CR1254)*1000</f>
        <v>-143500</v>
      </c>
      <c r="D1399" s="28"/>
      <c r="E1399" s="28"/>
      <c r="F1399" s="28"/>
      <c r="H1399" s="28">
        <f t="shared" si="1113"/>
        <v>-4.7252773501172278</v>
      </c>
      <c r="I1399" s="28"/>
      <c r="J1399" s="28"/>
      <c r="K1399" s="28"/>
      <c r="M1399" s="1">
        <v>98</v>
      </c>
      <c r="CK1399" s="1">
        <f t="shared" ref="CK1399:CK1400" si="1179">+AF956</f>
        <v>0</v>
      </c>
      <c r="CL1399" s="1">
        <f t="shared" ref="CL1399:CL1400" si="1180">+AG956</f>
        <v>-456756.75675675675</v>
      </c>
      <c r="CM1399" s="1">
        <f t="shared" ref="CM1399:CM1400" si="1181">+AH956</f>
        <v>0</v>
      </c>
      <c r="DC1399" s="1">
        <f t="shared" ref="DC1399:DC1400" si="1182">+AF1173</f>
        <v>0</v>
      </c>
      <c r="DD1399" s="1">
        <f t="shared" ref="DD1399:DD1400" si="1183">+AG1173</f>
        <v>-372.48</v>
      </c>
      <c r="DE1399" s="1">
        <f t="shared" ref="DE1399:DE1400" si="1184">+AH1173</f>
        <v>-931200</v>
      </c>
      <c r="DF1399" s="1">
        <f t="shared" ref="DF1399:DF1400" si="1185">+AI956+AF1002+AI1173+AF1177</f>
        <v>0</v>
      </c>
      <c r="DG1399" s="1">
        <f t="shared" ref="DG1399:DG1400" si="1186">+AJ956+AG1002+AJ1173+AG1177</f>
        <v>1133856.7367567567</v>
      </c>
      <c r="DH1399" s="1">
        <f t="shared" ref="DH1399:DH1400" si="1187">+AK956+AH1002+AK1173+AH1177</f>
        <v>523800</v>
      </c>
      <c r="DI1399" s="1">
        <f t="shared" ref="DI1399:DI1400" si="1188">+AI1177</f>
        <v>0</v>
      </c>
      <c r="DJ1399" s="1">
        <f t="shared" ref="DJ1399:DJ1400" si="1189">+AJ1177</f>
        <v>-727.5</v>
      </c>
      <c r="DK1399" s="1">
        <f t="shared" ref="DK1399:DK1400" si="1190">+AK1177</f>
        <v>1455000</v>
      </c>
      <c r="EA1399" s="1">
        <f t="shared" ref="EA1399:EA1400" si="1191">+AI1002</f>
        <v>0</v>
      </c>
      <c r="EB1399" s="1">
        <f t="shared" ref="EB1399:EB1400" si="1192">+AJ1002</f>
        <v>-676000</v>
      </c>
      <c r="EC1399" s="1">
        <f t="shared" ref="EC1399:EC1400" si="1193">+AK1002</f>
        <v>0</v>
      </c>
    </row>
    <row r="1400" spans="1:139" hidden="1">
      <c r="B1400" s="1">
        <v>99</v>
      </c>
      <c r="C1400" s="28">
        <f>(CB1258+CR1255)*1000000</f>
        <v>-39416666.666666672</v>
      </c>
      <c r="D1400" s="28"/>
      <c r="E1400" s="28"/>
      <c r="F1400" s="28"/>
      <c r="H1400" s="28">
        <f t="shared" si="1113"/>
        <v>-1.4670864284393391E-2</v>
      </c>
      <c r="I1400" s="28"/>
      <c r="J1400" s="28"/>
      <c r="K1400" s="28"/>
      <c r="M1400" s="1">
        <v>99</v>
      </c>
      <c r="CK1400" s="1">
        <f t="shared" si="1179"/>
        <v>-20274653.031409789</v>
      </c>
      <c r="CL1400" s="1">
        <f t="shared" si="1180"/>
        <v>0</v>
      </c>
      <c r="CM1400" s="1">
        <f t="shared" si="1181"/>
        <v>25005405405.405407</v>
      </c>
      <c r="DC1400" s="1">
        <f t="shared" si="1182"/>
        <v>0</v>
      </c>
      <c r="DD1400" s="1">
        <f t="shared" si="1183"/>
        <v>931200</v>
      </c>
      <c r="DE1400" s="1">
        <f t="shared" si="1184"/>
        <v>1552000000</v>
      </c>
      <c r="DF1400" s="1">
        <f t="shared" si="1185"/>
        <v>-24134946.968590211</v>
      </c>
      <c r="DG1400" s="1">
        <f t="shared" si="1186"/>
        <v>523800</v>
      </c>
      <c r="DH1400" s="1">
        <f t="shared" si="1187"/>
        <v>131010810810.81082</v>
      </c>
      <c r="DI1400" s="1">
        <f t="shared" si="1188"/>
        <v>0</v>
      </c>
      <c r="DJ1400" s="1">
        <f t="shared" si="1189"/>
        <v>-1455000</v>
      </c>
      <c r="DK1400" s="1">
        <f t="shared" si="1190"/>
        <v>1940000000</v>
      </c>
      <c r="EA1400" s="1">
        <f t="shared" si="1191"/>
        <v>44409600</v>
      </c>
      <c r="EB1400" s="1">
        <f t="shared" si="1192"/>
        <v>0</v>
      </c>
      <c r="EC1400" s="1">
        <f t="shared" si="1193"/>
        <v>37008000000</v>
      </c>
    </row>
    <row r="1401" spans="1:139" hidden="1">
      <c r="A1401" s="28">
        <v>100</v>
      </c>
      <c r="B1401" s="28"/>
      <c r="C1401" s="28">
        <f>(CR1256+DH1253)*1000</f>
        <v>0</v>
      </c>
      <c r="D1401" s="28"/>
      <c r="E1401" s="28"/>
      <c r="F1401" s="28"/>
      <c r="H1401" s="28">
        <f t="shared" si="1113"/>
        <v>327.7513293860498</v>
      </c>
      <c r="I1401" s="28"/>
      <c r="J1401" s="28"/>
      <c r="K1401" s="28"/>
      <c r="L1401" s="28">
        <v>100</v>
      </c>
      <c r="M1401" s="28"/>
      <c r="CN1401" s="1">
        <f>+AF962</f>
        <v>-10959.271908870156</v>
      </c>
      <c r="CO1401" s="1">
        <f t="shared" ref="CO1401:CP1401" si="1194">+AG962</f>
        <v>0</v>
      </c>
      <c r="CP1401" s="1">
        <f t="shared" si="1194"/>
        <v>20274653.031409789</v>
      </c>
      <c r="DF1401" s="1">
        <f>+AF1179</f>
        <v>-142500</v>
      </c>
      <c r="DG1401" s="1">
        <f t="shared" ref="DG1401:DH1401" si="1195">+AG1179</f>
        <v>0</v>
      </c>
      <c r="DH1401" s="1">
        <f t="shared" si="1195"/>
        <v>0</v>
      </c>
      <c r="DI1401" s="1">
        <f>+AI962+AF1008+AI1179+AF1183</f>
        <v>276679.25960117788</v>
      </c>
      <c r="DJ1401" s="1">
        <f t="shared" ref="DJ1401:DK1401" si="1196">+AJ962+AG1008+AJ1179+AG1183</f>
        <v>0</v>
      </c>
      <c r="DK1401" s="1">
        <f t="shared" si="1196"/>
        <v>-24134946.968590211</v>
      </c>
      <c r="DL1401" s="1">
        <f>+AI1183</f>
        <v>-87692.307692307688</v>
      </c>
      <c r="DM1401" s="1">
        <f t="shared" ref="DM1401:DN1401" si="1197">+AJ1183</f>
        <v>0</v>
      </c>
      <c r="DN1401" s="1">
        <f t="shared" si="1197"/>
        <v>0</v>
      </c>
      <c r="ED1401" s="1">
        <f>+AI1008</f>
        <v>-35527.68</v>
      </c>
      <c r="EE1401" s="1">
        <f t="shared" ref="EE1401:EF1401" si="1198">+AJ1008</f>
        <v>0</v>
      </c>
      <c r="EF1401" s="1">
        <f t="shared" si="1198"/>
        <v>-44409600</v>
      </c>
    </row>
    <row r="1402" spans="1:139" hidden="1">
      <c r="A1402" s="28">
        <v>101</v>
      </c>
      <c r="B1402" s="28"/>
      <c r="C1402" s="28">
        <f>(CR1257+DH1254)*1000</f>
        <v>-252250</v>
      </c>
      <c r="D1402" s="28"/>
      <c r="E1402" s="28"/>
      <c r="F1402" s="28"/>
      <c r="H1402" s="28">
        <f t="shared" si="1113"/>
        <v>-8.6765417222732477</v>
      </c>
      <c r="I1402" s="28"/>
      <c r="J1402" s="28"/>
      <c r="K1402" s="28"/>
      <c r="L1402" s="28">
        <v>101</v>
      </c>
      <c r="M1402" s="28"/>
      <c r="CN1402" s="1">
        <f t="shared" ref="CN1402:CN1403" si="1199">+AF963</f>
        <v>0</v>
      </c>
      <c r="CO1402" s="1">
        <f t="shared" ref="CO1402:CO1403" si="1200">+AG963</f>
        <v>-456756.75675675675</v>
      </c>
      <c r="CP1402" s="1">
        <f t="shared" ref="CP1402:CP1403" si="1201">+AH963</f>
        <v>0</v>
      </c>
      <c r="DF1402" s="1">
        <f t="shared" ref="DF1402:DF1403" si="1202">+AF1180</f>
        <v>0</v>
      </c>
      <c r="DG1402" s="1">
        <f t="shared" ref="DG1402:DG1403" si="1203">+AG1180</f>
        <v>-727.5</v>
      </c>
      <c r="DH1402" s="1">
        <f t="shared" ref="DH1402:DH1403" si="1204">+AH1180</f>
        <v>-1455000</v>
      </c>
      <c r="DI1402" s="1">
        <f t="shared" ref="DI1402:DI1403" si="1205">+AI963+AF1009+AI1180+AF1184</f>
        <v>0</v>
      </c>
      <c r="DJ1402" s="1">
        <f t="shared" ref="DJ1402:DJ1403" si="1206">+AJ963+AG1009+AJ1180+AG1184</f>
        <v>1133653.7970389598</v>
      </c>
      <c r="DK1402" s="1">
        <f t="shared" ref="DK1402:DK1403" si="1207">+AK963+AH1009+AK1180+AH1184</f>
        <v>-903994.08284023672</v>
      </c>
      <c r="DL1402" s="1">
        <f t="shared" ref="DL1402:DL1403" si="1208">+AI1184</f>
        <v>0</v>
      </c>
      <c r="DM1402" s="1">
        <f t="shared" ref="DM1402:DM1403" si="1209">+AJ1184</f>
        <v>-169.5402822030041</v>
      </c>
      <c r="DN1402" s="1">
        <f t="shared" ref="DN1402:DN1403" si="1210">+AK1184</f>
        <v>551005.91715976328</v>
      </c>
      <c r="ED1402" s="1">
        <f t="shared" ref="ED1402:ED1403" si="1211">+AI1009</f>
        <v>0</v>
      </c>
      <c r="EE1402" s="1">
        <f t="shared" ref="EE1402:EE1403" si="1212">+AJ1009</f>
        <v>-676000</v>
      </c>
      <c r="EF1402" s="1">
        <f t="shared" ref="EF1402:EF1403" si="1213">+AK1009</f>
        <v>0</v>
      </c>
    </row>
    <row r="1403" spans="1:139" hidden="1">
      <c r="A1403" s="28">
        <v>102</v>
      </c>
      <c r="B1403" s="28"/>
      <c r="C1403" s="28">
        <f>(CR1258+DH1255)*1000000</f>
        <v>-87770833.333333328</v>
      </c>
      <c r="D1403" s="28"/>
      <c r="E1403" s="28"/>
      <c r="F1403" s="28"/>
      <c r="H1403" s="28">
        <f t="shared" si="1113"/>
        <v>-1.4586993770795253E-2</v>
      </c>
      <c r="I1403" s="28"/>
      <c r="J1403" s="28"/>
      <c r="K1403" s="28"/>
      <c r="L1403" s="28">
        <v>102</v>
      </c>
      <c r="M1403" s="28"/>
      <c r="CN1403" s="1">
        <f t="shared" si="1199"/>
        <v>-20274653.031409789</v>
      </c>
      <c r="CO1403" s="1">
        <f t="shared" si="1200"/>
        <v>0</v>
      </c>
      <c r="CP1403" s="1">
        <f t="shared" si="1201"/>
        <v>25005405405.405407</v>
      </c>
      <c r="DF1403" s="1">
        <f t="shared" si="1202"/>
        <v>0</v>
      </c>
      <c r="DG1403" s="1">
        <f t="shared" si="1203"/>
        <v>1455000</v>
      </c>
      <c r="DH1403" s="1">
        <f t="shared" si="1204"/>
        <v>1940000000</v>
      </c>
      <c r="DI1403" s="1">
        <f t="shared" si="1205"/>
        <v>-24134946.968590211</v>
      </c>
      <c r="DJ1403" s="1">
        <f t="shared" si="1206"/>
        <v>-903994.08284023672</v>
      </c>
      <c r="DK1403" s="1">
        <f t="shared" si="1207"/>
        <v>130294503118.50313</v>
      </c>
      <c r="DL1403" s="1">
        <f t="shared" si="1208"/>
        <v>0</v>
      </c>
      <c r="DM1403" s="1">
        <f t="shared" si="1209"/>
        <v>-551005.91715976328</v>
      </c>
      <c r="DN1403" s="1">
        <f t="shared" si="1210"/>
        <v>1193846153.8461537</v>
      </c>
      <c r="ED1403" s="1">
        <f t="shared" si="1211"/>
        <v>44409600</v>
      </c>
      <c r="EE1403" s="1">
        <f t="shared" si="1212"/>
        <v>0</v>
      </c>
      <c r="EF1403" s="1">
        <f t="shared" si="1213"/>
        <v>37008000000</v>
      </c>
    </row>
    <row r="1404" spans="1:139" hidden="1">
      <c r="A1404" s="28">
        <v>103</v>
      </c>
      <c r="B1404" s="28"/>
      <c r="C1404" s="28">
        <f>+DH1256*1000</f>
        <v>0</v>
      </c>
      <c r="D1404" s="28"/>
      <c r="E1404" s="28"/>
      <c r="F1404" s="28"/>
      <c r="H1404" s="28">
        <f t="shared" si="1113"/>
        <v>328.23349669044563</v>
      </c>
      <c r="I1404" s="28"/>
      <c r="J1404" s="28"/>
      <c r="K1404" s="28"/>
      <c r="L1404" s="28">
        <v>103</v>
      </c>
      <c r="M1404" s="28"/>
      <c r="CQ1404" s="1">
        <f>+AF969</f>
        <v>-10959.271908870156</v>
      </c>
      <c r="CR1404" s="1">
        <f t="shared" ref="CR1404:CS1404" si="1214">+AG969</f>
        <v>0</v>
      </c>
      <c r="CS1404" s="1">
        <f t="shared" si="1214"/>
        <v>20274653.031409789</v>
      </c>
      <c r="DI1404" s="1">
        <f>+AF1186</f>
        <v>-87692.307692307688</v>
      </c>
      <c r="DJ1404" s="1">
        <f t="shared" ref="DJ1404:DK1404" si="1215">+AG1186</f>
        <v>0</v>
      </c>
      <c r="DK1404" s="1">
        <f t="shared" si="1215"/>
        <v>0</v>
      </c>
      <c r="DL1404" s="1">
        <f>+AI969+AF1015+AI1186</f>
        <v>134179.25960117785</v>
      </c>
      <c r="DM1404" s="1">
        <f t="shared" ref="DM1404:DN1404" si="1216">+AJ969+AG1015+AJ1186</f>
        <v>0</v>
      </c>
      <c r="DN1404" s="1">
        <f t="shared" si="1216"/>
        <v>-24134946.968590211</v>
      </c>
      <c r="EG1404" s="1">
        <f>+AI1015</f>
        <v>-35527.68</v>
      </c>
      <c r="EH1404" s="1">
        <f t="shared" ref="EH1404:EI1404" si="1217">+AJ1015</f>
        <v>0</v>
      </c>
      <c r="EI1404" s="1">
        <f t="shared" si="1217"/>
        <v>-44409600</v>
      </c>
    </row>
    <row r="1405" spans="1:139" hidden="1">
      <c r="A1405" s="28">
        <v>104</v>
      </c>
      <c r="B1405" s="28"/>
      <c r="C1405" s="28">
        <f>+DH1257*1000</f>
        <v>-146250</v>
      </c>
      <c r="D1405" s="28"/>
      <c r="E1405" s="28"/>
      <c r="F1405" s="28"/>
      <c r="H1405" s="28">
        <f t="shared" si="1113"/>
        <v>-5.0855721970749261</v>
      </c>
      <c r="I1405" s="28"/>
      <c r="J1405" s="28"/>
      <c r="K1405" s="28"/>
      <c r="L1405" s="28">
        <v>104</v>
      </c>
      <c r="M1405" s="28"/>
      <c r="CQ1405" s="1">
        <f t="shared" ref="CQ1405:CQ1406" si="1218">+AF970</f>
        <v>0</v>
      </c>
      <c r="CR1405" s="1">
        <f t="shared" ref="CR1405:CR1406" si="1219">+AG970</f>
        <v>-456756.75675675675</v>
      </c>
      <c r="CS1405" s="1">
        <f t="shared" ref="CS1405:CS1406" si="1220">+AH970</f>
        <v>0</v>
      </c>
      <c r="DI1405" s="1">
        <f t="shared" ref="DI1405:DI1406" si="1221">+AF1187</f>
        <v>0</v>
      </c>
      <c r="DJ1405" s="1">
        <f t="shared" ref="DJ1405:DJ1406" si="1222">+AG1187</f>
        <v>-169.5402822030041</v>
      </c>
      <c r="DK1405" s="1">
        <f t="shared" ref="DK1405:DK1406" si="1223">+AH1187</f>
        <v>-551005.91715976328</v>
      </c>
      <c r="DL1405" s="1">
        <f t="shared" ref="DL1405:DL1406" si="1224">+AI970+AF1016+AI1187</f>
        <v>0</v>
      </c>
      <c r="DM1405" s="1">
        <f t="shared" ref="DM1405:DM1406" si="1225">+AJ970+AG1016+AJ1187</f>
        <v>1132926.2970389598</v>
      </c>
      <c r="DN1405" s="1">
        <f t="shared" ref="DN1405:DN1406" si="1226">+AK970+AH1016+AK1187</f>
        <v>-551005.91715976328</v>
      </c>
      <c r="EG1405" s="1">
        <f t="shared" ref="EG1405:EG1406" si="1227">+AI1016</f>
        <v>0</v>
      </c>
      <c r="EH1405" s="1">
        <f t="shared" ref="EH1405:EH1406" si="1228">+AJ1016</f>
        <v>-676000</v>
      </c>
      <c r="EI1405" s="1">
        <f t="shared" ref="EI1405:EI1406" si="1229">+AK1016</f>
        <v>0</v>
      </c>
    </row>
    <row r="1406" spans="1:139" hidden="1">
      <c r="A1406" s="28">
        <v>105</v>
      </c>
      <c r="B1406" s="28"/>
      <c r="C1406" s="28">
        <f>+DH1258*1000000</f>
        <v>158437500</v>
      </c>
      <c r="D1406" s="28"/>
      <c r="E1406" s="28"/>
      <c r="F1406" s="28"/>
      <c r="H1406" s="28">
        <f t="shared" si="1113"/>
        <v>-1.4000719148766211E-2</v>
      </c>
      <c r="I1406" s="28"/>
      <c r="J1406" s="28"/>
      <c r="K1406" s="28"/>
      <c r="L1406" s="28">
        <v>105</v>
      </c>
      <c r="M1406" s="28"/>
      <c r="CQ1406" s="1">
        <f t="shared" si="1218"/>
        <v>-20274653.031409789</v>
      </c>
      <c r="CR1406" s="1">
        <f t="shared" si="1219"/>
        <v>0</v>
      </c>
      <c r="CS1406" s="1">
        <f t="shared" si="1220"/>
        <v>25005405405.405407</v>
      </c>
      <c r="DI1406" s="1">
        <f t="shared" si="1221"/>
        <v>0</v>
      </c>
      <c r="DJ1406" s="1">
        <f t="shared" si="1222"/>
        <v>551005.91715976328</v>
      </c>
      <c r="DK1406" s="1">
        <f t="shared" si="1223"/>
        <v>1193846153.8461537</v>
      </c>
      <c r="DL1406" s="1">
        <f t="shared" si="1224"/>
        <v>-24134946.968590211</v>
      </c>
      <c r="DM1406" s="1">
        <f t="shared" si="1225"/>
        <v>-551005.91715976328</v>
      </c>
      <c r="DN1406" s="1">
        <f t="shared" si="1226"/>
        <v>126414503118.50313</v>
      </c>
      <c r="EG1406" s="1">
        <f t="shared" si="1227"/>
        <v>44409600</v>
      </c>
      <c r="EH1406" s="1">
        <f t="shared" si="1228"/>
        <v>0</v>
      </c>
      <c r="EI1406" s="1">
        <f t="shared" si="1229"/>
        <v>37008000000</v>
      </c>
    </row>
    <row r="1407" spans="1:139" hidden="1">
      <c r="A1407" s="28">
        <v>106</v>
      </c>
      <c r="B1407" s="28"/>
      <c r="C1407" s="119">
        <f>+C6*1000</f>
        <v>115000</v>
      </c>
      <c r="D1407" s="119"/>
      <c r="E1407" s="119"/>
      <c r="F1407" s="119"/>
      <c r="H1407" s="28">
        <f t="shared" si="1113"/>
        <v>367.15971270874081</v>
      </c>
      <c r="I1407" s="28"/>
      <c r="J1407" s="28"/>
      <c r="K1407" s="28"/>
      <c r="L1407" s="28">
        <v>106</v>
      </c>
      <c r="M1407" s="28"/>
      <c r="CT1407" s="1">
        <f>+AF976</f>
        <v>-35527.68</v>
      </c>
      <c r="CU1407" s="1">
        <f t="shared" ref="CU1407:CV1407" si="1230">+AG976</f>
        <v>0</v>
      </c>
      <c r="CV1407" s="1">
        <f t="shared" si="1230"/>
        <v>44409600</v>
      </c>
      <c r="DO1407" s="1">
        <f>+AI976+AF1190</f>
        <v>116956.25142857144</v>
      </c>
      <c r="DP1407" s="1">
        <f t="shared" ref="DP1407:DQ1407" si="1231">+AJ976+AG1190</f>
        <v>0</v>
      </c>
      <c r="DQ1407" s="1">
        <f t="shared" si="1231"/>
        <v>44409600</v>
      </c>
      <c r="DR1407" s="1">
        <f>+AI1190</f>
        <v>-81428.571428571435</v>
      </c>
      <c r="DS1407" s="1">
        <f t="shared" ref="DS1407:DT1407" si="1232">+AJ1190</f>
        <v>0</v>
      </c>
      <c r="DT1407" s="1">
        <f t="shared" si="1232"/>
        <v>0</v>
      </c>
    </row>
    <row r="1408" spans="1:139" hidden="1">
      <c r="A1408" s="28">
        <v>107</v>
      </c>
      <c r="B1408" s="28"/>
      <c r="C1408" s="28">
        <f>AF1261*1000</f>
        <v>-122500</v>
      </c>
      <c r="D1408" s="28"/>
      <c r="E1408" s="28"/>
      <c r="F1408" s="28"/>
      <c r="H1408" s="28">
        <f t="shared" si="1113"/>
        <v>-4.6189781278979796</v>
      </c>
      <c r="I1408" s="28"/>
      <c r="J1408" s="28"/>
      <c r="K1408" s="28"/>
      <c r="L1408" s="28">
        <v>107</v>
      </c>
      <c r="M1408" s="28"/>
      <c r="CT1408" s="1">
        <f t="shared" ref="CT1408:CT1409" si="1233">+AF977</f>
        <v>0</v>
      </c>
      <c r="CU1408" s="1">
        <f t="shared" ref="CU1408:CU1409" si="1234">+AG977</f>
        <v>-676000</v>
      </c>
      <c r="CV1408" s="1">
        <f t="shared" ref="CV1408:CV1409" si="1235">+AH977</f>
        <v>0</v>
      </c>
      <c r="DO1408" s="1">
        <f t="shared" ref="DO1408:DO1409" si="1236">+AI977+AF1191</f>
        <v>0</v>
      </c>
      <c r="DP1408" s="1">
        <f t="shared" ref="DP1408:DP1409" si="1237">+AJ977+AG1191</f>
        <v>676135.74344023329</v>
      </c>
      <c r="DQ1408" s="1">
        <f t="shared" ref="DQ1408:DQ1409" si="1238">+AK977+AH1191</f>
        <v>475102.04081632651</v>
      </c>
      <c r="DR1408" s="1">
        <f t="shared" ref="DR1408:DR1409" si="1239">+AI1191</f>
        <v>0</v>
      </c>
      <c r="DS1408" s="1">
        <f t="shared" ref="DS1408:DS1409" si="1240">+AJ1191</f>
        <v>-135.74344023323616</v>
      </c>
      <c r="DT1408" s="1">
        <f t="shared" ref="DT1408:DT1409" si="1241">+AK1191</f>
        <v>475102.04081632651</v>
      </c>
    </row>
    <row r="1409" spans="1:139" hidden="1">
      <c r="A1409" s="28">
        <v>108</v>
      </c>
      <c r="B1409" s="28"/>
      <c r="C1409" s="28">
        <f>AF1262*1000000</f>
        <v>-142916666.66666666</v>
      </c>
      <c r="D1409" s="28"/>
      <c r="E1409" s="28"/>
      <c r="F1409" s="28"/>
      <c r="H1409" s="28">
        <f t="shared" si="1113"/>
        <v>-1.4908512878555807E-2</v>
      </c>
      <c r="I1409" s="28"/>
      <c r="J1409" s="28"/>
      <c r="K1409" s="28"/>
      <c r="L1409" s="28">
        <v>108</v>
      </c>
      <c r="M1409" s="28"/>
      <c r="CT1409" s="1">
        <f t="shared" si="1233"/>
        <v>-44409600</v>
      </c>
      <c r="CU1409" s="1">
        <f t="shared" si="1234"/>
        <v>0</v>
      </c>
      <c r="CV1409" s="1">
        <f t="shared" si="1235"/>
        <v>37008000000</v>
      </c>
      <c r="DO1409" s="1">
        <f t="shared" si="1236"/>
        <v>44409600</v>
      </c>
      <c r="DP1409" s="1">
        <f t="shared" si="1237"/>
        <v>475102.04081632651</v>
      </c>
      <c r="DQ1409" s="1">
        <f t="shared" si="1238"/>
        <v>76233142857.142853</v>
      </c>
      <c r="DR1409" s="1">
        <f t="shared" si="1239"/>
        <v>0</v>
      </c>
      <c r="DS1409" s="1">
        <f t="shared" si="1240"/>
        <v>-475102.04081632651</v>
      </c>
      <c r="DT1409" s="1">
        <f t="shared" si="1241"/>
        <v>1108571428.5714285</v>
      </c>
    </row>
    <row r="1410" spans="1:139" hidden="1">
      <c r="A1410" s="28">
        <v>109</v>
      </c>
      <c r="B1410" s="28"/>
      <c r="C1410" s="28">
        <f>(AF1263+AV1260)*1000</f>
        <v>0</v>
      </c>
      <c r="D1410" s="28"/>
      <c r="E1410" s="28"/>
      <c r="F1410" s="28"/>
      <c r="H1410" s="28">
        <f t="shared" si="1113"/>
        <v>364.58767640841194</v>
      </c>
      <c r="I1410" s="28"/>
      <c r="J1410" s="28"/>
      <c r="K1410" s="28"/>
      <c r="L1410" s="28">
        <v>109</v>
      </c>
      <c r="M1410" s="28"/>
      <c r="CW1410" s="1">
        <f>+AF983</f>
        <v>-35527.68</v>
      </c>
      <c r="CX1410" s="1">
        <f t="shared" ref="CX1410:CY1410" si="1242">+AG983</f>
        <v>0</v>
      </c>
      <c r="CY1410" s="1">
        <f t="shared" si="1242"/>
        <v>44409600</v>
      </c>
      <c r="DO1410" s="1">
        <f>+AF1193</f>
        <v>-81428.571428571435</v>
      </c>
      <c r="DP1410" s="1">
        <f t="shared" ref="DP1410:DQ1410" si="1243">+AG1193</f>
        <v>0</v>
      </c>
      <c r="DQ1410" s="1">
        <f t="shared" si="1243"/>
        <v>0</v>
      </c>
      <c r="DR1410" s="1">
        <f>+AI983+AI1193+AF1197</f>
        <v>188206.25142857144</v>
      </c>
      <c r="DS1410" s="1">
        <f t="shared" ref="DS1410:DT1410" si="1244">+AJ983+AJ1193+AG1197</f>
        <v>0</v>
      </c>
      <c r="DT1410" s="1">
        <f t="shared" si="1244"/>
        <v>44409600</v>
      </c>
      <c r="DU1410" s="1">
        <f>+AI1197</f>
        <v>-71250</v>
      </c>
      <c r="DV1410" s="1">
        <f t="shared" ref="DV1410:DW1410" si="1245">+AJ1197</f>
        <v>0</v>
      </c>
      <c r="DW1410" s="1">
        <f t="shared" si="1245"/>
        <v>0</v>
      </c>
    </row>
    <row r="1411" spans="1:139" hidden="1">
      <c r="A1411" s="28">
        <v>110</v>
      </c>
      <c r="B1411" s="28"/>
      <c r="C1411" s="28">
        <f>(AF1264+AV1261)*1000</f>
        <v>-134500</v>
      </c>
      <c r="D1411" s="28"/>
      <c r="E1411" s="28"/>
      <c r="F1411" s="28"/>
      <c r="H1411" s="28">
        <f t="shared" si="1113"/>
        <v>-7.7673721119232537</v>
      </c>
      <c r="I1411" s="28"/>
      <c r="J1411" s="28"/>
      <c r="K1411" s="28"/>
      <c r="L1411" s="28">
        <v>110</v>
      </c>
      <c r="M1411" s="28"/>
      <c r="CW1411" s="1">
        <f t="shared" ref="CW1411:CW1412" si="1246">+AF984</f>
        <v>0</v>
      </c>
      <c r="CX1411" s="1">
        <f t="shared" ref="CX1411:CX1412" si="1247">+AG984</f>
        <v>-676000</v>
      </c>
      <c r="CY1411" s="1">
        <f t="shared" ref="CY1411:CY1412" si="1248">+AH984</f>
        <v>0</v>
      </c>
      <c r="DO1411" s="1">
        <f t="shared" ref="DO1411:DO1412" si="1249">+AF1194</f>
        <v>0</v>
      </c>
      <c r="DP1411" s="1">
        <f t="shared" ref="DP1411:DP1412" si="1250">+AG1194</f>
        <v>-135.74344023323616</v>
      </c>
      <c r="DQ1411" s="1">
        <f t="shared" ref="DQ1411:DQ1412" si="1251">+AH1194</f>
        <v>-475102.04081632651</v>
      </c>
      <c r="DR1411" s="1">
        <f t="shared" ref="DR1411:DR1412" si="1252">+AI984+AI1194+AF1198</f>
        <v>0</v>
      </c>
      <c r="DS1411" s="1">
        <f t="shared" ref="DS1411:DS1412" si="1253">+AJ984+AJ1194+AG1198</f>
        <v>676226.68094023329</v>
      </c>
      <c r="DT1411" s="1">
        <f t="shared" ref="DT1411:DT1412" si="1254">+AK984+AK1194+AH1198</f>
        <v>-111352.04081632651</v>
      </c>
      <c r="DU1411" s="1">
        <f t="shared" ref="DU1411:DU1412" si="1255">+AI1198</f>
        <v>0</v>
      </c>
      <c r="DV1411" s="1">
        <f t="shared" ref="DV1411:DV1412" si="1256">+AJ1198</f>
        <v>-90.9375</v>
      </c>
      <c r="DW1411" s="1">
        <f t="shared" ref="DW1411:DW1412" si="1257">+AK1198</f>
        <v>363750</v>
      </c>
    </row>
    <row r="1412" spans="1:139" hidden="1">
      <c r="A1412" s="28">
        <v>111</v>
      </c>
      <c r="B1412" s="28"/>
      <c r="C1412" s="28">
        <f>(AF1265+AV1262)*1000000</f>
        <v>126916666.66666666</v>
      </c>
      <c r="D1412" s="28"/>
      <c r="E1412" s="28"/>
      <c r="F1412" s="28"/>
      <c r="H1412" s="28">
        <f t="shared" si="1113"/>
        <v>-1.0377028814125838E-2</v>
      </c>
      <c r="I1412" s="28"/>
      <c r="J1412" s="28"/>
      <c r="K1412" s="28"/>
      <c r="L1412" s="28">
        <v>111</v>
      </c>
      <c r="M1412" s="28"/>
      <c r="CW1412" s="1">
        <f t="shared" si="1246"/>
        <v>-44409600</v>
      </c>
      <c r="CX1412" s="1">
        <f t="shared" si="1247"/>
        <v>0</v>
      </c>
      <c r="CY1412" s="1">
        <f t="shared" si="1248"/>
        <v>37008000000</v>
      </c>
      <c r="DO1412" s="1">
        <f t="shared" si="1249"/>
        <v>0</v>
      </c>
      <c r="DP1412" s="1">
        <f t="shared" si="1250"/>
        <v>475102.04081632651</v>
      </c>
      <c r="DQ1412" s="1">
        <f t="shared" si="1251"/>
        <v>1108571428.5714285</v>
      </c>
      <c r="DR1412" s="1">
        <f t="shared" si="1252"/>
        <v>44409600</v>
      </c>
      <c r="DS1412" s="1">
        <f t="shared" si="1253"/>
        <v>-111352.04081632651</v>
      </c>
      <c r="DT1412" s="1">
        <f t="shared" si="1254"/>
        <v>78173142857.142853</v>
      </c>
      <c r="DU1412" s="1">
        <f t="shared" si="1255"/>
        <v>0</v>
      </c>
      <c r="DV1412" s="1">
        <f t="shared" si="1256"/>
        <v>-363750</v>
      </c>
      <c r="DW1412" s="1">
        <f t="shared" si="1257"/>
        <v>970000000</v>
      </c>
    </row>
    <row r="1413" spans="1:139" hidden="1">
      <c r="A1413" s="28">
        <v>112</v>
      </c>
      <c r="B1413" s="28"/>
      <c r="C1413" s="28">
        <f>(AV1263+BL1260)*1000</f>
        <v>0</v>
      </c>
      <c r="D1413" s="28"/>
      <c r="E1413" s="28"/>
      <c r="F1413" s="28"/>
      <c r="H1413" s="28">
        <f t="shared" si="1113"/>
        <v>362.96789676928205</v>
      </c>
      <c r="I1413" s="28"/>
      <c r="J1413" s="28"/>
      <c r="K1413" s="28"/>
      <c r="L1413" s="28">
        <v>112</v>
      </c>
      <c r="M1413" s="28"/>
      <c r="CZ1413" s="1">
        <f>+AF990</f>
        <v>-35527.68</v>
      </c>
      <c r="DA1413" s="1">
        <f t="shared" ref="DA1413:DB1413" si="1258">+AG990</f>
        <v>0</v>
      </c>
      <c r="DB1413" s="1">
        <f t="shared" si="1258"/>
        <v>44409600</v>
      </c>
      <c r="DR1413" s="1">
        <f>+AF1200</f>
        <v>-71250</v>
      </c>
      <c r="DS1413" s="1">
        <f t="shared" ref="DS1413:DT1413" si="1259">+AG1200</f>
        <v>0</v>
      </c>
      <c r="DT1413" s="1">
        <f t="shared" si="1259"/>
        <v>0</v>
      </c>
      <c r="DU1413" s="1">
        <f>+AI990+AI1200+AF1204</f>
        <v>201777.68</v>
      </c>
      <c r="DV1413" s="1">
        <f t="shared" ref="DV1413:DW1413" si="1260">+AJ990+AJ1200+AG1204</f>
        <v>0</v>
      </c>
      <c r="DW1413" s="1">
        <f t="shared" si="1260"/>
        <v>44409600</v>
      </c>
      <c r="DX1413" s="1">
        <f>+AI1204</f>
        <v>-95000</v>
      </c>
      <c r="DY1413" s="1">
        <f t="shared" ref="DY1413:DZ1413" si="1261">+AJ1204</f>
        <v>0</v>
      </c>
      <c r="DZ1413" s="1">
        <f t="shared" si="1261"/>
        <v>0</v>
      </c>
    </row>
    <row r="1414" spans="1:139" hidden="1">
      <c r="A1414" s="28">
        <v>113</v>
      </c>
      <c r="B1414" s="28"/>
      <c r="C1414" s="28">
        <f>(AV1264+BL1261)*1000</f>
        <v>-126000</v>
      </c>
      <c r="D1414" s="28"/>
      <c r="E1414" s="28"/>
      <c r="F1414" s="28"/>
      <c r="H1414" s="28">
        <f t="shared" si="1113"/>
        <v>-7.6107438320987999</v>
      </c>
      <c r="I1414" s="28"/>
      <c r="J1414" s="28"/>
      <c r="K1414" s="28"/>
      <c r="L1414" s="28">
        <v>113</v>
      </c>
      <c r="M1414" s="28"/>
      <c r="CZ1414" s="1">
        <f t="shared" ref="CZ1414:CZ1415" si="1262">+AF991</f>
        <v>0</v>
      </c>
      <c r="DA1414" s="1">
        <f t="shared" ref="DA1414:DA1415" si="1263">+AG991</f>
        <v>-676000</v>
      </c>
      <c r="DB1414" s="1">
        <f t="shared" ref="DB1414:DB1415" si="1264">+AH991</f>
        <v>0</v>
      </c>
      <c r="DR1414" s="1">
        <f t="shared" ref="DR1414:DR1415" si="1265">+AF1201</f>
        <v>0</v>
      </c>
      <c r="DS1414" s="1">
        <f t="shared" ref="DS1414:DS1415" si="1266">+AG1201</f>
        <v>-90.9375</v>
      </c>
      <c r="DT1414" s="1">
        <f t="shared" ref="DT1414:DT1415" si="1267">+AH1201</f>
        <v>-363750</v>
      </c>
      <c r="DU1414" s="1">
        <f t="shared" ref="DU1414:DU1415" si="1268">+AI991+AI1201+AF1205</f>
        <v>0</v>
      </c>
      <c r="DV1414" s="1">
        <f t="shared" ref="DV1414:DV1415" si="1269">+AJ991+AJ1201+AG1205</f>
        <v>676306.4930555555</v>
      </c>
      <c r="DW1414" s="1">
        <f t="shared" ref="DW1414:DW1415" si="1270">+AK991+AK1201+AH1205</f>
        <v>282916.66666666663</v>
      </c>
      <c r="DX1414" s="1">
        <f t="shared" ref="DX1414:DX1415" si="1271">+AI1205</f>
        <v>0</v>
      </c>
      <c r="DY1414" s="1">
        <f t="shared" ref="DY1414:DY1415" si="1272">+AJ1205</f>
        <v>-215.55555555555554</v>
      </c>
      <c r="DZ1414" s="1">
        <f t="shared" ref="DZ1414:DZ1415" si="1273">+AK1205</f>
        <v>646666.66666666663</v>
      </c>
    </row>
    <row r="1415" spans="1:139" hidden="1">
      <c r="A1415" s="28">
        <v>114</v>
      </c>
      <c r="B1415" s="28"/>
      <c r="C1415" s="28">
        <f>(AV1265+BL1262)*1000000</f>
        <v>-98000000</v>
      </c>
      <c r="D1415" s="28"/>
      <c r="E1415" s="28"/>
      <c r="F1415" s="28"/>
      <c r="H1415" s="28">
        <f t="shared" si="1113"/>
        <v>-1.3076289178576847E-2</v>
      </c>
      <c r="I1415" s="28"/>
      <c r="J1415" s="28"/>
      <c r="K1415" s="28"/>
      <c r="L1415" s="28">
        <v>114</v>
      </c>
      <c r="M1415" s="28"/>
      <c r="CZ1415" s="1">
        <f t="shared" si="1262"/>
        <v>-44409600</v>
      </c>
      <c r="DA1415" s="1">
        <f t="shared" si="1263"/>
        <v>0</v>
      </c>
      <c r="DB1415" s="1">
        <f t="shared" si="1264"/>
        <v>37008000000</v>
      </c>
      <c r="DR1415" s="1">
        <f t="shared" si="1265"/>
        <v>0</v>
      </c>
      <c r="DS1415" s="1">
        <f t="shared" si="1266"/>
        <v>363750</v>
      </c>
      <c r="DT1415" s="1">
        <f t="shared" si="1267"/>
        <v>970000000</v>
      </c>
      <c r="DU1415" s="1">
        <f t="shared" si="1268"/>
        <v>44409600</v>
      </c>
      <c r="DV1415" s="1">
        <f t="shared" si="1269"/>
        <v>282916.66666666663</v>
      </c>
      <c r="DW1415" s="1">
        <f t="shared" si="1270"/>
        <v>78542666666.666672</v>
      </c>
      <c r="DX1415" s="1">
        <f t="shared" si="1271"/>
        <v>0</v>
      </c>
      <c r="DY1415" s="1">
        <f t="shared" si="1272"/>
        <v>-646666.66666666663</v>
      </c>
      <c r="DZ1415" s="1">
        <f t="shared" si="1273"/>
        <v>1293333333.3333333</v>
      </c>
    </row>
    <row r="1416" spans="1:139" hidden="1">
      <c r="A1416" s="28">
        <v>115</v>
      </c>
      <c r="B1416" s="28"/>
      <c r="C1416" s="28">
        <f>(BL1263+CB1260)*1000</f>
        <v>0</v>
      </c>
      <c r="D1416" s="28"/>
      <c r="E1416" s="28"/>
      <c r="F1416" s="28"/>
      <c r="H1416" s="28">
        <f t="shared" si="1113"/>
        <v>361.33279647375048</v>
      </c>
      <c r="I1416" s="28"/>
      <c r="J1416" s="28"/>
      <c r="K1416" s="28"/>
      <c r="L1416" s="28">
        <v>115</v>
      </c>
      <c r="M1416" s="28"/>
      <c r="DC1416" s="1">
        <f>+AF997</f>
        <v>-35527.68</v>
      </c>
      <c r="DD1416" s="1">
        <f t="shared" ref="DD1416:DE1416" si="1274">+AG997</f>
        <v>0</v>
      </c>
      <c r="DE1416" s="1">
        <f t="shared" si="1274"/>
        <v>44409600</v>
      </c>
      <c r="DU1416" s="1">
        <f>+AF1207</f>
        <v>-95000</v>
      </c>
      <c r="DV1416" s="1">
        <f t="shared" ref="DV1416:DW1416" si="1275">+AG1207</f>
        <v>0</v>
      </c>
      <c r="DW1416" s="1">
        <f t="shared" si="1275"/>
        <v>0</v>
      </c>
      <c r="DX1416" s="1">
        <f>+AI997+AI1207+AF1211</f>
        <v>244527.68</v>
      </c>
      <c r="DY1416" s="1">
        <f t="shared" ref="DY1416:DZ1416" si="1276">+AJ997+AJ1207+AG1211</f>
        <v>0</v>
      </c>
      <c r="DZ1416" s="1">
        <f t="shared" si="1276"/>
        <v>44409600</v>
      </c>
      <c r="EA1416" s="1">
        <f>+AI1211</f>
        <v>-114000</v>
      </c>
      <c r="EB1416" s="1">
        <f t="shared" ref="EB1416:EC1416" si="1277">+AJ1211</f>
        <v>0</v>
      </c>
      <c r="EC1416" s="1">
        <f t="shared" si="1277"/>
        <v>0</v>
      </c>
    </row>
    <row r="1417" spans="1:139" hidden="1">
      <c r="A1417" s="28">
        <v>116</v>
      </c>
      <c r="B1417" s="28"/>
      <c r="C1417" s="28">
        <f>(BL1264+CB1261)*1000</f>
        <v>-176500</v>
      </c>
      <c r="D1417" s="28"/>
      <c r="E1417" s="28"/>
      <c r="F1417" s="28"/>
      <c r="H1417" s="28">
        <f t="shared" si="1113"/>
        <v>-7.2716383803028366</v>
      </c>
      <c r="I1417" s="28"/>
      <c r="J1417" s="28"/>
      <c r="K1417" s="28"/>
      <c r="L1417" s="28">
        <v>116</v>
      </c>
      <c r="M1417" s="28"/>
      <c r="DC1417" s="1">
        <f t="shared" ref="DC1417:DC1418" si="1278">+AF998</f>
        <v>0</v>
      </c>
      <c r="DD1417" s="1">
        <f t="shared" ref="DD1417:DD1418" si="1279">+AG998</f>
        <v>-676000</v>
      </c>
      <c r="DE1417" s="1">
        <f t="shared" ref="DE1417:DE1418" si="1280">+AH998</f>
        <v>0</v>
      </c>
      <c r="DU1417" s="1">
        <f t="shared" ref="DU1417:DU1418" si="1281">+AF1208</f>
        <v>0</v>
      </c>
      <c r="DV1417" s="1">
        <f t="shared" ref="DV1417:DV1418" si="1282">+AG1208</f>
        <v>-215.55555555555554</v>
      </c>
      <c r="DW1417" s="1">
        <f t="shared" ref="DW1417:DW1418" si="1283">+AH1208</f>
        <v>-646666.66666666663</v>
      </c>
      <c r="DX1417" s="1">
        <f t="shared" ref="DX1417:DX1418" si="1284">+AI998+AI1208+AF1212</f>
        <v>0</v>
      </c>
      <c r="DY1417" s="1">
        <f t="shared" ref="DY1417:DY1418" si="1285">+AJ998+AJ1208+AG1212</f>
        <v>676588.03555555549</v>
      </c>
      <c r="DZ1417" s="1">
        <f t="shared" ref="DZ1417:DZ1418" si="1286">+AK998+AK1208+AH1212</f>
        <v>284533.33333333337</v>
      </c>
      <c r="EA1417" s="1">
        <f t="shared" ref="EA1417:EA1418" si="1287">+AI1212</f>
        <v>0</v>
      </c>
      <c r="EB1417" s="1">
        <f t="shared" ref="EB1417:EB1418" si="1288">+AJ1212</f>
        <v>-372.48</v>
      </c>
      <c r="EC1417" s="1">
        <f t="shared" ref="EC1417:EC1418" si="1289">+AK1212</f>
        <v>931200</v>
      </c>
    </row>
    <row r="1418" spans="1:139" hidden="1">
      <c r="A1418" s="28">
        <v>117</v>
      </c>
      <c r="B1418" s="28"/>
      <c r="C1418" s="28">
        <f>(BL1265+CB1262)*1000000</f>
        <v>61916666.666666664</v>
      </c>
      <c r="D1418" s="28"/>
      <c r="E1418" s="28"/>
      <c r="F1418" s="28"/>
      <c r="H1418" s="28">
        <f t="shared" si="1113"/>
        <v>-1.0610657380288119E-2</v>
      </c>
      <c r="I1418" s="28"/>
      <c r="J1418" s="28"/>
      <c r="K1418" s="28"/>
      <c r="L1418" s="28">
        <v>117</v>
      </c>
      <c r="M1418" s="28"/>
      <c r="DC1418" s="1">
        <f t="shared" si="1278"/>
        <v>-44409600</v>
      </c>
      <c r="DD1418" s="1">
        <f t="shared" si="1279"/>
        <v>0</v>
      </c>
      <c r="DE1418" s="1">
        <f t="shared" si="1280"/>
        <v>37008000000</v>
      </c>
      <c r="DU1418" s="1">
        <f t="shared" si="1281"/>
        <v>0</v>
      </c>
      <c r="DV1418" s="1">
        <f t="shared" si="1282"/>
        <v>646666.66666666663</v>
      </c>
      <c r="DW1418" s="1">
        <f t="shared" si="1283"/>
        <v>1293333333.3333333</v>
      </c>
      <c r="DX1418" s="1">
        <f t="shared" si="1284"/>
        <v>44409600</v>
      </c>
      <c r="DY1418" s="1">
        <f t="shared" si="1285"/>
        <v>284533.33333333337</v>
      </c>
      <c r="DZ1418" s="1">
        <f t="shared" si="1286"/>
        <v>79706666666.666672</v>
      </c>
      <c r="EA1418" s="1">
        <f t="shared" si="1287"/>
        <v>0</v>
      </c>
      <c r="EB1418" s="1">
        <f t="shared" si="1288"/>
        <v>-931200</v>
      </c>
      <c r="EC1418" s="1">
        <f t="shared" si="1289"/>
        <v>1552000000</v>
      </c>
    </row>
    <row r="1419" spans="1:139" hidden="1">
      <c r="A1419" s="28">
        <v>118</v>
      </c>
      <c r="B1419" s="28"/>
      <c r="C1419" s="28">
        <f>(CB1263+CR1260)*1000</f>
        <v>0</v>
      </c>
      <c r="D1419" s="28"/>
      <c r="E1419" s="28"/>
      <c r="F1419" s="28"/>
      <c r="H1419" s="28">
        <f t="shared" si="1113"/>
        <v>360.65839637342845</v>
      </c>
      <c r="I1419" s="28"/>
      <c r="J1419" s="28"/>
      <c r="K1419" s="28"/>
      <c r="L1419" s="28">
        <v>118</v>
      </c>
      <c r="M1419" s="28"/>
      <c r="DF1419" s="1">
        <f>+AF1004</f>
        <v>-35527.68</v>
      </c>
      <c r="DG1419" s="1">
        <f t="shared" ref="DG1419:DH1419" si="1290">+AG1004</f>
        <v>0</v>
      </c>
      <c r="DH1419" s="1">
        <f t="shared" si="1290"/>
        <v>44409600</v>
      </c>
      <c r="DX1419" s="1">
        <f>+AF1214</f>
        <v>-114000</v>
      </c>
      <c r="DY1419" s="1">
        <f t="shared" ref="DY1419:DZ1419" si="1291">+AG1214</f>
        <v>0</v>
      </c>
      <c r="DZ1419" s="1">
        <f t="shared" si="1291"/>
        <v>0</v>
      </c>
      <c r="EA1419" s="1">
        <f>+AI1004+AI1214+AF1218</f>
        <v>292027.68</v>
      </c>
      <c r="EB1419" s="1">
        <f t="shared" ref="EB1419:EC1419" si="1292">+AJ1004+AJ1214+AG1218</f>
        <v>0</v>
      </c>
      <c r="EC1419" s="1">
        <f t="shared" si="1292"/>
        <v>44409600</v>
      </c>
      <c r="ED1419" s="1">
        <f>+AI1218</f>
        <v>-142500</v>
      </c>
      <c r="EE1419" s="1">
        <f t="shared" ref="EE1419:EF1419" si="1293">+AJ1218</f>
        <v>0</v>
      </c>
      <c r="EF1419" s="1">
        <f t="shared" si="1293"/>
        <v>0</v>
      </c>
    </row>
    <row r="1420" spans="1:139" hidden="1">
      <c r="A1420" s="28">
        <v>119</v>
      </c>
      <c r="B1420" s="28"/>
      <c r="C1420" s="28">
        <f>(CB1264+CR1261)*1000</f>
        <v>-188500</v>
      </c>
      <c r="D1420" s="28"/>
      <c r="E1420" s="28"/>
      <c r="F1420" s="28"/>
      <c r="H1420" s="28">
        <f t="shared" si="1113"/>
        <v>-4.9894393154024499</v>
      </c>
      <c r="I1420" s="28"/>
      <c r="J1420" s="28"/>
      <c r="K1420" s="28"/>
      <c r="L1420" s="28">
        <v>119</v>
      </c>
      <c r="M1420" s="28"/>
      <c r="DF1420" s="1">
        <f t="shared" ref="DF1420:DF1421" si="1294">+AF1005</f>
        <v>0</v>
      </c>
      <c r="DG1420" s="1">
        <f t="shared" ref="DG1420:DG1421" si="1295">+AG1005</f>
        <v>-676000</v>
      </c>
      <c r="DH1420" s="1">
        <f t="shared" ref="DH1420:DH1421" si="1296">+AH1005</f>
        <v>0</v>
      </c>
      <c r="DX1420" s="1">
        <f t="shared" ref="DX1420:DX1421" si="1297">+AF1215</f>
        <v>0</v>
      </c>
      <c r="DY1420" s="1">
        <f t="shared" ref="DY1420:DY1421" si="1298">+AG1215</f>
        <v>-372.48</v>
      </c>
      <c r="DZ1420" s="1">
        <f t="shared" ref="DZ1420:DZ1421" si="1299">+AH1215</f>
        <v>-931200</v>
      </c>
      <c r="EA1420" s="1">
        <f t="shared" ref="EA1420:EA1421" si="1300">+AI1005+AI1215+AF1219</f>
        <v>0</v>
      </c>
      <c r="EB1420" s="1">
        <f t="shared" ref="EB1420:EB1421" si="1301">+AJ1005+AJ1215+AG1219</f>
        <v>677099.98</v>
      </c>
      <c r="EC1420" s="1">
        <f t="shared" ref="EC1420:EC1421" si="1302">+AK1005+AK1215+AH1219</f>
        <v>523800</v>
      </c>
      <c r="ED1420" s="1">
        <f t="shared" ref="ED1420:ED1421" si="1303">+AI1219</f>
        <v>0</v>
      </c>
      <c r="EE1420" s="1">
        <f t="shared" ref="EE1420:EE1421" si="1304">+AJ1219</f>
        <v>-727.5</v>
      </c>
      <c r="EF1420" s="1">
        <f t="shared" ref="EF1420:EF1421" si="1305">+AK1219</f>
        <v>1455000</v>
      </c>
    </row>
    <row r="1421" spans="1:139" hidden="1">
      <c r="A1421" s="28">
        <v>120</v>
      </c>
      <c r="B1421" s="28"/>
      <c r="C1421" s="28">
        <f>(CB1265+CR1262)*1000000</f>
        <v>-31916666.666666664</v>
      </c>
      <c r="D1421" s="28"/>
      <c r="E1421" s="28"/>
      <c r="F1421" s="28"/>
      <c r="H1421" s="28">
        <f t="shared" si="1113"/>
        <v>-1.1178744070341438E-2</v>
      </c>
      <c r="I1421" s="28"/>
      <c r="J1421" s="28"/>
      <c r="K1421" s="28"/>
      <c r="L1421" s="28">
        <v>120</v>
      </c>
      <c r="M1421" s="28"/>
      <c r="DF1421" s="1">
        <f t="shared" si="1294"/>
        <v>-44409600</v>
      </c>
      <c r="DG1421" s="1">
        <f t="shared" si="1295"/>
        <v>0</v>
      </c>
      <c r="DH1421" s="1">
        <f t="shared" si="1296"/>
        <v>37008000000</v>
      </c>
      <c r="DX1421" s="1">
        <f t="shared" si="1297"/>
        <v>0</v>
      </c>
      <c r="DY1421" s="1">
        <f t="shared" si="1298"/>
        <v>931200</v>
      </c>
      <c r="DZ1421" s="1">
        <f t="shared" si="1299"/>
        <v>1552000000</v>
      </c>
      <c r="EA1421" s="1">
        <f t="shared" si="1300"/>
        <v>44409600</v>
      </c>
      <c r="EB1421" s="1">
        <f t="shared" si="1301"/>
        <v>523800</v>
      </c>
      <c r="EC1421" s="1">
        <f t="shared" si="1302"/>
        <v>81000000000</v>
      </c>
      <c r="ED1421" s="1">
        <f t="shared" si="1303"/>
        <v>0</v>
      </c>
      <c r="EE1421" s="1">
        <f t="shared" si="1304"/>
        <v>-1455000</v>
      </c>
      <c r="EF1421" s="1">
        <f t="shared" si="1305"/>
        <v>1940000000</v>
      </c>
    </row>
    <row r="1422" spans="1:139" hidden="1">
      <c r="A1422" s="28">
        <v>121</v>
      </c>
      <c r="B1422" s="28"/>
      <c r="C1422" s="28">
        <f>(CR1263+DH1260)*1000</f>
        <v>0</v>
      </c>
      <c r="D1422" s="28"/>
      <c r="E1422" s="28"/>
      <c r="F1422" s="28"/>
      <c r="H1422" s="28">
        <f t="shared" si="1113"/>
        <v>360.21906208087199</v>
      </c>
      <c r="I1422" s="28"/>
      <c r="J1422" s="28"/>
      <c r="K1422" s="28"/>
      <c r="L1422" s="28">
        <v>121</v>
      </c>
      <c r="M1422" s="28"/>
      <c r="DI1422" s="1">
        <f>+AF1011</f>
        <v>-35527.68</v>
      </c>
      <c r="DJ1422" s="1">
        <f t="shared" ref="DJ1422:DK1422" si="1306">+AG1011</f>
        <v>0</v>
      </c>
      <c r="DK1422" s="1">
        <f t="shared" si="1306"/>
        <v>44409600</v>
      </c>
      <c r="EA1422" s="1">
        <f>+AF1221</f>
        <v>-142500</v>
      </c>
      <c r="EB1422" s="1">
        <f t="shared" ref="EB1422:EC1422" si="1307">+AG1221</f>
        <v>0</v>
      </c>
      <c r="EC1422" s="1">
        <f t="shared" si="1307"/>
        <v>0</v>
      </c>
      <c r="ED1422" s="1">
        <f>+AI1011+AI1221+AF1225</f>
        <v>265719.98769230768</v>
      </c>
      <c r="EE1422" s="1">
        <f t="shared" ref="EE1422:EF1422" si="1308">+AJ1011+AJ1221+AG1225</f>
        <v>0</v>
      </c>
      <c r="EF1422" s="1">
        <f t="shared" si="1308"/>
        <v>44409600</v>
      </c>
      <c r="EG1422" s="1">
        <f>+AI1225</f>
        <v>-87692.307692307688</v>
      </c>
      <c r="EH1422" s="1">
        <f t="shared" ref="EH1422:EI1422" si="1309">+AJ1225</f>
        <v>0</v>
      </c>
      <c r="EI1422" s="1">
        <f t="shared" si="1309"/>
        <v>0</v>
      </c>
    </row>
    <row r="1423" spans="1:139" hidden="1">
      <c r="A1423" s="28">
        <v>122</v>
      </c>
      <c r="B1423" s="28"/>
      <c r="C1423" s="28">
        <f>(CR1264+DH1261)*1000</f>
        <v>-304750</v>
      </c>
      <c r="D1423" s="28"/>
      <c r="E1423" s="28"/>
      <c r="F1423" s="28"/>
      <c r="H1423" s="28">
        <f t="shared" si="1113"/>
        <v>-9.155537006423744</v>
      </c>
      <c r="I1423" s="28"/>
      <c r="J1423" s="28"/>
      <c r="K1423" s="28"/>
      <c r="L1423" s="28">
        <v>122</v>
      </c>
      <c r="M1423" s="28"/>
      <c r="DI1423" s="1">
        <f t="shared" ref="DI1423:DI1424" si="1310">+AF1012</f>
        <v>0</v>
      </c>
      <c r="DJ1423" s="1">
        <f t="shared" ref="DJ1423:DJ1424" si="1311">+AG1012</f>
        <v>-676000</v>
      </c>
      <c r="DK1423" s="1">
        <f t="shared" ref="DK1423:DK1424" si="1312">+AH1012</f>
        <v>0</v>
      </c>
      <c r="EA1423" s="1">
        <f t="shared" ref="EA1423:EA1424" si="1313">+AF1222</f>
        <v>0</v>
      </c>
      <c r="EB1423" s="1">
        <f t="shared" ref="EB1423:EB1424" si="1314">+AG1222</f>
        <v>-727.5</v>
      </c>
      <c r="EC1423" s="1">
        <f t="shared" ref="EC1423:EC1424" si="1315">+AH1222</f>
        <v>-1455000</v>
      </c>
      <c r="ED1423" s="1">
        <f t="shared" ref="ED1423:ED1424" si="1316">+AI1012+AI1222+AF1226</f>
        <v>0</v>
      </c>
      <c r="EE1423" s="1">
        <f t="shared" ref="EE1423:EE1424" si="1317">+AJ1012+AJ1222+AG1226</f>
        <v>676897.040282203</v>
      </c>
      <c r="EF1423" s="1">
        <f t="shared" ref="EF1423:EF1424" si="1318">+AK1012+AK1222+AH1226</f>
        <v>-903994.08284023672</v>
      </c>
      <c r="EG1423" s="1">
        <f t="shared" ref="EG1423:EG1424" si="1319">+AI1226</f>
        <v>0</v>
      </c>
      <c r="EH1423" s="1">
        <f t="shared" ref="EH1423:EH1424" si="1320">+AJ1226</f>
        <v>-169.5402822030041</v>
      </c>
      <c r="EI1423" s="1">
        <f t="shared" ref="EI1423:EI1424" si="1321">+AK1226</f>
        <v>551005.91715976328</v>
      </c>
    </row>
    <row r="1424" spans="1:139" hidden="1">
      <c r="A1424" s="28">
        <v>123</v>
      </c>
      <c r="B1424" s="28"/>
      <c r="C1424" s="28">
        <f>(CR1265+DH1262)*1000000</f>
        <v>-109645833.33333334</v>
      </c>
      <c r="D1424" s="28"/>
      <c r="E1424" s="28"/>
      <c r="F1424" s="28"/>
      <c r="H1424" s="28">
        <f t="shared" si="1113"/>
        <v>-1.2256109315176617E-2</v>
      </c>
      <c r="I1424" s="28"/>
      <c r="J1424" s="28"/>
      <c r="K1424" s="28"/>
      <c r="L1424" s="28">
        <v>123</v>
      </c>
      <c r="M1424" s="28"/>
      <c r="DI1424" s="1">
        <f t="shared" si="1310"/>
        <v>-44409600</v>
      </c>
      <c r="DJ1424" s="1">
        <f t="shared" si="1311"/>
        <v>0</v>
      </c>
      <c r="DK1424" s="1">
        <f t="shared" si="1312"/>
        <v>37008000000</v>
      </c>
      <c r="EA1424" s="1">
        <f t="shared" si="1313"/>
        <v>0</v>
      </c>
      <c r="EB1424" s="1">
        <f t="shared" si="1314"/>
        <v>1455000</v>
      </c>
      <c r="EC1424" s="1">
        <f t="shared" si="1315"/>
        <v>1940000000</v>
      </c>
      <c r="ED1424" s="1">
        <f t="shared" si="1316"/>
        <v>44409600</v>
      </c>
      <c r="EE1424" s="1">
        <f t="shared" si="1317"/>
        <v>-903994.08284023672</v>
      </c>
      <c r="EF1424" s="1">
        <f t="shared" si="1318"/>
        <v>80283692307.692307</v>
      </c>
      <c r="EG1424" s="1">
        <f t="shared" si="1319"/>
        <v>0</v>
      </c>
      <c r="EH1424" s="1">
        <f t="shared" si="1320"/>
        <v>-551005.91715976328</v>
      </c>
      <c r="EI1424" s="1">
        <f t="shared" si="1321"/>
        <v>1193846153.8461537</v>
      </c>
    </row>
    <row r="1425" spans="1:139" hidden="1">
      <c r="A1425" s="28">
        <v>124</v>
      </c>
      <c r="B1425" s="28"/>
      <c r="C1425" s="28">
        <f>+DH1263*1000</f>
        <v>0</v>
      </c>
      <c r="D1425" s="28"/>
      <c r="E1425" s="28"/>
      <c r="F1425" s="28"/>
      <c r="H1425" s="28">
        <f t="shared" si="1113"/>
        <v>359.06510237047229</v>
      </c>
      <c r="I1425" s="28"/>
      <c r="J1425" s="28"/>
      <c r="K1425" s="28"/>
      <c r="L1425" s="28">
        <v>124</v>
      </c>
      <c r="M1425" s="28"/>
      <c r="DL1425" s="1">
        <f>+AF1018</f>
        <v>-35527.68</v>
      </c>
      <c r="DM1425" s="1">
        <f t="shared" ref="DM1425:DN1425" si="1322">+AG1018</f>
        <v>0</v>
      </c>
      <c r="DN1425" s="1">
        <f t="shared" si="1322"/>
        <v>44409600</v>
      </c>
      <c r="ED1425" s="1">
        <f>+AF1228</f>
        <v>-87692.307692307688</v>
      </c>
      <c r="EE1425" s="1">
        <f t="shared" ref="EE1425:EF1425" si="1323">+AG1228</f>
        <v>0</v>
      </c>
      <c r="EF1425" s="1">
        <f t="shared" si="1323"/>
        <v>0</v>
      </c>
      <c r="EG1425" s="1">
        <f>+AI1018+AI1228</f>
        <v>123219.98769230768</v>
      </c>
      <c r="EH1425" s="1">
        <f t="shared" ref="EH1425:EI1425" si="1324">+AJ1018+AJ1228</f>
        <v>0</v>
      </c>
      <c r="EI1425" s="1">
        <f t="shared" si="1324"/>
        <v>44409600</v>
      </c>
    </row>
    <row r="1426" spans="1:139" hidden="1">
      <c r="A1426" s="28">
        <v>125</v>
      </c>
      <c r="B1426" s="28"/>
      <c r="C1426" s="28">
        <f>+DH1264*1000</f>
        <v>-178750</v>
      </c>
      <c r="D1426" s="28"/>
      <c r="E1426" s="28"/>
      <c r="F1426" s="28"/>
      <c r="H1426" s="28">
        <f t="shared" si="1113"/>
        <v>-5.367770515891455</v>
      </c>
      <c r="I1426" s="28"/>
      <c r="J1426" s="28"/>
      <c r="K1426" s="28"/>
      <c r="L1426" s="28">
        <v>125</v>
      </c>
      <c r="M1426" s="28"/>
      <c r="DL1426" s="1">
        <f t="shared" ref="DL1426:DL1427" si="1325">+AF1019</f>
        <v>0</v>
      </c>
      <c r="DM1426" s="1">
        <f t="shared" ref="DM1426:DM1427" si="1326">+AG1019</f>
        <v>-676000</v>
      </c>
      <c r="DN1426" s="1">
        <f t="shared" ref="DN1426:DN1427" si="1327">+AH1019</f>
        <v>0</v>
      </c>
      <c r="ED1426" s="1">
        <f t="shared" ref="ED1426:ED1427" si="1328">+AF1229</f>
        <v>0</v>
      </c>
      <c r="EE1426" s="1">
        <f t="shared" ref="EE1426:EE1427" si="1329">+AG1229</f>
        <v>-169.5402822030041</v>
      </c>
      <c r="EF1426" s="1">
        <f t="shared" ref="EF1426:EF1427" si="1330">+AH1229</f>
        <v>-551005.91715976328</v>
      </c>
      <c r="EG1426" s="1">
        <f t="shared" ref="EG1426:EG1427" si="1331">+AI1019+AI1229</f>
        <v>0</v>
      </c>
      <c r="EH1426" s="1">
        <f t="shared" ref="EH1426:EH1427" si="1332">+AJ1019+AJ1229</f>
        <v>676169.540282203</v>
      </c>
      <c r="EI1426" s="1">
        <f t="shared" ref="EI1426:EI1427" si="1333">+AK1019+AK1229</f>
        <v>-551005.91715976328</v>
      </c>
    </row>
    <row r="1427" spans="1:139" hidden="1">
      <c r="A1427" s="28">
        <v>126</v>
      </c>
      <c r="B1427" s="28"/>
      <c r="C1427" s="28">
        <f>+DH1265*1000000</f>
        <v>193645833.33333334</v>
      </c>
      <c r="D1427" s="28"/>
      <c r="E1427" s="28"/>
      <c r="F1427" s="28"/>
      <c r="H1427" s="28">
        <f t="shared" si="1113"/>
        <v>-8.3859276685268568E-3</v>
      </c>
      <c r="I1427" s="28"/>
      <c r="J1427" s="28"/>
      <c r="K1427" s="28"/>
      <c r="L1427" s="28">
        <v>126</v>
      </c>
      <c r="M1427" s="28"/>
      <c r="DL1427" s="1">
        <f t="shared" si="1325"/>
        <v>-44409600</v>
      </c>
      <c r="DM1427" s="1">
        <f t="shared" si="1326"/>
        <v>0</v>
      </c>
      <c r="DN1427" s="1">
        <f t="shared" si="1327"/>
        <v>37008000000</v>
      </c>
      <c r="ED1427" s="1">
        <f t="shared" si="1328"/>
        <v>0</v>
      </c>
      <c r="EE1427" s="1">
        <f t="shared" si="1329"/>
        <v>551005.91715976328</v>
      </c>
      <c r="EF1427" s="1">
        <f t="shared" si="1330"/>
        <v>1193846153.8461537</v>
      </c>
      <c r="EG1427" s="1">
        <f t="shared" si="1331"/>
        <v>44409600</v>
      </c>
      <c r="EH1427" s="1">
        <f t="shared" si="1332"/>
        <v>-551005.91715976328</v>
      </c>
      <c r="EI1427" s="1">
        <f t="shared" si="1333"/>
        <v>76403692307.692307</v>
      </c>
    </row>
    <row r="1428" spans="1:139" hidden="1"/>
    <row r="1429" spans="1:139" hidden="1">
      <c r="CO1429" s="26">
        <v>100</v>
      </c>
      <c r="CP1429" s="26">
        <v>101</v>
      </c>
      <c r="CQ1429" s="26">
        <v>102</v>
      </c>
      <c r="CR1429" s="26">
        <v>103</v>
      </c>
      <c r="CS1429" s="26">
        <v>104</v>
      </c>
      <c r="CT1429" s="26">
        <v>105</v>
      </c>
      <c r="CU1429" s="26">
        <v>106</v>
      </c>
      <c r="CV1429" s="26">
        <v>107</v>
      </c>
      <c r="CW1429" s="26">
        <v>108</v>
      </c>
      <c r="CX1429" s="26">
        <v>109</v>
      </c>
      <c r="CY1429" s="26">
        <v>110</v>
      </c>
      <c r="CZ1429" s="26">
        <v>111</v>
      </c>
      <c r="DA1429" s="26">
        <v>112</v>
      </c>
      <c r="DB1429" s="26">
        <v>113</v>
      </c>
      <c r="DC1429" s="26">
        <v>114</v>
      </c>
      <c r="DD1429" s="26">
        <v>115</v>
      </c>
      <c r="DE1429" s="26">
        <v>116</v>
      </c>
      <c r="DF1429" s="26">
        <v>117</v>
      </c>
      <c r="DG1429" s="26">
        <v>118</v>
      </c>
      <c r="DH1429" s="26">
        <v>119</v>
      </c>
      <c r="DI1429" s="26">
        <v>120</v>
      </c>
      <c r="DJ1429" s="26">
        <v>121</v>
      </c>
      <c r="DK1429" s="26">
        <v>122</v>
      </c>
      <c r="DL1429" s="26">
        <v>123</v>
      </c>
      <c r="DM1429" s="26">
        <v>124</v>
      </c>
      <c r="DN1429" s="26">
        <v>125</v>
      </c>
      <c r="DO1429" s="26">
        <v>126</v>
      </c>
    </row>
    <row r="1430" spans="1:139" hidden="1">
      <c r="O1430" s="1">
        <v>22</v>
      </c>
      <c r="P1430" s="1">
        <v>23</v>
      </c>
      <c r="Q1430" s="1">
        <v>24</v>
      </c>
      <c r="R1430" s="1">
        <v>25</v>
      </c>
      <c r="S1430" s="1">
        <v>26</v>
      </c>
      <c r="T1430" s="1">
        <v>27</v>
      </c>
      <c r="U1430" s="1">
        <v>28</v>
      </c>
      <c r="V1430" s="1">
        <v>29</v>
      </c>
      <c r="W1430" s="1">
        <v>30</v>
      </c>
      <c r="X1430" s="1">
        <v>31</v>
      </c>
      <c r="Y1430" s="1">
        <v>32</v>
      </c>
      <c r="Z1430" s="1">
        <v>33</v>
      </c>
      <c r="AA1430" s="1">
        <v>34</v>
      </c>
      <c r="AB1430" s="1">
        <v>35</v>
      </c>
      <c r="AC1430" s="1">
        <v>36</v>
      </c>
      <c r="AD1430" s="1">
        <v>37</v>
      </c>
      <c r="AE1430" s="1">
        <v>38</v>
      </c>
      <c r="AF1430" s="1">
        <v>39</v>
      </c>
      <c r="AG1430" s="1">
        <v>40</v>
      </c>
      <c r="AH1430" s="1">
        <v>41</v>
      </c>
      <c r="AI1430" s="1">
        <v>42</v>
      </c>
      <c r="AJ1430" s="1">
        <v>43</v>
      </c>
      <c r="AK1430" s="1">
        <v>44</v>
      </c>
      <c r="AL1430" s="1">
        <v>45</v>
      </c>
      <c r="AM1430" s="1">
        <v>46</v>
      </c>
      <c r="AN1430" s="1">
        <v>47</v>
      </c>
      <c r="AO1430" s="1">
        <v>48</v>
      </c>
      <c r="AP1430" s="1">
        <v>49</v>
      </c>
      <c r="AQ1430" s="1">
        <v>50</v>
      </c>
      <c r="AR1430" s="1">
        <v>51</v>
      </c>
      <c r="AS1430" s="1">
        <v>52</v>
      </c>
      <c r="AT1430" s="1">
        <v>53</v>
      </c>
      <c r="AU1430" s="1">
        <v>54</v>
      </c>
      <c r="AV1430" s="1">
        <v>55</v>
      </c>
      <c r="AW1430" s="1">
        <v>56</v>
      </c>
      <c r="AX1430" s="1">
        <v>57</v>
      </c>
      <c r="AY1430" s="1">
        <v>58</v>
      </c>
      <c r="AZ1430" s="1">
        <v>59</v>
      </c>
      <c r="BA1430" s="1">
        <v>60</v>
      </c>
      <c r="BB1430" s="1">
        <v>61</v>
      </c>
      <c r="BC1430" s="1">
        <v>62</v>
      </c>
      <c r="BD1430" s="1">
        <v>63</v>
      </c>
      <c r="BE1430" s="1">
        <v>64</v>
      </c>
      <c r="BF1430" s="1">
        <v>65</v>
      </c>
      <c r="BG1430" s="1">
        <v>66</v>
      </c>
      <c r="BH1430" s="1">
        <v>67</v>
      </c>
      <c r="BI1430" s="1">
        <v>68</v>
      </c>
      <c r="BJ1430" s="1">
        <v>69</v>
      </c>
      <c r="BK1430" s="1">
        <v>70</v>
      </c>
      <c r="BL1430" s="1">
        <v>71</v>
      </c>
      <c r="BM1430" s="1">
        <v>72</v>
      </c>
      <c r="BN1430" s="1">
        <v>73</v>
      </c>
      <c r="BO1430" s="1">
        <v>74</v>
      </c>
      <c r="BP1430" s="1">
        <v>75</v>
      </c>
      <c r="BQ1430" s="1">
        <v>76</v>
      </c>
      <c r="BR1430" s="1">
        <v>77</v>
      </c>
      <c r="BS1430" s="1">
        <v>78</v>
      </c>
      <c r="BT1430" s="1">
        <v>79</v>
      </c>
      <c r="BU1430" s="1">
        <v>80</v>
      </c>
      <c r="BV1430" s="1">
        <v>81</v>
      </c>
      <c r="BW1430" s="1">
        <v>82</v>
      </c>
      <c r="BX1430" s="1">
        <v>83</v>
      </c>
      <c r="BY1430" s="1">
        <v>84</v>
      </c>
      <c r="BZ1430" s="1">
        <v>85</v>
      </c>
      <c r="CA1430" s="1">
        <v>86</v>
      </c>
      <c r="CB1430" s="1">
        <v>87</v>
      </c>
      <c r="CC1430" s="1">
        <v>88</v>
      </c>
      <c r="CD1430" s="1">
        <v>89</v>
      </c>
      <c r="CE1430" s="1">
        <v>90</v>
      </c>
      <c r="CF1430" s="1">
        <v>91</v>
      </c>
      <c r="CG1430" s="1">
        <v>92</v>
      </c>
      <c r="CH1430" s="1">
        <v>93</v>
      </c>
      <c r="CI1430" s="1">
        <v>94</v>
      </c>
      <c r="CJ1430" s="1">
        <v>95</v>
      </c>
      <c r="CK1430" s="1">
        <v>96</v>
      </c>
      <c r="CL1430" s="1">
        <v>97</v>
      </c>
      <c r="CM1430" s="1">
        <v>98</v>
      </c>
      <c r="CN1430" s="1">
        <v>99</v>
      </c>
      <c r="CO1430" s="26"/>
      <c r="CP1430" s="26"/>
      <c r="CQ1430" s="26"/>
      <c r="CR1430" s="26"/>
      <c r="CS1430" s="26"/>
      <c r="CT1430" s="26"/>
      <c r="CU1430" s="26"/>
      <c r="CV1430" s="26"/>
      <c r="CW1430" s="26"/>
      <c r="CX1430" s="26"/>
      <c r="CY1430" s="26"/>
      <c r="CZ1430" s="26"/>
      <c r="DA1430" s="26"/>
      <c r="DB1430" s="26"/>
      <c r="DC1430" s="26"/>
      <c r="DD1430" s="26"/>
      <c r="DE1430" s="26"/>
      <c r="DF1430" s="26"/>
      <c r="DG1430" s="26"/>
      <c r="DH1430" s="26"/>
      <c r="DI1430" s="26"/>
      <c r="DJ1430" s="26"/>
      <c r="DK1430" s="26"/>
      <c r="DL1430" s="26"/>
      <c r="DM1430" s="26"/>
      <c r="DN1430" s="26"/>
      <c r="DO1430" s="26"/>
    </row>
    <row r="1431" spans="1:139" hidden="1">
      <c r="N1431" s="1">
        <f>+C1323</f>
        <v>150000</v>
      </c>
      <c r="O1431" s="1">
        <f>+AI1323</f>
        <v>96194.173280423289</v>
      </c>
      <c r="P1431" s="1">
        <f t="shared" ref="P1431:CA1431" si="1334">+AJ1323</f>
        <v>0</v>
      </c>
      <c r="Q1431" s="1">
        <f t="shared" si="1334"/>
        <v>-3640833.333333334</v>
      </c>
      <c r="R1431" s="1">
        <f t="shared" si="1334"/>
        <v>-81428.571428571435</v>
      </c>
      <c r="S1431" s="1">
        <f t="shared" si="1334"/>
        <v>0</v>
      </c>
      <c r="T1431" s="1">
        <f t="shared" si="1334"/>
        <v>0</v>
      </c>
      <c r="U1431" s="1">
        <f t="shared" si="1334"/>
        <v>0</v>
      </c>
      <c r="V1431" s="1">
        <f t="shared" si="1334"/>
        <v>0</v>
      </c>
      <c r="W1431" s="1">
        <f t="shared" si="1334"/>
        <v>0</v>
      </c>
      <c r="X1431" s="1">
        <f t="shared" si="1334"/>
        <v>0</v>
      </c>
      <c r="Y1431" s="1">
        <f t="shared" si="1334"/>
        <v>0</v>
      </c>
      <c r="Z1431" s="1">
        <f t="shared" si="1334"/>
        <v>0</v>
      </c>
      <c r="AA1431" s="1">
        <f t="shared" si="1334"/>
        <v>0</v>
      </c>
      <c r="AB1431" s="1">
        <f t="shared" si="1334"/>
        <v>0</v>
      </c>
      <c r="AC1431" s="1">
        <f t="shared" si="1334"/>
        <v>0</v>
      </c>
      <c r="AD1431" s="1">
        <f t="shared" si="1334"/>
        <v>0</v>
      </c>
      <c r="AE1431" s="1">
        <f t="shared" si="1334"/>
        <v>0</v>
      </c>
      <c r="AF1431" s="1">
        <f t="shared" si="1334"/>
        <v>0</v>
      </c>
      <c r="AG1431" s="1">
        <f t="shared" si="1334"/>
        <v>0</v>
      </c>
      <c r="AH1431" s="1">
        <f t="shared" si="1334"/>
        <v>0</v>
      </c>
      <c r="AI1431" s="1">
        <f t="shared" si="1334"/>
        <v>0</v>
      </c>
      <c r="AJ1431" s="1">
        <f t="shared" si="1334"/>
        <v>-8673.75</v>
      </c>
      <c r="AK1431" s="1">
        <f t="shared" si="1334"/>
        <v>0</v>
      </c>
      <c r="AL1431" s="1">
        <f t="shared" si="1334"/>
        <v>-17347500</v>
      </c>
      <c r="AM1431" s="1">
        <f t="shared" si="1334"/>
        <v>0</v>
      </c>
      <c r="AN1431" s="1">
        <f t="shared" si="1334"/>
        <v>0</v>
      </c>
      <c r="AO1431" s="1">
        <f t="shared" si="1334"/>
        <v>0</v>
      </c>
      <c r="AP1431" s="1">
        <f t="shared" si="1334"/>
        <v>0</v>
      </c>
      <c r="AQ1431" s="1">
        <f t="shared" si="1334"/>
        <v>0</v>
      </c>
      <c r="AR1431" s="1">
        <f t="shared" si="1334"/>
        <v>0</v>
      </c>
      <c r="AS1431" s="1">
        <f t="shared" si="1334"/>
        <v>0</v>
      </c>
      <c r="AT1431" s="1">
        <f t="shared" si="1334"/>
        <v>0</v>
      </c>
      <c r="AU1431" s="1">
        <f t="shared" si="1334"/>
        <v>0</v>
      </c>
      <c r="AV1431" s="1">
        <f t="shared" si="1334"/>
        <v>0</v>
      </c>
      <c r="AW1431" s="1">
        <f t="shared" si="1334"/>
        <v>0</v>
      </c>
      <c r="AX1431" s="1">
        <f t="shared" si="1334"/>
        <v>0</v>
      </c>
      <c r="AY1431" s="1">
        <f t="shared" si="1334"/>
        <v>0</v>
      </c>
      <c r="AZ1431" s="1">
        <f t="shared" si="1334"/>
        <v>0</v>
      </c>
      <c r="BA1431" s="1">
        <f t="shared" si="1334"/>
        <v>0</v>
      </c>
      <c r="BB1431" s="1">
        <f t="shared" si="1334"/>
        <v>0</v>
      </c>
      <c r="BC1431" s="1">
        <f t="shared" si="1334"/>
        <v>0</v>
      </c>
      <c r="BD1431" s="1">
        <f t="shared" si="1334"/>
        <v>0</v>
      </c>
      <c r="BE1431" s="1">
        <f t="shared" si="1334"/>
        <v>0</v>
      </c>
      <c r="BF1431" s="1">
        <f t="shared" si="1334"/>
        <v>0</v>
      </c>
      <c r="BG1431" s="1">
        <f t="shared" si="1334"/>
        <v>0</v>
      </c>
      <c r="BH1431" s="1">
        <f t="shared" si="1334"/>
        <v>0</v>
      </c>
      <c r="BI1431" s="1">
        <f t="shared" si="1334"/>
        <v>0</v>
      </c>
      <c r="BJ1431" s="1">
        <f t="shared" si="1334"/>
        <v>0</v>
      </c>
      <c r="BK1431" s="1">
        <f t="shared" si="1334"/>
        <v>0</v>
      </c>
      <c r="BL1431" s="1">
        <f t="shared" si="1334"/>
        <v>0</v>
      </c>
      <c r="BM1431" s="1">
        <f t="shared" si="1334"/>
        <v>0</v>
      </c>
      <c r="BN1431" s="1">
        <f t="shared" si="1334"/>
        <v>0</v>
      </c>
      <c r="BO1431" s="1">
        <f t="shared" si="1334"/>
        <v>0</v>
      </c>
      <c r="BP1431" s="1">
        <f t="shared" si="1334"/>
        <v>0</v>
      </c>
      <c r="BQ1431" s="1">
        <f t="shared" si="1334"/>
        <v>0</v>
      </c>
      <c r="BR1431" s="1">
        <f t="shared" si="1334"/>
        <v>0</v>
      </c>
      <c r="BS1431" s="1">
        <f t="shared" si="1334"/>
        <v>0</v>
      </c>
      <c r="BT1431" s="1">
        <f t="shared" si="1334"/>
        <v>0</v>
      </c>
      <c r="BU1431" s="1">
        <f t="shared" si="1334"/>
        <v>0</v>
      </c>
      <c r="BV1431" s="1">
        <f t="shared" si="1334"/>
        <v>0</v>
      </c>
      <c r="BW1431" s="1">
        <f t="shared" si="1334"/>
        <v>0</v>
      </c>
      <c r="BX1431" s="1">
        <f t="shared" si="1334"/>
        <v>0</v>
      </c>
      <c r="BY1431" s="1">
        <f t="shared" si="1334"/>
        <v>0</v>
      </c>
      <c r="BZ1431" s="1">
        <f t="shared" si="1334"/>
        <v>0</v>
      </c>
      <c r="CA1431" s="1">
        <f t="shared" si="1334"/>
        <v>0</v>
      </c>
      <c r="CB1431" s="1">
        <f t="shared" ref="CB1431:DO1431" si="1335">+CV1323</f>
        <v>0</v>
      </c>
      <c r="CC1431" s="1">
        <f t="shared" si="1335"/>
        <v>0</v>
      </c>
      <c r="CD1431" s="1">
        <f t="shared" si="1335"/>
        <v>0</v>
      </c>
      <c r="CE1431" s="1">
        <f t="shared" si="1335"/>
        <v>0</v>
      </c>
      <c r="CF1431" s="1">
        <f t="shared" si="1335"/>
        <v>0</v>
      </c>
      <c r="CG1431" s="1">
        <f t="shared" si="1335"/>
        <v>0</v>
      </c>
      <c r="CH1431" s="1">
        <f t="shared" si="1335"/>
        <v>0</v>
      </c>
      <c r="CI1431" s="1">
        <f t="shared" si="1335"/>
        <v>0</v>
      </c>
      <c r="CJ1431" s="1">
        <f t="shared" si="1335"/>
        <v>0</v>
      </c>
      <c r="CK1431" s="1">
        <f t="shared" si="1335"/>
        <v>0</v>
      </c>
      <c r="CL1431" s="1">
        <f t="shared" si="1335"/>
        <v>0</v>
      </c>
      <c r="CM1431" s="1">
        <f t="shared" si="1335"/>
        <v>0</v>
      </c>
      <c r="CN1431" s="1">
        <f t="shared" si="1335"/>
        <v>0</v>
      </c>
      <c r="CO1431" s="1">
        <f t="shared" si="1335"/>
        <v>0</v>
      </c>
      <c r="CP1431" s="1">
        <f t="shared" si="1335"/>
        <v>0</v>
      </c>
      <c r="CQ1431" s="1">
        <f t="shared" si="1335"/>
        <v>0</v>
      </c>
      <c r="CR1431" s="1">
        <f t="shared" si="1335"/>
        <v>0</v>
      </c>
      <c r="CS1431" s="1">
        <f t="shared" si="1335"/>
        <v>0</v>
      </c>
      <c r="CT1431" s="1">
        <f t="shared" si="1335"/>
        <v>0</v>
      </c>
      <c r="CU1431" s="1">
        <f t="shared" si="1335"/>
        <v>0</v>
      </c>
      <c r="CV1431" s="1">
        <f t="shared" si="1335"/>
        <v>0</v>
      </c>
      <c r="CW1431" s="1">
        <f t="shared" si="1335"/>
        <v>0</v>
      </c>
      <c r="CX1431" s="1">
        <f t="shared" si="1335"/>
        <v>0</v>
      </c>
      <c r="CY1431" s="1">
        <f t="shared" si="1335"/>
        <v>0</v>
      </c>
      <c r="CZ1431" s="1">
        <f t="shared" si="1335"/>
        <v>0</v>
      </c>
      <c r="DA1431" s="1">
        <f t="shared" si="1335"/>
        <v>0</v>
      </c>
      <c r="DB1431" s="1">
        <f t="shared" si="1335"/>
        <v>0</v>
      </c>
      <c r="DC1431" s="1">
        <f t="shared" si="1335"/>
        <v>0</v>
      </c>
      <c r="DD1431" s="1">
        <f t="shared" si="1335"/>
        <v>0</v>
      </c>
      <c r="DE1431" s="1">
        <f t="shared" si="1335"/>
        <v>0</v>
      </c>
      <c r="DF1431" s="1">
        <f t="shared" si="1335"/>
        <v>0</v>
      </c>
      <c r="DG1431" s="1">
        <f t="shared" si="1335"/>
        <v>0</v>
      </c>
      <c r="DH1431" s="1">
        <f t="shared" si="1335"/>
        <v>0</v>
      </c>
      <c r="DI1431" s="1">
        <f t="shared" si="1335"/>
        <v>0</v>
      </c>
      <c r="DJ1431" s="1">
        <f t="shared" si="1335"/>
        <v>0</v>
      </c>
      <c r="DK1431" s="1">
        <f t="shared" si="1335"/>
        <v>0</v>
      </c>
      <c r="DL1431" s="1">
        <f t="shared" si="1335"/>
        <v>0</v>
      </c>
      <c r="DM1431" s="1">
        <f t="shared" si="1335"/>
        <v>0</v>
      </c>
      <c r="DN1431" s="1">
        <f t="shared" si="1335"/>
        <v>0</v>
      </c>
      <c r="DO1431" s="1">
        <f t="shared" si="1335"/>
        <v>0</v>
      </c>
      <c r="DP1431" s="1" cm="1">
        <f t="array" ref="DP1431:DP1535">MMULT(MINVERSE(O1431:DO1535),N1431:N1535)</f>
        <v>68.118562898782912</v>
      </c>
    </row>
    <row r="1432" spans="1:139" hidden="1">
      <c r="N1432" s="1">
        <f t="shared" ref="N1432:N1495" si="1336">+C1324</f>
        <v>-192500</v>
      </c>
      <c r="O1432" s="1">
        <f t="shared" ref="O1432:O1495" si="1337">+AI1324</f>
        <v>0</v>
      </c>
      <c r="P1432" s="1">
        <f t="shared" ref="P1432:P1495" si="1338">+AJ1324</f>
        <v>798191.29899578879</v>
      </c>
      <c r="Q1432" s="1">
        <f t="shared" ref="Q1432:Q1495" si="1339">+AK1324</f>
        <v>475102.04081632651</v>
      </c>
      <c r="R1432" s="1">
        <f t="shared" ref="R1432:R1495" si="1340">+AL1324</f>
        <v>0</v>
      </c>
      <c r="S1432" s="1">
        <f t="shared" ref="S1432:S1495" si="1341">+AM1324</f>
        <v>-135.74344023323616</v>
      </c>
      <c r="T1432" s="1">
        <f t="shared" ref="T1432:T1495" si="1342">+AN1324</f>
        <v>475102.04081632651</v>
      </c>
      <c r="U1432" s="1">
        <f t="shared" ref="U1432:U1495" si="1343">+AO1324</f>
        <v>0</v>
      </c>
      <c r="V1432" s="1">
        <f t="shared" ref="V1432:V1495" si="1344">+AP1324</f>
        <v>0</v>
      </c>
      <c r="W1432" s="1">
        <f t="shared" ref="W1432:W1495" si="1345">+AQ1324</f>
        <v>0</v>
      </c>
      <c r="X1432" s="1">
        <f t="shared" ref="X1432:X1495" si="1346">+AR1324</f>
        <v>0</v>
      </c>
      <c r="Y1432" s="1">
        <f t="shared" ref="Y1432:Y1495" si="1347">+AS1324</f>
        <v>0</v>
      </c>
      <c r="Z1432" s="1">
        <f t="shared" ref="Z1432:Z1495" si="1348">+AT1324</f>
        <v>0</v>
      </c>
      <c r="AA1432" s="1">
        <f t="shared" ref="AA1432:AA1495" si="1349">+AU1324</f>
        <v>0</v>
      </c>
      <c r="AB1432" s="1">
        <f t="shared" ref="AB1432:AB1495" si="1350">+AV1324</f>
        <v>0</v>
      </c>
      <c r="AC1432" s="1">
        <f t="shared" ref="AC1432:AC1495" si="1351">+AW1324</f>
        <v>0</v>
      </c>
      <c r="AD1432" s="1">
        <f t="shared" ref="AD1432:AD1495" si="1352">+AX1324</f>
        <v>0</v>
      </c>
      <c r="AE1432" s="1">
        <f t="shared" ref="AE1432:AE1495" si="1353">+AY1324</f>
        <v>0</v>
      </c>
      <c r="AF1432" s="1">
        <f t="shared" ref="AF1432:AF1495" si="1354">+AZ1324</f>
        <v>0</v>
      </c>
      <c r="AG1432" s="1">
        <f t="shared" ref="AG1432:AG1495" si="1355">+BA1324</f>
        <v>0</v>
      </c>
      <c r="AH1432" s="1">
        <f t="shared" ref="AH1432:AH1495" si="1356">+BB1324</f>
        <v>0</v>
      </c>
      <c r="AI1432" s="1">
        <f t="shared" ref="AI1432:AI1495" si="1357">+BC1324</f>
        <v>0</v>
      </c>
      <c r="AJ1432" s="1">
        <f t="shared" ref="AJ1432:AJ1495" si="1358">+BD1324</f>
        <v>0</v>
      </c>
      <c r="AK1432" s="1">
        <f t="shared" ref="AK1432:AK1495" si="1359">+BE1324</f>
        <v>-422500</v>
      </c>
      <c r="AL1432" s="1">
        <f t="shared" ref="AL1432:AL1495" si="1360">+BF1324</f>
        <v>0</v>
      </c>
      <c r="AM1432" s="1">
        <f t="shared" ref="AM1432:AM1495" si="1361">+BG1324</f>
        <v>0</v>
      </c>
      <c r="AN1432" s="1">
        <f t="shared" ref="AN1432:AN1495" si="1362">+BH1324</f>
        <v>0</v>
      </c>
      <c r="AO1432" s="1">
        <f t="shared" ref="AO1432:AO1495" si="1363">+BI1324</f>
        <v>0</v>
      </c>
      <c r="AP1432" s="1">
        <f t="shared" ref="AP1432:AP1495" si="1364">+BJ1324</f>
        <v>0</v>
      </c>
      <c r="AQ1432" s="1">
        <f t="shared" ref="AQ1432:AQ1495" si="1365">+BK1324</f>
        <v>0</v>
      </c>
      <c r="AR1432" s="1">
        <f t="shared" ref="AR1432:AR1495" si="1366">+BL1324</f>
        <v>0</v>
      </c>
      <c r="AS1432" s="1">
        <f t="shared" ref="AS1432:AS1495" si="1367">+BM1324</f>
        <v>0</v>
      </c>
      <c r="AT1432" s="1">
        <f t="shared" ref="AT1432:AT1495" si="1368">+BN1324</f>
        <v>0</v>
      </c>
      <c r="AU1432" s="1">
        <f t="shared" ref="AU1432:AU1495" si="1369">+BO1324</f>
        <v>0</v>
      </c>
      <c r="AV1432" s="1">
        <f t="shared" ref="AV1432:AV1495" si="1370">+BP1324</f>
        <v>0</v>
      </c>
      <c r="AW1432" s="1">
        <f t="shared" ref="AW1432:AW1495" si="1371">+BQ1324</f>
        <v>0</v>
      </c>
      <c r="AX1432" s="1">
        <f t="shared" ref="AX1432:AX1495" si="1372">+BR1324</f>
        <v>0</v>
      </c>
      <c r="AY1432" s="1">
        <f t="shared" ref="AY1432:AY1495" si="1373">+BS1324</f>
        <v>0</v>
      </c>
      <c r="AZ1432" s="1">
        <f t="shared" ref="AZ1432:AZ1495" si="1374">+BT1324</f>
        <v>0</v>
      </c>
      <c r="BA1432" s="1">
        <f t="shared" ref="BA1432:BA1495" si="1375">+BU1324</f>
        <v>0</v>
      </c>
      <c r="BB1432" s="1">
        <f t="shared" ref="BB1432:BB1495" si="1376">+BV1324</f>
        <v>0</v>
      </c>
      <c r="BC1432" s="1">
        <f t="shared" ref="BC1432:BC1495" si="1377">+BW1324</f>
        <v>0</v>
      </c>
      <c r="BD1432" s="1">
        <f t="shared" ref="BD1432:BD1495" si="1378">+BX1324</f>
        <v>0</v>
      </c>
      <c r="BE1432" s="1">
        <f t="shared" ref="BE1432:BE1495" si="1379">+BY1324</f>
        <v>0</v>
      </c>
      <c r="BF1432" s="1">
        <f t="shared" ref="BF1432:BF1495" si="1380">+BZ1324</f>
        <v>0</v>
      </c>
      <c r="BG1432" s="1">
        <f t="shared" ref="BG1432:BG1495" si="1381">+CA1324</f>
        <v>0</v>
      </c>
      <c r="BH1432" s="1">
        <f t="shared" ref="BH1432:BH1495" si="1382">+CB1324</f>
        <v>0</v>
      </c>
      <c r="BI1432" s="1">
        <f t="shared" ref="BI1432:BI1495" si="1383">+CC1324</f>
        <v>0</v>
      </c>
      <c r="BJ1432" s="1">
        <f t="shared" ref="BJ1432:BJ1495" si="1384">+CD1324</f>
        <v>0</v>
      </c>
      <c r="BK1432" s="1">
        <f t="shared" ref="BK1432:BK1495" si="1385">+CE1324</f>
        <v>0</v>
      </c>
      <c r="BL1432" s="1">
        <f t="shared" ref="BL1432:BL1495" si="1386">+CF1324</f>
        <v>0</v>
      </c>
      <c r="BM1432" s="1">
        <f t="shared" ref="BM1432:BM1495" si="1387">+CG1324</f>
        <v>0</v>
      </c>
      <c r="BN1432" s="1">
        <f t="shared" ref="BN1432:BN1495" si="1388">+CH1324</f>
        <v>0</v>
      </c>
      <c r="BO1432" s="1">
        <f t="shared" ref="BO1432:BO1495" si="1389">+CI1324</f>
        <v>0</v>
      </c>
      <c r="BP1432" s="1">
        <f t="shared" ref="BP1432:BP1495" si="1390">+CJ1324</f>
        <v>0</v>
      </c>
      <c r="BQ1432" s="1">
        <f t="shared" ref="BQ1432:BQ1495" si="1391">+CK1324</f>
        <v>0</v>
      </c>
      <c r="BR1432" s="1">
        <f t="shared" ref="BR1432:BR1495" si="1392">+CL1324</f>
        <v>0</v>
      </c>
      <c r="BS1432" s="1">
        <f t="shared" ref="BS1432:BS1495" si="1393">+CM1324</f>
        <v>0</v>
      </c>
      <c r="BT1432" s="1">
        <f t="shared" ref="BT1432:BT1495" si="1394">+CN1324</f>
        <v>0</v>
      </c>
      <c r="BU1432" s="1">
        <f t="shared" ref="BU1432:BU1495" si="1395">+CO1324</f>
        <v>0</v>
      </c>
      <c r="BV1432" s="1">
        <f t="shared" ref="BV1432:BV1495" si="1396">+CP1324</f>
        <v>0</v>
      </c>
      <c r="BW1432" s="1">
        <f t="shared" ref="BW1432:BW1495" si="1397">+CQ1324</f>
        <v>0</v>
      </c>
      <c r="BX1432" s="1">
        <f t="shared" ref="BX1432:BX1495" si="1398">+CR1324</f>
        <v>0</v>
      </c>
      <c r="BY1432" s="1">
        <f t="shared" ref="BY1432:BY1495" si="1399">+CS1324</f>
        <v>0</v>
      </c>
      <c r="BZ1432" s="1">
        <f t="shared" ref="BZ1432:BZ1495" si="1400">+CT1324</f>
        <v>0</v>
      </c>
      <c r="CA1432" s="1">
        <f t="shared" ref="CA1432:CA1495" si="1401">+CU1324</f>
        <v>0</v>
      </c>
      <c r="CB1432" s="1">
        <f t="shared" ref="CB1432:CB1495" si="1402">+CV1324</f>
        <v>0</v>
      </c>
      <c r="CC1432" s="1">
        <f t="shared" ref="CC1432:CC1495" si="1403">+CW1324</f>
        <v>0</v>
      </c>
      <c r="CD1432" s="1">
        <f t="shared" ref="CD1432:CD1495" si="1404">+CX1324</f>
        <v>0</v>
      </c>
      <c r="CE1432" s="1">
        <f t="shared" ref="CE1432:CE1495" si="1405">+CY1324</f>
        <v>0</v>
      </c>
      <c r="CF1432" s="1">
        <f t="shared" ref="CF1432:CF1495" si="1406">+CZ1324</f>
        <v>0</v>
      </c>
      <c r="CG1432" s="1">
        <f t="shared" ref="CG1432:CG1495" si="1407">+DA1324</f>
        <v>0</v>
      </c>
      <c r="CH1432" s="1">
        <f t="shared" ref="CH1432:CH1495" si="1408">+DB1324</f>
        <v>0</v>
      </c>
      <c r="CI1432" s="1">
        <f t="shared" ref="CI1432:CI1495" si="1409">+DC1324</f>
        <v>0</v>
      </c>
      <c r="CJ1432" s="1">
        <f t="shared" ref="CJ1432:CJ1495" si="1410">+DD1324</f>
        <v>0</v>
      </c>
      <c r="CK1432" s="1">
        <f t="shared" ref="CK1432:CK1495" si="1411">+DE1324</f>
        <v>0</v>
      </c>
      <c r="CL1432" s="1">
        <f t="shared" ref="CL1432:CL1495" si="1412">+DF1324</f>
        <v>0</v>
      </c>
      <c r="CM1432" s="1">
        <f t="shared" ref="CM1432:CM1495" si="1413">+DG1324</f>
        <v>0</v>
      </c>
      <c r="CN1432" s="1">
        <f t="shared" ref="CN1432:CN1495" si="1414">+DH1324</f>
        <v>0</v>
      </c>
      <c r="CO1432" s="1">
        <f t="shared" ref="CO1432:CO1495" si="1415">+DI1324</f>
        <v>0</v>
      </c>
      <c r="CP1432" s="1">
        <f t="shared" ref="CP1432:CP1495" si="1416">+DJ1324</f>
        <v>0</v>
      </c>
      <c r="CQ1432" s="1">
        <f t="shared" ref="CQ1432:CQ1495" si="1417">+DK1324</f>
        <v>0</v>
      </c>
      <c r="CR1432" s="1">
        <f t="shared" ref="CR1432:CR1495" si="1418">+DL1324</f>
        <v>0</v>
      </c>
      <c r="CS1432" s="1">
        <f t="shared" ref="CS1432:CS1495" si="1419">+DM1324</f>
        <v>0</v>
      </c>
      <c r="CT1432" s="1">
        <f t="shared" ref="CT1432:CT1495" si="1420">+DN1324</f>
        <v>0</v>
      </c>
      <c r="CU1432" s="1">
        <f t="shared" ref="CU1432:CU1495" si="1421">+DO1324</f>
        <v>0</v>
      </c>
      <c r="CV1432" s="1">
        <f t="shared" ref="CV1432:CV1495" si="1422">+DP1324</f>
        <v>0</v>
      </c>
      <c r="CW1432" s="1">
        <f t="shared" ref="CW1432:CW1495" si="1423">+DQ1324</f>
        <v>0</v>
      </c>
      <c r="CX1432" s="1">
        <f t="shared" ref="CX1432:CX1495" si="1424">+DR1324</f>
        <v>0</v>
      </c>
      <c r="CY1432" s="1">
        <f t="shared" ref="CY1432:CY1495" si="1425">+DS1324</f>
        <v>0</v>
      </c>
      <c r="CZ1432" s="1">
        <f t="shared" ref="CZ1432:CZ1495" si="1426">+DT1324</f>
        <v>0</v>
      </c>
      <c r="DA1432" s="1">
        <f t="shared" ref="DA1432:DA1495" si="1427">+DU1324</f>
        <v>0</v>
      </c>
      <c r="DB1432" s="1">
        <f t="shared" ref="DB1432:DB1495" si="1428">+DV1324</f>
        <v>0</v>
      </c>
      <c r="DC1432" s="1">
        <f t="shared" ref="DC1432:DC1495" si="1429">+DW1324</f>
        <v>0</v>
      </c>
      <c r="DD1432" s="1">
        <f t="shared" ref="DD1432:DD1495" si="1430">+DX1324</f>
        <v>0</v>
      </c>
      <c r="DE1432" s="1">
        <f t="shared" ref="DE1432:DE1495" si="1431">+DY1324</f>
        <v>0</v>
      </c>
      <c r="DF1432" s="1">
        <f t="shared" ref="DF1432:DF1495" si="1432">+DZ1324</f>
        <v>0</v>
      </c>
      <c r="DG1432" s="1">
        <f t="shared" ref="DG1432:DG1495" si="1433">+EA1324</f>
        <v>0</v>
      </c>
      <c r="DH1432" s="1">
        <f t="shared" ref="DH1432:DH1495" si="1434">+EB1324</f>
        <v>0</v>
      </c>
      <c r="DI1432" s="1">
        <f t="shared" ref="DI1432:DI1495" si="1435">+EC1324</f>
        <v>0</v>
      </c>
      <c r="DJ1432" s="1">
        <f t="shared" ref="DJ1432:DJ1495" si="1436">+ED1324</f>
        <v>0</v>
      </c>
      <c r="DK1432" s="1">
        <f t="shared" ref="DK1432:DK1495" si="1437">+EE1324</f>
        <v>0</v>
      </c>
      <c r="DL1432" s="1">
        <f t="shared" ref="DL1432:DL1495" si="1438">+EF1324</f>
        <v>0</v>
      </c>
      <c r="DM1432" s="1">
        <f t="shared" ref="DM1432:DM1495" si="1439">+EG1324</f>
        <v>0</v>
      </c>
      <c r="DN1432" s="1">
        <f t="shared" ref="DN1432:DN1495" si="1440">+EH1324</f>
        <v>0</v>
      </c>
      <c r="DO1432" s="1">
        <f t="shared" ref="DO1432:DO1495" si="1441">+EI1324</f>
        <v>0</v>
      </c>
      <c r="DP1432" s="1">
        <v>-1.8503991192932165</v>
      </c>
    </row>
    <row r="1433" spans="1:139" hidden="1">
      <c r="N1433" s="1">
        <f t="shared" si="1336"/>
        <v>-224583333.33333334</v>
      </c>
      <c r="O1433" s="1">
        <f t="shared" si="1337"/>
        <v>-3640833.333333334</v>
      </c>
      <c r="P1433" s="1">
        <f t="shared" si="1338"/>
        <v>475102.04081632651</v>
      </c>
      <c r="Q1433" s="1">
        <f t="shared" si="1339"/>
        <v>89597142857.142853</v>
      </c>
      <c r="R1433" s="1">
        <f t="shared" si="1340"/>
        <v>0</v>
      </c>
      <c r="S1433" s="1">
        <f t="shared" si="1341"/>
        <v>-475102.04081632651</v>
      </c>
      <c r="T1433" s="1">
        <f t="shared" si="1342"/>
        <v>1108571428.5714285</v>
      </c>
      <c r="U1433" s="1">
        <f t="shared" si="1343"/>
        <v>0</v>
      </c>
      <c r="V1433" s="1">
        <f t="shared" si="1344"/>
        <v>0</v>
      </c>
      <c r="W1433" s="1">
        <f t="shared" si="1345"/>
        <v>0</v>
      </c>
      <c r="X1433" s="1">
        <f t="shared" si="1346"/>
        <v>0</v>
      </c>
      <c r="Y1433" s="1">
        <f t="shared" si="1347"/>
        <v>0</v>
      </c>
      <c r="Z1433" s="1">
        <f t="shared" si="1348"/>
        <v>0</v>
      </c>
      <c r="AA1433" s="1">
        <f t="shared" si="1349"/>
        <v>0</v>
      </c>
      <c r="AB1433" s="1">
        <f t="shared" si="1350"/>
        <v>0</v>
      </c>
      <c r="AC1433" s="1">
        <f t="shared" si="1351"/>
        <v>0</v>
      </c>
      <c r="AD1433" s="1">
        <f t="shared" si="1352"/>
        <v>0</v>
      </c>
      <c r="AE1433" s="1">
        <f t="shared" si="1353"/>
        <v>0</v>
      </c>
      <c r="AF1433" s="1">
        <f t="shared" si="1354"/>
        <v>0</v>
      </c>
      <c r="AG1433" s="1">
        <f t="shared" si="1355"/>
        <v>0</v>
      </c>
      <c r="AH1433" s="1">
        <f t="shared" si="1356"/>
        <v>0</v>
      </c>
      <c r="AI1433" s="1">
        <f t="shared" si="1357"/>
        <v>0</v>
      </c>
      <c r="AJ1433" s="1">
        <f t="shared" si="1358"/>
        <v>17347500</v>
      </c>
      <c r="AK1433" s="1">
        <f t="shared" si="1359"/>
        <v>0</v>
      </c>
      <c r="AL1433" s="1">
        <f t="shared" si="1360"/>
        <v>23130000000</v>
      </c>
      <c r="AM1433" s="1">
        <f t="shared" si="1361"/>
        <v>0</v>
      </c>
      <c r="AN1433" s="1">
        <f t="shared" si="1362"/>
        <v>0</v>
      </c>
      <c r="AO1433" s="1">
        <f t="shared" si="1363"/>
        <v>0</v>
      </c>
      <c r="AP1433" s="1">
        <f t="shared" si="1364"/>
        <v>0</v>
      </c>
      <c r="AQ1433" s="1">
        <f t="shared" si="1365"/>
        <v>0</v>
      </c>
      <c r="AR1433" s="1">
        <f t="shared" si="1366"/>
        <v>0</v>
      </c>
      <c r="AS1433" s="1">
        <f t="shared" si="1367"/>
        <v>0</v>
      </c>
      <c r="AT1433" s="1">
        <f t="shared" si="1368"/>
        <v>0</v>
      </c>
      <c r="AU1433" s="1">
        <f t="shared" si="1369"/>
        <v>0</v>
      </c>
      <c r="AV1433" s="1">
        <f t="shared" si="1370"/>
        <v>0</v>
      </c>
      <c r="AW1433" s="1">
        <f t="shared" si="1371"/>
        <v>0</v>
      </c>
      <c r="AX1433" s="1">
        <f t="shared" si="1372"/>
        <v>0</v>
      </c>
      <c r="AY1433" s="1">
        <f t="shared" si="1373"/>
        <v>0</v>
      </c>
      <c r="AZ1433" s="1">
        <f t="shared" si="1374"/>
        <v>0</v>
      </c>
      <c r="BA1433" s="1">
        <f t="shared" si="1375"/>
        <v>0</v>
      </c>
      <c r="BB1433" s="1">
        <f t="shared" si="1376"/>
        <v>0</v>
      </c>
      <c r="BC1433" s="1">
        <f t="shared" si="1377"/>
        <v>0</v>
      </c>
      <c r="BD1433" s="1">
        <f t="shared" si="1378"/>
        <v>0</v>
      </c>
      <c r="BE1433" s="1">
        <f t="shared" si="1379"/>
        <v>0</v>
      </c>
      <c r="BF1433" s="1">
        <f t="shared" si="1380"/>
        <v>0</v>
      </c>
      <c r="BG1433" s="1">
        <f t="shared" si="1381"/>
        <v>0</v>
      </c>
      <c r="BH1433" s="1">
        <f t="shared" si="1382"/>
        <v>0</v>
      </c>
      <c r="BI1433" s="1">
        <f t="shared" si="1383"/>
        <v>0</v>
      </c>
      <c r="BJ1433" s="1">
        <f t="shared" si="1384"/>
        <v>0</v>
      </c>
      <c r="BK1433" s="1">
        <f t="shared" si="1385"/>
        <v>0</v>
      </c>
      <c r="BL1433" s="1">
        <f t="shared" si="1386"/>
        <v>0</v>
      </c>
      <c r="BM1433" s="1">
        <f t="shared" si="1387"/>
        <v>0</v>
      </c>
      <c r="BN1433" s="1">
        <f t="shared" si="1388"/>
        <v>0</v>
      </c>
      <c r="BO1433" s="1">
        <f t="shared" si="1389"/>
        <v>0</v>
      </c>
      <c r="BP1433" s="1">
        <f t="shared" si="1390"/>
        <v>0</v>
      </c>
      <c r="BQ1433" s="1">
        <f t="shared" si="1391"/>
        <v>0</v>
      </c>
      <c r="BR1433" s="1">
        <f t="shared" si="1392"/>
        <v>0</v>
      </c>
      <c r="BS1433" s="1">
        <f t="shared" si="1393"/>
        <v>0</v>
      </c>
      <c r="BT1433" s="1">
        <f t="shared" si="1394"/>
        <v>0</v>
      </c>
      <c r="BU1433" s="1">
        <f t="shared" si="1395"/>
        <v>0</v>
      </c>
      <c r="BV1433" s="1">
        <f t="shared" si="1396"/>
        <v>0</v>
      </c>
      <c r="BW1433" s="1">
        <f t="shared" si="1397"/>
        <v>0</v>
      </c>
      <c r="BX1433" s="1">
        <f t="shared" si="1398"/>
        <v>0</v>
      </c>
      <c r="BY1433" s="1">
        <f t="shared" si="1399"/>
        <v>0</v>
      </c>
      <c r="BZ1433" s="1">
        <f t="shared" si="1400"/>
        <v>0</v>
      </c>
      <c r="CA1433" s="1">
        <f t="shared" si="1401"/>
        <v>0</v>
      </c>
      <c r="CB1433" s="1">
        <f t="shared" si="1402"/>
        <v>0</v>
      </c>
      <c r="CC1433" s="1">
        <f t="shared" si="1403"/>
        <v>0</v>
      </c>
      <c r="CD1433" s="1">
        <f t="shared" si="1404"/>
        <v>0</v>
      </c>
      <c r="CE1433" s="1">
        <f t="shared" si="1405"/>
        <v>0</v>
      </c>
      <c r="CF1433" s="1">
        <f t="shared" si="1406"/>
        <v>0</v>
      </c>
      <c r="CG1433" s="1">
        <f t="shared" si="1407"/>
        <v>0</v>
      </c>
      <c r="CH1433" s="1">
        <f t="shared" si="1408"/>
        <v>0</v>
      </c>
      <c r="CI1433" s="1">
        <f t="shared" si="1409"/>
        <v>0</v>
      </c>
      <c r="CJ1433" s="1">
        <f t="shared" si="1410"/>
        <v>0</v>
      </c>
      <c r="CK1433" s="1">
        <f t="shared" si="1411"/>
        <v>0</v>
      </c>
      <c r="CL1433" s="1">
        <f t="shared" si="1412"/>
        <v>0</v>
      </c>
      <c r="CM1433" s="1">
        <f t="shared" si="1413"/>
        <v>0</v>
      </c>
      <c r="CN1433" s="1">
        <f t="shared" si="1414"/>
        <v>0</v>
      </c>
      <c r="CO1433" s="1">
        <f t="shared" si="1415"/>
        <v>0</v>
      </c>
      <c r="CP1433" s="1">
        <f t="shared" si="1416"/>
        <v>0</v>
      </c>
      <c r="CQ1433" s="1">
        <f t="shared" si="1417"/>
        <v>0</v>
      </c>
      <c r="CR1433" s="1">
        <f t="shared" si="1418"/>
        <v>0</v>
      </c>
      <c r="CS1433" s="1">
        <f t="shared" si="1419"/>
        <v>0</v>
      </c>
      <c r="CT1433" s="1">
        <f t="shared" si="1420"/>
        <v>0</v>
      </c>
      <c r="CU1433" s="1">
        <f t="shared" si="1421"/>
        <v>0</v>
      </c>
      <c r="CV1433" s="1">
        <f t="shared" si="1422"/>
        <v>0</v>
      </c>
      <c r="CW1433" s="1">
        <f t="shared" si="1423"/>
        <v>0</v>
      </c>
      <c r="CX1433" s="1">
        <f t="shared" si="1424"/>
        <v>0</v>
      </c>
      <c r="CY1433" s="1">
        <f t="shared" si="1425"/>
        <v>0</v>
      </c>
      <c r="CZ1433" s="1">
        <f t="shared" si="1426"/>
        <v>0</v>
      </c>
      <c r="DA1433" s="1">
        <f t="shared" si="1427"/>
        <v>0</v>
      </c>
      <c r="DB1433" s="1">
        <f t="shared" si="1428"/>
        <v>0</v>
      </c>
      <c r="DC1433" s="1">
        <f t="shared" si="1429"/>
        <v>0</v>
      </c>
      <c r="DD1433" s="1">
        <f t="shared" si="1430"/>
        <v>0</v>
      </c>
      <c r="DE1433" s="1">
        <f t="shared" si="1431"/>
        <v>0</v>
      </c>
      <c r="DF1433" s="1">
        <f t="shared" si="1432"/>
        <v>0</v>
      </c>
      <c r="DG1433" s="1">
        <f t="shared" si="1433"/>
        <v>0</v>
      </c>
      <c r="DH1433" s="1">
        <f t="shared" si="1434"/>
        <v>0</v>
      </c>
      <c r="DI1433" s="1">
        <f t="shared" si="1435"/>
        <v>0</v>
      </c>
      <c r="DJ1433" s="1">
        <f t="shared" si="1436"/>
        <v>0</v>
      </c>
      <c r="DK1433" s="1">
        <f t="shared" si="1437"/>
        <v>0</v>
      </c>
      <c r="DL1433" s="1">
        <f t="shared" si="1438"/>
        <v>0</v>
      </c>
      <c r="DM1433" s="1">
        <f t="shared" si="1439"/>
        <v>0</v>
      </c>
      <c r="DN1433" s="1">
        <f t="shared" si="1440"/>
        <v>0</v>
      </c>
      <c r="DO1433" s="1">
        <f t="shared" si="1441"/>
        <v>0</v>
      </c>
      <c r="DP1433" s="1">
        <v>-2.5966270362705365E-2</v>
      </c>
    </row>
    <row r="1434" spans="1:139" hidden="1">
      <c r="N1434" s="1">
        <f t="shared" si="1336"/>
        <v>0</v>
      </c>
      <c r="O1434" s="1">
        <f t="shared" si="1337"/>
        <v>-81428.571428571435</v>
      </c>
      <c r="P1434" s="1">
        <f t="shared" si="1338"/>
        <v>0</v>
      </c>
      <c r="Q1434" s="1">
        <f t="shared" si="1339"/>
        <v>0</v>
      </c>
      <c r="R1434" s="1">
        <f t="shared" si="1340"/>
        <v>167444.17328042327</v>
      </c>
      <c r="S1434" s="1">
        <f t="shared" si="1341"/>
        <v>0</v>
      </c>
      <c r="T1434" s="1">
        <f t="shared" si="1342"/>
        <v>-3640833.333333334</v>
      </c>
      <c r="U1434" s="1">
        <f t="shared" si="1343"/>
        <v>-71250</v>
      </c>
      <c r="V1434" s="1">
        <f t="shared" si="1344"/>
        <v>0</v>
      </c>
      <c r="W1434" s="1">
        <f t="shared" si="1345"/>
        <v>0</v>
      </c>
      <c r="X1434" s="1">
        <f t="shared" si="1346"/>
        <v>0</v>
      </c>
      <c r="Y1434" s="1">
        <f t="shared" si="1347"/>
        <v>0</v>
      </c>
      <c r="Z1434" s="1">
        <f t="shared" si="1348"/>
        <v>0</v>
      </c>
      <c r="AA1434" s="1">
        <f t="shared" si="1349"/>
        <v>0</v>
      </c>
      <c r="AB1434" s="1">
        <f t="shared" si="1350"/>
        <v>0</v>
      </c>
      <c r="AC1434" s="1">
        <f t="shared" si="1351"/>
        <v>0</v>
      </c>
      <c r="AD1434" s="1">
        <f t="shared" si="1352"/>
        <v>0</v>
      </c>
      <c r="AE1434" s="1">
        <f t="shared" si="1353"/>
        <v>0</v>
      </c>
      <c r="AF1434" s="1">
        <f t="shared" si="1354"/>
        <v>0</v>
      </c>
      <c r="AG1434" s="1">
        <f t="shared" si="1355"/>
        <v>0</v>
      </c>
      <c r="AH1434" s="1">
        <f t="shared" si="1356"/>
        <v>0</v>
      </c>
      <c r="AI1434" s="1">
        <f t="shared" si="1357"/>
        <v>0</v>
      </c>
      <c r="AJ1434" s="1">
        <f t="shared" si="1358"/>
        <v>0</v>
      </c>
      <c r="AK1434" s="1">
        <f t="shared" si="1359"/>
        <v>0</v>
      </c>
      <c r="AL1434" s="1">
        <f t="shared" si="1360"/>
        <v>0</v>
      </c>
      <c r="AM1434" s="1">
        <f t="shared" si="1361"/>
        <v>-8673.75</v>
      </c>
      <c r="AN1434" s="1">
        <f t="shared" si="1362"/>
        <v>0</v>
      </c>
      <c r="AO1434" s="1">
        <f t="shared" si="1363"/>
        <v>-17347500</v>
      </c>
      <c r="AP1434" s="1">
        <f t="shared" si="1364"/>
        <v>0</v>
      </c>
      <c r="AQ1434" s="1">
        <f t="shared" si="1365"/>
        <v>0</v>
      </c>
      <c r="AR1434" s="1">
        <f t="shared" si="1366"/>
        <v>0</v>
      </c>
      <c r="AS1434" s="1">
        <f t="shared" si="1367"/>
        <v>0</v>
      </c>
      <c r="AT1434" s="1">
        <f t="shared" si="1368"/>
        <v>0</v>
      </c>
      <c r="AU1434" s="1">
        <f t="shared" si="1369"/>
        <v>0</v>
      </c>
      <c r="AV1434" s="1">
        <f t="shared" si="1370"/>
        <v>0</v>
      </c>
      <c r="AW1434" s="1">
        <f t="shared" si="1371"/>
        <v>0</v>
      </c>
      <c r="AX1434" s="1">
        <f t="shared" si="1372"/>
        <v>0</v>
      </c>
      <c r="AY1434" s="1">
        <f t="shared" si="1373"/>
        <v>0</v>
      </c>
      <c r="AZ1434" s="1">
        <f t="shared" si="1374"/>
        <v>0</v>
      </c>
      <c r="BA1434" s="1">
        <f t="shared" si="1375"/>
        <v>0</v>
      </c>
      <c r="BB1434" s="1">
        <f t="shared" si="1376"/>
        <v>0</v>
      </c>
      <c r="BC1434" s="1">
        <f t="shared" si="1377"/>
        <v>0</v>
      </c>
      <c r="BD1434" s="1">
        <f t="shared" si="1378"/>
        <v>0</v>
      </c>
      <c r="BE1434" s="1">
        <f t="shared" si="1379"/>
        <v>0</v>
      </c>
      <c r="BF1434" s="1">
        <f t="shared" si="1380"/>
        <v>0</v>
      </c>
      <c r="BG1434" s="1">
        <f t="shared" si="1381"/>
        <v>0</v>
      </c>
      <c r="BH1434" s="1">
        <f t="shared" si="1382"/>
        <v>0</v>
      </c>
      <c r="BI1434" s="1">
        <f t="shared" si="1383"/>
        <v>0</v>
      </c>
      <c r="BJ1434" s="1">
        <f t="shared" si="1384"/>
        <v>0</v>
      </c>
      <c r="BK1434" s="1">
        <f t="shared" si="1385"/>
        <v>0</v>
      </c>
      <c r="BL1434" s="1">
        <f t="shared" si="1386"/>
        <v>0</v>
      </c>
      <c r="BM1434" s="1">
        <f t="shared" si="1387"/>
        <v>0</v>
      </c>
      <c r="BN1434" s="1">
        <f t="shared" si="1388"/>
        <v>0</v>
      </c>
      <c r="BO1434" s="1">
        <f t="shared" si="1389"/>
        <v>0</v>
      </c>
      <c r="BP1434" s="1">
        <f t="shared" si="1390"/>
        <v>0</v>
      </c>
      <c r="BQ1434" s="1">
        <f t="shared" si="1391"/>
        <v>0</v>
      </c>
      <c r="BR1434" s="1">
        <f t="shared" si="1392"/>
        <v>0</v>
      </c>
      <c r="BS1434" s="1">
        <f t="shared" si="1393"/>
        <v>0</v>
      </c>
      <c r="BT1434" s="1">
        <f t="shared" si="1394"/>
        <v>0</v>
      </c>
      <c r="BU1434" s="1">
        <f t="shared" si="1395"/>
        <v>0</v>
      </c>
      <c r="BV1434" s="1">
        <f t="shared" si="1396"/>
        <v>0</v>
      </c>
      <c r="BW1434" s="1">
        <f t="shared" si="1397"/>
        <v>0</v>
      </c>
      <c r="BX1434" s="1">
        <f t="shared" si="1398"/>
        <v>0</v>
      </c>
      <c r="BY1434" s="1">
        <f t="shared" si="1399"/>
        <v>0</v>
      </c>
      <c r="BZ1434" s="1">
        <f t="shared" si="1400"/>
        <v>0</v>
      </c>
      <c r="CA1434" s="1">
        <f t="shared" si="1401"/>
        <v>0</v>
      </c>
      <c r="CB1434" s="1">
        <f t="shared" si="1402"/>
        <v>0</v>
      </c>
      <c r="CC1434" s="1">
        <f t="shared" si="1403"/>
        <v>0</v>
      </c>
      <c r="CD1434" s="1">
        <f t="shared" si="1404"/>
        <v>0</v>
      </c>
      <c r="CE1434" s="1">
        <f t="shared" si="1405"/>
        <v>0</v>
      </c>
      <c r="CF1434" s="1">
        <f t="shared" si="1406"/>
        <v>0</v>
      </c>
      <c r="CG1434" s="1">
        <f t="shared" si="1407"/>
        <v>0</v>
      </c>
      <c r="CH1434" s="1">
        <f t="shared" si="1408"/>
        <v>0</v>
      </c>
      <c r="CI1434" s="1">
        <f t="shared" si="1409"/>
        <v>0</v>
      </c>
      <c r="CJ1434" s="1">
        <f t="shared" si="1410"/>
        <v>0</v>
      </c>
      <c r="CK1434" s="1">
        <f t="shared" si="1411"/>
        <v>0</v>
      </c>
      <c r="CL1434" s="1">
        <f t="shared" si="1412"/>
        <v>0</v>
      </c>
      <c r="CM1434" s="1">
        <f t="shared" si="1413"/>
        <v>0</v>
      </c>
      <c r="CN1434" s="1">
        <f t="shared" si="1414"/>
        <v>0</v>
      </c>
      <c r="CO1434" s="1">
        <f t="shared" si="1415"/>
        <v>0</v>
      </c>
      <c r="CP1434" s="1">
        <f t="shared" si="1416"/>
        <v>0</v>
      </c>
      <c r="CQ1434" s="1">
        <f t="shared" si="1417"/>
        <v>0</v>
      </c>
      <c r="CR1434" s="1">
        <f t="shared" si="1418"/>
        <v>0</v>
      </c>
      <c r="CS1434" s="1">
        <f t="shared" si="1419"/>
        <v>0</v>
      </c>
      <c r="CT1434" s="1">
        <f t="shared" si="1420"/>
        <v>0</v>
      </c>
      <c r="CU1434" s="1">
        <f t="shared" si="1421"/>
        <v>0</v>
      </c>
      <c r="CV1434" s="1">
        <f t="shared" si="1422"/>
        <v>0</v>
      </c>
      <c r="CW1434" s="1">
        <f t="shared" si="1423"/>
        <v>0</v>
      </c>
      <c r="CX1434" s="1">
        <f t="shared" si="1424"/>
        <v>0</v>
      </c>
      <c r="CY1434" s="1">
        <f t="shared" si="1425"/>
        <v>0</v>
      </c>
      <c r="CZ1434" s="1">
        <f t="shared" si="1426"/>
        <v>0</v>
      </c>
      <c r="DA1434" s="1">
        <f t="shared" si="1427"/>
        <v>0</v>
      </c>
      <c r="DB1434" s="1">
        <f t="shared" si="1428"/>
        <v>0</v>
      </c>
      <c r="DC1434" s="1">
        <f t="shared" si="1429"/>
        <v>0</v>
      </c>
      <c r="DD1434" s="1">
        <f t="shared" si="1430"/>
        <v>0</v>
      </c>
      <c r="DE1434" s="1">
        <f t="shared" si="1431"/>
        <v>0</v>
      </c>
      <c r="DF1434" s="1">
        <f t="shared" si="1432"/>
        <v>0</v>
      </c>
      <c r="DG1434" s="1">
        <f t="shared" si="1433"/>
        <v>0</v>
      </c>
      <c r="DH1434" s="1">
        <f t="shared" si="1434"/>
        <v>0</v>
      </c>
      <c r="DI1434" s="1">
        <f t="shared" si="1435"/>
        <v>0</v>
      </c>
      <c r="DJ1434" s="1">
        <f t="shared" si="1436"/>
        <v>0</v>
      </c>
      <c r="DK1434" s="1">
        <f t="shared" si="1437"/>
        <v>0</v>
      </c>
      <c r="DL1434" s="1">
        <f t="shared" si="1438"/>
        <v>0</v>
      </c>
      <c r="DM1434" s="1">
        <f t="shared" si="1439"/>
        <v>0</v>
      </c>
      <c r="DN1434" s="1">
        <f t="shared" si="1440"/>
        <v>0</v>
      </c>
      <c r="DO1434" s="1">
        <f t="shared" si="1441"/>
        <v>0</v>
      </c>
      <c r="DP1434" s="1">
        <v>67.108568559602048</v>
      </c>
    </row>
    <row r="1435" spans="1:139" hidden="1">
      <c r="N1435" s="1">
        <f t="shared" si="1336"/>
        <v>-364500</v>
      </c>
      <c r="O1435" s="1">
        <f t="shared" si="1337"/>
        <v>0</v>
      </c>
      <c r="P1435" s="1">
        <f t="shared" si="1338"/>
        <v>-135.74344023323616</v>
      </c>
      <c r="Q1435" s="1">
        <f t="shared" si="1339"/>
        <v>-475102.04081632651</v>
      </c>
      <c r="R1435" s="1">
        <f t="shared" si="1340"/>
        <v>0</v>
      </c>
      <c r="S1435" s="1">
        <f t="shared" si="1341"/>
        <v>798282.23649578879</v>
      </c>
      <c r="T1435" s="1">
        <f t="shared" si="1342"/>
        <v>-111352.04081632651</v>
      </c>
      <c r="U1435" s="1">
        <f t="shared" si="1343"/>
        <v>0</v>
      </c>
      <c r="V1435" s="1">
        <f t="shared" si="1344"/>
        <v>-90.9375</v>
      </c>
      <c r="W1435" s="1">
        <f t="shared" si="1345"/>
        <v>363750</v>
      </c>
      <c r="X1435" s="1">
        <f t="shared" si="1346"/>
        <v>0</v>
      </c>
      <c r="Y1435" s="1">
        <f t="shared" si="1347"/>
        <v>0</v>
      </c>
      <c r="Z1435" s="1">
        <f t="shared" si="1348"/>
        <v>0</v>
      </c>
      <c r="AA1435" s="1">
        <f t="shared" si="1349"/>
        <v>0</v>
      </c>
      <c r="AB1435" s="1">
        <f t="shared" si="1350"/>
        <v>0</v>
      </c>
      <c r="AC1435" s="1">
        <f t="shared" si="1351"/>
        <v>0</v>
      </c>
      <c r="AD1435" s="1">
        <f t="shared" si="1352"/>
        <v>0</v>
      </c>
      <c r="AE1435" s="1">
        <f t="shared" si="1353"/>
        <v>0</v>
      </c>
      <c r="AF1435" s="1">
        <f t="shared" si="1354"/>
        <v>0</v>
      </c>
      <c r="AG1435" s="1">
        <f t="shared" si="1355"/>
        <v>0</v>
      </c>
      <c r="AH1435" s="1">
        <f t="shared" si="1356"/>
        <v>0</v>
      </c>
      <c r="AI1435" s="1">
        <f t="shared" si="1357"/>
        <v>0</v>
      </c>
      <c r="AJ1435" s="1">
        <f t="shared" si="1358"/>
        <v>0</v>
      </c>
      <c r="AK1435" s="1">
        <f t="shared" si="1359"/>
        <v>0</v>
      </c>
      <c r="AL1435" s="1">
        <f t="shared" si="1360"/>
        <v>0</v>
      </c>
      <c r="AM1435" s="1">
        <f t="shared" si="1361"/>
        <v>0</v>
      </c>
      <c r="AN1435" s="1">
        <f t="shared" si="1362"/>
        <v>-422500</v>
      </c>
      <c r="AO1435" s="1">
        <f t="shared" si="1363"/>
        <v>0</v>
      </c>
      <c r="AP1435" s="1">
        <f t="shared" si="1364"/>
        <v>0</v>
      </c>
      <c r="AQ1435" s="1">
        <f t="shared" si="1365"/>
        <v>0</v>
      </c>
      <c r="AR1435" s="1">
        <f t="shared" si="1366"/>
        <v>0</v>
      </c>
      <c r="AS1435" s="1">
        <f t="shared" si="1367"/>
        <v>0</v>
      </c>
      <c r="AT1435" s="1">
        <f t="shared" si="1368"/>
        <v>0</v>
      </c>
      <c r="AU1435" s="1">
        <f t="shared" si="1369"/>
        <v>0</v>
      </c>
      <c r="AV1435" s="1">
        <f t="shared" si="1370"/>
        <v>0</v>
      </c>
      <c r="AW1435" s="1">
        <f t="shared" si="1371"/>
        <v>0</v>
      </c>
      <c r="AX1435" s="1">
        <f t="shared" si="1372"/>
        <v>0</v>
      </c>
      <c r="AY1435" s="1">
        <f t="shared" si="1373"/>
        <v>0</v>
      </c>
      <c r="AZ1435" s="1">
        <f t="shared" si="1374"/>
        <v>0</v>
      </c>
      <c r="BA1435" s="1">
        <f t="shared" si="1375"/>
        <v>0</v>
      </c>
      <c r="BB1435" s="1">
        <f t="shared" si="1376"/>
        <v>0</v>
      </c>
      <c r="BC1435" s="1">
        <f t="shared" si="1377"/>
        <v>0</v>
      </c>
      <c r="BD1435" s="1">
        <f t="shared" si="1378"/>
        <v>0</v>
      </c>
      <c r="BE1435" s="1">
        <f t="shared" si="1379"/>
        <v>0</v>
      </c>
      <c r="BF1435" s="1">
        <f t="shared" si="1380"/>
        <v>0</v>
      </c>
      <c r="BG1435" s="1">
        <f t="shared" si="1381"/>
        <v>0</v>
      </c>
      <c r="BH1435" s="1">
        <f t="shared" si="1382"/>
        <v>0</v>
      </c>
      <c r="BI1435" s="1">
        <f t="shared" si="1383"/>
        <v>0</v>
      </c>
      <c r="BJ1435" s="1">
        <f t="shared" si="1384"/>
        <v>0</v>
      </c>
      <c r="BK1435" s="1">
        <f t="shared" si="1385"/>
        <v>0</v>
      </c>
      <c r="BL1435" s="1">
        <f t="shared" si="1386"/>
        <v>0</v>
      </c>
      <c r="BM1435" s="1">
        <f t="shared" si="1387"/>
        <v>0</v>
      </c>
      <c r="BN1435" s="1">
        <f t="shared" si="1388"/>
        <v>0</v>
      </c>
      <c r="BO1435" s="1">
        <f t="shared" si="1389"/>
        <v>0</v>
      </c>
      <c r="BP1435" s="1">
        <f t="shared" si="1390"/>
        <v>0</v>
      </c>
      <c r="BQ1435" s="1">
        <f t="shared" si="1391"/>
        <v>0</v>
      </c>
      <c r="BR1435" s="1">
        <f t="shared" si="1392"/>
        <v>0</v>
      </c>
      <c r="BS1435" s="1">
        <f t="shared" si="1393"/>
        <v>0</v>
      </c>
      <c r="BT1435" s="1">
        <f t="shared" si="1394"/>
        <v>0</v>
      </c>
      <c r="BU1435" s="1">
        <f t="shared" si="1395"/>
        <v>0</v>
      </c>
      <c r="BV1435" s="1">
        <f t="shared" si="1396"/>
        <v>0</v>
      </c>
      <c r="BW1435" s="1">
        <f t="shared" si="1397"/>
        <v>0</v>
      </c>
      <c r="BX1435" s="1">
        <f t="shared" si="1398"/>
        <v>0</v>
      </c>
      <c r="BY1435" s="1">
        <f t="shared" si="1399"/>
        <v>0</v>
      </c>
      <c r="BZ1435" s="1">
        <f t="shared" si="1400"/>
        <v>0</v>
      </c>
      <c r="CA1435" s="1">
        <f t="shared" si="1401"/>
        <v>0</v>
      </c>
      <c r="CB1435" s="1">
        <f t="shared" si="1402"/>
        <v>0</v>
      </c>
      <c r="CC1435" s="1">
        <f t="shared" si="1403"/>
        <v>0</v>
      </c>
      <c r="CD1435" s="1">
        <f t="shared" si="1404"/>
        <v>0</v>
      </c>
      <c r="CE1435" s="1">
        <f t="shared" si="1405"/>
        <v>0</v>
      </c>
      <c r="CF1435" s="1">
        <f t="shared" si="1406"/>
        <v>0</v>
      </c>
      <c r="CG1435" s="1">
        <f t="shared" si="1407"/>
        <v>0</v>
      </c>
      <c r="CH1435" s="1">
        <f t="shared" si="1408"/>
        <v>0</v>
      </c>
      <c r="CI1435" s="1">
        <f t="shared" si="1409"/>
        <v>0</v>
      </c>
      <c r="CJ1435" s="1">
        <f t="shared" si="1410"/>
        <v>0</v>
      </c>
      <c r="CK1435" s="1">
        <f t="shared" si="1411"/>
        <v>0</v>
      </c>
      <c r="CL1435" s="1">
        <f t="shared" si="1412"/>
        <v>0</v>
      </c>
      <c r="CM1435" s="1">
        <f t="shared" si="1413"/>
        <v>0</v>
      </c>
      <c r="CN1435" s="1">
        <f t="shared" si="1414"/>
        <v>0</v>
      </c>
      <c r="CO1435" s="1">
        <f t="shared" si="1415"/>
        <v>0</v>
      </c>
      <c r="CP1435" s="1">
        <f t="shared" si="1416"/>
        <v>0</v>
      </c>
      <c r="CQ1435" s="1">
        <f t="shared" si="1417"/>
        <v>0</v>
      </c>
      <c r="CR1435" s="1">
        <f t="shared" si="1418"/>
        <v>0</v>
      </c>
      <c r="CS1435" s="1">
        <f t="shared" si="1419"/>
        <v>0</v>
      </c>
      <c r="CT1435" s="1">
        <f t="shared" si="1420"/>
        <v>0</v>
      </c>
      <c r="CU1435" s="1">
        <f t="shared" si="1421"/>
        <v>0</v>
      </c>
      <c r="CV1435" s="1">
        <f t="shared" si="1422"/>
        <v>0</v>
      </c>
      <c r="CW1435" s="1">
        <f t="shared" si="1423"/>
        <v>0</v>
      </c>
      <c r="CX1435" s="1">
        <f t="shared" si="1424"/>
        <v>0</v>
      </c>
      <c r="CY1435" s="1">
        <f t="shared" si="1425"/>
        <v>0</v>
      </c>
      <c r="CZ1435" s="1">
        <f t="shared" si="1426"/>
        <v>0</v>
      </c>
      <c r="DA1435" s="1">
        <f t="shared" si="1427"/>
        <v>0</v>
      </c>
      <c r="DB1435" s="1">
        <f t="shared" si="1428"/>
        <v>0</v>
      </c>
      <c r="DC1435" s="1">
        <f t="shared" si="1429"/>
        <v>0</v>
      </c>
      <c r="DD1435" s="1">
        <f t="shared" si="1430"/>
        <v>0</v>
      </c>
      <c r="DE1435" s="1">
        <f t="shared" si="1431"/>
        <v>0</v>
      </c>
      <c r="DF1435" s="1">
        <f t="shared" si="1432"/>
        <v>0</v>
      </c>
      <c r="DG1435" s="1">
        <f t="shared" si="1433"/>
        <v>0</v>
      </c>
      <c r="DH1435" s="1">
        <f t="shared" si="1434"/>
        <v>0</v>
      </c>
      <c r="DI1435" s="1">
        <f t="shared" si="1435"/>
        <v>0</v>
      </c>
      <c r="DJ1435" s="1">
        <f t="shared" si="1436"/>
        <v>0</v>
      </c>
      <c r="DK1435" s="1">
        <f t="shared" si="1437"/>
        <v>0</v>
      </c>
      <c r="DL1435" s="1">
        <f t="shared" si="1438"/>
        <v>0</v>
      </c>
      <c r="DM1435" s="1">
        <f t="shared" si="1439"/>
        <v>0</v>
      </c>
      <c r="DN1435" s="1">
        <f t="shared" si="1440"/>
        <v>0</v>
      </c>
      <c r="DO1435" s="1">
        <f t="shared" si="1441"/>
        <v>0</v>
      </c>
      <c r="DP1435" s="1">
        <v>-3.3846256966161548</v>
      </c>
    </row>
    <row r="1436" spans="1:139" hidden="1">
      <c r="N1436" s="1">
        <f t="shared" si="1336"/>
        <v>-4750000</v>
      </c>
      <c r="O1436" s="1">
        <f t="shared" si="1337"/>
        <v>0</v>
      </c>
      <c r="P1436" s="1">
        <f t="shared" si="1338"/>
        <v>475102.04081632651</v>
      </c>
      <c r="Q1436" s="1">
        <f t="shared" si="1339"/>
        <v>1108571428.5714285</v>
      </c>
      <c r="R1436" s="1">
        <f t="shared" si="1340"/>
        <v>-3640833.333333334</v>
      </c>
      <c r="S1436" s="1">
        <f t="shared" si="1341"/>
        <v>-111352.04081632651</v>
      </c>
      <c r="T1436" s="1">
        <f t="shared" si="1342"/>
        <v>91537142857.142853</v>
      </c>
      <c r="U1436" s="1">
        <f t="shared" si="1343"/>
        <v>0</v>
      </c>
      <c r="V1436" s="1">
        <f t="shared" si="1344"/>
        <v>-363750</v>
      </c>
      <c r="W1436" s="1">
        <f t="shared" si="1345"/>
        <v>970000000</v>
      </c>
      <c r="X1436" s="1">
        <f t="shared" si="1346"/>
        <v>0</v>
      </c>
      <c r="Y1436" s="1">
        <f t="shared" si="1347"/>
        <v>0</v>
      </c>
      <c r="Z1436" s="1">
        <f t="shared" si="1348"/>
        <v>0</v>
      </c>
      <c r="AA1436" s="1">
        <f t="shared" si="1349"/>
        <v>0</v>
      </c>
      <c r="AB1436" s="1">
        <f t="shared" si="1350"/>
        <v>0</v>
      </c>
      <c r="AC1436" s="1">
        <f t="shared" si="1351"/>
        <v>0</v>
      </c>
      <c r="AD1436" s="1">
        <f t="shared" si="1352"/>
        <v>0</v>
      </c>
      <c r="AE1436" s="1">
        <f t="shared" si="1353"/>
        <v>0</v>
      </c>
      <c r="AF1436" s="1">
        <f t="shared" si="1354"/>
        <v>0</v>
      </c>
      <c r="AG1436" s="1">
        <f t="shared" si="1355"/>
        <v>0</v>
      </c>
      <c r="AH1436" s="1">
        <f t="shared" si="1356"/>
        <v>0</v>
      </c>
      <c r="AI1436" s="1">
        <f t="shared" si="1357"/>
        <v>0</v>
      </c>
      <c r="AJ1436" s="1">
        <f t="shared" si="1358"/>
        <v>0</v>
      </c>
      <c r="AK1436" s="1">
        <f t="shared" si="1359"/>
        <v>0</v>
      </c>
      <c r="AL1436" s="1">
        <f t="shared" si="1360"/>
        <v>0</v>
      </c>
      <c r="AM1436" s="1">
        <f t="shared" si="1361"/>
        <v>17347500</v>
      </c>
      <c r="AN1436" s="1">
        <f t="shared" si="1362"/>
        <v>0</v>
      </c>
      <c r="AO1436" s="1">
        <f t="shared" si="1363"/>
        <v>23130000000</v>
      </c>
      <c r="AP1436" s="1">
        <f t="shared" si="1364"/>
        <v>0</v>
      </c>
      <c r="AQ1436" s="1">
        <f t="shared" si="1365"/>
        <v>0</v>
      </c>
      <c r="AR1436" s="1">
        <f t="shared" si="1366"/>
        <v>0</v>
      </c>
      <c r="AS1436" s="1">
        <f t="shared" si="1367"/>
        <v>0</v>
      </c>
      <c r="AT1436" s="1">
        <f t="shared" si="1368"/>
        <v>0</v>
      </c>
      <c r="AU1436" s="1">
        <f t="shared" si="1369"/>
        <v>0</v>
      </c>
      <c r="AV1436" s="1">
        <f t="shared" si="1370"/>
        <v>0</v>
      </c>
      <c r="AW1436" s="1">
        <f t="shared" si="1371"/>
        <v>0</v>
      </c>
      <c r="AX1436" s="1">
        <f t="shared" si="1372"/>
        <v>0</v>
      </c>
      <c r="AY1436" s="1">
        <f t="shared" si="1373"/>
        <v>0</v>
      </c>
      <c r="AZ1436" s="1">
        <f t="shared" si="1374"/>
        <v>0</v>
      </c>
      <c r="BA1436" s="1">
        <f t="shared" si="1375"/>
        <v>0</v>
      </c>
      <c r="BB1436" s="1">
        <f t="shared" si="1376"/>
        <v>0</v>
      </c>
      <c r="BC1436" s="1">
        <f t="shared" si="1377"/>
        <v>0</v>
      </c>
      <c r="BD1436" s="1">
        <f t="shared" si="1378"/>
        <v>0</v>
      </c>
      <c r="BE1436" s="1">
        <f t="shared" si="1379"/>
        <v>0</v>
      </c>
      <c r="BF1436" s="1">
        <f t="shared" si="1380"/>
        <v>0</v>
      </c>
      <c r="BG1436" s="1">
        <f t="shared" si="1381"/>
        <v>0</v>
      </c>
      <c r="BH1436" s="1">
        <f t="shared" si="1382"/>
        <v>0</v>
      </c>
      <c r="BI1436" s="1">
        <f t="shared" si="1383"/>
        <v>0</v>
      </c>
      <c r="BJ1436" s="1">
        <f t="shared" si="1384"/>
        <v>0</v>
      </c>
      <c r="BK1436" s="1">
        <f t="shared" si="1385"/>
        <v>0</v>
      </c>
      <c r="BL1436" s="1">
        <f t="shared" si="1386"/>
        <v>0</v>
      </c>
      <c r="BM1436" s="1">
        <f t="shared" si="1387"/>
        <v>0</v>
      </c>
      <c r="BN1436" s="1">
        <f t="shared" si="1388"/>
        <v>0</v>
      </c>
      <c r="BO1436" s="1">
        <f t="shared" si="1389"/>
        <v>0</v>
      </c>
      <c r="BP1436" s="1">
        <f t="shared" si="1390"/>
        <v>0</v>
      </c>
      <c r="BQ1436" s="1">
        <f t="shared" si="1391"/>
        <v>0</v>
      </c>
      <c r="BR1436" s="1">
        <f t="shared" si="1392"/>
        <v>0</v>
      </c>
      <c r="BS1436" s="1">
        <f t="shared" si="1393"/>
        <v>0</v>
      </c>
      <c r="BT1436" s="1">
        <f t="shared" si="1394"/>
        <v>0</v>
      </c>
      <c r="BU1436" s="1">
        <f t="shared" si="1395"/>
        <v>0</v>
      </c>
      <c r="BV1436" s="1">
        <f t="shared" si="1396"/>
        <v>0</v>
      </c>
      <c r="BW1436" s="1">
        <f t="shared" si="1397"/>
        <v>0</v>
      </c>
      <c r="BX1436" s="1">
        <f t="shared" si="1398"/>
        <v>0</v>
      </c>
      <c r="BY1436" s="1">
        <f t="shared" si="1399"/>
        <v>0</v>
      </c>
      <c r="BZ1436" s="1">
        <f t="shared" si="1400"/>
        <v>0</v>
      </c>
      <c r="CA1436" s="1">
        <f t="shared" si="1401"/>
        <v>0</v>
      </c>
      <c r="CB1436" s="1">
        <f t="shared" si="1402"/>
        <v>0</v>
      </c>
      <c r="CC1436" s="1">
        <f t="shared" si="1403"/>
        <v>0</v>
      </c>
      <c r="CD1436" s="1">
        <f t="shared" si="1404"/>
        <v>0</v>
      </c>
      <c r="CE1436" s="1">
        <f t="shared" si="1405"/>
        <v>0</v>
      </c>
      <c r="CF1436" s="1">
        <f t="shared" si="1406"/>
        <v>0</v>
      </c>
      <c r="CG1436" s="1">
        <f t="shared" si="1407"/>
        <v>0</v>
      </c>
      <c r="CH1436" s="1">
        <f t="shared" si="1408"/>
        <v>0</v>
      </c>
      <c r="CI1436" s="1">
        <f t="shared" si="1409"/>
        <v>0</v>
      </c>
      <c r="CJ1436" s="1">
        <f t="shared" si="1410"/>
        <v>0</v>
      </c>
      <c r="CK1436" s="1">
        <f t="shared" si="1411"/>
        <v>0</v>
      </c>
      <c r="CL1436" s="1">
        <f t="shared" si="1412"/>
        <v>0</v>
      </c>
      <c r="CM1436" s="1">
        <f t="shared" si="1413"/>
        <v>0</v>
      </c>
      <c r="CN1436" s="1">
        <f t="shared" si="1414"/>
        <v>0</v>
      </c>
      <c r="CO1436" s="1">
        <f t="shared" si="1415"/>
        <v>0</v>
      </c>
      <c r="CP1436" s="1">
        <f t="shared" si="1416"/>
        <v>0</v>
      </c>
      <c r="CQ1436" s="1">
        <f t="shared" si="1417"/>
        <v>0</v>
      </c>
      <c r="CR1436" s="1">
        <f t="shared" si="1418"/>
        <v>0</v>
      </c>
      <c r="CS1436" s="1">
        <f t="shared" si="1419"/>
        <v>0</v>
      </c>
      <c r="CT1436" s="1">
        <f t="shared" si="1420"/>
        <v>0</v>
      </c>
      <c r="CU1436" s="1">
        <f t="shared" si="1421"/>
        <v>0</v>
      </c>
      <c r="CV1436" s="1">
        <f t="shared" si="1422"/>
        <v>0</v>
      </c>
      <c r="CW1436" s="1">
        <f t="shared" si="1423"/>
        <v>0</v>
      </c>
      <c r="CX1436" s="1">
        <f t="shared" si="1424"/>
        <v>0</v>
      </c>
      <c r="CY1436" s="1">
        <f t="shared" si="1425"/>
        <v>0</v>
      </c>
      <c r="CZ1436" s="1">
        <f t="shared" si="1426"/>
        <v>0</v>
      </c>
      <c r="DA1436" s="1">
        <f t="shared" si="1427"/>
        <v>0</v>
      </c>
      <c r="DB1436" s="1">
        <f t="shared" si="1428"/>
        <v>0</v>
      </c>
      <c r="DC1436" s="1">
        <f t="shared" si="1429"/>
        <v>0</v>
      </c>
      <c r="DD1436" s="1">
        <f t="shared" si="1430"/>
        <v>0</v>
      </c>
      <c r="DE1436" s="1">
        <f t="shared" si="1431"/>
        <v>0</v>
      </c>
      <c r="DF1436" s="1">
        <f t="shared" si="1432"/>
        <v>0</v>
      </c>
      <c r="DG1436" s="1">
        <f t="shared" si="1433"/>
        <v>0</v>
      </c>
      <c r="DH1436" s="1">
        <f t="shared" si="1434"/>
        <v>0</v>
      </c>
      <c r="DI1436" s="1">
        <f t="shared" si="1435"/>
        <v>0</v>
      </c>
      <c r="DJ1436" s="1">
        <f t="shared" si="1436"/>
        <v>0</v>
      </c>
      <c r="DK1436" s="1">
        <f t="shared" si="1437"/>
        <v>0</v>
      </c>
      <c r="DL1436" s="1">
        <f t="shared" si="1438"/>
        <v>0</v>
      </c>
      <c r="DM1436" s="1">
        <f t="shared" si="1439"/>
        <v>0</v>
      </c>
      <c r="DN1436" s="1">
        <f t="shared" si="1440"/>
        <v>0</v>
      </c>
      <c r="DO1436" s="1">
        <f t="shared" si="1441"/>
        <v>0</v>
      </c>
      <c r="DP1436" s="1">
        <v>-2.298297873606556E-2</v>
      </c>
    </row>
    <row r="1437" spans="1:139" hidden="1">
      <c r="N1437" s="1">
        <f t="shared" si="1336"/>
        <v>0</v>
      </c>
      <c r="O1437" s="1">
        <f t="shared" si="1337"/>
        <v>0</v>
      </c>
      <c r="P1437" s="1">
        <f t="shared" si="1338"/>
        <v>0</v>
      </c>
      <c r="Q1437" s="1">
        <f t="shared" si="1339"/>
        <v>0</v>
      </c>
      <c r="R1437" s="1">
        <f t="shared" si="1340"/>
        <v>-71250</v>
      </c>
      <c r="S1437" s="1">
        <f t="shared" si="1341"/>
        <v>0</v>
      </c>
      <c r="T1437" s="1">
        <f t="shared" si="1342"/>
        <v>0</v>
      </c>
      <c r="U1437" s="1">
        <f t="shared" si="1343"/>
        <v>181015.60185185185</v>
      </c>
      <c r="V1437" s="1">
        <f t="shared" si="1344"/>
        <v>0</v>
      </c>
      <c r="W1437" s="1">
        <f t="shared" si="1345"/>
        <v>-3640833.333333334</v>
      </c>
      <c r="X1437" s="1">
        <f t="shared" si="1346"/>
        <v>-95000</v>
      </c>
      <c r="Y1437" s="1">
        <f t="shared" si="1347"/>
        <v>0</v>
      </c>
      <c r="Z1437" s="1">
        <f t="shared" si="1348"/>
        <v>0</v>
      </c>
      <c r="AA1437" s="1">
        <f t="shared" si="1349"/>
        <v>0</v>
      </c>
      <c r="AB1437" s="1">
        <f t="shared" si="1350"/>
        <v>0</v>
      </c>
      <c r="AC1437" s="1">
        <f t="shared" si="1351"/>
        <v>0</v>
      </c>
      <c r="AD1437" s="1">
        <f t="shared" si="1352"/>
        <v>0</v>
      </c>
      <c r="AE1437" s="1">
        <f t="shared" si="1353"/>
        <v>0</v>
      </c>
      <c r="AF1437" s="1">
        <f t="shared" si="1354"/>
        <v>0</v>
      </c>
      <c r="AG1437" s="1">
        <f t="shared" si="1355"/>
        <v>0</v>
      </c>
      <c r="AH1437" s="1">
        <f t="shared" si="1356"/>
        <v>0</v>
      </c>
      <c r="AI1437" s="1">
        <f t="shared" si="1357"/>
        <v>0</v>
      </c>
      <c r="AJ1437" s="1">
        <f t="shared" si="1358"/>
        <v>0</v>
      </c>
      <c r="AK1437" s="1">
        <f t="shared" si="1359"/>
        <v>0</v>
      </c>
      <c r="AL1437" s="1">
        <f t="shared" si="1360"/>
        <v>0</v>
      </c>
      <c r="AM1437" s="1">
        <f t="shared" si="1361"/>
        <v>0</v>
      </c>
      <c r="AN1437" s="1">
        <f t="shared" si="1362"/>
        <v>0</v>
      </c>
      <c r="AO1437" s="1">
        <f t="shared" si="1363"/>
        <v>0</v>
      </c>
      <c r="AP1437" s="1">
        <f t="shared" si="1364"/>
        <v>-8673.75</v>
      </c>
      <c r="AQ1437" s="1">
        <f t="shared" si="1365"/>
        <v>0</v>
      </c>
      <c r="AR1437" s="1">
        <f t="shared" si="1366"/>
        <v>-17347500</v>
      </c>
      <c r="AS1437" s="1">
        <f t="shared" si="1367"/>
        <v>0</v>
      </c>
      <c r="AT1437" s="1">
        <f t="shared" si="1368"/>
        <v>0</v>
      </c>
      <c r="AU1437" s="1">
        <f t="shared" si="1369"/>
        <v>0</v>
      </c>
      <c r="AV1437" s="1">
        <f t="shared" si="1370"/>
        <v>0</v>
      </c>
      <c r="AW1437" s="1">
        <f t="shared" si="1371"/>
        <v>0</v>
      </c>
      <c r="AX1437" s="1">
        <f t="shared" si="1372"/>
        <v>0</v>
      </c>
      <c r="AY1437" s="1">
        <f t="shared" si="1373"/>
        <v>0</v>
      </c>
      <c r="AZ1437" s="1">
        <f t="shared" si="1374"/>
        <v>0</v>
      </c>
      <c r="BA1437" s="1">
        <f t="shared" si="1375"/>
        <v>0</v>
      </c>
      <c r="BB1437" s="1">
        <f t="shared" si="1376"/>
        <v>0</v>
      </c>
      <c r="BC1437" s="1">
        <f t="shared" si="1377"/>
        <v>0</v>
      </c>
      <c r="BD1437" s="1">
        <f t="shared" si="1378"/>
        <v>0</v>
      </c>
      <c r="BE1437" s="1">
        <f t="shared" si="1379"/>
        <v>0</v>
      </c>
      <c r="BF1437" s="1">
        <f t="shared" si="1380"/>
        <v>0</v>
      </c>
      <c r="BG1437" s="1">
        <f t="shared" si="1381"/>
        <v>0</v>
      </c>
      <c r="BH1437" s="1">
        <f t="shared" si="1382"/>
        <v>0</v>
      </c>
      <c r="BI1437" s="1">
        <f t="shared" si="1383"/>
        <v>0</v>
      </c>
      <c r="BJ1437" s="1">
        <f t="shared" si="1384"/>
        <v>0</v>
      </c>
      <c r="BK1437" s="1">
        <f t="shared" si="1385"/>
        <v>0</v>
      </c>
      <c r="BL1437" s="1">
        <f t="shared" si="1386"/>
        <v>0</v>
      </c>
      <c r="BM1437" s="1">
        <f t="shared" si="1387"/>
        <v>0</v>
      </c>
      <c r="BN1437" s="1">
        <f t="shared" si="1388"/>
        <v>0</v>
      </c>
      <c r="BO1437" s="1">
        <f t="shared" si="1389"/>
        <v>0</v>
      </c>
      <c r="BP1437" s="1">
        <f t="shared" si="1390"/>
        <v>0</v>
      </c>
      <c r="BQ1437" s="1">
        <f t="shared" si="1391"/>
        <v>0</v>
      </c>
      <c r="BR1437" s="1">
        <f t="shared" si="1392"/>
        <v>0</v>
      </c>
      <c r="BS1437" s="1">
        <f t="shared" si="1393"/>
        <v>0</v>
      </c>
      <c r="BT1437" s="1">
        <f t="shared" si="1394"/>
        <v>0</v>
      </c>
      <c r="BU1437" s="1">
        <f t="shared" si="1395"/>
        <v>0</v>
      </c>
      <c r="BV1437" s="1">
        <f t="shared" si="1396"/>
        <v>0</v>
      </c>
      <c r="BW1437" s="1">
        <f t="shared" si="1397"/>
        <v>0</v>
      </c>
      <c r="BX1437" s="1">
        <f t="shared" si="1398"/>
        <v>0</v>
      </c>
      <c r="BY1437" s="1">
        <f t="shared" si="1399"/>
        <v>0</v>
      </c>
      <c r="BZ1437" s="1">
        <f t="shared" si="1400"/>
        <v>0</v>
      </c>
      <c r="CA1437" s="1">
        <f t="shared" si="1401"/>
        <v>0</v>
      </c>
      <c r="CB1437" s="1">
        <f t="shared" si="1402"/>
        <v>0</v>
      </c>
      <c r="CC1437" s="1">
        <f t="shared" si="1403"/>
        <v>0</v>
      </c>
      <c r="CD1437" s="1">
        <f t="shared" si="1404"/>
        <v>0</v>
      </c>
      <c r="CE1437" s="1">
        <f t="shared" si="1405"/>
        <v>0</v>
      </c>
      <c r="CF1437" s="1">
        <f t="shared" si="1406"/>
        <v>0</v>
      </c>
      <c r="CG1437" s="1">
        <f t="shared" si="1407"/>
        <v>0</v>
      </c>
      <c r="CH1437" s="1">
        <f t="shared" si="1408"/>
        <v>0</v>
      </c>
      <c r="CI1437" s="1">
        <f t="shared" si="1409"/>
        <v>0</v>
      </c>
      <c r="CJ1437" s="1">
        <f t="shared" si="1410"/>
        <v>0</v>
      </c>
      <c r="CK1437" s="1">
        <f t="shared" si="1411"/>
        <v>0</v>
      </c>
      <c r="CL1437" s="1">
        <f t="shared" si="1412"/>
        <v>0</v>
      </c>
      <c r="CM1437" s="1">
        <f t="shared" si="1413"/>
        <v>0</v>
      </c>
      <c r="CN1437" s="1">
        <f t="shared" si="1414"/>
        <v>0</v>
      </c>
      <c r="CO1437" s="1">
        <f t="shared" si="1415"/>
        <v>0</v>
      </c>
      <c r="CP1437" s="1">
        <f t="shared" si="1416"/>
        <v>0</v>
      </c>
      <c r="CQ1437" s="1">
        <f t="shared" si="1417"/>
        <v>0</v>
      </c>
      <c r="CR1437" s="1">
        <f t="shared" si="1418"/>
        <v>0</v>
      </c>
      <c r="CS1437" s="1">
        <f t="shared" si="1419"/>
        <v>0</v>
      </c>
      <c r="CT1437" s="1">
        <f t="shared" si="1420"/>
        <v>0</v>
      </c>
      <c r="CU1437" s="1">
        <f t="shared" si="1421"/>
        <v>0</v>
      </c>
      <c r="CV1437" s="1">
        <f t="shared" si="1422"/>
        <v>0</v>
      </c>
      <c r="CW1437" s="1">
        <f t="shared" si="1423"/>
        <v>0</v>
      </c>
      <c r="CX1437" s="1">
        <f t="shared" si="1424"/>
        <v>0</v>
      </c>
      <c r="CY1437" s="1">
        <f t="shared" si="1425"/>
        <v>0</v>
      </c>
      <c r="CZ1437" s="1">
        <f t="shared" si="1426"/>
        <v>0</v>
      </c>
      <c r="DA1437" s="1">
        <f t="shared" si="1427"/>
        <v>0</v>
      </c>
      <c r="DB1437" s="1">
        <f t="shared" si="1428"/>
        <v>0</v>
      </c>
      <c r="DC1437" s="1">
        <f t="shared" si="1429"/>
        <v>0</v>
      </c>
      <c r="DD1437" s="1">
        <f t="shared" si="1430"/>
        <v>0</v>
      </c>
      <c r="DE1437" s="1">
        <f t="shared" si="1431"/>
        <v>0</v>
      </c>
      <c r="DF1437" s="1">
        <f t="shared" si="1432"/>
        <v>0</v>
      </c>
      <c r="DG1437" s="1">
        <f t="shared" si="1433"/>
        <v>0</v>
      </c>
      <c r="DH1437" s="1">
        <f t="shared" si="1434"/>
        <v>0</v>
      </c>
      <c r="DI1437" s="1">
        <f t="shared" si="1435"/>
        <v>0</v>
      </c>
      <c r="DJ1437" s="1">
        <f t="shared" si="1436"/>
        <v>0</v>
      </c>
      <c r="DK1437" s="1">
        <f t="shared" si="1437"/>
        <v>0</v>
      </c>
      <c r="DL1437" s="1">
        <f t="shared" si="1438"/>
        <v>0</v>
      </c>
      <c r="DM1437" s="1">
        <f t="shared" si="1439"/>
        <v>0</v>
      </c>
      <c r="DN1437" s="1">
        <f t="shared" si="1440"/>
        <v>0</v>
      </c>
      <c r="DO1437" s="1">
        <f t="shared" si="1441"/>
        <v>0</v>
      </c>
      <c r="DP1437" s="1">
        <v>66.250336555400324</v>
      </c>
    </row>
    <row r="1438" spans="1:139" hidden="1">
      <c r="N1438" s="1">
        <f t="shared" si="1336"/>
        <v>-406000</v>
      </c>
      <c r="O1438" s="1">
        <f t="shared" si="1337"/>
        <v>0</v>
      </c>
      <c r="P1438" s="1">
        <f t="shared" si="1338"/>
        <v>0</v>
      </c>
      <c r="Q1438" s="1">
        <f t="shared" si="1339"/>
        <v>0</v>
      </c>
      <c r="R1438" s="1">
        <f t="shared" si="1340"/>
        <v>0</v>
      </c>
      <c r="S1438" s="1">
        <f t="shared" si="1341"/>
        <v>-90.9375</v>
      </c>
      <c r="T1438" s="1">
        <f t="shared" si="1342"/>
        <v>-363750</v>
      </c>
      <c r="U1438" s="1">
        <f t="shared" si="1343"/>
        <v>0</v>
      </c>
      <c r="V1438" s="1">
        <f t="shared" si="1344"/>
        <v>798362.04861111101</v>
      </c>
      <c r="W1438" s="1">
        <f t="shared" si="1345"/>
        <v>282916.66666666663</v>
      </c>
      <c r="X1438" s="1">
        <f t="shared" si="1346"/>
        <v>0</v>
      </c>
      <c r="Y1438" s="1">
        <f t="shared" si="1347"/>
        <v>-215.55555555555554</v>
      </c>
      <c r="Z1438" s="1">
        <f t="shared" si="1348"/>
        <v>646666.66666666663</v>
      </c>
      <c r="AA1438" s="1">
        <f t="shared" si="1349"/>
        <v>0</v>
      </c>
      <c r="AB1438" s="1">
        <f t="shared" si="1350"/>
        <v>0</v>
      </c>
      <c r="AC1438" s="1">
        <f t="shared" si="1351"/>
        <v>0</v>
      </c>
      <c r="AD1438" s="1">
        <f t="shared" si="1352"/>
        <v>0</v>
      </c>
      <c r="AE1438" s="1">
        <f t="shared" si="1353"/>
        <v>0</v>
      </c>
      <c r="AF1438" s="1">
        <f t="shared" si="1354"/>
        <v>0</v>
      </c>
      <c r="AG1438" s="1">
        <f t="shared" si="1355"/>
        <v>0</v>
      </c>
      <c r="AH1438" s="1">
        <f t="shared" si="1356"/>
        <v>0</v>
      </c>
      <c r="AI1438" s="1">
        <f t="shared" si="1357"/>
        <v>0</v>
      </c>
      <c r="AJ1438" s="1">
        <f t="shared" si="1358"/>
        <v>0</v>
      </c>
      <c r="AK1438" s="1">
        <f t="shared" si="1359"/>
        <v>0</v>
      </c>
      <c r="AL1438" s="1">
        <f t="shared" si="1360"/>
        <v>0</v>
      </c>
      <c r="AM1438" s="1">
        <f t="shared" si="1361"/>
        <v>0</v>
      </c>
      <c r="AN1438" s="1">
        <f t="shared" si="1362"/>
        <v>0</v>
      </c>
      <c r="AO1438" s="1">
        <f t="shared" si="1363"/>
        <v>0</v>
      </c>
      <c r="AP1438" s="1">
        <f t="shared" si="1364"/>
        <v>0</v>
      </c>
      <c r="AQ1438" s="1">
        <f t="shared" si="1365"/>
        <v>-422500</v>
      </c>
      <c r="AR1438" s="1">
        <f t="shared" si="1366"/>
        <v>0</v>
      </c>
      <c r="AS1438" s="1">
        <f t="shared" si="1367"/>
        <v>0</v>
      </c>
      <c r="AT1438" s="1">
        <f t="shared" si="1368"/>
        <v>0</v>
      </c>
      <c r="AU1438" s="1">
        <f t="shared" si="1369"/>
        <v>0</v>
      </c>
      <c r="AV1438" s="1">
        <f t="shared" si="1370"/>
        <v>0</v>
      </c>
      <c r="AW1438" s="1">
        <f t="shared" si="1371"/>
        <v>0</v>
      </c>
      <c r="AX1438" s="1">
        <f t="shared" si="1372"/>
        <v>0</v>
      </c>
      <c r="AY1438" s="1">
        <f t="shared" si="1373"/>
        <v>0</v>
      </c>
      <c r="AZ1438" s="1">
        <f t="shared" si="1374"/>
        <v>0</v>
      </c>
      <c r="BA1438" s="1">
        <f t="shared" si="1375"/>
        <v>0</v>
      </c>
      <c r="BB1438" s="1">
        <f t="shared" si="1376"/>
        <v>0</v>
      </c>
      <c r="BC1438" s="1">
        <f t="shared" si="1377"/>
        <v>0</v>
      </c>
      <c r="BD1438" s="1">
        <f t="shared" si="1378"/>
        <v>0</v>
      </c>
      <c r="BE1438" s="1">
        <f t="shared" si="1379"/>
        <v>0</v>
      </c>
      <c r="BF1438" s="1">
        <f t="shared" si="1380"/>
        <v>0</v>
      </c>
      <c r="BG1438" s="1">
        <f t="shared" si="1381"/>
        <v>0</v>
      </c>
      <c r="BH1438" s="1">
        <f t="shared" si="1382"/>
        <v>0</v>
      </c>
      <c r="BI1438" s="1">
        <f t="shared" si="1383"/>
        <v>0</v>
      </c>
      <c r="BJ1438" s="1">
        <f t="shared" si="1384"/>
        <v>0</v>
      </c>
      <c r="BK1438" s="1">
        <f t="shared" si="1385"/>
        <v>0</v>
      </c>
      <c r="BL1438" s="1">
        <f t="shared" si="1386"/>
        <v>0</v>
      </c>
      <c r="BM1438" s="1">
        <f t="shared" si="1387"/>
        <v>0</v>
      </c>
      <c r="BN1438" s="1">
        <f t="shared" si="1388"/>
        <v>0</v>
      </c>
      <c r="BO1438" s="1">
        <f t="shared" si="1389"/>
        <v>0</v>
      </c>
      <c r="BP1438" s="1">
        <f t="shared" si="1390"/>
        <v>0</v>
      </c>
      <c r="BQ1438" s="1">
        <f t="shared" si="1391"/>
        <v>0</v>
      </c>
      <c r="BR1438" s="1">
        <f t="shared" si="1392"/>
        <v>0</v>
      </c>
      <c r="BS1438" s="1">
        <f t="shared" si="1393"/>
        <v>0</v>
      </c>
      <c r="BT1438" s="1">
        <f t="shared" si="1394"/>
        <v>0</v>
      </c>
      <c r="BU1438" s="1">
        <f t="shared" si="1395"/>
        <v>0</v>
      </c>
      <c r="BV1438" s="1">
        <f t="shared" si="1396"/>
        <v>0</v>
      </c>
      <c r="BW1438" s="1">
        <f t="shared" si="1397"/>
        <v>0</v>
      </c>
      <c r="BX1438" s="1">
        <f t="shared" si="1398"/>
        <v>0</v>
      </c>
      <c r="BY1438" s="1">
        <f t="shared" si="1399"/>
        <v>0</v>
      </c>
      <c r="BZ1438" s="1">
        <f t="shared" si="1400"/>
        <v>0</v>
      </c>
      <c r="CA1438" s="1">
        <f t="shared" si="1401"/>
        <v>0</v>
      </c>
      <c r="CB1438" s="1">
        <f t="shared" si="1402"/>
        <v>0</v>
      </c>
      <c r="CC1438" s="1">
        <f t="shared" si="1403"/>
        <v>0</v>
      </c>
      <c r="CD1438" s="1">
        <f t="shared" si="1404"/>
        <v>0</v>
      </c>
      <c r="CE1438" s="1">
        <f t="shared" si="1405"/>
        <v>0</v>
      </c>
      <c r="CF1438" s="1">
        <f t="shared" si="1406"/>
        <v>0</v>
      </c>
      <c r="CG1438" s="1">
        <f t="shared" si="1407"/>
        <v>0</v>
      </c>
      <c r="CH1438" s="1">
        <f t="shared" si="1408"/>
        <v>0</v>
      </c>
      <c r="CI1438" s="1">
        <f t="shared" si="1409"/>
        <v>0</v>
      </c>
      <c r="CJ1438" s="1">
        <f t="shared" si="1410"/>
        <v>0</v>
      </c>
      <c r="CK1438" s="1">
        <f t="shared" si="1411"/>
        <v>0</v>
      </c>
      <c r="CL1438" s="1">
        <f t="shared" si="1412"/>
        <v>0</v>
      </c>
      <c r="CM1438" s="1">
        <f t="shared" si="1413"/>
        <v>0</v>
      </c>
      <c r="CN1438" s="1">
        <f t="shared" si="1414"/>
        <v>0</v>
      </c>
      <c r="CO1438" s="1">
        <f t="shared" si="1415"/>
        <v>0</v>
      </c>
      <c r="CP1438" s="1">
        <f t="shared" si="1416"/>
        <v>0</v>
      </c>
      <c r="CQ1438" s="1">
        <f t="shared" si="1417"/>
        <v>0</v>
      </c>
      <c r="CR1438" s="1">
        <f t="shared" si="1418"/>
        <v>0</v>
      </c>
      <c r="CS1438" s="1">
        <f t="shared" si="1419"/>
        <v>0</v>
      </c>
      <c r="CT1438" s="1">
        <f t="shared" si="1420"/>
        <v>0</v>
      </c>
      <c r="CU1438" s="1">
        <f t="shared" si="1421"/>
        <v>0</v>
      </c>
      <c r="CV1438" s="1">
        <f t="shared" si="1422"/>
        <v>0</v>
      </c>
      <c r="CW1438" s="1">
        <f t="shared" si="1423"/>
        <v>0</v>
      </c>
      <c r="CX1438" s="1">
        <f t="shared" si="1424"/>
        <v>0</v>
      </c>
      <c r="CY1438" s="1">
        <f t="shared" si="1425"/>
        <v>0</v>
      </c>
      <c r="CZ1438" s="1">
        <f t="shared" si="1426"/>
        <v>0</v>
      </c>
      <c r="DA1438" s="1">
        <f t="shared" si="1427"/>
        <v>0</v>
      </c>
      <c r="DB1438" s="1">
        <f t="shared" si="1428"/>
        <v>0</v>
      </c>
      <c r="DC1438" s="1">
        <f t="shared" si="1429"/>
        <v>0</v>
      </c>
      <c r="DD1438" s="1">
        <f t="shared" si="1430"/>
        <v>0</v>
      </c>
      <c r="DE1438" s="1">
        <f t="shared" si="1431"/>
        <v>0</v>
      </c>
      <c r="DF1438" s="1">
        <f t="shared" si="1432"/>
        <v>0</v>
      </c>
      <c r="DG1438" s="1">
        <f t="shared" si="1433"/>
        <v>0</v>
      </c>
      <c r="DH1438" s="1">
        <f t="shared" si="1434"/>
        <v>0</v>
      </c>
      <c r="DI1438" s="1">
        <f t="shared" si="1435"/>
        <v>0</v>
      </c>
      <c r="DJ1438" s="1">
        <f t="shared" si="1436"/>
        <v>0</v>
      </c>
      <c r="DK1438" s="1">
        <f t="shared" si="1437"/>
        <v>0</v>
      </c>
      <c r="DL1438" s="1">
        <f t="shared" si="1438"/>
        <v>0</v>
      </c>
      <c r="DM1438" s="1">
        <f t="shared" si="1439"/>
        <v>0</v>
      </c>
      <c r="DN1438" s="1">
        <f t="shared" si="1440"/>
        <v>0</v>
      </c>
      <c r="DO1438" s="1">
        <f t="shared" si="1441"/>
        <v>0</v>
      </c>
      <c r="DP1438" s="1">
        <v>-3.4059818486324414</v>
      </c>
    </row>
    <row r="1439" spans="1:139" hidden="1">
      <c r="N1439" s="1">
        <f t="shared" si="1336"/>
        <v>-4666666.6666666567</v>
      </c>
      <c r="O1439" s="1">
        <f t="shared" si="1337"/>
        <v>0</v>
      </c>
      <c r="P1439" s="1">
        <f t="shared" si="1338"/>
        <v>0</v>
      </c>
      <c r="Q1439" s="1">
        <f t="shared" si="1339"/>
        <v>0</v>
      </c>
      <c r="R1439" s="1">
        <f t="shared" si="1340"/>
        <v>0</v>
      </c>
      <c r="S1439" s="1">
        <f t="shared" si="1341"/>
        <v>363750</v>
      </c>
      <c r="T1439" s="1">
        <f t="shared" si="1342"/>
        <v>970000000</v>
      </c>
      <c r="U1439" s="1">
        <f t="shared" si="1343"/>
        <v>-3640833.333333334</v>
      </c>
      <c r="V1439" s="1">
        <f t="shared" si="1344"/>
        <v>282916.66666666663</v>
      </c>
      <c r="W1439" s="1">
        <f t="shared" si="1345"/>
        <v>91906666666.666672</v>
      </c>
      <c r="X1439" s="1">
        <f t="shared" si="1346"/>
        <v>0</v>
      </c>
      <c r="Y1439" s="1">
        <f t="shared" si="1347"/>
        <v>-646666.66666666663</v>
      </c>
      <c r="Z1439" s="1">
        <f t="shared" si="1348"/>
        <v>1293333333.3333333</v>
      </c>
      <c r="AA1439" s="1">
        <f t="shared" si="1349"/>
        <v>0</v>
      </c>
      <c r="AB1439" s="1">
        <f t="shared" si="1350"/>
        <v>0</v>
      </c>
      <c r="AC1439" s="1">
        <f t="shared" si="1351"/>
        <v>0</v>
      </c>
      <c r="AD1439" s="1">
        <f t="shared" si="1352"/>
        <v>0</v>
      </c>
      <c r="AE1439" s="1">
        <f t="shared" si="1353"/>
        <v>0</v>
      </c>
      <c r="AF1439" s="1">
        <f t="shared" si="1354"/>
        <v>0</v>
      </c>
      <c r="AG1439" s="1">
        <f t="shared" si="1355"/>
        <v>0</v>
      </c>
      <c r="AH1439" s="1">
        <f t="shared" si="1356"/>
        <v>0</v>
      </c>
      <c r="AI1439" s="1">
        <f t="shared" si="1357"/>
        <v>0</v>
      </c>
      <c r="AJ1439" s="1">
        <f t="shared" si="1358"/>
        <v>0</v>
      </c>
      <c r="AK1439" s="1">
        <f t="shared" si="1359"/>
        <v>0</v>
      </c>
      <c r="AL1439" s="1">
        <f t="shared" si="1360"/>
        <v>0</v>
      </c>
      <c r="AM1439" s="1">
        <f t="shared" si="1361"/>
        <v>0</v>
      </c>
      <c r="AN1439" s="1">
        <f t="shared" si="1362"/>
        <v>0</v>
      </c>
      <c r="AO1439" s="1">
        <f t="shared" si="1363"/>
        <v>0</v>
      </c>
      <c r="AP1439" s="1">
        <f t="shared" si="1364"/>
        <v>17347500</v>
      </c>
      <c r="AQ1439" s="1">
        <f t="shared" si="1365"/>
        <v>0</v>
      </c>
      <c r="AR1439" s="1">
        <f t="shared" si="1366"/>
        <v>23130000000</v>
      </c>
      <c r="AS1439" s="1">
        <f t="shared" si="1367"/>
        <v>0</v>
      </c>
      <c r="AT1439" s="1">
        <f t="shared" si="1368"/>
        <v>0</v>
      </c>
      <c r="AU1439" s="1">
        <f t="shared" si="1369"/>
        <v>0</v>
      </c>
      <c r="AV1439" s="1">
        <f t="shared" si="1370"/>
        <v>0</v>
      </c>
      <c r="AW1439" s="1">
        <f t="shared" si="1371"/>
        <v>0</v>
      </c>
      <c r="AX1439" s="1">
        <f t="shared" si="1372"/>
        <v>0</v>
      </c>
      <c r="AY1439" s="1">
        <f t="shared" si="1373"/>
        <v>0</v>
      </c>
      <c r="AZ1439" s="1">
        <f t="shared" si="1374"/>
        <v>0</v>
      </c>
      <c r="BA1439" s="1">
        <f t="shared" si="1375"/>
        <v>0</v>
      </c>
      <c r="BB1439" s="1">
        <f t="shared" si="1376"/>
        <v>0</v>
      </c>
      <c r="BC1439" s="1">
        <f t="shared" si="1377"/>
        <v>0</v>
      </c>
      <c r="BD1439" s="1">
        <f t="shared" si="1378"/>
        <v>0</v>
      </c>
      <c r="BE1439" s="1">
        <f t="shared" si="1379"/>
        <v>0</v>
      </c>
      <c r="BF1439" s="1">
        <f t="shared" si="1380"/>
        <v>0</v>
      </c>
      <c r="BG1439" s="1">
        <f t="shared" si="1381"/>
        <v>0</v>
      </c>
      <c r="BH1439" s="1">
        <f t="shared" si="1382"/>
        <v>0</v>
      </c>
      <c r="BI1439" s="1">
        <f t="shared" si="1383"/>
        <v>0</v>
      </c>
      <c r="BJ1439" s="1">
        <f t="shared" si="1384"/>
        <v>0</v>
      </c>
      <c r="BK1439" s="1">
        <f t="shared" si="1385"/>
        <v>0</v>
      </c>
      <c r="BL1439" s="1">
        <f t="shared" si="1386"/>
        <v>0</v>
      </c>
      <c r="BM1439" s="1">
        <f t="shared" si="1387"/>
        <v>0</v>
      </c>
      <c r="BN1439" s="1">
        <f t="shared" si="1388"/>
        <v>0</v>
      </c>
      <c r="BO1439" s="1">
        <f t="shared" si="1389"/>
        <v>0</v>
      </c>
      <c r="BP1439" s="1">
        <f t="shared" si="1390"/>
        <v>0</v>
      </c>
      <c r="BQ1439" s="1">
        <f t="shared" si="1391"/>
        <v>0</v>
      </c>
      <c r="BR1439" s="1">
        <f t="shared" si="1392"/>
        <v>0</v>
      </c>
      <c r="BS1439" s="1">
        <f t="shared" si="1393"/>
        <v>0</v>
      </c>
      <c r="BT1439" s="1">
        <f t="shared" si="1394"/>
        <v>0</v>
      </c>
      <c r="BU1439" s="1">
        <f t="shared" si="1395"/>
        <v>0</v>
      </c>
      <c r="BV1439" s="1">
        <f t="shared" si="1396"/>
        <v>0</v>
      </c>
      <c r="BW1439" s="1">
        <f t="shared" si="1397"/>
        <v>0</v>
      </c>
      <c r="BX1439" s="1">
        <f t="shared" si="1398"/>
        <v>0</v>
      </c>
      <c r="BY1439" s="1">
        <f t="shared" si="1399"/>
        <v>0</v>
      </c>
      <c r="BZ1439" s="1">
        <f t="shared" si="1400"/>
        <v>0</v>
      </c>
      <c r="CA1439" s="1">
        <f t="shared" si="1401"/>
        <v>0</v>
      </c>
      <c r="CB1439" s="1">
        <f t="shared" si="1402"/>
        <v>0</v>
      </c>
      <c r="CC1439" s="1">
        <f t="shared" si="1403"/>
        <v>0</v>
      </c>
      <c r="CD1439" s="1">
        <f t="shared" si="1404"/>
        <v>0</v>
      </c>
      <c r="CE1439" s="1">
        <f t="shared" si="1405"/>
        <v>0</v>
      </c>
      <c r="CF1439" s="1">
        <f t="shared" si="1406"/>
        <v>0</v>
      </c>
      <c r="CG1439" s="1">
        <f t="shared" si="1407"/>
        <v>0</v>
      </c>
      <c r="CH1439" s="1">
        <f t="shared" si="1408"/>
        <v>0</v>
      </c>
      <c r="CI1439" s="1">
        <f t="shared" si="1409"/>
        <v>0</v>
      </c>
      <c r="CJ1439" s="1">
        <f t="shared" si="1410"/>
        <v>0</v>
      </c>
      <c r="CK1439" s="1">
        <f t="shared" si="1411"/>
        <v>0</v>
      </c>
      <c r="CL1439" s="1">
        <f t="shared" si="1412"/>
        <v>0</v>
      </c>
      <c r="CM1439" s="1">
        <f t="shared" si="1413"/>
        <v>0</v>
      </c>
      <c r="CN1439" s="1">
        <f t="shared" si="1414"/>
        <v>0</v>
      </c>
      <c r="CO1439" s="1">
        <f t="shared" si="1415"/>
        <v>0</v>
      </c>
      <c r="CP1439" s="1">
        <f t="shared" si="1416"/>
        <v>0</v>
      </c>
      <c r="CQ1439" s="1">
        <f t="shared" si="1417"/>
        <v>0</v>
      </c>
      <c r="CR1439" s="1">
        <f t="shared" si="1418"/>
        <v>0</v>
      </c>
      <c r="CS1439" s="1">
        <f t="shared" si="1419"/>
        <v>0</v>
      </c>
      <c r="CT1439" s="1">
        <f t="shared" si="1420"/>
        <v>0</v>
      </c>
      <c r="CU1439" s="1">
        <f t="shared" si="1421"/>
        <v>0</v>
      </c>
      <c r="CV1439" s="1">
        <f t="shared" si="1422"/>
        <v>0</v>
      </c>
      <c r="CW1439" s="1">
        <f t="shared" si="1423"/>
        <v>0</v>
      </c>
      <c r="CX1439" s="1">
        <f t="shared" si="1424"/>
        <v>0</v>
      </c>
      <c r="CY1439" s="1">
        <f t="shared" si="1425"/>
        <v>0</v>
      </c>
      <c r="CZ1439" s="1">
        <f t="shared" si="1426"/>
        <v>0</v>
      </c>
      <c r="DA1439" s="1">
        <f t="shared" si="1427"/>
        <v>0</v>
      </c>
      <c r="DB1439" s="1">
        <f t="shared" si="1428"/>
        <v>0</v>
      </c>
      <c r="DC1439" s="1">
        <f t="shared" si="1429"/>
        <v>0</v>
      </c>
      <c r="DD1439" s="1">
        <f t="shared" si="1430"/>
        <v>0</v>
      </c>
      <c r="DE1439" s="1">
        <f t="shared" si="1431"/>
        <v>0</v>
      </c>
      <c r="DF1439" s="1">
        <f t="shared" si="1432"/>
        <v>0</v>
      </c>
      <c r="DG1439" s="1">
        <f t="shared" si="1433"/>
        <v>0</v>
      </c>
      <c r="DH1439" s="1">
        <f t="shared" si="1434"/>
        <v>0</v>
      </c>
      <c r="DI1439" s="1">
        <f t="shared" si="1435"/>
        <v>0</v>
      </c>
      <c r="DJ1439" s="1">
        <f t="shared" si="1436"/>
        <v>0</v>
      </c>
      <c r="DK1439" s="1">
        <f t="shared" si="1437"/>
        <v>0</v>
      </c>
      <c r="DL1439" s="1">
        <f t="shared" si="1438"/>
        <v>0</v>
      </c>
      <c r="DM1439" s="1">
        <f t="shared" si="1439"/>
        <v>0</v>
      </c>
      <c r="DN1439" s="1">
        <f t="shared" si="1440"/>
        <v>0</v>
      </c>
      <c r="DO1439" s="1">
        <f t="shared" si="1441"/>
        <v>0</v>
      </c>
      <c r="DP1439" s="1">
        <v>-2.2565140933276679E-2</v>
      </c>
    </row>
    <row r="1440" spans="1:139" hidden="1">
      <c r="N1440" s="1">
        <f t="shared" si="1336"/>
        <v>0</v>
      </c>
      <c r="O1440" s="1">
        <f t="shared" si="1337"/>
        <v>0</v>
      </c>
      <c r="P1440" s="1">
        <f t="shared" si="1338"/>
        <v>0</v>
      </c>
      <c r="Q1440" s="1">
        <f t="shared" si="1339"/>
        <v>0</v>
      </c>
      <c r="R1440" s="1">
        <f t="shared" si="1340"/>
        <v>0</v>
      </c>
      <c r="S1440" s="1">
        <f t="shared" si="1341"/>
        <v>0</v>
      </c>
      <c r="T1440" s="1">
        <f t="shared" si="1342"/>
        <v>0</v>
      </c>
      <c r="U1440" s="1">
        <f t="shared" si="1343"/>
        <v>-95000</v>
      </c>
      <c r="V1440" s="1">
        <f t="shared" si="1344"/>
        <v>0</v>
      </c>
      <c r="W1440" s="1">
        <f t="shared" si="1345"/>
        <v>0</v>
      </c>
      <c r="X1440" s="1">
        <f t="shared" si="1346"/>
        <v>223765.60185185185</v>
      </c>
      <c r="Y1440" s="1">
        <f t="shared" si="1347"/>
        <v>0</v>
      </c>
      <c r="Z1440" s="1">
        <f t="shared" si="1348"/>
        <v>-3640833.333333334</v>
      </c>
      <c r="AA1440" s="1">
        <f t="shared" si="1349"/>
        <v>-114000</v>
      </c>
      <c r="AB1440" s="1">
        <f t="shared" si="1350"/>
        <v>0</v>
      </c>
      <c r="AC1440" s="1">
        <f t="shared" si="1351"/>
        <v>0</v>
      </c>
      <c r="AD1440" s="1">
        <f t="shared" si="1352"/>
        <v>0</v>
      </c>
      <c r="AE1440" s="1">
        <f t="shared" si="1353"/>
        <v>0</v>
      </c>
      <c r="AF1440" s="1">
        <f t="shared" si="1354"/>
        <v>0</v>
      </c>
      <c r="AG1440" s="1">
        <f t="shared" si="1355"/>
        <v>0</v>
      </c>
      <c r="AH1440" s="1">
        <f t="shared" si="1356"/>
        <v>0</v>
      </c>
      <c r="AI1440" s="1">
        <f t="shared" si="1357"/>
        <v>0</v>
      </c>
      <c r="AJ1440" s="1">
        <f t="shared" si="1358"/>
        <v>0</v>
      </c>
      <c r="AK1440" s="1">
        <f t="shared" si="1359"/>
        <v>0</v>
      </c>
      <c r="AL1440" s="1">
        <f t="shared" si="1360"/>
        <v>0</v>
      </c>
      <c r="AM1440" s="1">
        <f t="shared" si="1361"/>
        <v>0</v>
      </c>
      <c r="AN1440" s="1">
        <f t="shared" si="1362"/>
        <v>0</v>
      </c>
      <c r="AO1440" s="1">
        <f t="shared" si="1363"/>
        <v>0</v>
      </c>
      <c r="AP1440" s="1">
        <f t="shared" si="1364"/>
        <v>0</v>
      </c>
      <c r="AQ1440" s="1">
        <f t="shared" si="1365"/>
        <v>0</v>
      </c>
      <c r="AR1440" s="1">
        <f t="shared" si="1366"/>
        <v>0</v>
      </c>
      <c r="AS1440" s="1">
        <f t="shared" si="1367"/>
        <v>-8673.75</v>
      </c>
      <c r="AT1440" s="1">
        <f t="shared" si="1368"/>
        <v>0</v>
      </c>
      <c r="AU1440" s="1">
        <f t="shared" si="1369"/>
        <v>-17347500</v>
      </c>
      <c r="AV1440" s="1">
        <f t="shared" si="1370"/>
        <v>0</v>
      </c>
      <c r="AW1440" s="1">
        <f t="shared" si="1371"/>
        <v>0</v>
      </c>
      <c r="AX1440" s="1">
        <f t="shared" si="1372"/>
        <v>0</v>
      </c>
      <c r="AY1440" s="1">
        <f t="shared" si="1373"/>
        <v>0</v>
      </c>
      <c r="AZ1440" s="1">
        <f t="shared" si="1374"/>
        <v>0</v>
      </c>
      <c r="BA1440" s="1">
        <f t="shared" si="1375"/>
        <v>0</v>
      </c>
      <c r="BB1440" s="1">
        <f t="shared" si="1376"/>
        <v>0</v>
      </c>
      <c r="BC1440" s="1">
        <f t="shared" si="1377"/>
        <v>0</v>
      </c>
      <c r="BD1440" s="1">
        <f t="shared" si="1378"/>
        <v>0</v>
      </c>
      <c r="BE1440" s="1">
        <f t="shared" si="1379"/>
        <v>0</v>
      </c>
      <c r="BF1440" s="1">
        <f t="shared" si="1380"/>
        <v>0</v>
      </c>
      <c r="BG1440" s="1">
        <f t="shared" si="1381"/>
        <v>0</v>
      </c>
      <c r="BH1440" s="1">
        <f t="shared" si="1382"/>
        <v>0</v>
      </c>
      <c r="BI1440" s="1">
        <f t="shared" si="1383"/>
        <v>0</v>
      </c>
      <c r="BJ1440" s="1">
        <f t="shared" si="1384"/>
        <v>0</v>
      </c>
      <c r="BK1440" s="1">
        <f t="shared" si="1385"/>
        <v>0</v>
      </c>
      <c r="BL1440" s="1">
        <f t="shared" si="1386"/>
        <v>0</v>
      </c>
      <c r="BM1440" s="1">
        <f t="shared" si="1387"/>
        <v>0</v>
      </c>
      <c r="BN1440" s="1">
        <f t="shared" si="1388"/>
        <v>0</v>
      </c>
      <c r="BO1440" s="1">
        <f t="shared" si="1389"/>
        <v>0</v>
      </c>
      <c r="BP1440" s="1">
        <f t="shared" si="1390"/>
        <v>0</v>
      </c>
      <c r="BQ1440" s="1">
        <f t="shared" si="1391"/>
        <v>0</v>
      </c>
      <c r="BR1440" s="1">
        <f t="shared" si="1392"/>
        <v>0</v>
      </c>
      <c r="BS1440" s="1">
        <f t="shared" si="1393"/>
        <v>0</v>
      </c>
      <c r="BT1440" s="1">
        <f t="shared" si="1394"/>
        <v>0</v>
      </c>
      <c r="BU1440" s="1">
        <f t="shared" si="1395"/>
        <v>0</v>
      </c>
      <c r="BV1440" s="1">
        <f t="shared" si="1396"/>
        <v>0</v>
      </c>
      <c r="BW1440" s="1">
        <f t="shared" si="1397"/>
        <v>0</v>
      </c>
      <c r="BX1440" s="1">
        <f t="shared" si="1398"/>
        <v>0</v>
      </c>
      <c r="BY1440" s="1">
        <f t="shared" si="1399"/>
        <v>0</v>
      </c>
      <c r="BZ1440" s="1">
        <f t="shared" si="1400"/>
        <v>0</v>
      </c>
      <c r="CA1440" s="1">
        <f t="shared" si="1401"/>
        <v>0</v>
      </c>
      <c r="CB1440" s="1">
        <f t="shared" si="1402"/>
        <v>0</v>
      </c>
      <c r="CC1440" s="1">
        <f t="shared" si="1403"/>
        <v>0</v>
      </c>
      <c r="CD1440" s="1">
        <f t="shared" si="1404"/>
        <v>0</v>
      </c>
      <c r="CE1440" s="1">
        <f t="shared" si="1405"/>
        <v>0</v>
      </c>
      <c r="CF1440" s="1">
        <f t="shared" si="1406"/>
        <v>0</v>
      </c>
      <c r="CG1440" s="1">
        <f t="shared" si="1407"/>
        <v>0</v>
      </c>
      <c r="CH1440" s="1">
        <f t="shared" si="1408"/>
        <v>0</v>
      </c>
      <c r="CI1440" s="1">
        <f t="shared" si="1409"/>
        <v>0</v>
      </c>
      <c r="CJ1440" s="1">
        <f t="shared" si="1410"/>
        <v>0</v>
      </c>
      <c r="CK1440" s="1">
        <f t="shared" si="1411"/>
        <v>0</v>
      </c>
      <c r="CL1440" s="1">
        <f t="shared" si="1412"/>
        <v>0</v>
      </c>
      <c r="CM1440" s="1">
        <f t="shared" si="1413"/>
        <v>0</v>
      </c>
      <c r="CN1440" s="1">
        <f t="shared" si="1414"/>
        <v>0</v>
      </c>
      <c r="CO1440" s="1">
        <f t="shared" si="1415"/>
        <v>0</v>
      </c>
      <c r="CP1440" s="1">
        <f t="shared" si="1416"/>
        <v>0</v>
      </c>
      <c r="CQ1440" s="1">
        <f t="shared" si="1417"/>
        <v>0</v>
      </c>
      <c r="CR1440" s="1">
        <f t="shared" si="1418"/>
        <v>0</v>
      </c>
      <c r="CS1440" s="1">
        <f t="shared" si="1419"/>
        <v>0</v>
      </c>
      <c r="CT1440" s="1">
        <f t="shared" si="1420"/>
        <v>0</v>
      </c>
      <c r="CU1440" s="1">
        <f t="shared" si="1421"/>
        <v>0</v>
      </c>
      <c r="CV1440" s="1">
        <f t="shared" si="1422"/>
        <v>0</v>
      </c>
      <c r="CW1440" s="1">
        <f t="shared" si="1423"/>
        <v>0</v>
      </c>
      <c r="CX1440" s="1">
        <f t="shared" si="1424"/>
        <v>0</v>
      </c>
      <c r="CY1440" s="1">
        <f t="shared" si="1425"/>
        <v>0</v>
      </c>
      <c r="CZ1440" s="1">
        <f t="shared" si="1426"/>
        <v>0</v>
      </c>
      <c r="DA1440" s="1">
        <f t="shared" si="1427"/>
        <v>0</v>
      </c>
      <c r="DB1440" s="1">
        <f t="shared" si="1428"/>
        <v>0</v>
      </c>
      <c r="DC1440" s="1">
        <f t="shared" si="1429"/>
        <v>0</v>
      </c>
      <c r="DD1440" s="1">
        <f t="shared" si="1430"/>
        <v>0</v>
      </c>
      <c r="DE1440" s="1">
        <f t="shared" si="1431"/>
        <v>0</v>
      </c>
      <c r="DF1440" s="1">
        <f t="shared" si="1432"/>
        <v>0</v>
      </c>
      <c r="DG1440" s="1">
        <f t="shared" si="1433"/>
        <v>0</v>
      </c>
      <c r="DH1440" s="1">
        <f t="shared" si="1434"/>
        <v>0</v>
      </c>
      <c r="DI1440" s="1">
        <f t="shared" si="1435"/>
        <v>0</v>
      </c>
      <c r="DJ1440" s="1">
        <f t="shared" si="1436"/>
        <v>0</v>
      </c>
      <c r="DK1440" s="1">
        <f t="shared" si="1437"/>
        <v>0</v>
      </c>
      <c r="DL1440" s="1">
        <f t="shared" si="1438"/>
        <v>0</v>
      </c>
      <c r="DM1440" s="1">
        <f t="shared" si="1439"/>
        <v>0</v>
      </c>
      <c r="DN1440" s="1">
        <f t="shared" si="1440"/>
        <v>0</v>
      </c>
      <c r="DO1440" s="1">
        <f t="shared" si="1441"/>
        <v>0</v>
      </c>
      <c r="DP1440" s="1">
        <v>65.87358313834973</v>
      </c>
    </row>
    <row r="1441" spans="14:120" hidden="1">
      <c r="N1441" s="1">
        <f t="shared" si="1336"/>
        <v>-279000</v>
      </c>
      <c r="O1441" s="1">
        <f t="shared" si="1337"/>
        <v>0</v>
      </c>
      <c r="P1441" s="1">
        <f t="shared" si="1338"/>
        <v>0</v>
      </c>
      <c r="Q1441" s="1">
        <f t="shared" si="1339"/>
        <v>0</v>
      </c>
      <c r="R1441" s="1">
        <f t="shared" si="1340"/>
        <v>0</v>
      </c>
      <c r="S1441" s="1">
        <f t="shared" si="1341"/>
        <v>0</v>
      </c>
      <c r="T1441" s="1">
        <f t="shared" si="1342"/>
        <v>0</v>
      </c>
      <c r="U1441" s="1">
        <f t="shared" si="1343"/>
        <v>0</v>
      </c>
      <c r="V1441" s="1">
        <f t="shared" si="1344"/>
        <v>-215.55555555555554</v>
      </c>
      <c r="W1441" s="1">
        <f t="shared" si="1345"/>
        <v>-646666.66666666663</v>
      </c>
      <c r="X1441" s="1">
        <f t="shared" si="1346"/>
        <v>0</v>
      </c>
      <c r="Y1441" s="1">
        <f t="shared" si="1347"/>
        <v>798643.59111111099</v>
      </c>
      <c r="Z1441" s="1">
        <f t="shared" si="1348"/>
        <v>284533.33333333337</v>
      </c>
      <c r="AA1441" s="1">
        <f t="shared" si="1349"/>
        <v>0</v>
      </c>
      <c r="AB1441" s="1">
        <f t="shared" si="1350"/>
        <v>-372.48</v>
      </c>
      <c r="AC1441" s="1">
        <f t="shared" si="1351"/>
        <v>931200</v>
      </c>
      <c r="AD1441" s="1">
        <f t="shared" si="1352"/>
        <v>0</v>
      </c>
      <c r="AE1441" s="1">
        <f t="shared" si="1353"/>
        <v>0</v>
      </c>
      <c r="AF1441" s="1">
        <f t="shared" si="1354"/>
        <v>0</v>
      </c>
      <c r="AG1441" s="1">
        <f t="shared" si="1355"/>
        <v>0</v>
      </c>
      <c r="AH1441" s="1">
        <f t="shared" si="1356"/>
        <v>0</v>
      </c>
      <c r="AI1441" s="1">
        <f t="shared" si="1357"/>
        <v>0</v>
      </c>
      <c r="AJ1441" s="1">
        <f t="shared" si="1358"/>
        <v>0</v>
      </c>
      <c r="AK1441" s="1">
        <f t="shared" si="1359"/>
        <v>0</v>
      </c>
      <c r="AL1441" s="1">
        <f t="shared" si="1360"/>
        <v>0</v>
      </c>
      <c r="AM1441" s="1">
        <f t="shared" si="1361"/>
        <v>0</v>
      </c>
      <c r="AN1441" s="1">
        <f t="shared" si="1362"/>
        <v>0</v>
      </c>
      <c r="AO1441" s="1">
        <f t="shared" si="1363"/>
        <v>0</v>
      </c>
      <c r="AP1441" s="1">
        <f t="shared" si="1364"/>
        <v>0</v>
      </c>
      <c r="AQ1441" s="1">
        <f t="shared" si="1365"/>
        <v>0</v>
      </c>
      <c r="AR1441" s="1">
        <f t="shared" si="1366"/>
        <v>0</v>
      </c>
      <c r="AS1441" s="1">
        <f t="shared" si="1367"/>
        <v>0</v>
      </c>
      <c r="AT1441" s="1">
        <f t="shared" si="1368"/>
        <v>-422500</v>
      </c>
      <c r="AU1441" s="1">
        <f t="shared" si="1369"/>
        <v>0</v>
      </c>
      <c r="AV1441" s="1">
        <f t="shared" si="1370"/>
        <v>0</v>
      </c>
      <c r="AW1441" s="1">
        <f t="shared" si="1371"/>
        <v>0</v>
      </c>
      <c r="AX1441" s="1">
        <f t="shared" si="1372"/>
        <v>0</v>
      </c>
      <c r="AY1441" s="1">
        <f t="shared" si="1373"/>
        <v>0</v>
      </c>
      <c r="AZ1441" s="1">
        <f t="shared" si="1374"/>
        <v>0</v>
      </c>
      <c r="BA1441" s="1">
        <f t="shared" si="1375"/>
        <v>0</v>
      </c>
      <c r="BB1441" s="1">
        <f t="shared" si="1376"/>
        <v>0</v>
      </c>
      <c r="BC1441" s="1">
        <f t="shared" si="1377"/>
        <v>0</v>
      </c>
      <c r="BD1441" s="1">
        <f t="shared" si="1378"/>
        <v>0</v>
      </c>
      <c r="BE1441" s="1">
        <f t="shared" si="1379"/>
        <v>0</v>
      </c>
      <c r="BF1441" s="1">
        <f t="shared" si="1380"/>
        <v>0</v>
      </c>
      <c r="BG1441" s="1">
        <f t="shared" si="1381"/>
        <v>0</v>
      </c>
      <c r="BH1441" s="1">
        <f t="shared" si="1382"/>
        <v>0</v>
      </c>
      <c r="BI1441" s="1">
        <f t="shared" si="1383"/>
        <v>0</v>
      </c>
      <c r="BJ1441" s="1">
        <f t="shared" si="1384"/>
        <v>0</v>
      </c>
      <c r="BK1441" s="1">
        <f t="shared" si="1385"/>
        <v>0</v>
      </c>
      <c r="BL1441" s="1">
        <f t="shared" si="1386"/>
        <v>0</v>
      </c>
      <c r="BM1441" s="1">
        <f t="shared" si="1387"/>
        <v>0</v>
      </c>
      <c r="BN1441" s="1">
        <f t="shared" si="1388"/>
        <v>0</v>
      </c>
      <c r="BO1441" s="1">
        <f t="shared" si="1389"/>
        <v>0</v>
      </c>
      <c r="BP1441" s="1">
        <f t="shared" si="1390"/>
        <v>0</v>
      </c>
      <c r="BQ1441" s="1">
        <f t="shared" si="1391"/>
        <v>0</v>
      </c>
      <c r="BR1441" s="1">
        <f t="shared" si="1392"/>
        <v>0</v>
      </c>
      <c r="BS1441" s="1">
        <f t="shared" si="1393"/>
        <v>0</v>
      </c>
      <c r="BT1441" s="1">
        <f t="shared" si="1394"/>
        <v>0</v>
      </c>
      <c r="BU1441" s="1">
        <f t="shared" si="1395"/>
        <v>0</v>
      </c>
      <c r="BV1441" s="1">
        <f t="shared" si="1396"/>
        <v>0</v>
      </c>
      <c r="BW1441" s="1">
        <f t="shared" si="1397"/>
        <v>0</v>
      </c>
      <c r="BX1441" s="1">
        <f t="shared" si="1398"/>
        <v>0</v>
      </c>
      <c r="BY1441" s="1">
        <f t="shared" si="1399"/>
        <v>0</v>
      </c>
      <c r="BZ1441" s="1">
        <f t="shared" si="1400"/>
        <v>0</v>
      </c>
      <c r="CA1441" s="1">
        <f t="shared" si="1401"/>
        <v>0</v>
      </c>
      <c r="CB1441" s="1">
        <f t="shared" si="1402"/>
        <v>0</v>
      </c>
      <c r="CC1441" s="1">
        <f t="shared" si="1403"/>
        <v>0</v>
      </c>
      <c r="CD1441" s="1">
        <f t="shared" si="1404"/>
        <v>0</v>
      </c>
      <c r="CE1441" s="1">
        <f t="shared" si="1405"/>
        <v>0</v>
      </c>
      <c r="CF1441" s="1">
        <f t="shared" si="1406"/>
        <v>0</v>
      </c>
      <c r="CG1441" s="1">
        <f t="shared" si="1407"/>
        <v>0</v>
      </c>
      <c r="CH1441" s="1">
        <f t="shared" si="1408"/>
        <v>0</v>
      </c>
      <c r="CI1441" s="1">
        <f t="shared" si="1409"/>
        <v>0</v>
      </c>
      <c r="CJ1441" s="1">
        <f t="shared" si="1410"/>
        <v>0</v>
      </c>
      <c r="CK1441" s="1">
        <f t="shared" si="1411"/>
        <v>0</v>
      </c>
      <c r="CL1441" s="1">
        <f t="shared" si="1412"/>
        <v>0</v>
      </c>
      <c r="CM1441" s="1">
        <f t="shared" si="1413"/>
        <v>0</v>
      </c>
      <c r="CN1441" s="1">
        <f t="shared" si="1414"/>
        <v>0</v>
      </c>
      <c r="CO1441" s="1">
        <f t="shared" si="1415"/>
        <v>0</v>
      </c>
      <c r="CP1441" s="1">
        <f t="shared" si="1416"/>
        <v>0</v>
      </c>
      <c r="CQ1441" s="1">
        <f t="shared" si="1417"/>
        <v>0</v>
      </c>
      <c r="CR1441" s="1">
        <f t="shared" si="1418"/>
        <v>0</v>
      </c>
      <c r="CS1441" s="1">
        <f t="shared" si="1419"/>
        <v>0</v>
      </c>
      <c r="CT1441" s="1">
        <f t="shared" si="1420"/>
        <v>0</v>
      </c>
      <c r="CU1441" s="1">
        <f t="shared" si="1421"/>
        <v>0</v>
      </c>
      <c r="CV1441" s="1">
        <f t="shared" si="1422"/>
        <v>0</v>
      </c>
      <c r="CW1441" s="1">
        <f t="shared" si="1423"/>
        <v>0</v>
      </c>
      <c r="CX1441" s="1">
        <f t="shared" si="1424"/>
        <v>0</v>
      </c>
      <c r="CY1441" s="1">
        <f t="shared" si="1425"/>
        <v>0</v>
      </c>
      <c r="CZ1441" s="1">
        <f t="shared" si="1426"/>
        <v>0</v>
      </c>
      <c r="DA1441" s="1">
        <f t="shared" si="1427"/>
        <v>0</v>
      </c>
      <c r="DB1441" s="1">
        <f t="shared" si="1428"/>
        <v>0</v>
      </c>
      <c r="DC1441" s="1">
        <f t="shared" si="1429"/>
        <v>0</v>
      </c>
      <c r="DD1441" s="1">
        <f t="shared" si="1430"/>
        <v>0</v>
      </c>
      <c r="DE1441" s="1">
        <f t="shared" si="1431"/>
        <v>0</v>
      </c>
      <c r="DF1441" s="1">
        <f t="shared" si="1432"/>
        <v>0</v>
      </c>
      <c r="DG1441" s="1">
        <f t="shared" si="1433"/>
        <v>0</v>
      </c>
      <c r="DH1441" s="1">
        <f t="shared" si="1434"/>
        <v>0</v>
      </c>
      <c r="DI1441" s="1">
        <f t="shared" si="1435"/>
        <v>0</v>
      </c>
      <c r="DJ1441" s="1">
        <f t="shared" si="1436"/>
        <v>0</v>
      </c>
      <c r="DK1441" s="1">
        <f t="shared" si="1437"/>
        <v>0</v>
      </c>
      <c r="DL1441" s="1">
        <f t="shared" si="1438"/>
        <v>0</v>
      </c>
      <c r="DM1441" s="1">
        <f t="shared" si="1439"/>
        <v>0</v>
      </c>
      <c r="DN1441" s="1">
        <f t="shared" si="1440"/>
        <v>0</v>
      </c>
      <c r="DO1441" s="1">
        <f t="shared" si="1441"/>
        <v>0</v>
      </c>
      <c r="DP1441" s="1">
        <v>-2.9461234024873875</v>
      </c>
    </row>
    <row r="1442" spans="14:120" hidden="1">
      <c r="N1442" s="1">
        <f t="shared" si="1336"/>
        <v>196500000</v>
      </c>
      <c r="O1442" s="1">
        <f t="shared" si="1337"/>
        <v>0</v>
      </c>
      <c r="P1442" s="1">
        <f t="shared" si="1338"/>
        <v>0</v>
      </c>
      <c r="Q1442" s="1">
        <f t="shared" si="1339"/>
        <v>0</v>
      </c>
      <c r="R1442" s="1">
        <f t="shared" si="1340"/>
        <v>0</v>
      </c>
      <c r="S1442" s="1">
        <f t="shared" si="1341"/>
        <v>0</v>
      </c>
      <c r="T1442" s="1">
        <f t="shared" si="1342"/>
        <v>0</v>
      </c>
      <c r="U1442" s="1">
        <f t="shared" si="1343"/>
        <v>0</v>
      </c>
      <c r="V1442" s="1">
        <f t="shared" si="1344"/>
        <v>646666.66666666663</v>
      </c>
      <c r="W1442" s="1">
        <f t="shared" si="1345"/>
        <v>1293333333.3333333</v>
      </c>
      <c r="X1442" s="1">
        <f t="shared" si="1346"/>
        <v>-3640833.333333334</v>
      </c>
      <c r="Y1442" s="1">
        <f t="shared" si="1347"/>
        <v>284533.33333333337</v>
      </c>
      <c r="Z1442" s="1">
        <f t="shared" si="1348"/>
        <v>93070666666.666672</v>
      </c>
      <c r="AA1442" s="1">
        <f t="shared" si="1349"/>
        <v>0</v>
      </c>
      <c r="AB1442" s="1">
        <f t="shared" si="1350"/>
        <v>-931200</v>
      </c>
      <c r="AC1442" s="1">
        <f t="shared" si="1351"/>
        <v>1552000000</v>
      </c>
      <c r="AD1442" s="1">
        <f t="shared" si="1352"/>
        <v>0</v>
      </c>
      <c r="AE1442" s="1">
        <f t="shared" si="1353"/>
        <v>0</v>
      </c>
      <c r="AF1442" s="1">
        <f t="shared" si="1354"/>
        <v>0</v>
      </c>
      <c r="AG1442" s="1">
        <f t="shared" si="1355"/>
        <v>0</v>
      </c>
      <c r="AH1442" s="1">
        <f t="shared" si="1356"/>
        <v>0</v>
      </c>
      <c r="AI1442" s="1">
        <f t="shared" si="1357"/>
        <v>0</v>
      </c>
      <c r="AJ1442" s="1">
        <f t="shared" si="1358"/>
        <v>0</v>
      </c>
      <c r="AK1442" s="1">
        <f t="shared" si="1359"/>
        <v>0</v>
      </c>
      <c r="AL1442" s="1">
        <f t="shared" si="1360"/>
        <v>0</v>
      </c>
      <c r="AM1442" s="1">
        <f t="shared" si="1361"/>
        <v>0</v>
      </c>
      <c r="AN1442" s="1">
        <f t="shared" si="1362"/>
        <v>0</v>
      </c>
      <c r="AO1442" s="1">
        <f t="shared" si="1363"/>
        <v>0</v>
      </c>
      <c r="AP1442" s="1">
        <f t="shared" si="1364"/>
        <v>0</v>
      </c>
      <c r="AQ1442" s="1">
        <f t="shared" si="1365"/>
        <v>0</v>
      </c>
      <c r="AR1442" s="1">
        <f t="shared" si="1366"/>
        <v>0</v>
      </c>
      <c r="AS1442" s="1">
        <f t="shared" si="1367"/>
        <v>17347500</v>
      </c>
      <c r="AT1442" s="1">
        <f t="shared" si="1368"/>
        <v>0</v>
      </c>
      <c r="AU1442" s="1">
        <f t="shared" si="1369"/>
        <v>23130000000</v>
      </c>
      <c r="AV1442" s="1">
        <f t="shared" si="1370"/>
        <v>0</v>
      </c>
      <c r="AW1442" s="1">
        <f t="shared" si="1371"/>
        <v>0</v>
      </c>
      <c r="AX1442" s="1">
        <f t="shared" si="1372"/>
        <v>0</v>
      </c>
      <c r="AY1442" s="1">
        <f t="shared" si="1373"/>
        <v>0</v>
      </c>
      <c r="AZ1442" s="1">
        <f t="shared" si="1374"/>
        <v>0</v>
      </c>
      <c r="BA1442" s="1">
        <f t="shared" si="1375"/>
        <v>0</v>
      </c>
      <c r="BB1442" s="1">
        <f t="shared" si="1376"/>
        <v>0</v>
      </c>
      <c r="BC1442" s="1">
        <f t="shared" si="1377"/>
        <v>0</v>
      </c>
      <c r="BD1442" s="1">
        <f t="shared" si="1378"/>
        <v>0</v>
      </c>
      <c r="BE1442" s="1">
        <f t="shared" si="1379"/>
        <v>0</v>
      </c>
      <c r="BF1442" s="1">
        <f t="shared" si="1380"/>
        <v>0</v>
      </c>
      <c r="BG1442" s="1">
        <f t="shared" si="1381"/>
        <v>0</v>
      </c>
      <c r="BH1442" s="1">
        <f t="shared" si="1382"/>
        <v>0</v>
      </c>
      <c r="BI1442" s="1">
        <f t="shared" si="1383"/>
        <v>0</v>
      </c>
      <c r="BJ1442" s="1">
        <f t="shared" si="1384"/>
        <v>0</v>
      </c>
      <c r="BK1442" s="1">
        <f t="shared" si="1385"/>
        <v>0</v>
      </c>
      <c r="BL1442" s="1">
        <f t="shared" si="1386"/>
        <v>0</v>
      </c>
      <c r="BM1442" s="1">
        <f t="shared" si="1387"/>
        <v>0</v>
      </c>
      <c r="BN1442" s="1">
        <f t="shared" si="1388"/>
        <v>0</v>
      </c>
      <c r="BO1442" s="1">
        <f t="shared" si="1389"/>
        <v>0</v>
      </c>
      <c r="BP1442" s="1">
        <f t="shared" si="1390"/>
        <v>0</v>
      </c>
      <c r="BQ1442" s="1">
        <f t="shared" si="1391"/>
        <v>0</v>
      </c>
      <c r="BR1442" s="1">
        <f t="shared" si="1392"/>
        <v>0</v>
      </c>
      <c r="BS1442" s="1">
        <f t="shared" si="1393"/>
        <v>0</v>
      </c>
      <c r="BT1442" s="1">
        <f t="shared" si="1394"/>
        <v>0</v>
      </c>
      <c r="BU1442" s="1">
        <f t="shared" si="1395"/>
        <v>0</v>
      </c>
      <c r="BV1442" s="1">
        <f t="shared" si="1396"/>
        <v>0</v>
      </c>
      <c r="BW1442" s="1">
        <f t="shared" si="1397"/>
        <v>0</v>
      </c>
      <c r="BX1442" s="1">
        <f t="shared" si="1398"/>
        <v>0</v>
      </c>
      <c r="BY1442" s="1">
        <f t="shared" si="1399"/>
        <v>0</v>
      </c>
      <c r="BZ1442" s="1">
        <f t="shared" si="1400"/>
        <v>0</v>
      </c>
      <c r="CA1442" s="1">
        <f t="shared" si="1401"/>
        <v>0</v>
      </c>
      <c r="CB1442" s="1">
        <f t="shared" si="1402"/>
        <v>0</v>
      </c>
      <c r="CC1442" s="1">
        <f t="shared" si="1403"/>
        <v>0</v>
      </c>
      <c r="CD1442" s="1">
        <f t="shared" si="1404"/>
        <v>0</v>
      </c>
      <c r="CE1442" s="1">
        <f t="shared" si="1405"/>
        <v>0</v>
      </c>
      <c r="CF1442" s="1">
        <f t="shared" si="1406"/>
        <v>0</v>
      </c>
      <c r="CG1442" s="1">
        <f t="shared" si="1407"/>
        <v>0</v>
      </c>
      <c r="CH1442" s="1">
        <f t="shared" si="1408"/>
        <v>0</v>
      </c>
      <c r="CI1442" s="1">
        <f t="shared" si="1409"/>
        <v>0</v>
      </c>
      <c r="CJ1442" s="1">
        <f t="shared" si="1410"/>
        <v>0</v>
      </c>
      <c r="CK1442" s="1">
        <f t="shared" si="1411"/>
        <v>0</v>
      </c>
      <c r="CL1442" s="1">
        <f t="shared" si="1412"/>
        <v>0</v>
      </c>
      <c r="CM1442" s="1">
        <f t="shared" si="1413"/>
        <v>0</v>
      </c>
      <c r="CN1442" s="1">
        <f t="shared" si="1414"/>
        <v>0</v>
      </c>
      <c r="CO1442" s="1">
        <f t="shared" si="1415"/>
        <v>0</v>
      </c>
      <c r="CP1442" s="1">
        <f t="shared" si="1416"/>
        <v>0</v>
      </c>
      <c r="CQ1442" s="1">
        <f t="shared" si="1417"/>
        <v>0</v>
      </c>
      <c r="CR1442" s="1">
        <f t="shared" si="1418"/>
        <v>0</v>
      </c>
      <c r="CS1442" s="1">
        <f t="shared" si="1419"/>
        <v>0</v>
      </c>
      <c r="CT1442" s="1">
        <f t="shared" si="1420"/>
        <v>0</v>
      </c>
      <c r="CU1442" s="1">
        <f t="shared" si="1421"/>
        <v>0</v>
      </c>
      <c r="CV1442" s="1">
        <f t="shared" si="1422"/>
        <v>0</v>
      </c>
      <c r="CW1442" s="1">
        <f t="shared" si="1423"/>
        <v>0</v>
      </c>
      <c r="CX1442" s="1">
        <f t="shared" si="1424"/>
        <v>0</v>
      </c>
      <c r="CY1442" s="1">
        <f t="shared" si="1425"/>
        <v>0</v>
      </c>
      <c r="CZ1442" s="1">
        <f t="shared" si="1426"/>
        <v>0</v>
      </c>
      <c r="DA1442" s="1">
        <f t="shared" si="1427"/>
        <v>0</v>
      </c>
      <c r="DB1442" s="1">
        <f t="shared" si="1428"/>
        <v>0</v>
      </c>
      <c r="DC1442" s="1">
        <f t="shared" si="1429"/>
        <v>0</v>
      </c>
      <c r="DD1442" s="1">
        <f t="shared" si="1430"/>
        <v>0</v>
      </c>
      <c r="DE1442" s="1">
        <f t="shared" si="1431"/>
        <v>0</v>
      </c>
      <c r="DF1442" s="1">
        <f t="shared" si="1432"/>
        <v>0</v>
      </c>
      <c r="DG1442" s="1">
        <f t="shared" si="1433"/>
        <v>0</v>
      </c>
      <c r="DH1442" s="1">
        <f t="shared" si="1434"/>
        <v>0</v>
      </c>
      <c r="DI1442" s="1">
        <f t="shared" si="1435"/>
        <v>0</v>
      </c>
      <c r="DJ1442" s="1">
        <f t="shared" si="1436"/>
        <v>0</v>
      </c>
      <c r="DK1442" s="1">
        <f t="shared" si="1437"/>
        <v>0</v>
      </c>
      <c r="DL1442" s="1">
        <f t="shared" si="1438"/>
        <v>0</v>
      </c>
      <c r="DM1442" s="1">
        <f t="shared" si="1439"/>
        <v>0</v>
      </c>
      <c r="DN1442" s="1">
        <f t="shared" si="1440"/>
        <v>0</v>
      </c>
      <c r="DO1442" s="1">
        <f t="shared" si="1441"/>
        <v>0</v>
      </c>
      <c r="DP1442" s="1">
        <v>-2.0181509480770934E-2</v>
      </c>
    </row>
    <row r="1443" spans="14:120" hidden="1">
      <c r="N1443" s="1">
        <f t="shared" si="1336"/>
        <v>0</v>
      </c>
      <c r="O1443" s="1">
        <f t="shared" si="1337"/>
        <v>0</v>
      </c>
      <c r="P1443" s="1">
        <f t="shared" si="1338"/>
        <v>0</v>
      </c>
      <c r="Q1443" s="1">
        <f t="shared" si="1339"/>
        <v>0</v>
      </c>
      <c r="R1443" s="1">
        <f t="shared" si="1340"/>
        <v>0</v>
      </c>
      <c r="S1443" s="1">
        <f t="shared" si="1341"/>
        <v>0</v>
      </c>
      <c r="T1443" s="1">
        <f t="shared" si="1342"/>
        <v>0</v>
      </c>
      <c r="U1443" s="1">
        <f t="shared" si="1343"/>
        <v>0</v>
      </c>
      <c r="V1443" s="1">
        <f t="shared" si="1344"/>
        <v>0</v>
      </c>
      <c r="W1443" s="1">
        <f t="shared" si="1345"/>
        <v>0</v>
      </c>
      <c r="X1443" s="1">
        <f t="shared" si="1346"/>
        <v>-114000</v>
      </c>
      <c r="Y1443" s="1">
        <f t="shared" si="1347"/>
        <v>0</v>
      </c>
      <c r="Z1443" s="1">
        <f t="shared" si="1348"/>
        <v>0</v>
      </c>
      <c r="AA1443" s="1">
        <f t="shared" si="1349"/>
        <v>271265.60185185185</v>
      </c>
      <c r="AB1443" s="1">
        <f t="shared" si="1350"/>
        <v>0</v>
      </c>
      <c r="AC1443" s="1">
        <f t="shared" si="1351"/>
        <v>-3640833.333333334</v>
      </c>
      <c r="AD1443" s="1">
        <f t="shared" si="1352"/>
        <v>-142500</v>
      </c>
      <c r="AE1443" s="1">
        <f t="shared" si="1353"/>
        <v>0</v>
      </c>
      <c r="AF1443" s="1">
        <f t="shared" si="1354"/>
        <v>0</v>
      </c>
      <c r="AG1443" s="1">
        <f t="shared" si="1355"/>
        <v>0</v>
      </c>
      <c r="AH1443" s="1">
        <f t="shared" si="1356"/>
        <v>0</v>
      </c>
      <c r="AI1443" s="1">
        <f t="shared" si="1357"/>
        <v>0</v>
      </c>
      <c r="AJ1443" s="1">
        <f t="shared" si="1358"/>
        <v>0</v>
      </c>
      <c r="AK1443" s="1">
        <f t="shared" si="1359"/>
        <v>0</v>
      </c>
      <c r="AL1443" s="1">
        <f t="shared" si="1360"/>
        <v>0</v>
      </c>
      <c r="AM1443" s="1">
        <f t="shared" si="1361"/>
        <v>0</v>
      </c>
      <c r="AN1443" s="1">
        <f t="shared" si="1362"/>
        <v>0</v>
      </c>
      <c r="AO1443" s="1">
        <f t="shared" si="1363"/>
        <v>0</v>
      </c>
      <c r="AP1443" s="1">
        <f t="shared" si="1364"/>
        <v>0</v>
      </c>
      <c r="AQ1443" s="1">
        <f t="shared" si="1365"/>
        <v>0</v>
      </c>
      <c r="AR1443" s="1">
        <f t="shared" si="1366"/>
        <v>0</v>
      </c>
      <c r="AS1443" s="1">
        <f t="shared" si="1367"/>
        <v>0</v>
      </c>
      <c r="AT1443" s="1">
        <f t="shared" si="1368"/>
        <v>0</v>
      </c>
      <c r="AU1443" s="1">
        <f t="shared" si="1369"/>
        <v>0</v>
      </c>
      <c r="AV1443" s="1">
        <f t="shared" si="1370"/>
        <v>-8673.75</v>
      </c>
      <c r="AW1443" s="1">
        <f t="shared" si="1371"/>
        <v>0</v>
      </c>
      <c r="AX1443" s="1">
        <f t="shared" si="1372"/>
        <v>-17347500</v>
      </c>
      <c r="AY1443" s="1">
        <f t="shared" si="1373"/>
        <v>0</v>
      </c>
      <c r="AZ1443" s="1">
        <f t="shared" si="1374"/>
        <v>0</v>
      </c>
      <c r="BA1443" s="1">
        <f t="shared" si="1375"/>
        <v>0</v>
      </c>
      <c r="BB1443" s="1">
        <f t="shared" si="1376"/>
        <v>0</v>
      </c>
      <c r="BC1443" s="1">
        <f t="shared" si="1377"/>
        <v>0</v>
      </c>
      <c r="BD1443" s="1">
        <f t="shared" si="1378"/>
        <v>0</v>
      </c>
      <c r="BE1443" s="1">
        <f t="shared" si="1379"/>
        <v>0</v>
      </c>
      <c r="BF1443" s="1">
        <f t="shared" si="1380"/>
        <v>0</v>
      </c>
      <c r="BG1443" s="1">
        <f t="shared" si="1381"/>
        <v>0</v>
      </c>
      <c r="BH1443" s="1">
        <f t="shared" si="1382"/>
        <v>0</v>
      </c>
      <c r="BI1443" s="1">
        <f t="shared" si="1383"/>
        <v>0</v>
      </c>
      <c r="BJ1443" s="1">
        <f t="shared" si="1384"/>
        <v>0</v>
      </c>
      <c r="BK1443" s="1">
        <f t="shared" si="1385"/>
        <v>0</v>
      </c>
      <c r="BL1443" s="1">
        <f t="shared" si="1386"/>
        <v>0</v>
      </c>
      <c r="BM1443" s="1">
        <f t="shared" si="1387"/>
        <v>0</v>
      </c>
      <c r="BN1443" s="1">
        <f t="shared" si="1388"/>
        <v>0</v>
      </c>
      <c r="BO1443" s="1">
        <f t="shared" si="1389"/>
        <v>0</v>
      </c>
      <c r="BP1443" s="1">
        <f t="shared" si="1390"/>
        <v>0</v>
      </c>
      <c r="BQ1443" s="1">
        <f t="shared" si="1391"/>
        <v>0</v>
      </c>
      <c r="BR1443" s="1">
        <f t="shared" si="1392"/>
        <v>0</v>
      </c>
      <c r="BS1443" s="1">
        <f t="shared" si="1393"/>
        <v>0</v>
      </c>
      <c r="BT1443" s="1">
        <f t="shared" si="1394"/>
        <v>0</v>
      </c>
      <c r="BU1443" s="1">
        <f t="shared" si="1395"/>
        <v>0</v>
      </c>
      <c r="BV1443" s="1">
        <f t="shared" si="1396"/>
        <v>0</v>
      </c>
      <c r="BW1443" s="1">
        <f t="shared" si="1397"/>
        <v>0</v>
      </c>
      <c r="BX1443" s="1">
        <f t="shared" si="1398"/>
        <v>0</v>
      </c>
      <c r="BY1443" s="1">
        <f t="shared" si="1399"/>
        <v>0</v>
      </c>
      <c r="BZ1443" s="1">
        <f t="shared" si="1400"/>
        <v>0</v>
      </c>
      <c r="CA1443" s="1">
        <f t="shared" si="1401"/>
        <v>0</v>
      </c>
      <c r="CB1443" s="1">
        <f t="shared" si="1402"/>
        <v>0</v>
      </c>
      <c r="CC1443" s="1">
        <f t="shared" si="1403"/>
        <v>0</v>
      </c>
      <c r="CD1443" s="1">
        <f t="shared" si="1404"/>
        <v>0</v>
      </c>
      <c r="CE1443" s="1">
        <f t="shared" si="1405"/>
        <v>0</v>
      </c>
      <c r="CF1443" s="1">
        <f t="shared" si="1406"/>
        <v>0</v>
      </c>
      <c r="CG1443" s="1">
        <f t="shared" si="1407"/>
        <v>0</v>
      </c>
      <c r="CH1443" s="1">
        <f t="shared" si="1408"/>
        <v>0</v>
      </c>
      <c r="CI1443" s="1">
        <f t="shared" si="1409"/>
        <v>0</v>
      </c>
      <c r="CJ1443" s="1">
        <f t="shared" si="1410"/>
        <v>0</v>
      </c>
      <c r="CK1443" s="1">
        <f t="shared" si="1411"/>
        <v>0</v>
      </c>
      <c r="CL1443" s="1">
        <f t="shared" si="1412"/>
        <v>0</v>
      </c>
      <c r="CM1443" s="1">
        <f t="shared" si="1413"/>
        <v>0</v>
      </c>
      <c r="CN1443" s="1">
        <f t="shared" si="1414"/>
        <v>0</v>
      </c>
      <c r="CO1443" s="1">
        <f t="shared" si="1415"/>
        <v>0</v>
      </c>
      <c r="CP1443" s="1">
        <f t="shared" si="1416"/>
        <v>0</v>
      </c>
      <c r="CQ1443" s="1">
        <f t="shared" si="1417"/>
        <v>0</v>
      </c>
      <c r="CR1443" s="1">
        <f t="shared" si="1418"/>
        <v>0</v>
      </c>
      <c r="CS1443" s="1">
        <f t="shared" si="1419"/>
        <v>0</v>
      </c>
      <c r="CT1443" s="1">
        <f t="shared" si="1420"/>
        <v>0</v>
      </c>
      <c r="CU1443" s="1">
        <f t="shared" si="1421"/>
        <v>0</v>
      </c>
      <c r="CV1443" s="1">
        <f t="shared" si="1422"/>
        <v>0</v>
      </c>
      <c r="CW1443" s="1">
        <f t="shared" si="1423"/>
        <v>0</v>
      </c>
      <c r="CX1443" s="1">
        <f t="shared" si="1424"/>
        <v>0</v>
      </c>
      <c r="CY1443" s="1">
        <f t="shared" si="1425"/>
        <v>0</v>
      </c>
      <c r="CZ1443" s="1">
        <f t="shared" si="1426"/>
        <v>0</v>
      </c>
      <c r="DA1443" s="1">
        <f t="shared" si="1427"/>
        <v>0</v>
      </c>
      <c r="DB1443" s="1">
        <f t="shared" si="1428"/>
        <v>0</v>
      </c>
      <c r="DC1443" s="1">
        <f t="shared" si="1429"/>
        <v>0</v>
      </c>
      <c r="DD1443" s="1">
        <f t="shared" si="1430"/>
        <v>0</v>
      </c>
      <c r="DE1443" s="1">
        <f t="shared" si="1431"/>
        <v>0</v>
      </c>
      <c r="DF1443" s="1">
        <f t="shared" si="1432"/>
        <v>0</v>
      </c>
      <c r="DG1443" s="1">
        <f t="shared" si="1433"/>
        <v>0</v>
      </c>
      <c r="DH1443" s="1">
        <f t="shared" si="1434"/>
        <v>0</v>
      </c>
      <c r="DI1443" s="1">
        <f t="shared" si="1435"/>
        <v>0</v>
      </c>
      <c r="DJ1443" s="1">
        <f t="shared" si="1436"/>
        <v>0</v>
      </c>
      <c r="DK1443" s="1">
        <f t="shared" si="1437"/>
        <v>0</v>
      </c>
      <c r="DL1443" s="1">
        <f t="shared" si="1438"/>
        <v>0</v>
      </c>
      <c r="DM1443" s="1">
        <f t="shared" si="1439"/>
        <v>0</v>
      </c>
      <c r="DN1443" s="1">
        <f t="shared" si="1440"/>
        <v>0</v>
      </c>
      <c r="DO1443" s="1">
        <f t="shared" si="1441"/>
        <v>0</v>
      </c>
      <c r="DP1443" s="1">
        <v>65.491450149003697</v>
      </c>
    </row>
    <row r="1444" spans="14:120" hidden="1">
      <c r="N1444" s="1">
        <f t="shared" si="1336"/>
        <v>-91000</v>
      </c>
      <c r="O1444" s="1">
        <f t="shared" si="1337"/>
        <v>0</v>
      </c>
      <c r="P1444" s="1">
        <f t="shared" si="1338"/>
        <v>0</v>
      </c>
      <c r="Q1444" s="1">
        <f t="shared" si="1339"/>
        <v>0</v>
      </c>
      <c r="R1444" s="1">
        <f t="shared" si="1340"/>
        <v>0</v>
      </c>
      <c r="S1444" s="1">
        <f t="shared" si="1341"/>
        <v>0</v>
      </c>
      <c r="T1444" s="1">
        <f t="shared" si="1342"/>
        <v>0</v>
      </c>
      <c r="U1444" s="1">
        <f t="shared" si="1343"/>
        <v>0</v>
      </c>
      <c r="V1444" s="1">
        <f t="shared" si="1344"/>
        <v>0</v>
      </c>
      <c r="W1444" s="1">
        <f t="shared" si="1345"/>
        <v>0</v>
      </c>
      <c r="X1444" s="1">
        <f t="shared" si="1346"/>
        <v>0</v>
      </c>
      <c r="Y1444" s="1">
        <f t="shared" si="1347"/>
        <v>-372.48</v>
      </c>
      <c r="Z1444" s="1">
        <f t="shared" si="1348"/>
        <v>-931200</v>
      </c>
      <c r="AA1444" s="1">
        <f t="shared" si="1349"/>
        <v>0</v>
      </c>
      <c r="AB1444" s="1">
        <f t="shared" si="1350"/>
        <v>799155.53555555549</v>
      </c>
      <c r="AC1444" s="1">
        <f t="shared" si="1351"/>
        <v>523800</v>
      </c>
      <c r="AD1444" s="1">
        <f t="shared" si="1352"/>
        <v>0</v>
      </c>
      <c r="AE1444" s="1">
        <f t="shared" si="1353"/>
        <v>-727.5</v>
      </c>
      <c r="AF1444" s="1">
        <f t="shared" si="1354"/>
        <v>1455000</v>
      </c>
      <c r="AG1444" s="1">
        <f t="shared" si="1355"/>
        <v>0</v>
      </c>
      <c r="AH1444" s="1">
        <f t="shared" si="1356"/>
        <v>0</v>
      </c>
      <c r="AI1444" s="1">
        <f t="shared" si="1357"/>
        <v>0</v>
      </c>
      <c r="AJ1444" s="1">
        <f t="shared" si="1358"/>
        <v>0</v>
      </c>
      <c r="AK1444" s="1">
        <f t="shared" si="1359"/>
        <v>0</v>
      </c>
      <c r="AL1444" s="1">
        <f t="shared" si="1360"/>
        <v>0</v>
      </c>
      <c r="AM1444" s="1">
        <f t="shared" si="1361"/>
        <v>0</v>
      </c>
      <c r="AN1444" s="1">
        <f t="shared" si="1362"/>
        <v>0</v>
      </c>
      <c r="AO1444" s="1">
        <f t="shared" si="1363"/>
        <v>0</v>
      </c>
      <c r="AP1444" s="1">
        <f t="shared" si="1364"/>
        <v>0</v>
      </c>
      <c r="AQ1444" s="1">
        <f t="shared" si="1365"/>
        <v>0</v>
      </c>
      <c r="AR1444" s="1">
        <f t="shared" si="1366"/>
        <v>0</v>
      </c>
      <c r="AS1444" s="1">
        <f t="shared" si="1367"/>
        <v>0</v>
      </c>
      <c r="AT1444" s="1">
        <f t="shared" si="1368"/>
        <v>0</v>
      </c>
      <c r="AU1444" s="1">
        <f t="shared" si="1369"/>
        <v>0</v>
      </c>
      <c r="AV1444" s="1">
        <f t="shared" si="1370"/>
        <v>0</v>
      </c>
      <c r="AW1444" s="1">
        <f t="shared" si="1371"/>
        <v>-422500</v>
      </c>
      <c r="AX1444" s="1">
        <f t="shared" si="1372"/>
        <v>0</v>
      </c>
      <c r="AY1444" s="1">
        <f t="shared" si="1373"/>
        <v>0</v>
      </c>
      <c r="AZ1444" s="1">
        <f t="shared" si="1374"/>
        <v>0</v>
      </c>
      <c r="BA1444" s="1">
        <f t="shared" si="1375"/>
        <v>0</v>
      </c>
      <c r="BB1444" s="1">
        <f t="shared" si="1376"/>
        <v>0</v>
      </c>
      <c r="BC1444" s="1">
        <f t="shared" si="1377"/>
        <v>0</v>
      </c>
      <c r="BD1444" s="1">
        <f t="shared" si="1378"/>
        <v>0</v>
      </c>
      <c r="BE1444" s="1">
        <f t="shared" si="1379"/>
        <v>0</v>
      </c>
      <c r="BF1444" s="1">
        <f t="shared" si="1380"/>
        <v>0</v>
      </c>
      <c r="BG1444" s="1">
        <f t="shared" si="1381"/>
        <v>0</v>
      </c>
      <c r="BH1444" s="1">
        <f t="shared" si="1382"/>
        <v>0</v>
      </c>
      <c r="BI1444" s="1">
        <f t="shared" si="1383"/>
        <v>0</v>
      </c>
      <c r="BJ1444" s="1">
        <f t="shared" si="1384"/>
        <v>0</v>
      </c>
      <c r="BK1444" s="1">
        <f t="shared" si="1385"/>
        <v>0</v>
      </c>
      <c r="BL1444" s="1">
        <f t="shared" si="1386"/>
        <v>0</v>
      </c>
      <c r="BM1444" s="1">
        <f t="shared" si="1387"/>
        <v>0</v>
      </c>
      <c r="BN1444" s="1">
        <f t="shared" si="1388"/>
        <v>0</v>
      </c>
      <c r="BO1444" s="1">
        <f t="shared" si="1389"/>
        <v>0</v>
      </c>
      <c r="BP1444" s="1">
        <f t="shared" si="1390"/>
        <v>0</v>
      </c>
      <c r="BQ1444" s="1">
        <f t="shared" si="1391"/>
        <v>0</v>
      </c>
      <c r="BR1444" s="1">
        <f t="shared" si="1392"/>
        <v>0</v>
      </c>
      <c r="BS1444" s="1">
        <f t="shared" si="1393"/>
        <v>0</v>
      </c>
      <c r="BT1444" s="1">
        <f t="shared" si="1394"/>
        <v>0</v>
      </c>
      <c r="BU1444" s="1">
        <f t="shared" si="1395"/>
        <v>0</v>
      </c>
      <c r="BV1444" s="1">
        <f t="shared" si="1396"/>
        <v>0</v>
      </c>
      <c r="BW1444" s="1">
        <f t="shared" si="1397"/>
        <v>0</v>
      </c>
      <c r="BX1444" s="1">
        <f t="shared" si="1398"/>
        <v>0</v>
      </c>
      <c r="BY1444" s="1">
        <f t="shared" si="1399"/>
        <v>0</v>
      </c>
      <c r="BZ1444" s="1">
        <f t="shared" si="1400"/>
        <v>0</v>
      </c>
      <c r="CA1444" s="1">
        <f t="shared" si="1401"/>
        <v>0</v>
      </c>
      <c r="CB1444" s="1">
        <f t="shared" si="1402"/>
        <v>0</v>
      </c>
      <c r="CC1444" s="1">
        <f t="shared" si="1403"/>
        <v>0</v>
      </c>
      <c r="CD1444" s="1">
        <f t="shared" si="1404"/>
        <v>0</v>
      </c>
      <c r="CE1444" s="1">
        <f t="shared" si="1405"/>
        <v>0</v>
      </c>
      <c r="CF1444" s="1">
        <f t="shared" si="1406"/>
        <v>0</v>
      </c>
      <c r="CG1444" s="1">
        <f t="shared" si="1407"/>
        <v>0</v>
      </c>
      <c r="CH1444" s="1">
        <f t="shared" si="1408"/>
        <v>0</v>
      </c>
      <c r="CI1444" s="1">
        <f t="shared" si="1409"/>
        <v>0</v>
      </c>
      <c r="CJ1444" s="1">
        <f t="shared" si="1410"/>
        <v>0</v>
      </c>
      <c r="CK1444" s="1">
        <f t="shared" si="1411"/>
        <v>0</v>
      </c>
      <c r="CL1444" s="1">
        <f t="shared" si="1412"/>
        <v>0</v>
      </c>
      <c r="CM1444" s="1">
        <f t="shared" si="1413"/>
        <v>0</v>
      </c>
      <c r="CN1444" s="1">
        <f t="shared" si="1414"/>
        <v>0</v>
      </c>
      <c r="CO1444" s="1">
        <f t="shared" si="1415"/>
        <v>0</v>
      </c>
      <c r="CP1444" s="1">
        <f t="shared" si="1416"/>
        <v>0</v>
      </c>
      <c r="CQ1444" s="1">
        <f t="shared" si="1417"/>
        <v>0</v>
      </c>
      <c r="CR1444" s="1">
        <f t="shared" si="1418"/>
        <v>0</v>
      </c>
      <c r="CS1444" s="1">
        <f t="shared" si="1419"/>
        <v>0</v>
      </c>
      <c r="CT1444" s="1">
        <f t="shared" si="1420"/>
        <v>0</v>
      </c>
      <c r="CU1444" s="1">
        <f t="shared" si="1421"/>
        <v>0</v>
      </c>
      <c r="CV1444" s="1">
        <f t="shared" si="1422"/>
        <v>0</v>
      </c>
      <c r="CW1444" s="1">
        <f t="shared" si="1423"/>
        <v>0</v>
      </c>
      <c r="CX1444" s="1">
        <f t="shared" si="1424"/>
        <v>0</v>
      </c>
      <c r="CY1444" s="1">
        <f t="shared" si="1425"/>
        <v>0</v>
      </c>
      <c r="CZ1444" s="1">
        <f t="shared" si="1426"/>
        <v>0</v>
      </c>
      <c r="DA1444" s="1">
        <f t="shared" si="1427"/>
        <v>0</v>
      </c>
      <c r="DB1444" s="1">
        <f t="shared" si="1428"/>
        <v>0</v>
      </c>
      <c r="DC1444" s="1">
        <f t="shared" si="1429"/>
        <v>0</v>
      </c>
      <c r="DD1444" s="1">
        <f t="shared" si="1430"/>
        <v>0</v>
      </c>
      <c r="DE1444" s="1">
        <f t="shared" si="1431"/>
        <v>0</v>
      </c>
      <c r="DF1444" s="1">
        <f t="shared" si="1432"/>
        <v>0</v>
      </c>
      <c r="DG1444" s="1">
        <f t="shared" si="1433"/>
        <v>0</v>
      </c>
      <c r="DH1444" s="1">
        <f t="shared" si="1434"/>
        <v>0</v>
      </c>
      <c r="DI1444" s="1">
        <f t="shared" si="1435"/>
        <v>0</v>
      </c>
      <c r="DJ1444" s="1">
        <f t="shared" si="1436"/>
        <v>0</v>
      </c>
      <c r="DK1444" s="1">
        <f t="shared" si="1437"/>
        <v>0</v>
      </c>
      <c r="DL1444" s="1">
        <f t="shared" si="1438"/>
        <v>0</v>
      </c>
      <c r="DM1444" s="1">
        <f t="shared" si="1439"/>
        <v>0</v>
      </c>
      <c r="DN1444" s="1">
        <f t="shared" si="1440"/>
        <v>0</v>
      </c>
      <c r="DO1444" s="1">
        <f t="shared" si="1441"/>
        <v>0</v>
      </c>
      <c r="DP1444" s="1">
        <v>-1.675158697776967</v>
      </c>
    </row>
    <row r="1445" spans="14:120" hidden="1">
      <c r="N1445" s="1">
        <f t="shared" si="1336"/>
        <v>6833333.3333333321</v>
      </c>
      <c r="O1445" s="1">
        <f t="shared" si="1337"/>
        <v>0</v>
      </c>
      <c r="P1445" s="1">
        <f t="shared" si="1338"/>
        <v>0</v>
      </c>
      <c r="Q1445" s="1">
        <f t="shared" si="1339"/>
        <v>0</v>
      </c>
      <c r="R1445" s="1">
        <f t="shared" si="1340"/>
        <v>0</v>
      </c>
      <c r="S1445" s="1">
        <f t="shared" si="1341"/>
        <v>0</v>
      </c>
      <c r="T1445" s="1">
        <f t="shared" si="1342"/>
        <v>0</v>
      </c>
      <c r="U1445" s="1">
        <f t="shared" si="1343"/>
        <v>0</v>
      </c>
      <c r="V1445" s="1">
        <f t="shared" si="1344"/>
        <v>0</v>
      </c>
      <c r="W1445" s="1">
        <f t="shared" si="1345"/>
        <v>0</v>
      </c>
      <c r="X1445" s="1">
        <f t="shared" si="1346"/>
        <v>0</v>
      </c>
      <c r="Y1445" s="1">
        <f t="shared" si="1347"/>
        <v>931200</v>
      </c>
      <c r="Z1445" s="1">
        <f t="shared" si="1348"/>
        <v>1552000000</v>
      </c>
      <c r="AA1445" s="1">
        <f t="shared" si="1349"/>
        <v>-3640833.333333334</v>
      </c>
      <c r="AB1445" s="1">
        <f t="shared" si="1350"/>
        <v>523800</v>
      </c>
      <c r="AC1445" s="1">
        <f t="shared" si="1351"/>
        <v>94364000000</v>
      </c>
      <c r="AD1445" s="1">
        <f t="shared" si="1352"/>
        <v>0</v>
      </c>
      <c r="AE1445" s="1">
        <f t="shared" si="1353"/>
        <v>-1455000</v>
      </c>
      <c r="AF1445" s="1">
        <f t="shared" si="1354"/>
        <v>1940000000</v>
      </c>
      <c r="AG1445" s="1">
        <f t="shared" si="1355"/>
        <v>0</v>
      </c>
      <c r="AH1445" s="1">
        <f t="shared" si="1356"/>
        <v>0</v>
      </c>
      <c r="AI1445" s="1">
        <f t="shared" si="1357"/>
        <v>0</v>
      </c>
      <c r="AJ1445" s="1">
        <f t="shared" si="1358"/>
        <v>0</v>
      </c>
      <c r="AK1445" s="1">
        <f t="shared" si="1359"/>
        <v>0</v>
      </c>
      <c r="AL1445" s="1">
        <f t="shared" si="1360"/>
        <v>0</v>
      </c>
      <c r="AM1445" s="1">
        <f t="shared" si="1361"/>
        <v>0</v>
      </c>
      <c r="AN1445" s="1">
        <f t="shared" si="1362"/>
        <v>0</v>
      </c>
      <c r="AO1445" s="1">
        <f t="shared" si="1363"/>
        <v>0</v>
      </c>
      <c r="AP1445" s="1">
        <f t="shared" si="1364"/>
        <v>0</v>
      </c>
      <c r="AQ1445" s="1">
        <f t="shared" si="1365"/>
        <v>0</v>
      </c>
      <c r="AR1445" s="1">
        <f t="shared" si="1366"/>
        <v>0</v>
      </c>
      <c r="AS1445" s="1">
        <f t="shared" si="1367"/>
        <v>0</v>
      </c>
      <c r="AT1445" s="1">
        <f t="shared" si="1368"/>
        <v>0</v>
      </c>
      <c r="AU1445" s="1">
        <f t="shared" si="1369"/>
        <v>0</v>
      </c>
      <c r="AV1445" s="1">
        <f t="shared" si="1370"/>
        <v>17347500</v>
      </c>
      <c r="AW1445" s="1">
        <f t="shared" si="1371"/>
        <v>0</v>
      </c>
      <c r="AX1445" s="1">
        <f t="shared" si="1372"/>
        <v>23130000000</v>
      </c>
      <c r="AY1445" s="1">
        <f t="shared" si="1373"/>
        <v>0</v>
      </c>
      <c r="AZ1445" s="1">
        <f t="shared" si="1374"/>
        <v>0</v>
      </c>
      <c r="BA1445" s="1">
        <f t="shared" si="1375"/>
        <v>0</v>
      </c>
      <c r="BB1445" s="1">
        <f t="shared" si="1376"/>
        <v>0</v>
      </c>
      <c r="BC1445" s="1">
        <f t="shared" si="1377"/>
        <v>0</v>
      </c>
      <c r="BD1445" s="1">
        <f t="shared" si="1378"/>
        <v>0</v>
      </c>
      <c r="BE1445" s="1">
        <f t="shared" si="1379"/>
        <v>0</v>
      </c>
      <c r="BF1445" s="1">
        <f t="shared" si="1380"/>
        <v>0</v>
      </c>
      <c r="BG1445" s="1">
        <f t="shared" si="1381"/>
        <v>0</v>
      </c>
      <c r="BH1445" s="1">
        <f t="shared" si="1382"/>
        <v>0</v>
      </c>
      <c r="BI1445" s="1">
        <f t="shared" si="1383"/>
        <v>0</v>
      </c>
      <c r="BJ1445" s="1">
        <f t="shared" si="1384"/>
        <v>0</v>
      </c>
      <c r="BK1445" s="1">
        <f t="shared" si="1385"/>
        <v>0</v>
      </c>
      <c r="BL1445" s="1">
        <f t="shared" si="1386"/>
        <v>0</v>
      </c>
      <c r="BM1445" s="1">
        <f t="shared" si="1387"/>
        <v>0</v>
      </c>
      <c r="BN1445" s="1">
        <f t="shared" si="1388"/>
        <v>0</v>
      </c>
      <c r="BO1445" s="1">
        <f t="shared" si="1389"/>
        <v>0</v>
      </c>
      <c r="BP1445" s="1">
        <f t="shared" si="1390"/>
        <v>0</v>
      </c>
      <c r="BQ1445" s="1">
        <f t="shared" si="1391"/>
        <v>0</v>
      </c>
      <c r="BR1445" s="1">
        <f t="shared" si="1392"/>
        <v>0</v>
      </c>
      <c r="BS1445" s="1">
        <f t="shared" si="1393"/>
        <v>0</v>
      </c>
      <c r="BT1445" s="1">
        <f t="shared" si="1394"/>
        <v>0</v>
      </c>
      <c r="BU1445" s="1">
        <f t="shared" si="1395"/>
        <v>0</v>
      </c>
      <c r="BV1445" s="1">
        <f t="shared" si="1396"/>
        <v>0</v>
      </c>
      <c r="BW1445" s="1">
        <f t="shared" si="1397"/>
        <v>0</v>
      </c>
      <c r="BX1445" s="1">
        <f t="shared" si="1398"/>
        <v>0</v>
      </c>
      <c r="BY1445" s="1">
        <f t="shared" si="1399"/>
        <v>0</v>
      </c>
      <c r="BZ1445" s="1">
        <f t="shared" si="1400"/>
        <v>0</v>
      </c>
      <c r="CA1445" s="1">
        <f t="shared" si="1401"/>
        <v>0</v>
      </c>
      <c r="CB1445" s="1">
        <f t="shared" si="1402"/>
        <v>0</v>
      </c>
      <c r="CC1445" s="1">
        <f t="shared" si="1403"/>
        <v>0</v>
      </c>
      <c r="CD1445" s="1">
        <f t="shared" si="1404"/>
        <v>0</v>
      </c>
      <c r="CE1445" s="1">
        <f t="shared" si="1405"/>
        <v>0</v>
      </c>
      <c r="CF1445" s="1">
        <f t="shared" si="1406"/>
        <v>0</v>
      </c>
      <c r="CG1445" s="1">
        <f t="shared" si="1407"/>
        <v>0</v>
      </c>
      <c r="CH1445" s="1">
        <f t="shared" si="1408"/>
        <v>0</v>
      </c>
      <c r="CI1445" s="1">
        <f t="shared" si="1409"/>
        <v>0</v>
      </c>
      <c r="CJ1445" s="1">
        <f t="shared" si="1410"/>
        <v>0</v>
      </c>
      <c r="CK1445" s="1">
        <f t="shared" si="1411"/>
        <v>0</v>
      </c>
      <c r="CL1445" s="1">
        <f t="shared" si="1412"/>
        <v>0</v>
      </c>
      <c r="CM1445" s="1">
        <f t="shared" si="1413"/>
        <v>0</v>
      </c>
      <c r="CN1445" s="1">
        <f t="shared" si="1414"/>
        <v>0</v>
      </c>
      <c r="CO1445" s="1">
        <f t="shared" si="1415"/>
        <v>0</v>
      </c>
      <c r="CP1445" s="1">
        <f t="shared" si="1416"/>
        <v>0</v>
      </c>
      <c r="CQ1445" s="1">
        <f t="shared" si="1417"/>
        <v>0</v>
      </c>
      <c r="CR1445" s="1">
        <f t="shared" si="1418"/>
        <v>0</v>
      </c>
      <c r="CS1445" s="1">
        <f t="shared" si="1419"/>
        <v>0</v>
      </c>
      <c r="CT1445" s="1">
        <f t="shared" si="1420"/>
        <v>0</v>
      </c>
      <c r="CU1445" s="1">
        <f t="shared" si="1421"/>
        <v>0</v>
      </c>
      <c r="CV1445" s="1">
        <f t="shared" si="1422"/>
        <v>0</v>
      </c>
      <c r="CW1445" s="1">
        <f t="shared" si="1423"/>
        <v>0</v>
      </c>
      <c r="CX1445" s="1">
        <f t="shared" si="1424"/>
        <v>0</v>
      </c>
      <c r="CY1445" s="1">
        <f t="shared" si="1425"/>
        <v>0</v>
      </c>
      <c r="CZ1445" s="1">
        <f t="shared" si="1426"/>
        <v>0</v>
      </c>
      <c r="DA1445" s="1">
        <f t="shared" si="1427"/>
        <v>0</v>
      </c>
      <c r="DB1445" s="1">
        <f t="shared" si="1428"/>
        <v>0</v>
      </c>
      <c r="DC1445" s="1">
        <f t="shared" si="1429"/>
        <v>0</v>
      </c>
      <c r="DD1445" s="1">
        <f t="shared" si="1430"/>
        <v>0</v>
      </c>
      <c r="DE1445" s="1">
        <f t="shared" si="1431"/>
        <v>0</v>
      </c>
      <c r="DF1445" s="1">
        <f t="shared" si="1432"/>
        <v>0</v>
      </c>
      <c r="DG1445" s="1">
        <f t="shared" si="1433"/>
        <v>0</v>
      </c>
      <c r="DH1445" s="1">
        <f t="shared" si="1434"/>
        <v>0</v>
      </c>
      <c r="DI1445" s="1">
        <f t="shared" si="1435"/>
        <v>0</v>
      </c>
      <c r="DJ1445" s="1">
        <f t="shared" si="1436"/>
        <v>0</v>
      </c>
      <c r="DK1445" s="1">
        <f t="shared" si="1437"/>
        <v>0</v>
      </c>
      <c r="DL1445" s="1">
        <f t="shared" si="1438"/>
        <v>0</v>
      </c>
      <c r="DM1445" s="1">
        <f t="shared" si="1439"/>
        <v>0</v>
      </c>
      <c r="DN1445" s="1">
        <f t="shared" si="1440"/>
        <v>0</v>
      </c>
      <c r="DO1445" s="1">
        <f t="shared" si="1441"/>
        <v>0</v>
      </c>
      <c r="DP1445" s="1">
        <v>-2.1557002578732495E-2</v>
      </c>
    </row>
    <row r="1446" spans="14:120" hidden="1">
      <c r="N1446" s="1">
        <f t="shared" si="1336"/>
        <v>0</v>
      </c>
      <c r="O1446" s="1">
        <f t="shared" si="1337"/>
        <v>0</v>
      </c>
      <c r="P1446" s="1">
        <f t="shared" si="1338"/>
        <v>0</v>
      </c>
      <c r="Q1446" s="1">
        <f t="shared" si="1339"/>
        <v>0</v>
      </c>
      <c r="R1446" s="1">
        <f t="shared" si="1340"/>
        <v>0</v>
      </c>
      <c r="S1446" s="1">
        <f t="shared" si="1341"/>
        <v>0</v>
      </c>
      <c r="T1446" s="1">
        <f t="shared" si="1342"/>
        <v>0</v>
      </c>
      <c r="U1446" s="1">
        <f t="shared" si="1343"/>
        <v>0</v>
      </c>
      <c r="V1446" s="1">
        <f t="shared" si="1344"/>
        <v>0</v>
      </c>
      <c r="W1446" s="1">
        <f t="shared" si="1345"/>
        <v>0</v>
      </c>
      <c r="X1446" s="1">
        <f t="shared" si="1346"/>
        <v>0</v>
      </c>
      <c r="Y1446" s="1">
        <f t="shared" si="1347"/>
        <v>0</v>
      </c>
      <c r="Z1446" s="1">
        <f t="shared" si="1348"/>
        <v>0</v>
      </c>
      <c r="AA1446" s="1">
        <f t="shared" si="1349"/>
        <v>-142500</v>
      </c>
      <c r="AB1446" s="1">
        <f t="shared" si="1350"/>
        <v>0</v>
      </c>
      <c r="AC1446" s="1">
        <f t="shared" si="1351"/>
        <v>0</v>
      </c>
      <c r="AD1446" s="1">
        <f t="shared" si="1352"/>
        <v>244957.90954415954</v>
      </c>
      <c r="AE1446" s="1">
        <f t="shared" si="1353"/>
        <v>0</v>
      </c>
      <c r="AF1446" s="1">
        <f t="shared" si="1354"/>
        <v>-3640833.333333334</v>
      </c>
      <c r="AG1446" s="1">
        <f t="shared" si="1355"/>
        <v>-87692.307692307688</v>
      </c>
      <c r="AH1446" s="1">
        <f t="shared" si="1356"/>
        <v>0</v>
      </c>
      <c r="AI1446" s="1">
        <f t="shared" si="1357"/>
        <v>0</v>
      </c>
      <c r="AJ1446" s="1">
        <f t="shared" si="1358"/>
        <v>0</v>
      </c>
      <c r="AK1446" s="1">
        <f t="shared" si="1359"/>
        <v>0</v>
      </c>
      <c r="AL1446" s="1">
        <f t="shared" si="1360"/>
        <v>0</v>
      </c>
      <c r="AM1446" s="1">
        <f t="shared" si="1361"/>
        <v>0</v>
      </c>
      <c r="AN1446" s="1">
        <f t="shared" si="1362"/>
        <v>0</v>
      </c>
      <c r="AO1446" s="1">
        <f t="shared" si="1363"/>
        <v>0</v>
      </c>
      <c r="AP1446" s="1">
        <f t="shared" si="1364"/>
        <v>0</v>
      </c>
      <c r="AQ1446" s="1">
        <f t="shared" si="1365"/>
        <v>0</v>
      </c>
      <c r="AR1446" s="1">
        <f t="shared" si="1366"/>
        <v>0</v>
      </c>
      <c r="AS1446" s="1">
        <f t="shared" si="1367"/>
        <v>0</v>
      </c>
      <c r="AT1446" s="1">
        <f t="shared" si="1368"/>
        <v>0</v>
      </c>
      <c r="AU1446" s="1">
        <f t="shared" si="1369"/>
        <v>0</v>
      </c>
      <c r="AV1446" s="1">
        <f t="shared" si="1370"/>
        <v>0</v>
      </c>
      <c r="AW1446" s="1">
        <f t="shared" si="1371"/>
        <v>0</v>
      </c>
      <c r="AX1446" s="1">
        <f t="shared" si="1372"/>
        <v>0</v>
      </c>
      <c r="AY1446" s="1">
        <f t="shared" si="1373"/>
        <v>-8673.75</v>
      </c>
      <c r="AZ1446" s="1">
        <f t="shared" si="1374"/>
        <v>0</v>
      </c>
      <c r="BA1446" s="1">
        <f t="shared" si="1375"/>
        <v>-17347500</v>
      </c>
      <c r="BB1446" s="1">
        <f t="shared" si="1376"/>
        <v>0</v>
      </c>
      <c r="BC1446" s="1">
        <f t="shared" si="1377"/>
        <v>0</v>
      </c>
      <c r="BD1446" s="1">
        <f t="shared" si="1378"/>
        <v>0</v>
      </c>
      <c r="BE1446" s="1">
        <f t="shared" si="1379"/>
        <v>0</v>
      </c>
      <c r="BF1446" s="1">
        <f t="shared" si="1380"/>
        <v>0</v>
      </c>
      <c r="BG1446" s="1">
        <f t="shared" si="1381"/>
        <v>0</v>
      </c>
      <c r="BH1446" s="1">
        <f t="shared" si="1382"/>
        <v>0</v>
      </c>
      <c r="BI1446" s="1">
        <f t="shared" si="1383"/>
        <v>0</v>
      </c>
      <c r="BJ1446" s="1">
        <f t="shared" si="1384"/>
        <v>0</v>
      </c>
      <c r="BK1446" s="1">
        <f t="shared" si="1385"/>
        <v>0</v>
      </c>
      <c r="BL1446" s="1">
        <f t="shared" si="1386"/>
        <v>0</v>
      </c>
      <c r="BM1446" s="1">
        <f t="shared" si="1387"/>
        <v>0</v>
      </c>
      <c r="BN1446" s="1">
        <f t="shared" si="1388"/>
        <v>0</v>
      </c>
      <c r="BO1446" s="1">
        <f t="shared" si="1389"/>
        <v>0</v>
      </c>
      <c r="BP1446" s="1">
        <f t="shared" si="1390"/>
        <v>0</v>
      </c>
      <c r="BQ1446" s="1">
        <f t="shared" si="1391"/>
        <v>0</v>
      </c>
      <c r="BR1446" s="1">
        <f t="shared" si="1392"/>
        <v>0</v>
      </c>
      <c r="BS1446" s="1">
        <f t="shared" si="1393"/>
        <v>0</v>
      </c>
      <c r="BT1446" s="1">
        <f t="shared" si="1394"/>
        <v>0</v>
      </c>
      <c r="BU1446" s="1">
        <f t="shared" si="1395"/>
        <v>0</v>
      </c>
      <c r="BV1446" s="1">
        <f t="shared" si="1396"/>
        <v>0</v>
      </c>
      <c r="BW1446" s="1">
        <f t="shared" si="1397"/>
        <v>0</v>
      </c>
      <c r="BX1446" s="1">
        <f t="shared" si="1398"/>
        <v>0</v>
      </c>
      <c r="BY1446" s="1">
        <f t="shared" si="1399"/>
        <v>0</v>
      </c>
      <c r="BZ1446" s="1">
        <f t="shared" si="1400"/>
        <v>0</v>
      </c>
      <c r="CA1446" s="1">
        <f t="shared" si="1401"/>
        <v>0</v>
      </c>
      <c r="CB1446" s="1">
        <f t="shared" si="1402"/>
        <v>0</v>
      </c>
      <c r="CC1446" s="1">
        <f t="shared" si="1403"/>
        <v>0</v>
      </c>
      <c r="CD1446" s="1">
        <f t="shared" si="1404"/>
        <v>0</v>
      </c>
      <c r="CE1446" s="1">
        <f t="shared" si="1405"/>
        <v>0</v>
      </c>
      <c r="CF1446" s="1">
        <f t="shared" si="1406"/>
        <v>0</v>
      </c>
      <c r="CG1446" s="1">
        <f t="shared" si="1407"/>
        <v>0</v>
      </c>
      <c r="CH1446" s="1">
        <f t="shared" si="1408"/>
        <v>0</v>
      </c>
      <c r="CI1446" s="1">
        <f t="shared" si="1409"/>
        <v>0</v>
      </c>
      <c r="CJ1446" s="1">
        <f t="shared" si="1410"/>
        <v>0</v>
      </c>
      <c r="CK1446" s="1">
        <f t="shared" si="1411"/>
        <v>0</v>
      </c>
      <c r="CL1446" s="1">
        <f t="shared" si="1412"/>
        <v>0</v>
      </c>
      <c r="CM1446" s="1">
        <f t="shared" si="1413"/>
        <v>0</v>
      </c>
      <c r="CN1446" s="1">
        <f t="shared" si="1414"/>
        <v>0</v>
      </c>
      <c r="CO1446" s="1">
        <f t="shared" si="1415"/>
        <v>0</v>
      </c>
      <c r="CP1446" s="1">
        <f t="shared" si="1416"/>
        <v>0</v>
      </c>
      <c r="CQ1446" s="1">
        <f t="shared" si="1417"/>
        <v>0</v>
      </c>
      <c r="CR1446" s="1">
        <f t="shared" si="1418"/>
        <v>0</v>
      </c>
      <c r="CS1446" s="1">
        <f t="shared" si="1419"/>
        <v>0</v>
      </c>
      <c r="CT1446" s="1">
        <f t="shared" si="1420"/>
        <v>0</v>
      </c>
      <c r="CU1446" s="1">
        <f t="shared" si="1421"/>
        <v>0</v>
      </c>
      <c r="CV1446" s="1">
        <f t="shared" si="1422"/>
        <v>0</v>
      </c>
      <c r="CW1446" s="1">
        <f t="shared" si="1423"/>
        <v>0</v>
      </c>
      <c r="CX1446" s="1">
        <f t="shared" si="1424"/>
        <v>0</v>
      </c>
      <c r="CY1446" s="1">
        <f t="shared" si="1425"/>
        <v>0</v>
      </c>
      <c r="CZ1446" s="1">
        <f t="shared" si="1426"/>
        <v>0</v>
      </c>
      <c r="DA1446" s="1">
        <f t="shared" si="1427"/>
        <v>0</v>
      </c>
      <c r="DB1446" s="1">
        <f t="shared" si="1428"/>
        <v>0</v>
      </c>
      <c r="DC1446" s="1">
        <f t="shared" si="1429"/>
        <v>0</v>
      </c>
      <c r="DD1446" s="1">
        <f t="shared" si="1430"/>
        <v>0</v>
      </c>
      <c r="DE1446" s="1">
        <f t="shared" si="1431"/>
        <v>0</v>
      </c>
      <c r="DF1446" s="1">
        <f t="shared" si="1432"/>
        <v>0</v>
      </c>
      <c r="DG1446" s="1">
        <f t="shared" si="1433"/>
        <v>0</v>
      </c>
      <c r="DH1446" s="1">
        <f t="shared" si="1434"/>
        <v>0</v>
      </c>
      <c r="DI1446" s="1">
        <f t="shared" si="1435"/>
        <v>0</v>
      </c>
      <c r="DJ1446" s="1">
        <f t="shared" si="1436"/>
        <v>0</v>
      </c>
      <c r="DK1446" s="1">
        <f t="shared" si="1437"/>
        <v>0</v>
      </c>
      <c r="DL1446" s="1">
        <f t="shared" si="1438"/>
        <v>0</v>
      </c>
      <c r="DM1446" s="1">
        <f t="shared" si="1439"/>
        <v>0</v>
      </c>
      <c r="DN1446" s="1">
        <f t="shared" si="1440"/>
        <v>0</v>
      </c>
      <c r="DO1446" s="1">
        <f t="shared" si="1441"/>
        <v>0</v>
      </c>
      <c r="DP1446" s="1">
        <v>65.250553633395739</v>
      </c>
    </row>
    <row r="1447" spans="14:120" hidden="1">
      <c r="N1447" s="1">
        <f t="shared" si="1336"/>
        <v>-94750</v>
      </c>
      <c r="O1447" s="1">
        <f t="shared" si="1337"/>
        <v>0</v>
      </c>
      <c r="P1447" s="1">
        <f t="shared" si="1338"/>
        <v>0</v>
      </c>
      <c r="Q1447" s="1">
        <f t="shared" si="1339"/>
        <v>0</v>
      </c>
      <c r="R1447" s="1">
        <f t="shared" si="1340"/>
        <v>0</v>
      </c>
      <c r="S1447" s="1">
        <f t="shared" si="1341"/>
        <v>0</v>
      </c>
      <c r="T1447" s="1">
        <f t="shared" si="1342"/>
        <v>0</v>
      </c>
      <c r="U1447" s="1">
        <f t="shared" si="1343"/>
        <v>0</v>
      </c>
      <c r="V1447" s="1">
        <f t="shared" si="1344"/>
        <v>0</v>
      </c>
      <c r="W1447" s="1">
        <f t="shared" si="1345"/>
        <v>0</v>
      </c>
      <c r="X1447" s="1">
        <f t="shared" si="1346"/>
        <v>0</v>
      </c>
      <c r="Y1447" s="1">
        <f t="shared" si="1347"/>
        <v>0</v>
      </c>
      <c r="Z1447" s="1">
        <f t="shared" si="1348"/>
        <v>0</v>
      </c>
      <c r="AA1447" s="1">
        <f t="shared" si="1349"/>
        <v>0</v>
      </c>
      <c r="AB1447" s="1">
        <f t="shared" si="1350"/>
        <v>-727.5</v>
      </c>
      <c r="AC1447" s="1">
        <f t="shared" si="1351"/>
        <v>-1455000</v>
      </c>
      <c r="AD1447" s="1">
        <f t="shared" si="1352"/>
        <v>0</v>
      </c>
      <c r="AE1447" s="1">
        <f t="shared" si="1353"/>
        <v>798952.5958377585</v>
      </c>
      <c r="AF1447" s="1">
        <f t="shared" si="1354"/>
        <v>-903994.08284023672</v>
      </c>
      <c r="AG1447" s="1">
        <f t="shared" si="1355"/>
        <v>0</v>
      </c>
      <c r="AH1447" s="1">
        <f t="shared" si="1356"/>
        <v>-169.5402822030041</v>
      </c>
      <c r="AI1447" s="1">
        <f t="shared" si="1357"/>
        <v>551005.91715976328</v>
      </c>
      <c r="AJ1447" s="1">
        <f t="shared" si="1358"/>
        <v>0</v>
      </c>
      <c r="AK1447" s="1">
        <f t="shared" si="1359"/>
        <v>0</v>
      </c>
      <c r="AL1447" s="1">
        <f t="shared" si="1360"/>
        <v>0</v>
      </c>
      <c r="AM1447" s="1">
        <f t="shared" si="1361"/>
        <v>0</v>
      </c>
      <c r="AN1447" s="1">
        <f t="shared" si="1362"/>
        <v>0</v>
      </c>
      <c r="AO1447" s="1">
        <f t="shared" si="1363"/>
        <v>0</v>
      </c>
      <c r="AP1447" s="1">
        <f t="shared" si="1364"/>
        <v>0</v>
      </c>
      <c r="AQ1447" s="1">
        <f t="shared" si="1365"/>
        <v>0</v>
      </c>
      <c r="AR1447" s="1">
        <f t="shared" si="1366"/>
        <v>0</v>
      </c>
      <c r="AS1447" s="1">
        <f t="shared" si="1367"/>
        <v>0</v>
      </c>
      <c r="AT1447" s="1">
        <f t="shared" si="1368"/>
        <v>0</v>
      </c>
      <c r="AU1447" s="1">
        <f t="shared" si="1369"/>
        <v>0</v>
      </c>
      <c r="AV1447" s="1">
        <f t="shared" si="1370"/>
        <v>0</v>
      </c>
      <c r="AW1447" s="1">
        <f t="shared" si="1371"/>
        <v>0</v>
      </c>
      <c r="AX1447" s="1">
        <f t="shared" si="1372"/>
        <v>0</v>
      </c>
      <c r="AY1447" s="1">
        <f t="shared" si="1373"/>
        <v>0</v>
      </c>
      <c r="AZ1447" s="1">
        <f t="shared" si="1374"/>
        <v>-422500</v>
      </c>
      <c r="BA1447" s="1">
        <f t="shared" si="1375"/>
        <v>0</v>
      </c>
      <c r="BB1447" s="1">
        <f t="shared" si="1376"/>
        <v>0</v>
      </c>
      <c r="BC1447" s="1">
        <f t="shared" si="1377"/>
        <v>0</v>
      </c>
      <c r="BD1447" s="1">
        <f t="shared" si="1378"/>
        <v>0</v>
      </c>
      <c r="BE1447" s="1">
        <f t="shared" si="1379"/>
        <v>0</v>
      </c>
      <c r="BF1447" s="1">
        <f t="shared" si="1380"/>
        <v>0</v>
      </c>
      <c r="BG1447" s="1">
        <f t="shared" si="1381"/>
        <v>0</v>
      </c>
      <c r="BH1447" s="1">
        <f t="shared" si="1382"/>
        <v>0</v>
      </c>
      <c r="BI1447" s="1">
        <f t="shared" si="1383"/>
        <v>0</v>
      </c>
      <c r="BJ1447" s="1">
        <f t="shared" si="1384"/>
        <v>0</v>
      </c>
      <c r="BK1447" s="1">
        <f t="shared" si="1385"/>
        <v>0</v>
      </c>
      <c r="BL1447" s="1">
        <f t="shared" si="1386"/>
        <v>0</v>
      </c>
      <c r="BM1447" s="1">
        <f t="shared" si="1387"/>
        <v>0</v>
      </c>
      <c r="BN1447" s="1">
        <f t="shared" si="1388"/>
        <v>0</v>
      </c>
      <c r="BO1447" s="1">
        <f t="shared" si="1389"/>
        <v>0</v>
      </c>
      <c r="BP1447" s="1">
        <f t="shared" si="1390"/>
        <v>0</v>
      </c>
      <c r="BQ1447" s="1">
        <f t="shared" si="1391"/>
        <v>0</v>
      </c>
      <c r="BR1447" s="1">
        <f t="shared" si="1392"/>
        <v>0</v>
      </c>
      <c r="BS1447" s="1">
        <f t="shared" si="1393"/>
        <v>0</v>
      </c>
      <c r="BT1447" s="1">
        <f t="shared" si="1394"/>
        <v>0</v>
      </c>
      <c r="BU1447" s="1">
        <f t="shared" si="1395"/>
        <v>0</v>
      </c>
      <c r="BV1447" s="1">
        <f t="shared" si="1396"/>
        <v>0</v>
      </c>
      <c r="BW1447" s="1">
        <f t="shared" si="1397"/>
        <v>0</v>
      </c>
      <c r="BX1447" s="1">
        <f t="shared" si="1398"/>
        <v>0</v>
      </c>
      <c r="BY1447" s="1">
        <f t="shared" si="1399"/>
        <v>0</v>
      </c>
      <c r="BZ1447" s="1">
        <f t="shared" si="1400"/>
        <v>0</v>
      </c>
      <c r="CA1447" s="1">
        <f t="shared" si="1401"/>
        <v>0</v>
      </c>
      <c r="CB1447" s="1">
        <f t="shared" si="1402"/>
        <v>0</v>
      </c>
      <c r="CC1447" s="1">
        <f t="shared" si="1403"/>
        <v>0</v>
      </c>
      <c r="CD1447" s="1">
        <f t="shared" si="1404"/>
        <v>0</v>
      </c>
      <c r="CE1447" s="1">
        <f t="shared" si="1405"/>
        <v>0</v>
      </c>
      <c r="CF1447" s="1">
        <f t="shared" si="1406"/>
        <v>0</v>
      </c>
      <c r="CG1447" s="1">
        <f t="shared" si="1407"/>
        <v>0</v>
      </c>
      <c r="CH1447" s="1">
        <f t="shared" si="1408"/>
        <v>0</v>
      </c>
      <c r="CI1447" s="1">
        <f t="shared" si="1409"/>
        <v>0</v>
      </c>
      <c r="CJ1447" s="1">
        <f t="shared" si="1410"/>
        <v>0</v>
      </c>
      <c r="CK1447" s="1">
        <f t="shared" si="1411"/>
        <v>0</v>
      </c>
      <c r="CL1447" s="1">
        <f t="shared" si="1412"/>
        <v>0</v>
      </c>
      <c r="CM1447" s="1">
        <f t="shared" si="1413"/>
        <v>0</v>
      </c>
      <c r="CN1447" s="1">
        <f t="shared" si="1414"/>
        <v>0</v>
      </c>
      <c r="CO1447" s="1">
        <f t="shared" si="1415"/>
        <v>0</v>
      </c>
      <c r="CP1447" s="1">
        <f t="shared" si="1416"/>
        <v>0</v>
      </c>
      <c r="CQ1447" s="1">
        <f t="shared" si="1417"/>
        <v>0</v>
      </c>
      <c r="CR1447" s="1">
        <f t="shared" si="1418"/>
        <v>0</v>
      </c>
      <c r="CS1447" s="1">
        <f t="shared" si="1419"/>
        <v>0</v>
      </c>
      <c r="CT1447" s="1">
        <f t="shared" si="1420"/>
        <v>0</v>
      </c>
      <c r="CU1447" s="1">
        <f t="shared" si="1421"/>
        <v>0</v>
      </c>
      <c r="CV1447" s="1">
        <f t="shared" si="1422"/>
        <v>0</v>
      </c>
      <c r="CW1447" s="1">
        <f t="shared" si="1423"/>
        <v>0</v>
      </c>
      <c r="CX1447" s="1">
        <f t="shared" si="1424"/>
        <v>0</v>
      </c>
      <c r="CY1447" s="1">
        <f t="shared" si="1425"/>
        <v>0</v>
      </c>
      <c r="CZ1447" s="1">
        <f t="shared" si="1426"/>
        <v>0</v>
      </c>
      <c r="DA1447" s="1">
        <f t="shared" si="1427"/>
        <v>0</v>
      </c>
      <c r="DB1447" s="1">
        <f t="shared" si="1428"/>
        <v>0</v>
      </c>
      <c r="DC1447" s="1">
        <f t="shared" si="1429"/>
        <v>0</v>
      </c>
      <c r="DD1447" s="1">
        <f t="shared" si="1430"/>
        <v>0</v>
      </c>
      <c r="DE1447" s="1">
        <f t="shared" si="1431"/>
        <v>0</v>
      </c>
      <c r="DF1447" s="1">
        <f t="shared" si="1432"/>
        <v>0</v>
      </c>
      <c r="DG1447" s="1">
        <f t="shared" si="1433"/>
        <v>0</v>
      </c>
      <c r="DH1447" s="1">
        <f t="shared" si="1434"/>
        <v>0</v>
      </c>
      <c r="DI1447" s="1">
        <f t="shared" si="1435"/>
        <v>0</v>
      </c>
      <c r="DJ1447" s="1">
        <f t="shared" si="1436"/>
        <v>0</v>
      </c>
      <c r="DK1447" s="1">
        <f t="shared" si="1437"/>
        <v>0</v>
      </c>
      <c r="DL1447" s="1">
        <f t="shared" si="1438"/>
        <v>0</v>
      </c>
      <c r="DM1447" s="1">
        <f t="shared" si="1439"/>
        <v>0</v>
      </c>
      <c r="DN1447" s="1">
        <f t="shared" si="1440"/>
        <v>0</v>
      </c>
      <c r="DO1447" s="1">
        <f t="shared" si="1441"/>
        <v>0</v>
      </c>
      <c r="DP1447" s="1">
        <v>-3.0731170561014425</v>
      </c>
    </row>
    <row r="1448" spans="14:120" hidden="1">
      <c r="N1448" s="1">
        <f t="shared" si="1336"/>
        <v>-22145833.333333332</v>
      </c>
      <c r="O1448" s="1">
        <f t="shared" si="1337"/>
        <v>0</v>
      </c>
      <c r="P1448" s="1">
        <f t="shared" si="1338"/>
        <v>0</v>
      </c>
      <c r="Q1448" s="1">
        <f t="shared" si="1339"/>
        <v>0</v>
      </c>
      <c r="R1448" s="1">
        <f t="shared" si="1340"/>
        <v>0</v>
      </c>
      <c r="S1448" s="1">
        <f t="shared" si="1341"/>
        <v>0</v>
      </c>
      <c r="T1448" s="1">
        <f t="shared" si="1342"/>
        <v>0</v>
      </c>
      <c r="U1448" s="1">
        <f t="shared" si="1343"/>
        <v>0</v>
      </c>
      <c r="V1448" s="1">
        <f t="shared" si="1344"/>
        <v>0</v>
      </c>
      <c r="W1448" s="1">
        <f t="shared" si="1345"/>
        <v>0</v>
      </c>
      <c r="X1448" s="1">
        <f t="shared" si="1346"/>
        <v>0</v>
      </c>
      <c r="Y1448" s="1">
        <f t="shared" si="1347"/>
        <v>0</v>
      </c>
      <c r="Z1448" s="1">
        <f t="shared" si="1348"/>
        <v>0</v>
      </c>
      <c r="AA1448" s="1">
        <f t="shared" si="1349"/>
        <v>0</v>
      </c>
      <c r="AB1448" s="1">
        <f t="shared" si="1350"/>
        <v>1455000</v>
      </c>
      <c r="AC1448" s="1">
        <f t="shared" si="1351"/>
        <v>1940000000</v>
      </c>
      <c r="AD1448" s="1">
        <f t="shared" si="1352"/>
        <v>-3640833.333333334</v>
      </c>
      <c r="AE1448" s="1">
        <f t="shared" si="1353"/>
        <v>-903994.08284023672</v>
      </c>
      <c r="AF1448" s="1">
        <f t="shared" si="1354"/>
        <v>93647692307.692307</v>
      </c>
      <c r="AG1448" s="1">
        <f t="shared" si="1355"/>
        <v>0</v>
      </c>
      <c r="AH1448" s="1">
        <f t="shared" si="1356"/>
        <v>-551005.91715976328</v>
      </c>
      <c r="AI1448" s="1">
        <f t="shared" si="1357"/>
        <v>1193846153.8461537</v>
      </c>
      <c r="AJ1448" s="1">
        <f t="shared" si="1358"/>
        <v>0</v>
      </c>
      <c r="AK1448" s="1">
        <f t="shared" si="1359"/>
        <v>0</v>
      </c>
      <c r="AL1448" s="1">
        <f t="shared" si="1360"/>
        <v>0</v>
      </c>
      <c r="AM1448" s="1">
        <f t="shared" si="1361"/>
        <v>0</v>
      </c>
      <c r="AN1448" s="1">
        <f t="shared" si="1362"/>
        <v>0</v>
      </c>
      <c r="AO1448" s="1">
        <f t="shared" si="1363"/>
        <v>0</v>
      </c>
      <c r="AP1448" s="1">
        <f t="shared" si="1364"/>
        <v>0</v>
      </c>
      <c r="AQ1448" s="1">
        <f t="shared" si="1365"/>
        <v>0</v>
      </c>
      <c r="AR1448" s="1">
        <f t="shared" si="1366"/>
        <v>0</v>
      </c>
      <c r="AS1448" s="1">
        <f t="shared" si="1367"/>
        <v>0</v>
      </c>
      <c r="AT1448" s="1">
        <f t="shared" si="1368"/>
        <v>0</v>
      </c>
      <c r="AU1448" s="1">
        <f t="shared" si="1369"/>
        <v>0</v>
      </c>
      <c r="AV1448" s="1">
        <f t="shared" si="1370"/>
        <v>0</v>
      </c>
      <c r="AW1448" s="1">
        <f t="shared" si="1371"/>
        <v>0</v>
      </c>
      <c r="AX1448" s="1">
        <f t="shared" si="1372"/>
        <v>0</v>
      </c>
      <c r="AY1448" s="1">
        <f t="shared" si="1373"/>
        <v>17347500</v>
      </c>
      <c r="AZ1448" s="1">
        <f t="shared" si="1374"/>
        <v>0</v>
      </c>
      <c r="BA1448" s="1">
        <f t="shared" si="1375"/>
        <v>23130000000</v>
      </c>
      <c r="BB1448" s="1">
        <f t="shared" si="1376"/>
        <v>0</v>
      </c>
      <c r="BC1448" s="1">
        <f t="shared" si="1377"/>
        <v>0</v>
      </c>
      <c r="BD1448" s="1">
        <f t="shared" si="1378"/>
        <v>0</v>
      </c>
      <c r="BE1448" s="1">
        <f t="shared" si="1379"/>
        <v>0</v>
      </c>
      <c r="BF1448" s="1">
        <f t="shared" si="1380"/>
        <v>0</v>
      </c>
      <c r="BG1448" s="1">
        <f t="shared" si="1381"/>
        <v>0</v>
      </c>
      <c r="BH1448" s="1">
        <f t="shared" si="1382"/>
        <v>0</v>
      </c>
      <c r="BI1448" s="1">
        <f t="shared" si="1383"/>
        <v>0</v>
      </c>
      <c r="BJ1448" s="1">
        <f t="shared" si="1384"/>
        <v>0</v>
      </c>
      <c r="BK1448" s="1">
        <f t="shared" si="1385"/>
        <v>0</v>
      </c>
      <c r="BL1448" s="1">
        <f t="shared" si="1386"/>
        <v>0</v>
      </c>
      <c r="BM1448" s="1">
        <f t="shared" si="1387"/>
        <v>0</v>
      </c>
      <c r="BN1448" s="1">
        <f t="shared" si="1388"/>
        <v>0</v>
      </c>
      <c r="BO1448" s="1">
        <f t="shared" si="1389"/>
        <v>0</v>
      </c>
      <c r="BP1448" s="1">
        <f t="shared" si="1390"/>
        <v>0</v>
      </c>
      <c r="BQ1448" s="1">
        <f t="shared" si="1391"/>
        <v>0</v>
      </c>
      <c r="BR1448" s="1">
        <f t="shared" si="1392"/>
        <v>0</v>
      </c>
      <c r="BS1448" s="1">
        <f t="shared" si="1393"/>
        <v>0</v>
      </c>
      <c r="BT1448" s="1">
        <f t="shared" si="1394"/>
        <v>0</v>
      </c>
      <c r="BU1448" s="1">
        <f t="shared" si="1395"/>
        <v>0</v>
      </c>
      <c r="BV1448" s="1">
        <f t="shared" si="1396"/>
        <v>0</v>
      </c>
      <c r="BW1448" s="1">
        <f t="shared" si="1397"/>
        <v>0</v>
      </c>
      <c r="BX1448" s="1">
        <f t="shared" si="1398"/>
        <v>0</v>
      </c>
      <c r="BY1448" s="1">
        <f t="shared" si="1399"/>
        <v>0</v>
      </c>
      <c r="BZ1448" s="1">
        <f t="shared" si="1400"/>
        <v>0</v>
      </c>
      <c r="CA1448" s="1">
        <f t="shared" si="1401"/>
        <v>0</v>
      </c>
      <c r="CB1448" s="1">
        <f t="shared" si="1402"/>
        <v>0</v>
      </c>
      <c r="CC1448" s="1">
        <f t="shared" si="1403"/>
        <v>0</v>
      </c>
      <c r="CD1448" s="1">
        <f t="shared" si="1404"/>
        <v>0</v>
      </c>
      <c r="CE1448" s="1">
        <f t="shared" si="1405"/>
        <v>0</v>
      </c>
      <c r="CF1448" s="1">
        <f t="shared" si="1406"/>
        <v>0</v>
      </c>
      <c r="CG1448" s="1">
        <f t="shared" si="1407"/>
        <v>0</v>
      </c>
      <c r="CH1448" s="1">
        <f t="shared" si="1408"/>
        <v>0</v>
      </c>
      <c r="CI1448" s="1">
        <f t="shared" si="1409"/>
        <v>0</v>
      </c>
      <c r="CJ1448" s="1">
        <f t="shared" si="1410"/>
        <v>0</v>
      </c>
      <c r="CK1448" s="1">
        <f t="shared" si="1411"/>
        <v>0</v>
      </c>
      <c r="CL1448" s="1">
        <f t="shared" si="1412"/>
        <v>0</v>
      </c>
      <c r="CM1448" s="1">
        <f t="shared" si="1413"/>
        <v>0</v>
      </c>
      <c r="CN1448" s="1">
        <f t="shared" si="1414"/>
        <v>0</v>
      </c>
      <c r="CO1448" s="1">
        <f t="shared" si="1415"/>
        <v>0</v>
      </c>
      <c r="CP1448" s="1">
        <f t="shared" si="1416"/>
        <v>0</v>
      </c>
      <c r="CQ1448" s="1">
        <f t="shared" si="1417"/>
        <v>0</v>
      </c>
      <c r="CR1448" s="1">
        <f t="shared" si="1418"/>
        <v>0</v>
      </c>
      <c r="CS1448" s="1">
        <f t="shared" si="1419"/>
        <v>0</v>
      </c>
      <c r="CT1448" s="1">
        <f t="shared" si="1420"/>
        <v>0</v>
      </c>
      <c r="CU1448" s="1">
        <f t="shared" si="1421"/>
        <v>0</v>
      </c>
      <c r="CV1448" s="1">
        <f t="shared" si="1422"/>
        <v>0</v>
      </c>
      <c r="CW1448" s="1">
        <f t="shared" si="1423"/>
        <v>0</v>
      </c>
      <c r="CX1448" s="1">
        <f t="shared" si="1424"/>
        <v>0</v>
      </c>
      <c r="CY1448" s="1">
        <f t="shared" si="1425"/>
        <v>0</v>
      </c>
      <c r="CZ1448" s="1">
        <f t="shared" si="1426"/>
        <v>0</v>
      </c>
      <c r="DA1448" s="1">
        <f t="shared" si="1427"/>
        <v>0</v>
      </c>
      <c r="DB1448" s="1">
        <f t="shared" si="1428"/>
        <v>0</v>
      </c>
      <c r="DC1448" s="1">
        <f t="shared" si="1429"/>
        <v>0</v>
      </c>
      <c r="DD1448" s="1">
        <f t="shared" si="1430"/>
        <v>0</v>
      </c>
      <c r="DE1448" s="1">
        <f t="shared" si="1431"/>
        <v>0</v>
      </c>
      <c r="DF1448" s="1">
        <f t="shared" si="1432"/>
        <v>0</v>
      </c>
      <c r="DG1448" s="1">
        <f t="shared" si="1433"/>
        <v>0</v>
      </c>
      <c r="DH1448" s="1">
        <f t="shared" si="1434"/>
        <v>0</v>
      </c>
      <c r="DI1448" s="1">
        <f t="shared" si="1435"/>
        <v>0</v>
      </c>
      <c r="DJ1448" s="1">
        <f t="shared" si="1436"/>
        <v>0</v>
      </c>
      <c r="DK1448" s="1">
        <f t="shared" si="1437"/>
        <v>0</v>
      </c>
      <c r="DL1448" s="1">
        <f t="shared" si="1438"/>
        <v>0</v>
      </c>
      <c r="DM1448" s="1">
        <f t="shared" si="1439"/>
        <v>0</v>
      </c>
      <c r="DN1448" s="1">
        <f t="shared" si="1440"/>
        <v>0</v>
      </c>
      <c r="DO1448" s="1">
        <f t="shared" si="1441"/>
        <v>0</v>
      </c>
      <c r="DP1448" s="1">
        <v>-2.195471149582371E-2</v>
      </c>
    </row>
    <row r="1449" spans="14:120" hidden="1">
      <c r="N1449" s="1">
        <f t="shared" si="1336"/>
        <v>0</v>
      </c>
      <c r="O1449" s="1">
        <f t="shared" si="1337"/>
        <v>0</v>
      </c>
      <c r="P1449" s="1">
        <f t="shared" si="1338"/>
        <v>0</v>
      </c>
      <c r="Q1449" s="1">
        <f t="shared" si="1339"/>
        <v>0</v>
      </c>
      <c r="R1449" s="1">
        <f t="shared" si="1340"/>
        <v>0</v>
      </c>
      <c r="S1449" s="1">
        <f t="shared" si="1341"/>
        <v>0</v>
      </c>
      <c r="T1449" s="1">
        <f t="shared" si="1342"/>
        <v>0</v>
      </c>
      <c r="U1449" s="1">
        <f t="shared" si="1343"/>
        <v>0</v>
      </c>
      <c r="V1449" s="1">
        <f t="shared" si="1344"/>
        <v>0</v>
      </c>
      <c r="W1449" s="1">
        <f t="shared" si="1345"/>
        <v>0</v>
      </c>
      <c r="X1449" s="1">
        <f t="shared" si="1346"/>
        <v>0</v>
      </c>
      <c r="Y1449" s="1">
        <f t="shared" si="1347"/>
        <v>0</v>
      </c>
      <c r="Z1449" s="1">
        <f t="shared" si="1348"/>
        <v>0</v>
      </c>
      <c r="AA1449" s="1">
        <f t="shared" si="1349"/>
        <v>0</v>
      </c>
      <c r="AB1449" s="1">
        <f t="shared" si="1350"/>
        <v>0</v>
      </c>
      <c r="AC1449" s="1">
        <f t="shared" si="1351"/>
        <v>0</v>
      </c>
      <c r="AD1449" s="1">
        <f t="shared" si="1352"/>
        <v>-87692.307692307688</v>
      </c>
      <c r="AE1449" s="1">
        <f t="shared" si="1353"/>
        <v>0</v>
      </c>
      <c r="AF1449" s="1">
        <f t="shared" si="1354"/>
        <v>0</v>
      </c>
      <c r="AG1449" s="1">
        <f t="shared" si="1355"/>
        <v>102457.90954415954</v>
      </c>
      <c r="AH1449" s="1">
        <f t="shared" si="1356"/>
        <v>0</v>
      </c>
      <c r="AI1449" s="1">
        <f t="shared" si="1357"/>
        <v>-3640833.333333334</v>
      </c>
      <c r="AJ1449" s="1">
        <f t="shared" si="1358"/>
        <v>0</v>
      </c>
      <c r="AK1449" s="1">
        <f t="shared" si="1359"/>
        <v>0</v>
      </c>
      <c r="AL1449" s="1">
        <f t="shared" si="1360"/>
        <v>0</v>
      </c>
      <c r="AM1449" s="1">
        <f t="shared" si="1361"/>
        <v>0</v>
      </c>
      <c r="AN1449" s="1">
        <f t="shared" si="1362"/>
        <v>0</v>
      </c>
      <c r="AO1449" s="1">
        <f t="shared" si="1363"/>
        <v>0</v>
      </c>
      <c r="AP1449" s="1">
        <f t="shared" si="1364"/>
        <v>0</v>
      </c>
      <c r="AQ1449" s="1">
        <f t="shared" si="1365"/>
        <v>0</v>
      </c>
      <c r="AR1449" s="1">
        <f t="shared" si="1366"/>
        <v>0</v>
      </c>
      <c r="AS1449" s="1">
        <f t="shared" si="1367"/>
        <v>0</v>
      </c>
      <c r="AT1449" s="1">
        <f t="shared" si="1368"/>
        <v>0</v>
      </c>
      <c r="AU1449" s="1">
        <f t="shared" si="1369"/>
        <v>0</v>
      </c>
      <c r="AV1449" s="1">
        <f t="shared" si="1370"/>
        <v>0</v>
      </c>
      <c r="AW1449" s="1">
        <f t="shared" si="1371"/>
        <v>0</v>
      </c>
      <c r="AX1449" s="1">
        <f t="shared" si="1372"/>
        <v>0</v>
      </c>
      <c r="AY1449" s="1">
        <f t="shared" si="1373"/>
        <v>0</v>
      </c>
      <c r="AZ1449" s="1">
        <f t="shared" si="1374"/>
        <v>0</v>
      </c>
      <c r="BA1449" s="1">
        <f t="shared" si="1375"/>
        <v>0</v>
      </c>
      <c r="BB1449" s="1">
        <f t="shared" si="1376"/>
        <v>-8673.75</v>
      </c>
      <c r="BC1449" s="1">
        <f t="shared" si="1377"/>
        <v>0</v>
      </c>
      <c r="BD1449" s="1">
        <f t="shared" si="1378"/>
        <v>-17347500</v>
      </c>
      <c r="BE1449" s="1">
        <f t="shared" si="1379"/>
        <v>0</v>
      </c>
      <c r="BF1449" s="1">
        <f t="shared" si="1380"/>
        <v>0</v>
      </c>
      <c r="BG1449" s="1">
        <f t="shared" si="1381"/>
        <v>0</v>
      </c>
      <c r="BH1449" s="1">
        <f t="shared" si="1382"/>
        <v>0</v>
      </c>
      <c r="BI1449" s="1">
        <f t="shared" si="1383"/>
        <v>0</v>
      </c>
      <c r="BJ1449" s="1">
        <f t="shared" si="1384"/>
        <v>0</v>
      </c>
      <c r="BK1449" s="1">
        <f t="shared" si="1385"/>
        <v>0</v>
      </c>
      <c r="BL1449" s="1">
        <f t="shared" si="1386"/>
        <v>0</v>
      </c>
      <c r="BM1449" s="1">
        <f t="shared" si="1387"/>
        <v>0</v>
      </c>
      <c r="BN1449" s="1">
        <f t="shared" si="1388"/>
        <v>0</v>
      </c>
      <c r="BO1449" s="1">
        <f t="shared" si="1389"/>
        <v>0</v>
      </c>
      <c r="BP1449" s="1">
        <f t="shared" si="1390"/>
        <v>0</v>
      </c>
      <c r="BQ1449" s="1">
        <f t="shared" si="1391"/>
        <v>0</v>
      </c>
      <c r="BR1449" s="1">
        <f t="shared" si="1392"/>
        <v>0</v>
      </c>
      <c r="BS1449" s="1">
        <f t="shared" si="1393"/>
        <v>0</v>
      </c>
      <c r="BT1449" s="1">
        <f t="shared" si="1394"/>
        <v>0</v>
      </c>
      <c r="BU1449" s="1">
        <f t="shared" si="1395"/>
        <v>0</v>
      </c>
      <c r="BV1449" s="1">
        <f t="shared" si="1396"/>
        <v>0</v>
      </c>
      <c r="BW1449" s="1">
        <f t="shared" si="1397"/>
        <v>0</v>
      </c>
      <c r="BX1449" s="1">
        <f t="shared" si="1398"/>
        <v>0</v>
      </c>
      <c r="BY1449" s="1">
        <f t="shared" si="1399"/>
        <v>0</v>
      </c>
      <c r="BZ1449" s="1">
        <f t="shared" si="1400"/>
        <v>0</v>
      </c>
      <c r="CA1449" s="1">
        <f t="shared" si="1401"/>
        <v>0</v>
      </c>
      <c r="CB1449" s="1">
        <f t="shared" si="1402"/>
        <v>0</v>
      </c>
      <c r="CC1449" s="1">
        <f t="shared" si="1403"/>
        <v>0</v>
      </c>
      <c r="CD1449" s="1">
        <f t="shared" si="1404"/>
        <v>0</v>
      </c>
      <c r="CE1449" s="1">
        <f t="shared" si="1405"/>
        <v>0</v>
      </c>
      <c r="CF1449" s="1">
        <f t="shared" si="1406"/>
        <v>0</v>
      </c>
      <c r="CG1449" s="1">
        <f t="shared" si="1407"/>
        <v>0</v>
      </c>
      <c r="CH1449" s="1">
        <f t="shared" si="1408"/>
        <v>0</v>
      </c>
      <c r="CI1449" s="1">
        <f t="shared" si="1409"/>
        <v>0</v>
      </c>
      <c r="CJ1449" s="1">
        <f t="shared" si="1410"/>
        <v>0</v>
      </c>
      <c r="CK1449" s="1">
        <f t="shared" si="1411"/>
        <v>0</v>
      </c>
      <c r="CL1449" s="1">
        <f t="shared" si="1412"/>
        <v>0</v>
      </c>
      <c r="CM1449" s="1">
        <f t="shared" si="1413"/>
        <v>0</v>
      </c>
      <c r="CN1449" s="1">
        <f t="shared" si="1414"/>
        <v>0</v>
      </c>
      <c r="CO1449" s="1">
        <f t="shared" si="1415"/>
        <v>0</v>
      </c>
      <c r="CP1449" s="1">
        <f t="shared" si="1416"/>
        <v>0</v>
      </c>
      <c r="CQ1449" s="1">
        <f t="shared" si="1417"/>
        <v>0</v>
      </c>
      <c r="CR1449" s="1">
        <f t="shared" si="1418"/>
        <v>0</v>
      </c>
      <c r="CS1449" s="1">
        <f t="shared" si="1419"/>
        <v>0</v>
      </c>
      <c r="CT1449" s="1">
        <f t="shared" si="1420"/>
        <v>0</v>
      </c>
      <c r="CU1449" s="1">
        <f t="shared" si="1421"/>
        <v>0</v>
      </c>
      <c r="CV1449" s="1">
        <f t="shared" si="1422"/>
        <v>0</v>
      </c>
      <c r="CW1449" s="1">
        <f t="shared" si="1423"/>
        <v>0</v>
      </c>
      <c r="CX1449" s="1">
        <f t="shared" si="1424"/>
        <v>0</v>
      </c>
      <c r="CY1449" s="1">
        <f t="shared" si="1425"/>
        <v>0</v>
      </c>
      <c r="CZ1449" s="1">
        <f t="shared" si="1426"/>
        <v>0</v>
      </c>
      <c r="DA1449" s="1">
        <f t="shared" si="1427"/>
        <v>0</v>
      </c>
      <c r="DB1449" s="1">
        <f t="shared" si="1428"/>
        <v>0</v>
      </c>
      <c r="DC1449" s="1">
        <f t="shared" si="1429"/>
        <v>0</v>
      </c>
      <c r="DD1449" s="1">
        <f t="shared" si="1430"/>
        <v>0</v>
      </c>
      <c r="DE1449" s="1">
        <f t="shared" si="1431"/>
        <v>0</v>
      </c>
      <c r="DF1449" s="1">
        <f t="shared" si="1432"/>
        <v>0</v>
      </c>
      <c r="DG1449" s="1">
        <f t="shared" si="1433"/>
        <v>0</v>
      </c>
      <c r="DH1449" s="1">
        <f t="shared" si="1434"/>
        <v>0</v>
      </c>
      <c r="DI1449" s="1">
        <f t="shared" si="1435"/>
        <v>0</v>
      </c>
      <c r="DJ1449" s="1">
        <f t="shared" si="1436"/>
        <v>0</v>
      </c>
      <c r="DK1449" s="1">
        <f t="shared" si="1437"/>
        <v>0</v>
      </c>
      <c r="DL1449" s="1">
        <f t="shared" si="1438"/>
        <v>0</v>
      </c>
      <c r="DM1449" s="1">
        <f t="shared" si="1439"/>
        <v>0</v>
      </c>
      <c r="DN1449" s="1">
        <f t="shared" si="1440"/>
        <v>0</v>
      </c>
      <c r="DO1449" s="1">
        <f t="shared" si="1441"/>
        <v>0</v>
      </c>
      <c r="DP1449" s="1">
        <v>65.045623566431715</v>
      </c>
    </row>
    <row r="1450" spans="14:120" hidden="1">
      <c r="N1450" s="1">
        <f t="shared" si="1336"/>
        <v>-48750</v>
      </c>
      <c r="O1450" s="1">
        <f t="shared" si="1337"/>
        <v>0</v>
      </c>
      <c r="P1450" s="1">
        <f t="shared" si="1338"/>
        <v>0</v>
      </c>
      <c r="Q1450" s="1">
        <f t="shared" si="1339"/>
        <v>0</v>
      </c>
      <c r="R1450" s="1">
        <f t="shared" si="1340"/>
        <v>0</v>
      </c>
      <c r="S1450" s="1">
        <f t="shared" si="1341"/>
        <v>0</v>
      </c>
      <c r="T1450" s="1">
        <f t="shared" si="1342"/>
        <v>0</v>
      </c>
      <c r="U1450" s="1">
        <f t="shared" si="1343"/>
        <v>0</v>
      </c>
      <c r="V1450" s="1">
        <f t="shared" si="1344"/>
        <v>0</v>
      </c>
      <c r="W1450" s="1">
        <f t="shared" si="1345"/>
        <v>0</v>
      </c>
      <c r="X1450" s="1">
        <f t="shared" si="1346"/>
        <v>0</v>
      </c>
      <c r="Y1450" s="1">
        <f t="shared" si="1347"/>
        <v>0</v>
      </c>
      <c r="Z1450" s="1">
        <f t="shared" si="1348"/>
        <v>0</v>
      </c>
      <c r="AA1450" s="1">
        <f t="shared" si="1349"/>
        <v>0</v>
      </c>
      <c r="AB1450" s="1">
        <f t="shared" si="1350"/>
        <v>0</v>
      </c>
      <c r="AC1450" s="1">
        <f t="shared" si="1351"/>
        <v>0</v>
      </c>
      <c r="AD1450" s="1">
        <f t="shared" si="1352"/>
        <v>0</v>
      </c>
      <c r="AE1450" s="1">
        <f t="shared" si="1353"/>
        <v>-169.5402822030041</v>
      </c>
      <c r="AF1450" s="1">
        <f t="shared" si="1354"/>
        <v>-551005.91715976328</v>
      </c>
      <c r="AG1450" s="1">
        <f t="shared" si="1355"/>
        <v>0</v>
      </c>
      <c r="AH1450" s="1">
        <f t="shared" si="1356"/>
        <v>798225.0958377585</v>
      </c>
      <c r="AI1450" s="1">
        <f t="shared" si="1357"/>
        <v>-551005.91715976328</v>
      </c>
      <c r="AJ1450" s="1">
        <f t="shared" si="1358"/>
        <v>0</v>
      </c>
      <c r="AK1450" s="1">
        <f t="shared" si="1359"/>
        <v>0</v>
      </c>
      <c r="AL1450" s="1">
        <f t="shared" si="1360"/>
        <v>0</v>
      </c>
      <c r="AM1450" s="1">
        <f t="shared" si="1361"/>
        <v>0</v>
      </c>
      <c r="AN1450" s="1">
        <f t="shared" si="1362"/>
        <v>0</v>
      </c>
      <c r="AO1450" s="1">
        <f t="shared" si="1363"/>
        <v>0</v>
      </c>
      <c r="AP1450" s="1">
        <f t="shared" si="1364"/>
        <v>0</v>
      </c>
      <c r="AQ1450" s="1">
        <f t="shared" si="1365"/>
        <v>0</v>
      </c>
      <c r="AR1450" s="1">
        <f t="shared" si="1366"/>
        <v>0</v>
      </c>
      <c r="AS1450" s="1">
        <f t="shared" si="1367"/>
        <v>0</v>
      </c>
      <c r="AT1450" s="1">
        <f t="shared" si="1368"/>
        <v>0</v>
      </c>
      <c r="AU1450" s="1">
        <f t="shared" si="1369"/>
        <v>0</v>
      </c>
      <c r="AV1450" s="1">
        <f t="shared" si="1370"/>
        <v>0</v>
      </c>
      <c r="AW1450" s="1">
        <f t="shared" si="1371"/>
        <v>0</v>
      </c>
      <c r="AX1450" s="1">
        <f t="shared" si="1372"/>
        <v>0</v>
      </c>
      <c r="AY1450" s="1">
        <f t="shared" si="1373"/>
        <v>0</v>
      </c>
      <c r="AZ1450" s="1">
        <f t="shared" si="1374"/>
        <v>0</v>
      </c>
      <c r="BA1450" s="1">
        <f t="shared" si="1375"/>
        <v>0</v>
      </c>
      <c r="BB1450" s="1">
        <f t="shared" si="1376"/>
        <v>0</v>
      </c>
      <c r="BC1450" s="1">
        <f t="shared" si="1377"/>
        <v>-422500</v>
      </c>
      <c r="BD1450" s="1">
        <f t="shared" si="1378"/>
        <v>0</v>
      </c>
      <c r="BE1450" s="1">
        <f t="shared" si="1379"/>
        <v>0</v>
      </c>
      <c r="BF1450" s="1">
        <f t="shared" si="1380"/>
        <v>0</v>
      </c>
      <c r="BG1450" s="1">
        <f t="shared" si="1381"/>
        <v>0</v>
      </c>
      <c r="BH1450" s="1">
        <f t="shared" si="1382"/>
        <v>0</v>
      </c>
      <c r="BI1450" s="1">
        <f t="shared" si="1383"/>
        <v>0</v>
      </c>
      <c r="BJ1450" s="1">
        <f t="shared" si="1384"/>
        <v>0</v>
      </c>
      <c r="BK1450" s="1">
        <f t="shared" si="1385"/>
        <v>0</v>
      </c>
      <c r="BL1450" s="1">
        <f t="shared" si="1386"/>
        <v>0</v>
      </c>
      <c r="BM1450" s="1">
        <f t="shared" si="1387"/>
        <v>0</v>
      </c>
      <c r="BN1450" s="1">
        <f t="shared" si="1388"/>
        <v>0</v>
      </c>
      <c r="BO1450" s="1">
        <f t="shared" si="1389"/>
        <v>0</v>
      </c>
      <c r="BP1450" s="1">
        <f t="shared" si="1390"/>
        <v>0</v>
      </c>
      <c r="BQ1450" s="1">
        <f t="shared" si="1391"/>
        <v>0</v>
      </c>
      <c r="BR1450" s="1">
        <f t="shared" si="1392"/>
        <v>0</v>
      </c>
      <c r="BS1450" s="1">
        <f t="shared" si="1393"/>
        <v>0</v>
      </c>
      <c r="BT1450" s="1">
        <f t="shared" si="1394"/>
        <v>0</v>
      </c>
      <c r="BU1450" s="1">
        <f t="shared" si="1395"/>
        <v>0</v>
      </c>
      <c r="BV1450" s="1">
        <f t="shared" si="1396"/>
        <v>0</v>
      </c>
      <c r="BW1450" s="1">
        <f t="shared" si="1397"/>
        <v>0</v>
      </c>
      <c r="BX1450" s="1">
        <f t="shared" si="1398"/>
        <v>0</v>
      </c>
      <c r="BY1450" s="1">
        <f t="shared" si="1399"/>
        <v>0</v>
      </c>
      <c r="BZ1450" s="1">
        <f t="shared" si="1400"/>
        <v>0</v>
      </c>
      <c r="CA1450" s="1">
        <f t="shared" si="1401"/>
        <v>0</v>
      </c>
      <c r="CB1450" s="1">
        <f t="shared" si="1402"/>
        <v>0</v>
      </c>
      <c r="CC1450" s="1">
        <f t="shared" si="1403"/>
        <v>0</v>
      </c>
      <c r="CD1450" s="1">
        <f t="shared" si="1404"/>
        <v>0</v>
      </c>
      <c r="CE1450" s="1">
        <f t="shared" si="1405"/>
        <v>0</v>
      </c>
      <c r="CF1450" s="1">
        <f t="shared" si="1406"/>
        <v>0</v>
      </c>
      <c r="CG1450" s="1">
        <f t="shared" si="1407"/>
        <v>0</v>
      </c>
      <c r="CH1450" s="1">
        <f t="shared" si="1408"/>
        <v>0</v>
      </c>
      <c r="CI1450" s="1">
        <f t="shared" si="1409"/>
        <v>0</v>
      </c>
      <c r="CJ1450" s="1">
        <f t="shared" si="1410"/>
        <v>0</v>
      </c>
      <c r="CK1450" s="1">
        <f t="shared" si="1411"/>
        <v>0</v>
      </c>
      <c r="CL1450" s="1">
        <f t="shared" si="1412"/>
        <v>0</v>
      </c>
      <c r="CM1450" s="1">
        <f t="shared" si="1413"/>
        <v>0</v>
      </c>
      <c r="CN1450" s="1">
        <f t="shared" si="1414"/>
        <v>0</v>
      </c>
      <c r="CO1450" s="1">
        <f t="shared" si="1415"/>
        <v>0</v>
      </c>
      <c r="CP1450" s="1">
        <f t="shared" si="1416"/>
        <v>0</v>
      </c>
      <c r="CQ1450" s="1">
        <f t="shared" si="1417"/>
        <v>0</v>
      </c>
      <c r="CR1450" s="1">
        <f t="shared" si="1418"/>
        <v>0</v>
      </c>
      <c r="CS1450" s="1">
        <f t="shared" si="1419"/>
        <v>0</v>
      </c>
      <c r="CT1450" s="1">
        <f t="shared" si="1420"/>
        <v>0</v>
      </c>
      <c r="CU1450" s="1">
        <f t="shared" si="1421"/>
        <v>0</v>
      </c>
      <c r="CV1450" s="1">
        <f t="shared" si="1422"/>
        <v>0</v>
      </c>
      <c r="CW1450" s="1">
        <f t="shared" si="1423"/>
        <v>0</v>
      </c>
      <c r="CX1450" s="1">
        <f t="shared" si="1424"/>
        <v>0</v>
      </c>
      <c r="CY1450" s="1">
        <f t="shared" si="1425"/>
        <v>0</v>
      </c>
      <c r="CZ1450" s="1">
        <f t="shared" si="1426"/>
        <v>0</v>
      </c>
      <c r="DA1450" s="1">
        <f t="shared" si="1427"/>
        <v>0</v>
      </c>
      <c r="DB1450" s="1">
        <f t="shared" si="1428"/>
        <v>0</v>
      </c>
      <c r="DC1450" s="1">
        <f t="shared" si="1429"/>
        <v>0</v>
      </c>
      <c r="DD1450" s="1">
        <f t="shared" si="1430"/>
        <v>0</v>
      </c>
      <c r="DE1450" s="1">
        <f t="shared" si="1431"/>
        <v>0</v>
      </c>
      <c r="DF1450" s="1">
        <f t="shared" si="1432"/>
        <v>0</v>
      </c>
      <c r="DG1450" s="1">
        <f t="shared" si="1433"/>
        <v>0</v>
      </c>
      <c r="DH1450" s="1">
        <f t="shared" si="1434"/>
        <v>0</v>
      </c>
      <c r="DI1450" s="1">
        <f t="shared" si="1435"/>
        <v>0</v>
      </c>
      <c r="DJ1450" s="1">
        <f t="shared" si="1436"/>
        <v>0</v>
      </c>
      <c r="DK1450" s="1">
        <f t="shared" si="1437"/>
        <v>0</v>
      </c>
      <c r="DL1450" s="1">
        <f t="shared" si="1438"/>
        <v>0</v>
      </c>
      <c r="DM1450" s="1">
        <f t="shared" si="1439"/>
        <v>0</v>
      </c>
      <c r="DN1450" s="1">
        <f t="shared" si="1440"/>
        <v>0</v>
      </c>
      <c r="DO1450" s="1">
        <f t="shared" si="1441"/>
        <v>0</v>
      </c>
      <c r="DP1450" s="1">
        <v>-1.7910734690323555</v>
      </c>
    </row>
    <row r="1451" spans="14:120" hidden="1">
      <c r="N1451" s="1">
        <f t="shared" si="1336"/>
        <v>52812500</v>
      </c>
      <c r="O1451" s="1">
        <f t="shared" si="1337"/>
        <v>0</v>
      </c>
      <c r="P1451" s="1">
        <f t="shared" si="1338"/>
        <v>0</v>
      </c>
      <c r="Q1451" s="1">
        <f t="shared" si="1339"/>
        <v>0</v>
      </c>
      <c r="R1451" s="1">
        <f t="shared" si="1340"/>
        <v>0</v>
      </c>
      <c r="S1451" s="1">
        <f t="shared" si="1341"/>
        <v>0</v>
      </c>
      <c r="T1451" s="1">
        <f t="shared" si="1342"/>
        <v>0</v>
      </c>
      <c r="U1451" s="1">
        <f t="shared" si="1343"/>
        <v>0</v>
      </c>
      <c r="V1451" s="1">
        <f t="shared" si="1344"/>
        <v>0</v>
      </c>
      <c r="W1451" s="1">
        <f t="shared" si="1345"/>
        <v>0</v>
      </c>
      <c r="X1451" s="1">
        <f t="shared" si="1346"/>
        <v>0</v>
      </c>
      <c r="Y1451" s="1">
        <f t="shared" si="1347"/>
        <v>0</v>
      </c>
      <c r="Z1451" s="1">
        <f t="shared" si="1348"/>
        <v>0</v>
      </c>
      <c r="AA1451" s="1">
        <f t="shared" si="1349"/>
        <v>0</v>
      </c>
      <c r="AB1451" s="1">
        <f t="shared" si="1350"/>
        <v>0</v>
      </c>
      <c r="AC1451" s="1">
        <f t="shared" si="1351"/>
        <v>0</v>
      </c>
      <c r="AD1451" s="1">
        <f t="shared" si="1352"/>
        <v>0</v>
      </c>
      <c r="AE1451" s="1">
        <f t="shared" si="1353"/>
        <v>551005.91715976328</v>
      </c>
      <c r="AF1451" s="1">
        <f t="shared" si="1354"/>
        <v>1193846153.8461537</v>
      </c>
      <c r="AG1451" s="1">
        <f t="shared" si="1355"/>
        <v>-3640833.333333334</v>
      </c>
      <c r="AH1451" s="1">
        <f t="shared" si="1356"/>
        <v>-551005.91715976328</v>
      </c>
      <c r="AI1451" s="1">
        <f t="shared" si="1357"/>
        <v>89767692307.692307</v>
      </c>
      <c r="AJ1451" s="1">
        <f t="shared" si="1358"/>
        <v>0</v>
      </c>
      <c r="AK1451" s="1">
        <f t="shared" si="1359"/>
        <v>0</v>
      </c>
      <c r="AL1451" s="1">
        <f t="shared" si="1360"/>
        <v>0</v>
      </c>
      <c r="AM1451" s="1">
        <f t="shared" si="1361"/>
        <v>0</v>
      </c>
      <c r="AN1451" s="1">
        <f t="shared" si="1362"/>
        <v>0</v>
      </c>
      <c r="AO1451" s="1">
        <f t="shared" si="1363"/>
        <v>0</v>
      </c>
      <c r="AP1451" s="1">
        <f t="shared" si="1364"/>
        <v>0</v>
      </c>
      <c r="AQ1451" s="1">
        <f t="shared" si="1365"/>
        <v>0</v>
      </c>
      <c r="AR1451" s="1">
        <f t="shared" si="1366"/>
        <v>0</v>
      </c>
      <c r="AS1451" s="1">
        <f t="shared" si="1367"/>
        <v>0</v>
      </c>
      <c r="AT1451" s="1">
        <f t="shared" si="1368"/>
        <v>0</v>
      </c>
      <c r="AU1451" s="1">
        <f t="shared" si="1369"/>
        <v>0</v>
      </c>
      <c r="AV1451" s="1">
        <f t="shared" si="1370"/>
        <v>0</v>
      </c>
      <c r="AW1451" s="1">
        <f t="shared" si="1371"/>
        <v>0</v>
      </c>
      <c r="AX1451" s="1">
        <f t="shared" si="1372"/>
        <v>0</v>
      </c>
      <c r="AY1451" s="1">
        <f t="shared" si="1373"/>
        <v>0</v>
      </c>
      <c r="AZ1451" s="1">
        <f t="shared" si="1374"/>
        <v>0</v>
      </c>
      <c r="BA1451" s="1">
        <f t="shared" si="1375"/>
        <v>0</v>
      </c>
      <c r="BB1451" s="1">
        <f t="shared" si="1376"/>
        <v>17347500</v>
      </c>
      <c r="BC1451" s="1">
        <f t="shared" si="1377"/>
        <v>0</v>
      </c>
      <c r="BD1451" s="1">
        <f t="shared" si="1378"/>
        <v>23130000000</v>
      </c>
      <c r="BE1451" s="1">
        <f t="shared" si="1379"/>
        <v>0</v>
      </c>
      <c r="BF1451" s="1">
        <f t="shared" si="1380"/>
        <v>0</v>
      </c>
      <c r="BG1451" s="1">
        <f t="shared" si="1381"/>
        <v>0</v>
      </c>
      <c r="BH1451" s="1">
        <f t="shared" si="1382"/>
        <v>0</v>
      </c>
      <c r="BI1451" s="1">
        <f t="shared" si="1383"/>
        <v>0</v>
      </c>
      <c r="BJ1451" s="1">
        <f t="shared" si="1384"/>
        <v>0</v>
      </c>
      <c r="BK1451" s="1">
        <f t="shared" si="1385"/>
        <v>0</v>
      </c>
      <c r="BL1451" s="1">
        <f t="shared" si="1386"/>
        <v>0</v>
      </c>
      <c r="BM1451" s="1">
        <f t="shared" si="1387"/>
        <v>0</v>
      </c>
      <c r="BN1451" s="1">
        <f t="shared" si="1388"/>
        <v>0</v>
      </c>
      <c r="BO1451" s="1">
        <f t="shared" si="1389"/>
        <v>0</v>
      </c>
      <c r="BP1451" s="1">
        <f t="shared" si="1390"/>
        <v>0</v>
      </c>
      <c r="BQ1451" s="1">
        <f t="shared" si="1391"/>
        <v>0</v>
      </c>
      <c r="BR1451" s="1">
        <f t="shared" si="1392"/>
        <v>0</v>
      </c>
      <c r="BS1451" s="1">
        <f t="shared" si="1393"/>
        <v>0</v>
      </c>
      <c r="BT1451" s="1">
        <f t="shared" si="1394"/>
        <v>0</v>
      </c>
      <c r="BU1451" s="1">
        <f t="shared" si="1395"/>
        <v>0</v>
      </c>
      <c r="BV1451" s="1">
        <f t="shared" si="1396"/>
        <v>0</v>
      </c>
      <c r="BW1451" s="1">
        <f t="shared" si="1397"/>
        <v>0</v>
      </c>
      <c r="BX1451" s="1">
        <f t="shared" si="1398"/>
        <v>0</v>
      </c>
      <c r="BY1451" s="1">
        <f t="shared" si="1399"/>
        <v>0</v>
      </c>
      <c r="BZ1451" s="1">
        <f t="shared" si="1400"/>
        <v>0</v>
      </c>
      <c r="CA1451" s="1">
        <f t="shared" si="1401"/>
        <v>0</v>
      </c>
      <c r="CB1451" s="1">
        <f t="shared" si="1402"/>
        <v>0</v>
      </c>
      <c r="CC1451" s="1">
        <f t="shared" si="1403"/>
        <v>0</v>
      </c>
      <c r="CD1451" s="1">
        <f t="shared" si="1404"/>
        <v>0</v>
      </c>
      <c r="CE1451" s="1">
        <f t="shared" si="1405"/>
        <v>0</v>
      </c>
      <c r="CF1451" s="1">
        <f t="shared" si="1406"/>
        <v>0</v>
      </c>
      <c r="CG1451" s="1">
        <f t="shared" si="1407"/>
        <v>0</v>
      </c>
      <c r="CH1451" s="1">
        <f t="shared" si="1408"/>
        <v>0</v>
      </c>
      <c r="CI1451" s="1">
        <f t="shared" si="1409"/>
        <v>0</v>
      </c>
      <c r="CJ1451" s="1">
        <f t="shared" si="1410"/>
        <v>0</v>
      </c>
      <c r="CK1451" s="1">
        <f t="shared" si="1411"/>
        <v>0</v>
      </c>
      <c r="CL1451" s="1">
        <f t="shared" si="1412"/>
        <v>0</v>
      </c>
      <c r="CM1451" s="1">
        <f t="shared" si="1413"/>
        <v>0</v>
      </c>
      <c r="CN1451" s="1">
        <f t="shared" si="1414"/>
        <v>0</v>
      </c>
      <c r="CO1451" s="1">
        <f t="shared" si="1415"/>
        <v>0</v>
      </c>
      <c r="CP1451" s="1">
        <f t="shared" si="1416"/>
        <v>0</v>
      </c>
      <c r="CQ1451" s="1">
        <f t="shared" si="1417"/>
        <v>0</v>
      </c>
      <c r="CR1451" s="1">
        <f t="shared" si="1418"/>
        <v>0</v>
      </c>
      <c r="CS1451" s="1">
        <f t="shared" si="1419"/>
        <v>0</v>
      </c>
      <c r="CT1451" s="1">
        <f t="shared" si="1420"/>
        <v>0</v>
      </c>
      <c r="CU1451" s="1">
        <f t="shared" si="1421"/>
        <v>0</v>
      </c>
      <c r="CV1451" s="1">
        <f t="shared" si="1422"/>
        <v>0</v>
      </c>
      <c r="CW1451" s="1">
        <f t="shared" si="1423"/>
        <v>0</v>
      </c>
      <c r="CX1451" s="1">
        <f t="shared" si="1424"/>
        <v>0</v>
      </c>
      <c r="CY1451" s="1">
        <f t="shared" si="1425"/>
        <v>0</v>
      </c>
      <c r="CZ1451" s="1">
        <f t="shared" si="1426"/>
        <v>0</v>
      </c>
      <c r="DA1451" s="1">
        <f t="shared" si="1427"/>
        <v>0</v>
      </c>
      <c r="DB1451" s="1">
        <f t="shared" si="1428"/>
        <v>0</v>
      </c>
      <c r="DC1451" s="1">
        <f t="shared" si="1429"/>
        <v>0</v>
      </c>
      <c r="DD1451" s="1">
        <f t="shared" si="1430"/>
        <v>0</v>
      </c>
      <c r="DE1451" s="1">
        <f t="shared" si="1431"/>
        <v>0</v>
      </c>
      <c r="DF1451" s="1">
        <f t="shared" si="1432"/>
        <v>0</v>
      </c>
      <c r="DG1451" s="1">
        <f t="shared" si="1433"/>
        <v>0</v>
      </c>
      <c r="DH1451" s="1">
        <f t="shared" si="1434"/>
        <v>0</v>
      </c>
      <c r="DI1451" s="1">
        <f t="shared" si="1435"/>
        <v>0</v>
      </c>
      <c r="DJ1451" s="1">
        <f t="shared" si="1436"/>
        <v>0</v>
      </c>
      <c r="DK1451" s="1">
        <f t="shared" si="1437"/>
        <v>0</v>
      </c>
      <c r="DL1451" s="1">
        <f t="shared" si="1438"/>
        <v>0</v>
      </c>
      <c r="DM1451" s="1">
        <f t="shared" si="1439"/>
        <v>0</v>
      </c>
      <c r="DN1451" s="1">
        <f t="shared" si="1440"/>
        <v>0</v>
      </c>
      <c r="DO1451" s="1">
        <f t="shared" si="1441"/>
        <v>0</v>
      </c>
      <c r="DP1451" s="1">
        <v>-2.2480048106939668E-2</v>
      </c>
    </row>
    <row r="1452" spans="14:120" hidden="1">
      <c r="N1452" s="1">
        <f t="shared" si="1336"/>
        <v>140000</v>
      </c>
      <c r="O1452" s="1">
        <f t="shared" si="1337"/>
        <v>-8673.75</v>
      </c>
      <c r="P1452" s="1">
        <f t="shared" si="1338"/>
        <v>0</v>
      </c>
      <c r="Q1452" s="1">
        <f t="shared" si="1339"/>
        <v>17347500</v>
      </c>
      <c r="R1452" s="1">
        <f t="shared" si="1340"/>
        <v>0</v>
      </c>
      <c r="S1452" s="1">
        <f t="shared" si="1341"/>
        <v>0</v>
      </c>
      <c r="T1452" s="1">
        <f t="shared" si="1342"/>
        <v>0</v>
      </c>
      <c r="U1452" s="1">
        <f t="shared" si="1343"/>
        <v>0</v>
      </c>
      <c r="V1452" s="1">
        <f t="shared" si="1344"/>
        <v>0</v>
      </c>
      <c r="W1452" s="1">
        <f t="shared" si="1345"/>
        <v>0</v>
      </c>
      <c r="X1452" s="1">
        <f t="shared" si="1346"/>
        <v>0</v>
      </c>
      <c r="Y1452" s="1">
        <f t="shared" si="1347"/>
        <v>0</v>
      </c>
      <c r="Z1452" s="1">
        <f t="shared" si="1348"/>
        <v>0</v>
      </c>
      <c r="AA1452" s="1">
        <f t="shared" si="1349"/>
        <v>0</v>
      </c>
      <c r="AB1452" s="1">
        <f t="shared" si="1350"/>
        <v>0</v>
      </c>
      <c r="AC1452" s="1">
        <f t="shared" si="1351"/>
        <v>0</v>
      </c>
      <c r="AD1452" s="1">
        <f t="shared" si="1352"/>
        <v>0</v>
      </c>
      <c r="AE1452" s="1">
        <f t="shared" si="1353"/>
        <v>0</v>
      </c>
      <c r="AF1452" s="1">
        <f t="shared" si="1354"/>
        <v>0</v>
      </c>
      <c r="AG1452" s="1">
        <f t="shared" si="1355"/>
        <v>0</v>
      </c>
      <c r="AH1452" s="1">
        <f t="shared" si="1356"/>
        <v>0</v>
      </c>
      <c r="AI1452" s="1">
        <f t="shared" si="1357"/>
        <v>0</v>
      </c>
      <c r="AJ1452" s="1">
        <f t="shared" si="1358"/>
        <v>100218.95650657115</v>
      </c>
      <c r="AK1452" s="1">
        <f t="shared" si="1359"/>
        <v>0</v>
      </c>
      <c r="AL1452" s="1">
        <f t="shared" si="1360"/>
        <v>-1874106.6481994465</v>
      </c>
      <c r="AM1452" s="1">
        <f t="shared" si="1361"/>
        <v>-81428.571428571435</v>
      </c>
      <c r="AN1452" s="1">
        <f t="shared" si="1362"/>
        <v>0</v>
      </c>
      <c r="AO1452" s="1">
        <f t="shared" si="1363"/>
        <v>0</v>
      </c>
      <c r="AP1452" s="1">
        <f t="shared" si="1364"/>
        <v>0</v>
      </c>
      <c r="AQ1452" s="1">
        <f t="shared" si="1365"/>
        <v>0</v>
      </c>
      <c r="AR1452" s="1">
        <f t="shared" si="1366"/>
        <v>0</v>
      </c>
      <c r="AS1452" s="1">
        <f t="shared" si="1367"/>
        <v>0</v>
      </c>
      <c r="AT1452" s="1">
        <f t="shared" si="1368"/>
        <v>0</v>
      </c>
      <c r="AU1452" s="1">
        <f t="shared" si="1369"/>
        <v>0</v>
      </c>
      <c r="AV1452" s="1">
        <f t="shared" si="1370"/>
        <v>0</v>
      </c>
      <c r="AW1452" s="1">
        <f t="shared" si="1371"/>
        <v>0</v>
      </c>
      <c r="AX1452" s="1">
        <f t="shared" si="1372"/>
        <v>0</v>
      </c>
      <c r="AY1452" s="1">
        <f t="shared" si="1373"/>
        <v>0</v>
      </c>
      <c r="AZ1452" s="1">
        <f t="shared" si="1374"/>
        <v>0</v>
      </c>
      <c r="BA1452" s="1">
        <f t="shared" si="1375"/>
        <v>0</v>
      </c>
      <c r="BB1452" s="1">
        <f t="shared" si="1376"/>
        <v>0</v>
      </c>
      <c r="BC1452" s="1">
        <f t="shared" si="1377"/>
        <v>0</v>
      </c>
      <c r="BD1452" s="1">
        <f t="shared" si="1378"/>
        <v>0</v>
      </c>
      <c r="BE1452" s="1">
        <f t="shared" si="1379"/>
        <v>-10116.635077999708</v>
      </c>
      <c r="BF1452" s="1">
        <f t="shared" si="1380"/>
        <v>0</v>
      </c>
      <c r="BG1452" s="1">
        <f t="shared" si="1381"/>
        <v>-19221606.648199446</v>
      </c>
      <c r="BH1452" s="1">
        <f t="shared" si="1382"/>
        <v>0</v>
      </c>
      <c r="BI1452" s="1">
        <f t="shared" si="1383"/>
        <v>0</v>
      </c>
      <c r="BJ1452" s="1">
        <f t="shared" si="1384"/>
        <v>0</v>
      </c>
      <c r="BK1452" s="1">
        <f t="shared" si="1385"/>
        <v>0</v>
      </c>
      <c r="BL1452" s="1">
        <f t="shared" si="1386"/>
        <v>0</v>
      </c>
      <c r="BM1452" s="1">
        <f t="shared" si="1387"/>
        <v>0</v>
      </c>
      <c r="BN1452" s="1">
        <f t="shared" si="1388"/>
        <v>0</v>
      </c>
      <c r="BO1452" s="1">
        <f t="shared" si="1389"/>
        <v>0</v>
      </c>
      <c r="BP1452" s="1">
        <f t="shared" si="1390"/>
        <v>0</v>
      </c>
      <c r="BQ1452" s="1">
        <f t="shared" si="1391"/>
        <v>0</v>
      </c>
      <c r="BR1452" s="1">
        <f t="shared" si="1392"/>
        <v>0</v>
      </c>
      <c r="BS1452" s="1">
        <f t="shared" si="1393"/>
        <v>0</v>
      </c>
      <c r="BT1452" s="1">
        <f t="shared" si="1394"/>
        <v>0</v>
      </c>
      <c r="BU1452" s="1">
        <f t="shared" si="1395"/>
        <v>0</v>
      </c>
      <c r="BV1452" s="1">
        <f t="shared" si="1396"/>
        <v>0</v>
      </c>
      <c r="BW1452" s="1">
        <f t="shared" si="1397"/>
        <v>0</v>
      </c>
      <c r="BX1452" s="1">
        <f t="shared" si="1398"/>
        <v>0</v>
      </c>
      <c r="BY1452" s="1">
        <f t="shared" si="1399"/>
        <v>0</v>
      </c>
      <c r="BZ1452" s="1">
        <f t="shared" si="1400"/>
        <v>0</v>
      </c>
      <c r="CA1452" s="1">
        <f t="shared" si="1401"/>
        <v>0</v>
      </c>
      <c r="CB1452" s="1">
        <f t="shared" si="1402"/>
        <v>0</v>
      </c>
      <c r="CC1452" s="1">
        <f t="shared" si="1403"/>
        <v>0</v>
      </c>
      <c r="CD1452" s="1">
        <f t="shared" si="1404"/>
        <v>0</v>
      </c>
      <c r="CE1452" s="1">
        <f t="shared" si="1405"/>
        <v>0</v>
      </c>
      <c r="CF1452" s="1">
        <f t="shared" si="1406"/>
        <v>0</v>
      </c>
      <c r="CG1452" s="1">
        <f t="shared" si="1407"/>
        <v>0</v>
      </c>
      <c r="CH1452" s="1">
        <f t="shared" si="1408"/>
        <v>0</v>
      </c>
      <c r="CI1452" s="1">
        <f t="shared" si="1409"/>
        <v>0</v>
      </c>
      <c r="CJ1452" s="1">
        <f t="shared" si="1410"/>
        <v>0</v>
      </c>
      <c r="CK1452" s="1">
        <f t="shared" si="1411"/>
        <v>0</v>
      </c>
      <c r="CL1452" s="1">
        <f t="shared" si="1412"/>
        <v>0</v>
      </c>
      <c r="CM1452" s="1">
        <f t="shared" si="1413"/>
        <v>0</v>
      </c>
      <c r="CN1452" s="1">
        <f t="shared" si="1414"/>
        <v>0</v>
      </c>
      <c r="CO1452" s="1">
        <f t="shared" si="1415"/>
        <v>0</v>
      </c>
      <c r="CP1452" s="1">
        <f t="shared" si="1416"/>
        <v>0</v>
      </c>
      <c r="CQ1452" s="1">
        <f t="shared" si="1417"/>
        <v>0</v>
      </c>
      <c r="CR1452" s="1">
        <f t="shared" si="1418"/>
        <v>0</v>
      </c>
      <c r="CS1452" s="1">
        <f t="shared" si="1419"/>
        <v>0</v>
      </c>
      <c r="CT1452" s="1">
        <f t="shared" si="1420"/>
        <v>0</v>
      </c>
      <c r="CU1452" s="1">
        <f t="shared" si="1421"/>
        <v>0</v>
      </c>
      <c r="CV1452" s="1">
        <f t="shared" si="1422"/>
        <v>0</v>
      </c>
      <c r="CW1452" s="1">
        <f t="shared" si="1423"/>
        <v>0</v>
      </c>
      <c r="CX1452" s="1">
        <f t="shared" si="1424"/>
        <v>0</v>
      </c>
      <c r="CY1452" s="1">
        <f t="shared" si="1425"/>
        <v>0</v>
      </c>
      <c r="CZ1452" s="1">
        <f t="shared" si="1426"/>
        <v>0</v>
      </c>
      <c r="DA1452" s="1">
        <f t="shared" si="1427"/>
        <v>0</v>
      </c>
      <c r="DB1452" s="1">
        <f t="shared" si="1428"/>
        <v>0</v>
      </c>
      <c r="DC1452" s="1">
        <f t="shared" si="1429"/>
        <v>0</v>
      </c>
      <c r="DD1452" s="1">
        <f t="shared" si="1430"/>
        <v>0</v>
      </c>
      <c r="DE1452" s="1">
        <f t="shared" si="1431"/>
        <v>0</v>
      </c>
      <c r="DF1452" s="1">
        <f t="shared" si="1432"/>
        <v>0</v>
      </c>
      <c r="DG1452" s="1">
        <f t="shared" si="1433"/>
        <v>0</v>
      </c>
      <c r="DH1452" s="1">
        <f t="shared" si="1434"/>
        <v>0</v>
      </c>
      <c r="DI1452" s="1">
        <f t="shared" si="1435"/>
        <v>0</v>
      </c>
      <c r="DJ1452" s="1">
        <f t="shared" si="1436"/>
        <v>0</v>
      </c>
      <c r="DK1452" s="1">
        <f t="shared" si="1437"/>
        <v>0</v>
      </c>
      <c r="DL1452" s="1">
        <f t="shared" si="1438"/>
        <v>0</v>
      </c>
      <c r="DM1452" s="1">
        <f t="shared" si="1439"/>
        <v>0</v>
      </c>
      <c r="DN1452" s="1">
        <f t="shared" si="1440"/>
        <v>0</v>
      </c>
      <c r="DO1452" s="1">
        <f t="shared" si="1441"/>
        <v>0</v>
      </c>
      <c r="DP1452" s="1">
        <v>172.57026300562697</v>
      </c>
    </row>
    <row r="1453" spans="14:120" hidden="1">
      <c r="N1453" s="1">
        <f t="shared" si="1336"/>
        <v>-175000</v>
      </c>
      <c r="O1453" s="1">
        <f t="shared" si="1337"/>
        <v>0</v>
      </c>
      <c r="P1453" s="1">
        <f t="shared" si="1338"/>
        <v>-422500</v>
      </c>
      <c r="Q1453" s="1">
        <f t="shared" si="1339"/>
        <v>0</v>
      </c>
      <c r="R1453" s="1">
        <f t="shared" si="1340"/>
        <v>0</v>
      </c>
      <c r="S1453" s="1">
        <f t="shared" si="1341"/>
        <v>0</v>
      </c>
      <c r="T1453" s="1">
        <f t="shared" si="1342"/>
        <v>0</v>
      </c>
      <c r="U1453" s="1">
        <f t="shared" si="1343"/>
        <v>0</v>
      </c>
      <c r="V1453" s="1">
        <f t="shared" si="1344"/>
        <v>0</v>
      </c>
      <c r="W1453" s="1">
        <f t="shared" si="1345"/>
        <v>0</v>
      </c>
      <c r="X1453" s="1">
        <f t="shared" si="1346"/>
        <v>0</v>
      </c>
      <c r="Y1453" s="1">
        <f t="shared" si="1347"/>
        <v>0</v>
      </c>
      <c r="Z1453" s="1">
        <f t="shared" si="1348"/>
        <v>0</v>
      </c>
      <c r="AA1453" s="1">
        <f t="shared" si="1349"/>
        <v>0</v>
      </c>
      <c r="AB1453" s="1">
        <f t="shared" si="1350"/>
        <v>0</v>
      </c>
      <c r="AC1453" s="1">
        <f t="shared" si="1351"/>
        <v>0</v>
      </c>
      <c r="AD1453" s="1">
        <f t="shared" si="1352"/>
        <v>0</v>
      </c>
      <c r="AE1453" s="1">
        <f t="shared" si="1353"/>
        <v>0</v>
      </c>
      <c r="AF1453" s="1">
        <f t="shared" si="1354"/>
        <v>0</v>
      </c>
      <c r="AG1453" s="1">
        <f t="shared" si="1355"/>
        <v>0</v>
      </c>
      <c r="AH1453" s="1">
        <f t="shared" si="1356"/>
        <v>0</v>
      </c>
      <c r="AI1453" s="1">
        <f t="shared" si="1357"/>
        <v>0</v>
      </c>
      <c r="AJ1453" s="1">
        <f t="shared" si="1358"/>
        <v>0</v>
      </c>
      <c r="AK1453" s="1">
        <f t="shared" si="1359"/>
        <v>867372.58554549643</v>
      </c>
      <c r="AL1453" s="1">
        <f t="shared" si="1360"/>
        <v>475102.04081632651</v>
      </c>
      <c r="AM1453" s="1">
        <f t="shared" si="1361"/>
        <v>0</v>
      </c>
      <c r="AN1453" s="1">
        <f t="shared" si="1362"/>
        <v>-135.74344023323616</v>
      </c>
      <c r="AO1453" s="1">
        <f t="shared" si="1363"/>
        <v>475102.04081632651</v>
      </c>
      <c r="AP1453" s="1">
        <f t="shared" si="1364"/>
        <v>0</v>
      </c>
      <c r="AQ1453" s="1">
        <f t="shared" si="1365"/>
        <v>0</v>
      </c>
      <c r="AR1453" s="1">
        <f t="shared" si="1366"/>
        <v>0</v>
      </c>
      <c r="AS1453" s="1">
        <f t="shared" si="1367"/>
        <v>0</v>
      </c>
      <c r="AT1453" s="1">
        <f t="shared" si="1368"/>
        <v>0</v>
      </c>
      <c r="AU1453" s="1">
        <f t="shared" si="1369"/>
        <v>0</v>
      </c>
      <c r="AV1453" s="1">
        <f t="shared" si="1370"/>
        <v>0</v>
      </c>
      <c r="AW1453" s="1">
        <f t="shared" si="1371"/>
        <v>0</v>
      </c>
      <c r="AX1453" s="1">
        <f t="shared" si="1372"/>
        <v>0</v>
      </c>
      <c r="AY1453" s="1">
        <f t="shared" si="1373"/>
        <v>0</v>
      </c>
      <c r="AZ1453" s="1">
        <f t="shared" si="1374"/>
        <v>0</v>
      </c>
      <c r="BA1453" s="1">
        <f t="shared" si="1375"/>
        <v>0</v>
      </c>
      <c r="BB1453" s="1">
        <f t="shared" si="1376"/>
        <v>0</v>
      </c>
      <c r="BC1453" s="1">
        <f t="shared" si="1377"/>
        <v>0</v>
      </c>
      <c r="BD1453" s="1">
        <f t="shared" si="1378"/>
        <v>0</v>
      </c>
      <c r="BE1453" s="1">
        <f t="shared" si="1379"/>
        <v>0</v>
      </c>
      <c r="BF1453" s="1">
        <f t="shared" si="1380"/>
        <v>-444736.84210526315</v>
      </c>
      <c r="BG1453" s="1">
        <f t="shared" si="1381"/>
        <v>0</v>
      </c>
      <c r="BH1453" s="1">
        <f t="shared" si="1382"/>
        <v>0</v>
      </c>
      <c r="BI1453" s="1">
        <f t="shared" si="1383"/>
        <v>0</v>
      </c>
      <c r="BJ1453" s="1">
        <f t="shared" si="1384"/>
        <v>0</v>
      </c>
      <c r="BK1453" s="1">
        <f t="shared" si="1385"/>
        <v>0</v>
      </c>
      <c r="BL1453" s="1">
        <f t="shared" si="1386"/>
        <v>0</v>
      </c>
      <c r="BM1453" s="1">
        <f t="shared" si="1387"/>
        <v>0</v>
      </c>
      <c r="BN1453" s="1">
        <f t="shared" si="1388"/>
        <v>0</v>
      </c>
      <c r="BO1453" s="1">
        <f t="shared" si="1389"/>
        <v>0</v>
      </c>
      <c r="BP1453" s="1">
        <f t="shared" si="1390"/>
        <v>0</v>
      </c>
      <c r="BQ1453" s="1">
        <f t="shared" si="1391"/>
        <v>0</v>
      </c>
      <c r="BR1453" s="1">
        <f t="shared" si="1392"/>
        <v>0</v>
      </c>
      <c r="BS1453" s="1">
        <f t="shared" si="1393"/>
        <v>0</v>
      </c>
      <c r="BT1453" s="1">
        <f t="shared" si="1394"/>
        <v>0</v>
      </c>
      <c r="BU1453" s="1">
        <f t="shared" si="1395"/>
        <v>0</v>
      </c>
      <c r="BV1453" s="1">
        <f t="shared" si="1396"/>
        <v>0</v>
      </c>
      <c r="BW1453" s="1">
        <f t="shared" si="1397"/>
        <v>0</v>
      </c>
      <c r="BX1453" s="1">
        <f t="shared" si="1398"/>
        <v>0</v>
      </c>
      <c r="BY1453" s="1">
        <f t="shared" si="1399"/>
        <v>0</v>
      </c>
      <c r="BZ1453" s="1">
        <f t="shared" si="1400"/>
        <v>0</v>
      </c>
      <c r="CA1453" s="1">
        <f t="shared" si="1401"/>
        <v>0</v>
      </c>
      <c r="CB1453" s="1">
        <f t="shared" si="1402"/>
        <v>0</v>
      </c>
      <c r="CC1453" s="1">
        <f t="shared" si="1403"/>
        <v>0</v>
      </c>
      <c r="CD1453" s="1">
        <f t="shared" si="1404"/>
        <v>0</v>
      </c>
      <c r="CE1453" s="1">
        <f t="shared" si="1405"/>
        <v>0</v>
      </c>
      <c r="CF1453" s="1">
        <f t="shared" si="1406"/>
        <v>0</v>
      </c>
      <c r="CG1453" s="1">
        <f t="shared" si="1407"/>
        <v>0</v>
      </c>
      <c r="CH1453" s="1">
        <f t="shared" si="1408"/>
        <v>0</v>
      </c>
      <c r="CI1453" s="1">
        <f t="shared" si="1409"/>
        <v>0</v>
      </c>
      <c r="CJ1453" s="1">
        <f t="shared" si="1410"/>
        <v>0</v>
      </c>
      <c r="CK1453" s="1">
        <f t="shared" si="1411"/>
        <v>0</v>
      </c>
      <c r="CL1453" s="1">
        <f t="shared" si="1412"/>
        <v>0</v>
      </c>
      <c r="CM1453" s="1">
        <f t="shared" si="1413"/>
        <v>0</v>
      </c>
      <c r="CN1453" s="1">
        <f t="shared" si="1414"/>
        <v>0</v>
      </c>
      <c r="CO1453" s="1">
        <f t="shared" si="1415"/>
        <v>0</v>
      </c>
      <c r="CP1453" s="1">
        <f t="shared" si="1416"/>
        <v>0</v>
      </c>
      <c r="CQ1453" s="1">
        <f t="shared" si="1417"/>
        <v>0</v>
      </c>
      <c r="CR1453" s="1">
        <f t="shared" si="1418"/>
        <v>0</v>
      </c>
      <c r="CS1453" s="1">
        <f t="shared" si="1419"/>
        <v>0</v>
      </c>
      <c r="CT1453" s="1">
        <f t="shared" si="1420"/>
        <v>0</v>
      </c>
      <c r="CU1453" s="1">
        <f t="shared" si="1421"/>
        <v>0</v>
      </c>
      <c r="CV1453" s="1">
        <f t="shared" si="1422"/>
        <v>0</v>
      </c>
      <c r="CW1453" s="1">
        <f t="shared" si="1423"/>
        <v>0</v>
      </c>
      <c r="CX1453" s="1">
        <f t="shared" si="1424"/>
        <v>0</v>
      </c>
      <c r="CY1453" s="1">
        <f t="shared" si="1425"/>
        <v>0</v>
      </c>
      <c r="CZ1453" s="1">
        <f t="shared" si="1426"/>
        <v>0</v>
      </c>
      <c r="DA1453" s="1">
        <f t="shared" si="1427"/>
        <v>0</v>
      </c>
      <c r="DB1453" s="1">
        <f t="shared" si="1428"/>
        <v>0</v>
      </c>
      <c r="DC1453" s="1">
        <f t="shared" si="1429"/>
        <v>0</v>
      </c>
      <c r="DD1453" s="1">
        <f t="shared" si="1430"/>
        <v>0</v>
      </c>
      <c r="DE1453" s="1">
        <f t="shared" si="1431"/>
        <v>0</v>
      </c>
      <c r="DF1453" s="1">
        <f t="shared" si="1432"/>
        <v>0</v>
      </c>
      <c r="DG1453" s="1">
        <f t="shared" si="1433"/>
        <v>0</v>
      </c>
      <c r="DH1453" s="1">
        <f t="shared" si="1434"/>
        <v>0</v>
      </c>
      <c r="DI1453" s="1">
        <f t="shared" si="1435"/>
        <v>0</v>
      </c>
      <c r="DJ1453" s="1">
        <f t="shared" si="1436"/>
        <v>0</v>
      </c>
      <c r="DK1453" s="1">
        <f t="shared" si="1437"/>
        <v>0</v>
      </c>
      <c r="DL1453" s="1">
        <f t="shared" si="1438"/>
        <v>0</v>
      </c>
      <c r="DM1453" s="1">
        <f t="shared" si="1439"/>
        <v>0</v>
      </c>
      <c r="DN1453" s="1">
        <f t="shared" si="1440"/>
        <v>0</v>
      </c>
      <c r="DO1453" s="1">
        <f t="shared" si="1441"/>
        <v>0</v>
      </c>
      <c r="DP1453" s="1">
        <v>-3.0941276309978898</v>
      </c>
    </row>
    <row r="1454" spans="14:120" hidden="1">
      <c r="N1454" s="1">
        <f t="shared" si="1336"/>
        <v>-204166666.66666666</v>
      </c>
      <c r="O1454" s="1">
        <f t="shared" si="1337"/>
        <v>-17347500</v>
      </c>
      <c r="P1454" s="1">
        <f t="shared" si="1338"/>
        <v>0</v>
      </c>
      <c r="Q1454" s="1">
        <f t="shared" si="1339"/>
        <v>23130000000</v>
      </c>
      <c r="R1454" s="1">
        <f t="shared" si="1340"/>
        <v>0</v>
      </c>
      <c r="S1454" s="1">
        <f t="shared" si="1341"/>
        <v>0</v>
      </c>
      <c r="T1454" s="1">
        <f t="shared" si="1342"/>
        <v>0</v>
      </c>
      <c r="U1454" s="1">
        <f t="shared" si="1343"/>
        <v>0</v>
      </c>
      <c r="V1454" s="1">
        <f t="shared" si="1344"/>
        <v>0</v>
      </c>
      <c r="W1454" s="1">
        <f t="shared" si="1345"/>
        <v>0</v>
      </c>
      <c r="X1454" s="1">
        <f t="shared" si="1346"/>
        <v>0</v>
      </c>
      <c r="Y1454" s="1">
        <f t="shared" si="1347"/>
        <v>0</v>
      </c>
      <c r="Z1454" s="1">
        <f t="shared" si="1348"/>
        <v>0</v>
      </c>
      <c r="AA1454" s="1">
        <f t="shared" si="1349"/>
        <v>0</v>
      </c>
      <c r="AB1454" s="1">
        <f t="shared" si="1350"/>
        <v>0</v>
      </c>
      <c r="AC1454" s="1">
        <f t="shared" si="1351"/>
        <v>0</v>
      </c>
      <c r="AD1454" s="1">
        <f t="shared" si="1352"/>
        <v>0</v>
      </c>
      <c r="AE1454" s="1">
        <f t="shared" si="1353"/>
        <v>0</v>
      </c>
      <c r="AF1454" s="1">
        <f t="shared" si="1354"/>
        <v>0</v>
      </c>
      <c r="AG1454" s="1">
        <f t="shared" si="1355"/>
        <v>0</v>
      </c>
      <c r="AH1454" s="1">
        <f t="shared" si="1356"/>
        <v>0</v>
      </c>
      <c r="AI1454" s="1">
        <f t="shared" si="1357"/>
        <v>0</v>
      </c>
      <c r="AJ1454" s="1">
        <f t="shared" si="1358"/>
        <v>-1874106.6481994465</v>
      </c>
      <c r="AK1454" s="1">
        <f t="shared" si="1359"/>
        <v>475102.04081632651</v>
      </c>
      <c r="AL1454" s="1">
        <f t="shared" si="1360"/>
        <v>97171879699.248108</v>
      </c>
      <c r="AM1454" s="1">
        <f t="shared" si="1361"/>
        <v>0</v>
      </c>
      <c r="AN1454" s="1">
        <f t="shared" si="1362"/>
        <v>-475102.04081632651</v>
      </c>
      <c r="AO1454" s="1">
        <f t="shared" si="1363"/>
        <v>1108571428.5714285</v>
      </c>
      <c r="AP1454" s="1">
        <f t="shared" si="1364"/>
        <v>0</v>
      </c>
      <c r="AQ1454" s="1">
        <f t="shared" si="1365"/>
        <v>0</v>
      </c>
      <c r="AR1454" s="1">
        <f t="shared" si="1366"/>
        <v>0</v>
      </c>
      <c r="AS1454" s="1">
        <f t="shared" si="1367"/>
        <v>0</v>
      </c>
      <c r="AT1454" s="1">
        <f t="shared" si="1368"/>
        <v>0</v>
      </c>
      <c r="AU1454" s="1">
        <f t="shared" si="1369"/>
        <v>0</v>
      </c>
      <c r="AV1454" s="1">
        <f t="shared" si="1370"/>
        <v>0</v>
      </c>
      <c r="AW1454" s="1">
        <f t="shared" si="1371"/>
        <v>0</v>
      </c>
      <c r="AX1454" s="1">
        <f t="shared" si="1372"/>
        <v>0</v>
      </c>
      <c r="AY1454" s="1">
        <f t="shared" si="1373"/>
        <v>0</v>
      </c>
      <c r="AZ1454" s="1">
        <f t="shared" si="1374"/>
        <v>0</v>
      </c>
      <c r="BA1454" s="1">
        <f t="shared" si="1375"/>
        <v>0</v>
      </c>
      <c r="BB1454" s="1">
        <f t="shared" si="1376"/>
        <v>0</v>
      </c>
      <c r="BC1454" s="1">
        <f t="shared" si="1377"/>
        <v>0</v>
      </c>
      <c r="BD1454" s="1">
        <f t="shared" si="1378"/>
        <v>0</v>
      </c>
      <c r="BE1454" s="1">
        <f t="shared" si="1379"/>
        <v>19221606.648199446</v>
      </c>
      <c r="BF1454" s="1">
        <f t="shared" si="1380"/>
        <v>0</v>
      </c>
      <c r="BG1454" s="1">
        <f t="shared" si="1381"/>
        <v>24347368421.052631</v>
      </c>
      <c r="BH1454" s="1">
        <f t="shared" si="1382"/>
        <v>0</v>
      </c>
      <c r="BI1454" s="1">
        <f t="shared" si="1383"/>
        <v>0</v>
      </c>
      <c r="BJ1454" s="1">
        <f t="shared" si="1384"/>
        <v>0</v>
      </c>
      <c r="BK1454" s="1">
        <f t="shared" si="1385"/>
        <v>0</v>
      </c>
      <c r="BL1454" s="1">
        <f t="shared" si="1386"/>
        <v>0</v>
      </c>
      <c r="BM1454" s="1">
        <f t="shared" si="1387"/>
        <v>0</v>
      </c>
      <c r="BN1454" s="1">
        <f t="shared" si="1388"/>
        <v>0</v>
      </c>
      <c r="BO1454" s="1">
        <f t="shared" si="1389"/>
        <v>0</v>
      </c>
      <c r="BP1454" s="1">
        <f t="shared" si="1390"/>
        <v>0</v>
      </c>
      <c r="BQ1454" s="1">
        <f t="shared" si="1391"/>
        <v>0</v>
      </c>
      <c r="BR1454" s="1">
        <f t="shared" si="1392"/>
        <v>0</v>
      </c>
      <c r="BS1454" s="1">
        <f t="shared" si="1393"/>
        <v>0</v>
      </c>
      <c r="BT1454" s="1">
        <f t="shared" si="1394"/>
        <v>0</v>
      </c>
      <c r="BU1454" s="1">
        <f t="shared" si="1395"/>
        <v>0</v>
      </c>
      <c r="BV1454" s="1">
        <f t="shared" si="1396"/>
        <v>0</v>
      </c>
      <c r="BW1454" s="1">
        <f t="shared" si="1397"/>
        <v>0</v>
      </c>
      <c r="BX1454" s="1">
        <f t="shared" si="1398"/>
        <v>0</v>
      </c>
      <c r="BY1454" s="1">
        <f t="shared" si="1399"/>
        <v>0</v>
      </c>
      <c r="BZ1454" s="1">
        <f t="shared" si="1400"/>
        <v>0</v>
      </c>
      <c r="CA1454" s="1">
        <f t="shared" si="1401"/>
        <v>0</v>
      </c>
      <c r="CB1454" s="1">
        <f t="shared" si="1402"/>
        <v>0</v>
      </c>
      <c r="CC1454" s="1">
        <f t="shared" si="1403"/>
        <v>0</v>
      </c>
      <c r="CD1454" s="1">
        <f t="shared" si="1404"/>
        <v>0</v>
      </c>
      <c r="CE1454" s="1">
        <f t="shared" si="1405"/>
        <v>0</v>
      </c>
      <c r="CF1454" s="1">
        <f t="shared" si="1406"/>
        <v>0</v>
      </c>
      <c r="CG1454" s="1">
        <f t="shared" si="1407"/>
        <v>0</v>
      </c>
      <c r="CH1454" s="1">
        <f t="shared" si="1408"/>
        <v>0</v>
      </c>
      <c r="CI1454" s="1">
        <f t="shared" si="1409"/>
        <v>0</v>
      </c>
      <c r="CJ1454" s="1">
        <f t="shared" si="1410"/>
        <v>0</v>
      </c>
      <c r="CK1454" s="1">
        <f t="shared" si="1411"/>
        <v>0</v>
      </c>
      <c r="CL1454" s="1">
        <f t="shared" si="1412"/>
        <v>0</v>
      </c>
      <c r="CM1454" s="1">
        <f t="shared" si="1413"/>
        <v>0</v>
      </c>
      <c r="CN1454" s="1">
        <f t="shared" si="1414"/>
        <v>0</v>
      </c>
      <c r="CO1454" s="1">
        <f t="shared" si="1415"/>
        <v>0</v>
      </c>
      <c r="CP1454" s="1">
        <f t="shared" si="1416"/>
        <v>0</v>
      </c>
      <c r="CQ1454" s="1">
        <f t="shared" si="1417"/>
        <v>0</v>
      </c>
      <c r="CR1454" s="1">
        <f t="shared" si="1418"/>
        <v>0</v>
      </c>
      <c r="CS1454" s="1">
        <f t="shared" si="1419"/>
        <v>0</v>
      </c>
      <c r="CT1454" s="1">
        <f t="shared" si="1420"/>
        <v>0</v>
      </c>
      <c r="CU1454" s="1">
        <f t="shared" si="1421"/>
        <v>0</v>
      </c>
      <c r="CV1454" s="1">
        <f t="shared" si="1422"/>
        <v>0</v>
      </c>
      <c r="CW1454" s="1">
        <f t="shared" si="1423"/>
        <v>0</v>
      </c>
      <c r="CX1454" s="1">
        <f t="shared" si="1424"/>
        <v>0</v>
      </c>
      <c r="CY1454" s="1">
        <f t="shared" si="1425"/>
        <v>0</v>
      </c>
      <c r="CZ1454" s="1">
        <f t="shared" si="1426"/>
        <v>0</v>
      </c>
      <c r="DA1454" s="1">
        <f t="shared" si="1427"/>
        <v>0</v>
      </c>
      <c r="DB1454" s="1">
        <f t="shared" si="1428"/>
        <v>0</v>
      </c>
      <c r="DC1454" s="1">
        <f t="shared" si="1429"/>
        <v>0</v>
      </c>
      <c r="DD1454" s="1">
        <f t="shared" si="1430"/>
        <v>0</v>
      </c>
      <c r="DE1454" s="1">
        <f t="shared" si="1431"/>
        <v>0</v>
      </c>
      <c r="DF1454" s="1">
        <f t="shared" si="1432"/>
        <v>0</v>
      </c>
      <c r="DG1454" s="1">
        <f t="shared" si="1433"/>
        <v>0</v>
      </c>
      <c r="DH1454" s="1">
        <f t="shared" si="1434"/>
        <v>0</v>
      </c>
      <c r="DI1454" s="1">
        <f t="shared" si="1435"/>
        <v>0</v>
      </c>
      <c r="DJ1454" s="1">
        <f t="shared" si="1436"/>
        <v>0</v>
      </c>
      <c r="DK1454" s="1">
        <f t="shared" si="1437"/>
        <v>0</v>
      </c>
      <c r="DL1454" s="1">
        <f t="shared" si="1438"/>
        <v>0</v>
      </c>
      <c r="DM1454" s="1">
        <f t="shared" si="1439"/>
        <v>0</v>
      </c>
      <c r="DN1454" s="1">
        <f t="shared" si="1440"/>
        <v>0</v>
      </c>
      <c r="DO1454" s="1">
        <f t="shared" si="1441"/>
        <v>0</v>
      </c>
      <c r="DP1454" s="1">
        <v>-2.676111724409767E-2</v>
      </c>
    </row>
    <row r="1455" spans="14:120" hidden="1">
      <c r="N1455" s="1">
        <f t="shared" si="1336"/>
        <v>0</v>
      </c>
      <c r="O1455" s="1">
        <f t="shared" si="1337"/>
        <v>0</v>
      </c>
      <c r="P1455" s="1">
        <f t="shared" si="1338"/>
        <v>0</v>
      </c>
      <c r="Q1455" s="1">
        <f t="shared" si="1339"/>
        <v>0</v>
      </c>
      <c r="R1455" s="1">
        <f t="shared" si="1340"/>
        <v>-8673.75</v>
      </c>
      <c r="S1455" s="1">
        <f t="shared" si="1341"/>
        <v>0</v>
      </c>
      <c r="T1455" s="1">
        <f t="shared" si="1342"/>
        <v>17347500</v>
      </c>
      <c r="U1455" s="1">
        <f t="shared" si="1343"/>
        <v>0</v>
      </c>
      <c r="V1455" s="1">
        <f t="shared" si="1344"/>
        <v>0</v>
      </c>
      <c r="W1455" s="1">
        <f t="shared" si="1345"/>
        <v>0</v>
      </c>
      <c r="X1455" s="1">
        <f t="shared" si="1346"/>
        <v>0</v>
      </c>
      <c r="Y1455" s="1">
        <f t="shared" si="1347"/>
        <v>0</v>
      </c>
      <c r="Z1455" s="1">
        <f t="shared" si="1348"/>
        <v>0</v>
      </c>
      <c r="AA1455" s="1">
        <f t="shared" si="1349"/>
        <v>0</v>
      </c>
      <c r="AB1455" s="1">
        <f t="shared" si="1350"/>
        <v>0</v>
      </c>
      <c r="AC1455" s="1">
        <f t="shared" si="1351"/>
        <v>0</v>
      </c>
      <c r="AD1455" s="1">
        <f t="shared" si="1352"/>
        <v>0</v>
      </c>
      <c r="AE1455" s="1">
        <f t="shared" si="1353"/>
        <v>0</v>
      </c>
      <c r="AF1455" s="1">
        <f t="shared" si="1354"/>
        <v>0</v>
      </c>
      <c r="AG1455" s="1">
        <f t="shared" si="1355"/>
        <v>0</v>
      </c>
      <c r="AH1455" s="1">
        <f t="shared" si="1356"/>
        <v>0</v>
      </c>
      <c r="AI1455" s="1">
        <f t="shared" si="1357"/>
        <v>0</v>
      </c>
      <c r="AJ1455" s="1">
        <f t="shared" si="1358"/>
        <v>-81428.571428571435</v>
      </c>
      <c r="AK1455" s="1">
        <f t="shared" si="1359"/>
        <v>0</v>
      </c>
      <c r="AL1455" s="1">
        <f t="shared" si="1360"/>
        <v>0</v>
      </c>
      <c r="AM1455" s="1">
        <f t="shared" si="1361"/>
        <v>171468.95650657115</v>
      </c>
      <c r="AN1455" s="1">
        <f t="shared" si="1362"/>
        <v>0</v>
      </c>
      <c r="AO1455" s="1">
        <f t="shared" si="1363"/>
        <v>-1874106.6481994465</v>
      </c>
      <c r="AP1455" s="1">
        <f t="shared" si="1364"/>
        <v>-71250</v>
      </c>
      <c r="AQ1455" s="1">
        <f t="shared" si="1365"/>
        <v>0</v>
      </c>
      <c r="AR1455" s="1">
        <f t="shared" si="1366"/>
        <v>0</v>
      </c>
      <c r="AS1455" s="1">
        <f t="shared" si="1367"/>
        <v>0</v>
      </c>
      <c r="AT1455" s="1">
        <f t="shared" si="1368"/>
        <v>0</v>
      </c>
      <c r="AU1455" s="1">
        <f t="shared" si="1369"/>
        <v>0</v>
      </c>
      <c r="AV1455" s="1">
        <f t="shared" si="1370"/>
        <v>0</v>
      </c>
      <c r="AW1455" s="1">
        <f t="shared" si="1371"/>
        <v>0</v>
      </c>
      <c r="AX1455" s="1">
        <f t="shared" si="1372"/>
        <v>0</v>
      </c>
      <c r="AY1455" s="1">
        <f t="shared" si="1373"/>
        <v>0</v>
      </c>
      <c r="AZ1455" s="1">
        <f t="shared" si="1374"/>
        <v>0</v>
      </c>
      <c r="BA1455" s="1">
        <f t="shared" si="1375"/>
        <v>0</v>
      </c>
      <c r="BB1455" s="1">
        <f t="shared" si="1376"/>
        <v>0</v>
      </c>
      <c r="BC1455" s="1">
        <f t="shared" si="1377"/>
        <v>0</v>
      </c>
      <c r="BD1455" s="1">
        <f t="shared" si="1378"/>
        <v>0</v>
      </c>
      <c r="BE1455" s="1">
        <f t="shared" si="1379"/>
        <v>0</v>
      </c>
      <c r="BF1455" s="1">
        <f t="shared" si="1380"/>
        <v>0</v>
      </c>
      <c r="BG1455" s="1">
        <f t="shared" si="1381"/>
        <v>0</v>
      </c>
      <c r="BH1455" s="1">
        <f t="shared" si="1382"/>
        <v>-10116.635077999708</v>
      </c>
      <c r="BI1455" s="1">
        <f t="shared" si="1383"/>
        <v>0</v>
      </c>
      <c r="BJ1455" s="1">
        <f t="shared" si="1384"/>
        <v>-19221606.648199446</v>
      </c>
      <c r="BK1455" s="1">
        <f t="shared" si="1385"/>
        <v>0</v>
      </c>
      <c r="BL1455" s="1">
        <f t="shared" si="1386"/>
        <v>0</v>
      </c>
      <c r="BM1455" s="1">
        <f t="shared" si="1387"/>
        <v>0</v>
      </c>
      <c r="BN1455" s="1">
        <f t="shared" si="1388"/>
        <v>0</v>
      </c>
      <c r="BO1455" s="1">
        <f t="shared" si="1389"/>
        <v>0</v>
      </c>
      <c r="BP1455" s="1">
        <f t="shared" si="1390"/>
        <v>0</v>
      </c>
      <c r="BQ1455" s="1">
        <f t="shared" si="1391"/>
        <v>0</v>
      </c>
      <c r="BR1455" s="1">
        <f t="shared" si="1392"/>
        <v>0</v>
      </c>
      <c r="BS1455" s="1">
        <f t="shared" si="1393"/>
        <v>0</v>
      </c>
      <c r="BT1455" s="1">
        <f t="shared" si="1394"/>
        <v>0</v>
      </c>
      <c r="BU1455" s="1">
        <f t="shared" si="1395"/>
        <v>0</v>
      </c>
      <c r="BV1455" s="1">
        <f t="shared" si="1396"/>
        <v>0</v>
      </c>
      <c r="BW1455" s="1">
        <f t="shared" si="1397"/>
        <v>0</v>
      </c>
      <c r="BX1455" s="1">
        <f t="shared" si="1398"/>
        <v>0</v>
      </c>
      <c r="BY1455" s="1">
        <f t="shared" si="1399"/>
        <v>0</v>
      </c>
      <c r="BZ1455" s="1">
        <f t="shared" si="1400"/>
        <v>0</v>
      </c>
      <c r="CA1455" s="1">
        <f t="shared" si="1401"/>
        <v>0</v>
      </c>
      <c r="CB1455" s="1">
        <f t="shared" si="1402"/>
        <v>0</v>
      </c>
      <c r="CC1455" s="1">
        <f t="shared" si="1403"/>
        <v>0</v>
      </c>
      <c r="CD1455" s="1">
        <f t="shared" si="1404"/>
        <v>0</v>
      </c>
      <c r="CE1455" s="1">
        <f t="shared" si="1405"/>
        <v>0</v>
      </c>
      <c r="CF1455" s="1">
        <f t="shared" si="1406"/>
        <v>0</v>
      </c>
      <c r="CG1455" s="1">
        <f t="shared" si="1407"/>
        <v>0</v>
      </c>
      <c r="CH1455" s="1">
        <f t="shared" si="1408"/>
        <v>0</v>
      </c>
      <c r="CI1455" s="1">
        <f t="shared" si="1409"/>
        <v>0</v>
      </c>
      <c r="CJ1455" s="1">
        <f t="shared" si="1410"/>
        <v>0</v>
      </c>
      <c r="CK1455" s="1">
        <f t="shared" si="1411"/>
        <v>0</v>
      </c>
      <c r="CL1455" s="1">
        <f t="shared" si="1412"/>
        <v>0</v>
      </c>
      <c r="CM1455" s="1">
        <f t="shared" si="1413"/>
        <v>0</v>
      </c>
      <c r="CN1455" s="1">
        <f t="shared" si="1414"/>
        <v>0</v>
      </c>
      <c r="CO1455" s="1">
        <f t="shared" si="1415"/>
        <v>0</v>
      </c>
      <c r="CP1455" s="1">
        <f t="shared" si="1416"/>
        <v>0</v>
      </c>
      <c r="CQ1455" s="1">
        <f t="shared" si="1417"/>
        <v>0</v>
      </c>
      <c r="CR1455" s="1">
        <f t="shared" si="1418"/>
        <v>0</v>
      </c>
      <c r="CS1455" s="1">
        <f t="shared" si="1419"/>
        <v>0</v>
      </c>
      <c r="CT1455" s="1">
        <f t="shared" si="1420"/>
        <v>0</v>
      </c>
      <c r="CU1455" s="1">
        <f t="shared" si="1421"/>
        <v>0</v>
      </c>
      <c r="CV1455" s="1">
        <f t="shared" si="1422"/>
        <v>0</v>
      </c>
      <c r="CW1455" s="1">
        <f t="shared" si="1423"/>
        <v>0</v>
      </c>
      <c r="CX1455" s="1">
        <f t="shared" si="1424"/>
        <v>0</v>
      </c>
      <c r="CY1455" s="1">
        <f t="shared" si="1425"/>
        <v>0</v>
      </c>
      <c r="CZ1455" s="1">
        <f t="shared" si="1426"/>
        <v>0</v>
      </c>
      <c r="DA1455" s="1">
        <f t="shared" si="1427"/>
        <v>0</v>
      </c>
      <c r="DB1455" s="1">
        <f t="shared" si="1428"/>
        <v>0</v>
      </c>
      <c r="DC1455" s="1">
        <f t="shared" si="1429"/>
        <v>0</v>
      </c>
      <c r="DD1455" s="1">
        <f t="shared" si="1430"/>
        <v>0</v>
      </c>
      <c r="DE1455" s="1">
        <f t="shared" si="1431"/>
        <v>0</v>
      </c>
      <c r="DF1455" s="1">
        <f t="shared" si="1432"/>
        <v>0</v>
      </c>
      <c r="DG1455" s="1">
        <f t="shared" si="1433"/>
        <v>0</v>
      </c>
      <c r="DH1455" s="1">
        <f t="shared" si="1434"/>
        <v>0</v>
      </c>
      <c r="DI1455" s="1">
        <f t="shared" si="1435"/>
        <v>0</v>
      </c>
      <c r="DJ1455" s="1">
        <f t="shared" si="1436"/>
        <v>0</v>
      </c>
      <c r="DK1455" s="1">
        <f t="shared" si="1437"/>
        <v>0</v>
      </c>
      <c r="DL1455" s="1">
        <f t="shared" si="1438"/>
        <v>0</v>
      </c>
      <c r="DM1455" s="1">
        <f t="shared" si="1439"/>
        <v>0</v>
      </c>
      <c r="DN1455" s="1">
        <f t="shared" si="1440"/>
        <v>0</v>
      </c>
      <c r="DO1455" s="1">
        <f t="shared" si="1441"/>
        <v>0</v>
      </c>
      <c r="DP1455" s="1">
        <v>170.97644842460682</v>
      </c>
    </row>
    <row r="1456" spans="14:120" hidden="1">
      <c r="N1456" s="1">
        <f t="shared" si="1336"/>
        <v>-307000</v>
      </c>
      <c r="O1456" s="1">
        <f t="shared" si="1337"/>
        <v>0</v>
      </c>
      <c r="P1456" s="1">
        <f t="shared" si="1338"/>
        <v>0</v>
      </c>
      <c r="Q1456" s="1">
        <f t="shared" si="1339"/>
        <v>0</v>
      </c>
      <c r="R1456" s="1">
        <f t="shared" si="1340"/>
        <v>0</v>
      </c>
      <c r="S1456" s="1">
        <f t="shared" si="1341"/>
        <v>-422500</v>
      </c>
      <c r="T1456" s="1">
        <f t="shared" si="1342"/>
        <v>0</v>
      </c>
      <c r="U1456" s="1">
        <f t="shared" si="1343"/>
        <v>0</v>
      </c>
      <c r="V1456" s="1">
        <f t="shared" si="1344"/>
        <v>0</v>
      </c>
      <c r="W1456" s="1">
        <f t="shared" si="1345"/>
        <v>0</v>
      </c>
      <c r="X1456" s="1">
        <f t="shared" si="1346"/>
        <v>0</v>
      </c>
      <c r="Y1456" s="1">
        <f t="shared" si="1347"/>
        <v>0</v>
      </c>
      <c r="Z1456" s="1">
        <f t="shared" si="1348"/>
        <v>0</v>
      </c>
      <c r="AA1456" s="1">
        <f t="shared" si="1349"/>
        <v>0</v>
      </c>
      <c r="AB1456" s="1">
        <f t="shared" si="1350"/>
        <v>0</v>
      </c>
      <c r="AC1456" s="1">
        <f t="shared" si="1351"/>
        <v>0</v>
      </c>
      <c r="AD1456" s="1">
        <f t="shared" si="1352"/>
        <v>0</v>
      </c>
      <c r="AE1456" s="1">
        <f t="shared" si="1353"/>
        <v>0</v>
      </c>
      <c r="AF1456" s="1">
        <f t="shared" si="1354"/>
        <v>0</v>
      </c>
      <c r="AG1456" s="1">
        <f t="shared" si="1355"/>
        <v>0</v>
      </c>
      <c r="AH1456" s="1">
        <f t="shared" si="1356"/>
        <v>0</v>
      </c>
      <c r="AI1456" s="1">
        <f t="shared" si="1357"/>
        <v>0</v>
      </c>
      <c r="AJ1456" s="1">
        <f t="shared" si="1358"/>
        <v>0</v>
      </c>
      <c r="AK1456" s="1">
        <f t="shared" si="1359"/>
        <v>-135.74344023323616</v>
      </c>
      <c r="AL1456" s="1">
        <f t="shared" si="1360"/>
        <v>-475102.04081632651</v>
      </c>
      <c r="AM1456" s="1">
        <f t="shared" si="1361"/>
        <v>0</v>
      </c>
      <c r="AN1456" s="1">
        <f t="shared" si="1362"/>
        <v>867463.52304549643</v>
      </c>
      <c r="AO1456" s="1">
        <f t="shared" si="1363"/>
        <v>-111352.04081632651</v>
      </c>
      <c r="AP1456" s="1">
        <f t="shared" si="1364"/>
        <v>0</v>
      </c>
      <c r="AQ1456" s="1">
        <f t="shared" si="1365"/>
        <v>-90.9375</v>
      </c>
      <c r="AR1456" s="1">
        <f t="shared" si="1366"/>
        <v>363750</v>
      </c>
      <c r="AS1456" s="1">
        <f t="shared" si="1367"/>
        <v>0</v>
      </c>
      <c r="AT1456" s="1">
        <f t="shared" si="1368"/>
        <v>0</v>
      </c>
      <c r="AU1456" s="1">
        <f t="shared" si="1369"/>
        <v>0</v>
      </c>
      <c r="AV1456" s="1">
        <f t="shared" si="1370"/>
        <v>0</v>
      </c>
      <c r="AW1456" s="1">
        <f t="shared" si="1371"/>
        <v>0</v>
      </c>
      <c r="AX1456" s="1">
        <f t="shared" si="1372"/>
        <v>0</v>
      </c>
      <c r="AY1456" s="1">
        <f t="shared" si="1373"/>
        <v>0</v>
      </c>
      <c r="AZ1456" s="1">
        <f t="shared" si="1374"/>
        <v>0</v>
      </c>
      <c r="BA1456" s="1">
        <f t="shared" si="1375"/>
        <v>0</v>
      </c>
      <c r="BB1456" s="1">
        <f t="shared" si="1376"/>
        <v>0</v>
      </c>
      <c r="BC1456" s="1">
        <f t="shared" si="1377"/>
        <v>0</v>
      </c>
      <c r="BD1456" s="1">
        <f t="shared" si="1378"/>
        <v>0</v>
      </c>
      <c r="BE1456" s="1">
        <f t="shared" si="1379"/>
        <v>0</v>
      </c>
      <c r="BF1456" s="1">
        <f t="shared" si="1380"/>
        <v>0</v>
      </c>
      <c r="BG1456" s="1">
        <f t="shared" si="1381"/>
        <v>0</v>
      </c>
      <c r="BH1456" s="1">
        <f t="shared" si="1382"/>
        <v>0</v>
      </c>
      <c r="BI1456" s="1">
        <f t="shared" si="1383"/>
        <v>-444736.84210526315</v>
      </c>
      <c r="BJ1456" s="1">
        <f t="shared" si="1384"/>
        <v>0</v>
      </c>
      <c r="BK1456" s="1">
        <f t="shared" si="1385"/>
        <v>0</v>
      </c>
      <c r="BL1456" s="1">
        <f t="shared" si="1386"/>
        <v>0</v>
      </c>
      <c r="BM1456" s="1">
        <f t="shared" si="1387"/>
        <v>0</v>
      </c>
      <c r="BN1456" s="1">
        <f t="shared" si="1388"/>
        <v>0</v>
      </c>
      <c r="BO1456" s="1">
        <f t="shared" si="1389"/>
        <v>0</v>
      </c>
      <c r="BP1456" s="1">
        <f t="shared" si="1390"/>
        <v>0</v>
      </c>
      <c r="BQ1456" s="1">
        <f t="shared" si="1391"/>
        <v>0</v>
      </c>
      <c r="BR1456" s="1">
        <f t="shared" si="1392"/>
        <v>0</v>
      </c>
      <c r="BS1456" s="1">
        <f t="shared" si="1393"/>
        <v>0</v>
      </c>
      <c r="BT1456" s="1">
        <f t="shared" si="1394"/>
        <v>0</v>
      </c>
      <c r="BU1456" s="1">
        <f t="shared" si="1395"/>
        <v>0</v>
      </c>
      <c r="BV1456" s="1">
        <f t="shared" si="1396"/>
        <v>0</v>
      </c>
      <c r="BW1456" s="1">
        <f t="shared" si="1397"/>
        <v>0</v>
      </c>
      <c r="BX1456" s="1">
        <f t="shared" si="1398"/>
        <v>0</v>
      </c>
      <c r="BY1456" s="1">
        <f t="shared" si="1399"/>
        <v>0</v>
      </c>
      <c r="BZ1456" s="1">
        <f t="shared" si="1400"/>
        <v>0</v>
      </c>
      <c r="CA1456" s="1">
        <f t="shared" si="1401"/>
        <v>0</v>
      </c>
      <c r="CB1456" s="1">
        <f t="shared" si="1402"/>
        <v>0</v>
      </c>
      <c r="CC1456" s="1">
        <f t="shared" si="1403"/>
        <v>0</v>
      </c>
      <c r="CD1456" s="1">
        <f t="shared" si="1404"/>
        <v>0</v>
      </c>
      <c r="CE1456" s="1">
        <f t="shared" si="1405"/>
        <v>0</v>
      </c>
      <c r="CF1456" s="1">
        <f t="shared" si="1406"/>
        <v>0</v>
      </c>
      <c r="CG1456" s="1">
        <f t="shared" si="1407"/>
        <v>0</v>
      </c>
      <c r="CH1456" s="1">
        <f t="shared" si="1408"/>
        <v>0</v>
      </c>
      <c r="CI1456" s="1">
        <f t="shared" si="1409"/>
        <v>0</v>
      </c>
      <c r="CJ1456" s="1">
        <f t="shared" si="1410"/>
        <v>0</v>
      </c>
      <c r="CK1456" s="1">
        <f t="shared" si="1411"/>
        <v>0</v>
      </c>
      <c r="CL1456" s="1">
        <f t="shared" si="1412"/>
        <v>0</v>
      </c>
      <c r="CM1456" s="1">
        <f t="shared" si="1413"/>
        <v>0</v>
      </c>
      <c r="CN1456" s="1">
        <f t="shared" si="1414"/>
        <v>0</v>
      </c>
      <c r="CO1456" s="1">
        <f t="shared" si="1415"/>
        <v>0</v>
      </c>
      <c r="CP1456" s="1">
        <f t="shared" si="1416"/>
        <v>0</v>
      </c>
      <c r="CQ1456" s="1">
        <f t="shared" si="1417"/>
        <v>0</v>
      </c>
      <c r="CR1456" s="1">
        <f t="shared" si="1418"/>
        <v>0</v>
      </c>
      <c r="CS1456" s="1">
        <f t="shared" si="1419"/>
        <v>0</v>
      </c>
      <c r="CT1456" s="1">
        <f t="shared" si="1420"/>
        <v>0</v>
      </c>
      <c r="CU1456" s="1">
        <f t="shared" si="1421"/>
        <v>0</v>
      </c>
      <c r="CV1456" s="1">
        <f t="shared" si="1422"/>
        <v>0</v>
      </c>
      <c r="CW1456" s="1">
        <f t="shared" si="1423"/>
        <v>0</v>
      </c>
      <c r="CX1456" s="1">
        <f t="shared" si="1424"/>
        <v>0</v>
      </c>
      <c r="CY1456" s="1">
        <f t="shared" si="1425"/>
        <v>0</v>
      </c>
      <c r="CZ1456" s="1">
        <f t="shared" si="1426"/>
        <v>0</v>
      </c>
      <c r="DA1456" s="1">
        <f t="shared" si="1427"/>
        <v>0</v>
      </c>
      <c r="DB1456" s="1">
        <f t="shared" si="1428"/>
        <v>0</v>
      </c>
      <c r="DC1456" s="1">
        <f t="shared" si="1429"/>
        <v>0</v>
      </c>
      <c r="DD1456" s="1">
        <f t="shared" si="1430"/>
        <v>0</v>
      </c>
      <c r="DE1456" s="1">
        <f t="shared" si="1431"/>
        <v>0</v>
      </c>
      <c r="DF1456" s="1">
        <f t="shared" si="1432"/>
        <v>0</v>
      </c>
      <c r="DG1456" s="1">
        <f t="shared" si="1433"/>
        <v>0</v>
      </c>
      <c r="DH1456" s="1">
        <f t="shared" si="1434"/>
        <v>0</v>
      </c>
      <c r="DI1456" s="1">
        <f t="shared" si="1435"/>
        <v>0</v>
      </c>
      <c r="DJ1456" s="1">
        <f t="shared" si="1436"/>
        <v>0</v>
      </c>
      <c r="DK1456" s="1">
        <f t="shared" si="1437"/>
        <v>0</v>
      </c>
      <c r="DL1456" s="1">
        <f t="shared" si="1438"/>
        <v>0</v>
      </c>
      <c r="DM1456" s="1">
        <f t="shared" si="1439"/>
        <v>0</v>
      </c>
      <c r="DN1456" s="1">
        <f t="shared" si="1440"/>
        <v>0</v>
      </c>
      <c r="DO1456" s="1">
        <f t="shared" si="1441"/>
        <v>0</v>
      </c>
      <c r="DP1456" s="1">
        <v>-5.5151192903330513</v>
      </c>
    </row>
    <row r="1457" spans="14:120" hidden="1">
      <c r="N1457" s="1">
        <f t="shared" si="1336"/>
        <v>28166666.666666657</v>
      </c>
      <c r="O1457" s="1">
        <f t="shared" si="1337"/>
        <v>0</v>
      </c>
      <c r="P1457" s="1">
        <f t="shared" si="1338"/>
        <v>0</v>
      </c>
      <c r="Q1457" s="1">
        <f t="shared" si="1339"/>
        <v>0</v>
      </c>
      <c r="R1457" s="1">
        <f t="shared" si="1340"/>
        <v>-17347500</v>
      </c>
      <c r="S1457" s="1">
        <f t="shared" si="1341"/>
        <v>0</v>
      </c>
      <c r="T1457" s="1">
        <f t="shared" si="1342"/>
        <v>23130000000</v>
      </c>
      <c r="U1457" s="1">
        <f t="shared" si="1343"/>
        <v>0</v>
      </c>
      <c r="V1457" s="1">
        <f t="shared" si="1344"/>
        <v>0</v>
      </c>
      <c r="W1457" s="1">
        <f t="shared" si="1345"/>
        <v>0</v>
      </c>
      <c r="X1457" s="1">
        <f t="shared" si="1346"/>
        <v>0</v>
      </c>
      <c r="Y1457" s="1">
        <f t="shared" si="1347"/>
        <v>0</v>
      </c>
      <c r="Z1457" s="1">
        <f t="shared" si="1348"/>
        <v>0</v>
      </c>
      <c r="AA1457" s="1">
        <f t="shared" si="1349"/>
        <v>0</v>
      </c>
      <c r="AB1457" s="1">
        <f t="shared" si="1350"/>
        <v>0</v>
      </c>
      <c r="AC1457" s="1">
        <f t="shared" si="1351"/>
        <v>0</v>
      </c>
      <c r="AD1457" s="1">
        <f t="shared" si="1352"/>
        <v>0</v>
      </c>
      <c r="AE1457" s="1">
        <f t="shared" si="1353"/>
        <v>0</v>
      </c>
      <c r="AF1457" s="1">
        <f t="shared" si="1354"/>
        <v>0</v>
      </c>
      <c r="AG1457" s="1">
        <f t="shared" si="1355"/>
        <v>0</v>
      </c>
      <c r="AH1457" s="1">
        <f t="shared" si="1356"/>
        <v>0</v>
      </c>
      <c r="AI1457" s="1">
        <f t="shared" si="1357"/>
        <v>0</v>
      </c>
      <c r="AJ1457" s="1">
        <f t="shared" si="1358"/>
        <v>0</v>
      </c>
      <c r="AK1457" s="1">
        <f t="shared" si="1359"/>
        <v>475102.04081632651</v>
      </c>
      <c r="AL1457" s="1">
        <f t="shared" si="1360"/>
        <v>1108571428.5714285</v>
      </c>
      <c r="AM1457" s="1">
        <f t="shared" si="1361"/>
        <v>-1874106.6481994465</v>
      </c>
      <c r="AN1457" s="1">
        <f t="shared" si="1362"/>
        <v>-111352.04081632651</v>
      </c>
      <c r="AO1457" s="1">
        <f t="shared" si="1363"/>
        <v>99111879699.248108</v>
      </c>
      <c r="AP1457" s="1">
        <f t="shared" si="1364"/>
        <v>0</v>
      </c>
      <c r="AQ1457" s="1">
        <f t="shared" si="1365"/>
        <v>-363750</v>
      </c>
      <c r="AR1457" s="1">
        <f t="shared" si="1366"/>
        <v>970000000</v>
      </c>
      <c r="AS1457" s="1">
        <f t="shared" si="1367"/>
        <v>0</v>
      </c>
      <c r="AT1457" s="1">
        <f t="shared" si="1368"/>
        <v>0</v>
      </c>
      <c r="AU1457" s="1">
        <f t="shared" si="1369"/>
        <v>0</v>
      </c>
      <c r="AV1457" s="1">
        <f t="shared" si="1370"/>
        <v>0</v>
      </c>
      <c r="AW1457" s="1">
        <f t="shared" si="1371"/>
        <v>0</v>
      </c>
      <c r="AX1457" s="1">
        <f t="shared" si="1372"/>
        <v>0</v>
      </c>
      <c r="AY1457" s="1">
        <f t="shared" si="1373"/>
        <v>0</v>
      </c>
      <c r="AZ1457" s="1">
        <f t="shared" si="1374"/>
        <v>0</v>
      </c>
      <c r="BA1457" s="1">
        <f t="shared" si="1375"/>
        <v>0</v>
      </c>
      <c r="BB1457" s="1">
        <f t="shared" si="1376"/>
        <v>0</v>
      </c>
      <c r="BC1457" s="1">
        <f t="shared" si="1377"/>
        <v>0</v>
      </c>
      <c r="BD1457" s="1">
        <f t="shared" si="1378"/>
        <v>0</v>
      </c>
      <c r="BE1457" s="1">
        <f t="shared" si="1379"/>
        <v>0</v>
      </c>
      <c r="BF1457" s="1">
        <f t="shared" si="1380"/>
        <v>0</v>
      </c>
      <c r="BG1457" s="1">
        <f t="shared" si="1381"/>
        <v>0</v>
      </c>
      <c r="BH1457" s="1">
        <f t="shared" si="1382"/>
        <v>19221606.648199446</v>
      </c>
      <c r="BI1457" s="1">
        <f t="shared" si="1383"/>
        <v>0</v>
      </c>
      <c r="BJ1457" s="1">
        <f t="shared" si="1384"/>
        <v>24347368421.052631</v>
      </c>
      <c r="BK1457" s="1">
        <f t="shared" si="1385"/>
        <v>0</v>
      </c>
      <c r="BL1457" s="1">
        <f t="shared" si="1386"/>
        <v>0</v>
      </c>
      <c r="BM1457" s="1">
        <f t="shared" si="1387"/>
        <v>0</v>
      </c>
      <c r="BN1457" s="1">
        <f t="shared" si="1388"/>
        <v>0</v>
      </c>
      <c r="BO1457" s="1">
        <f t="shared" si="1389"/>
        <v>0</v>
      </c>
      <c r="BP1457" s="1">
        <f t="shared" si="1390"/>
        <v>0</v>
      </c>
      <c r="BQ1457" s="1">
        <f t="shared" si="1391"/>
        <v>0</v>
      </c>
      <c r="BR1457" s="1">
        <f t="shared" si="1392"/>
        <v>0</v>
      </c>
      <c r="BS1457" s="1">
        <f t="shared" si="1393"/>
        <v>0</v>
      </c>
      <c r="BT1457" s="1">
        <f t="shared" si="1394"/>
        <v>0</v>
      </c>
      <c r="BU1457" s="1">
        <f t="shared" si="1395"/>
        <v>0</v>
      </c>
      <c r="BV1457" s="1">
        <f t="shared" si="1396"/>
        <v>0</v>
      </c>
      <c r="BW1457" s="1">
        <f t="shared" si="1397"/>
        <v>0</v>
      </c>
      <c r="BX1457" s="1">
        <f t="shared" si="1398"/>
        <v>0</v>
      </c>
      <c r="BY1457" s="1">
        <f t="shared" si="1399"/>
        <v>0</v>
      </c>
      <c r="BZ1457" s="1">
        <f t="shared" si="1400"/>
        <v>0</v>
      </c>
      <c r="CA1457" s="1">
        <f t="shared" si="1401"/>
        <v>0</v>
      </c>
      <c r="CB1457" s="1">
        <f t="shared" si="1402"/>
        <v>0</v>
      </c>
      <c r="CC1457" s="1">
        <f t="shared" si="1403"/>
        <v>0</v>
      </c>
      <c r="CD1457" s="1">
        <f t="shared" si="1404"/>
        <v>0</v>
      </c>
      <c r="CE1457" s="1">
        <f t="shared" si="1405"/>
        <v>0</v>
      </c>
      <c r="CF1457" s="1">
        <f t="shared" si="1406"/>
        <v>0</v>
      </c>
      <c r="CG1457" s="1">
        <f t="shared" si="1407"/>
        <v>0</v>
      </c>
      <c r="CH1457" s="1">
        <f t="shared" si="1408"/>
        <v>0</v>
      </c>
      <c r="CI1457" s="1">
        <f t="shared" si="1409"/>
        <v>0</v>
      </c>
      <c r="CJ1457" s="1">
        <f t="shared" si="1410"/>
        <v>0</v>
      </c>
      <c r="CK1457" s="1">
        <f t="shared" si="1411"/>
        <v>0</v>
      </c>
      <c r="CL1457" s="1">
        <f t="shared" si="1412"/>
        <v>0</v>
      </c>
      <c r="CM1457" s="1">
        <f t="shared" si="1413"/>
        <v>0</v>
      </c>
      <c r="CN1457" s="1">
        <f t="shared" si="1414"/>
        <v>0</v>
      </c>
      <c r="CO1457" s="1">
        <f t="shared" si="1415"/>
        <v>0</v>
      </c>
      <c r="CP1457" s="1">
        <f t="shared" si="1416"/>
        <v>0</v>
      </c>
      <c r="CQ1457" s="1">
        <f t="shared" si="1417"/>
        <v>0</v>
      </c>
      <c r="CR1457" s="1">
        <f t="shared" si="1418"/>
        <v>0</v>
      </c>
      <c r="CS1457" s="1">
        <f t="shared" si="1419"/>
        <v>0</v>
      </c>
      <c r="CT1457" s="1">
        <f t="shared" si="1420"/>
        <v>0</v>
      </c>
      <c r="CU1457" s="1">
        <f t="shared" si="1421"/>
        <v>0</v>
      </c>
      <c r="CV1457" s="1">
        <f t="shared" si="1422"/>
        <v>0</v>
      </c>
      <c r="CW1457" s="1">
        <f t="shared" si="1423"/>
        <v>0</v>
      </c>
      <c r="CX1457" s="1">
        <f t="shared" si="1424"/>
        <v>0</v>
      </c>
      <c r="CY1457" s="1">
        <f t="shared" si="1425"/>
        <v>0</v>
      </c>
      <c r="CZ1457" s="1">
        <f t="shared" si="1426"/>
        <v>0</v>
      </c>
      <c r="DA1457" s="1">
        <f t="shared" si="1427"/>
        <v>0</v>
      </c>
      <c r="DB1457" s="1">
        <f t="shared" si="1428"/>
        <v>0</v>
      </c>
      <c r="DC1457" s="1">
        <f t="shared" si="1429"/>
        <v>0</v>
      </c>
      <c r="DD1457" s="1">
        <f t="shared" si="1430"/>
        <v>0</v>
      </c>
      <c r="DE1457" s="1">
        <f t="shared" si="1431"/>
        <v>0</v>
      </c>
      <c r="DF1457" s="1">
        <f t="shared" si="1432"/>
        <v>0</v>
      </c>
      <c r="DG1457" s="1">
        <f t="shared" si="1433"/>
        <v>0</v>
      </c>
      <c r="DH1457" s="1">
        <f t="shared" si="1434"/>
        <v>0</v>
      </c>
      <c r="DI1457" s="1">
        <f t="shared" si="1435"/>
        <v>0</v>
      </c>
      <c r="DJ1457" s="1">
        <f t="shared" si="1436"/>
        <v>0</v>
      </c>
      <c r="DK1457" s="1">
        <f t="shared" si="1437"/>
        <v>0</v>
      </c>
      <c r="DL1457" s="1">
        <f t="shared" si="1438"/>
        <v>0</v>
      </c>
      <c r="DM1457" s="1">
        <f t="shared" si="1439"/>
        <v>0</v>
      </c>
      <c r="DN1457" s="1">
        <f t="shared" si="1440"/>
        <v>0</v>
      </c>
      <c r="DO1457" s="1">
        <f t="shared" si="1441"/>
        <v>0</v>
      </c>
      <c r="DP1457" s="1">
        <v>-2.4760036670047354E-2</v>
      </c>
    </row>
    <row r="1458" spans="14:120" hidden="1">
      <c r="N1458" s="1">
        <f t="shared" si="1336"/>
        <v>0</v>
      </c>
      <c r="O1458" s="1">
        <f t="shared" si="1337"/>
        <v>0</v>
      </c>
      <c r="P1458" s="1">
        <f t="shared" si="1338"/>
        <v>0</v>
      </c>
      <c r="Q1458" s="1">
        <f t="shared" si="1339"/>
        <v>0</v>
      </c>
      <c r="R1458" s="1">
        <f t="shared" si="1340"/>
        <v>0</v>
      </c>
      <c r="S1458" s="1">
        <f t="shared" si="1341"/>
        <v>0</v>
      </c>
      <c r="T1458" s="1">
        <f t="shared" si="1342"/>
        <v>0</v>
      </c>
      <c r="U1458" s="1">
        <f t="shared" si="1343"/>
        <v>-8673.75</v>
      </c>
      <c r="V1458" s="1">
        <f t="shared" si="1344"/>
        <v>0</v>
      </c>
      <c r="W1458" s="1">
        <f t="shared" si="1345"/>
        <v>17347500</v>
      </c>
      <c r="X1458" s="1">
        <f t="shared" si="1346"/>
        <v>0</v>
      </c>
      <c r="Y1458" s="1">
        <f t="shared" si="1347"/>
        <v>0</v>
      </c>
      <c r="Z1458" s="1">
        <f t="shared" si="1348"/>
        <v>0</v>
      </c>
      <c r="AA1458" s="1">
        <f t="shared" si="1349"/>
        <v>0</v>
      </c>
      <c r="AB1458" s="1">
        <f t="shared" si="1350"/>
        <v>0</v>
      </c>
      <c r="AC1458" s="1">
        <f t="shared" si="1351"/>
        <v>0</v>
      </c>
      <c r="AD1458" s="1">
        <f t="shared" si="1352"/>
        <v>0</v>
      </c>
      <c r="AE1458" s="1">
        <f t="shared" si="1353"/>
        <v>0</v>
      </c>
      <c r="AF1458" s="1">
        <f t="shared" si="1354"/>
        <v>0</v>
      </c>
      <c r="AG1458" s="1">
        <f t="shared" si="1355"/>
        <v>0</v>
      </c>
      <c r="AH1458" s="1">
        <f t="shared" si="1356"/>
        <v>0</v>
      </c>
      <c r="AI1458" s="1">
        <f t="shared" si="1357"/>
        <v>0</v>
      </c>
      <c r="AJ1458" s="1">
        <f t="shared" si="1358"/>
        <v>0</v>
      </c>
      <c r="AK1458" s="1">
        <f t="shared" si="1359"/>
        <v>0</v>
      </c>
      <c r="AL1458" s="1">
        <f t="shared" si="1360"/>
        <v>0</v>
      </c>
      <c r="AM1458" s="1">
        <f t="shared" si="1361"/>
        <v>-71250</v>
      </c>
      <c r="AN1458" s="1">
        <f t="shared" si="1362"/>
        <v>0</v>
      </c>
      <c r="AO1458" s="1">
        <f t="shared" si="1363"/>
        <v>0</v>
      </c>
      <c r="AP1458" s="1">
        <f t="shared" si="1364"/>
        <v>185040.3850779997</v>
      </c>
      <c r="AQ1458" s="1">
        <f t="shared" si="1365"/>
        <v>0</v>
      </c>
      <c r="AR1458" s="1">
        <f t="shared" si="1366"/>
        <v>-1874106.6481994465</v>
      </c>
      <c r="AS1458" s="1">
        <f t="shared" si="1367"/>
        <v>-95000</v>
      </c>
      <c r="AT1458" s="1">
        <f t="shared" si="1368"/>
        <v>0</v>
      </c>
      <c r="AU1458" s="1">
        <f t="shared" si="1369"/>
        <v>0</v>
      </c>
      <c r="AV1458" s="1">
        <f t="shared" si="1370"/>
        <v>0</v>
      </c>
      <c r="AW1458" s="1">
        <f t="shared" si="1371"/>
        <v>0</v>
      </c>
      <c r="AX1458" s="1">
        <f t="shared" si="1372"/>
        <v>0</v>
      </c>
      <c r="AY1458" s="1">
        <f t="shared" si="1373"/>
        <v>0</v>
      </c>
      <c r="AZ1458" s="1">
        <f t="shared" si="1374"/>
        <v>0</v>
      </c>
      <c r="BA1458" s="1">
        <f t="shared" si="1375"/>
        <v>0</v>
      </c>
      <c r="BB1458" s="1">
        <f t="shared" si="1376"/>
        <v>0</v>
      </c>
      <c r="BC1458" s="1">
        <f t="shared" si="1377"/>
        <v>0</v>
      </c>
      <c r="BD1458" s="1">
        <f t="shared" si="1378"/>
        <v>0</v>
      </c>
      <c r="BE1458" s="1">
        <f t="shared" si="1379"/>
        <v>0</v>
      </c>
      <c r="BF1458" s="1">
        <f t="shared" si="1380"/>
        <v>0</v>
      </c>
      <c r="BG1458" s="1">
        <f t="shared" si="1381"/>
        <v>0</v>
      </c>
      <c r="BH1458" s="1">
        <f t="shared" si="1382"/>
        <v>0</v>
      </c>
      <c r="BI1458" s="1">
        <f t="shared" si="1383"/>
        <v>0</v>
      </c>
      <c r="BJ1458" s="1">
        <f t="shared" si="1384"/>
        <v>0</v>
      </c>
      <c r="BK1458" s="1">
        <f t="shared" si="1385"/>
        <v>-10116.635077999708</v>
      </c>
      <c r="BL1458" s="1">
        <f t="shared" si="1386"/>
        <v>0</v>
      </c>
      <c r="BM1458" s="1">
        <f t="shared" si="1387"/>
        <v>-19221606.648199446</v>
      </c>
      <c r="BN1458" s="1">
        <f t="shared" si="1388"/>
        <v>0</v>
      </c>
      <c r="BO1458" s="1">
        <f t="shared" si="1389"/>
        <v>0</v>
      </c>
      <c r="BP1458" s="1">
        <f t="shared" si="1390"/>
        <v>0</v>
      </c>
      <c r="BQ1458" s="1">
        <f t="shared" si="1391"/>
        <v>0</v>
      </c>
      <c r="BR1458" s="1">
        <f t="shared" si="1392"/>
        <v>0</v>
      </c>
      <c r="BS1458" s="1">
        <f t="shared" si="1393"/>
        <v>0</v>
      </c>
      <c r="BT1458" s="1">
        <f t="shared" si="1394"/>
        <v>0</v>
      </c>
      <c r="BU1458" s="1">
        <f t="shared" si="1395"/>
        <v>0</v>
      </c>
      <c r="BV1458" s="1">
        <f t="shared" si="1396"/>
        <v>0</v>
      </c>
      <c r="BW1458" s="1">
        <f t="shared" si="1397"/>
        <v>0</v>
      </c>
      <c r="BX1458" s="1">
        <f t="shared" si="1398"/>
        <v>0</v>
      </c>
      <c r="BY1458" s="1">
        <f t="shared" si="1399"/>
        <v>0</v>
      </c>
      <c r="BZ1458" s="1">
        <f t="shared" si="1400"/>
        <v>0</v>
      </c>
      <c r="CA1458" s="1">
        <f t="shared" si="1401"/>
        <v>0</v>
      </c>
      <c r="CB1458" s="1">
        <f t="shared" si="1402"/>
        <v>0</v>
      </c>
      <c r="CC1458" s="1">
        <f t="shared" si="1403"/>
        <v>0</v>
      </c>
      <c r="CD1458" s="1">
        <f t="shared" si="1404"/>
        <v>0</v>
      </c>
      <c r="CE1458" s="1">
        <f t="shared" si="1405"/>
        <v>0</v>
      </c>
      <c r="CF1458" s="1">
        <f t="shared" si="1406"/>
        <v>0</v>
      </c>
      <c r="CG1458" s="1">
        <f t="shared" si="1407"/>
        <v>0</v>
      </c>
      <c r="CH1458" s="1">
        <f t="shared" si="1408"/>
        <v>0</v>
      </c>
      <c r="CI1458" s="1">
        <f t="shared" si="1409"/>
        <v>0</v>
      </c>
      <c r="CJ1458" s="1">
        <f t="shared" si="1410"/>
        <v>0</v>
      </c>
      <c r="CK1458" s="1">
        <f t="shared" si="1411"/>
        <v>0</v>
      </c>
      <c r="CL1458" s="1">
        <f t="shared" si="1412"/>
        <v>0</v>
      </c>
      <c r="CM1458" s="1">
        <f t="shared" si="1413"/>
        <v>0</v>
      </c>
      <c r="CN1458" s="1">
        <f t="shared" si="1414"/>
        <v>0</v>
      </c>
      <c r="CO1458" s="1">
        <f t="shared" si="1415"/>
        <v>0</v>
      </c>
      <c r="CP1458" s="1">
        <f t="shared" si="1416"/>
        <v>0</v>
      </c>
      <c r="CQ1458" s="1">
        <f t="shared" si="1417"/>
        <v>0</v>
      </c>
      <c r="CR1458" s="1">
        <f t="shared" si="1418"/>
        <v>0</v>
      </c>
      <c r="CS1458" s="1">
        <f t="shared" si="1419"/>
        <v>0</v>
      </c>
      <c r="CT1458" s="1">
        <f t="shared" si="1420"/>
        <v>0</v>
      </c>
      <c r="CU1458" s="1">
        <f t="shared" si="1421"/>
        <v>0</v>
      </c>
      <c r="CV1458" s="1">
        <f t="shared" si="1422"/>
        <v>0</v>
      </c>
      <c r="CW1458" s="1">
        <f t="shared" si="1423"/>
        <v>0</v>
      </c>
      <c r="CX1458" s="1">
        <f t="shared" si="1424"/>
        <v>0</v>
      </c>
      <c r="CY1458" s="1">
        <f t="shared" si="1425"/>
        <v>0</v>
      </c>
      <c r="CZ1458" s="1">
        <f t="shared" si="1426"/>
        <v>0</v>
      </c>
      <c r="DA1458" s="1">
        <f t="shared" si="1427"/>
        <v>0</v>
      </c>
      <c r="DB1458" s="1">
        <f t="shared" si="1428"/>
        <v>0</v>
      </c>
      <c r="DC1458" s="1">
        <f t="shared" si="1429"/>
        <v>0</v>
      </c>
      <c r="DD1458" s="1">
        <f t="shared" si="1430"/>
        <v>0</v>
      </c>
      <c r="DE1458" s="1">
        <f t="shared" si="1431"/>
        <v>0</v>
      </c>
      <c r="DF1458" s="1">
        <f t="shared" si="1432"/>
        <v>0</v>
      </c>
      <c r="DG1458" s="1">
        <f t="shared" si="1433"/>
        <v>0</v>
      </c>
      <c r="DH1458" s="1">
        <f t="shared" si="1434"/>
        <v>0</v>
      </c>
      <c r="DI1458" s="1">
        <f t="shared" si="1435"/>
        <v>0</v>
      </c>
      <c r="DJ1458" s="1">
        <f t="shared" si="1436"/>
        <v>0</v>
      </c>
      <c r="DK1458" s="1">
        <f t="shared" si="1437"/>
        <v>0</v>
      </c>
      <c r="DL1458" s="1">
        <f t="shared" si="1438"/>
        <v>0</v>
      </c>
      <c r="DM1458" s="1">
        <f t="shared" si="1439"/>
        <v>0</v>
      </c>
      <c r="DN1458" s="1">
        <f t="shared" si="1440"/>
        <v>0</v>
      </c>
      <c r="DO1458" s="1">
        <f t="shared" si="1441"/>
        <v>0</v>
      </c>
      <c r="DP1458" s="1">
        <v>169.31749760033455</v>
      </c>
    </row>
    <row r="1459" spans="14:120" hidden="1">
      <c r="N1459" s="1">
        <f t="shared" si="1336"/>
        <v>-336000</v>
      </c>
      <c r="O1459" s="1">
        <f t="shared" si="1337"/>
        <v>0</v>
      </c>
      <c r="P1459" s="1">
        <f t="shared" si="1338"/>
        <v>0</v>
      </c>
      <c r="Q1459" s="1">
        <f t="shared" si="1339"/>
        <v>0</v>
      </c>
      <c r="R1459" s="1">
        <f t="shared" si="1340"/>
        <v>0</v>
      </c>
      <c r="S1459" s="1">
        <f t="shared" si="1341"/>
        <v>0</v>
      </c>
      <c r="T1459" s="1">
        <f t="shared" si="1342"/>
        <v>0</v>
      </c>
      <c r="U1459" s="1">
        <f t="shared" si="1343"/>
        <v>0</v>
      </c>
      <c r="V1459" s="1">
        <f t="shared" si="1344"/>
        <v>-422500</v>
      </c>
      <c r="W1459" s="1">
        <f t="shared" si="1345"/>
        <v>0</v>
      </c>
      <c r="X1459" s="1">
        <f t="shared" si="1346"/>
        <v>0</v>
      </c>
      <c r="Y1459" s="1">
        <f t="shared" si="1347"/>
        <v>0</v>
      </c>
      <c r="Z1459" s="1">
        <f t="shared" si="1348"/>
        <v>0</v>
      </c>
      <c r="AA1459" s="1">
        <f t="shared" si="1349"/>
        <v>0</v>
      </c>
      <c r="AB1459" s="1">
        <f t="shared" si="1350"/>
        <v>0</v>
      </c>
      <c r="AC1459" s="1">
        <f t="shared" si="1351"/>
        <v>0</v>
      </c>
      <c r="AD1459" s="1">
        <f t="shared" si="1352"/>
        <v>0</v>
      </c>
      <c r="AE1459" s="1">
        <f t="shared" si="1353"/>
        <v>0</v>
      </c>
      <c r="AF1459" s="1">
        <f t="shared" si="1354"/>
        <v>0</v>
      </c>
      <c r="AG1459" s="1">
        <f t="shared" si="1355"/>
        <v>0</v>
      </c>
      <c r="AH1459" s="1">
        <f t="shared" si="1356"/>
        <v>0</v>
      </c>
      <c r="AI1459" s="1">
        <f t="shared" si="1357"/>
        <v>0</v>
      </c>
      <c r="AJ1459" s="1">
        <f t="shared" si="1358"/>
        <v>0</v>
      </c>
      <c r="AK1459" s="1">
        <f t="shared" si="1359"/>
        <v>0</v>
      </c>
      <c r="AL1459" s="1">
        <f t="shared" si="1360"/>
        <v>0</v>
      </c>
      <c r="AM1459" s="1">
        <f t="shared" si="1361"/>
        <v>0</v>
      </c>
      <c r="AN1459" s="1">
        <f t="shared" si="1362"/>
        <v>-90.9375</v>
      </c>
      <c r="AO1459" s="1">
        <f t="shared" si="1363"/>
        <v>-363750</v>
      </c>
      <c r="AP1459" s="1">
        <f t="shared" si="1364"/>
        <v>0</v>
      </c>
      <c r="AQ1459" s="1">
        <f t="shared" si="1365"/>
        <v>867543.33516081865</v>
      </c>
      <c r="AR1459" s="1">
        <f t="shared" si="1366"/>
        <v>282916.66666666663</v>
      </c>
      <c r="AS1459" s="1">
        <f t="shared" si="1367"/>
        <v>0</v>
      </c>
      <c r="AT1459" s="1">
        <f t="shared" si="1368"/>
        <v>-215.55555555555554</v>
      </c>
      <c r="AU1459" s="1">
        <f t="shared" si="1369"/>
        <v>646666.66666666663</v>
      </c>
      <c r="AV1459" s="1">
        <f t="shared" si="1370"/>
        <v>0</v>
      </c>
      <c r="AW1459" s="1">
        <f t="shared" si="1371"/>
        <v>0</v>
      </c>
      <c r="AX1459" s="1">
        <f t="shared" si="1372"/>
        <v>0</v>
      </c>
      <c r="AY1459" s="1">
        <f t="shared" si="1373"/>
        <v>0</v>
      </c>
      <c r="AZ1459" s="1">
        <f t="shared" si="1374"/>
        <v>0</v>
      </c>
      <c r="BA1459" s="1">
        <f t="shared" si="1375"/>
        <v>0</v>
      </c>
      <c r="BB1459" s="1">
        <f t="shared" si="1376"/>
        <v>0</v>
      </c>
      <c r="BC1459" s="1">
        <f t="shared" si="1377"/>
        <v>0</v>
      </c>
      <c r="BD1459" s="1">
        <f t="shared" si="1378"/>
        <v>0</v>
      </c>
      <c r="BE1459" s="1">
        <f t="shared" si="1379"/>
        <v>0</v>
      </c>
      <c r="BF1459" s="1">
        <f t="shared" si="1380"/>
        <v>0</v>
      </c>
      <c r="BG1459" s="1">
        <f t="shared" si="1381"/>
        <v>0</v>
      </c>
      <c r="BH1459" s="1">
        <f t="shared" si="1382"/>
        <v>0</v>
      </c>
      <c r="BI1459" s="1">
        <f t="shared" si="1383"/>
        <v>0</v>
      </c>
      <c r="BJ1459" s="1">
        <f t="shared" si="1384"/>
        <v>0</v>
      </c>
      <c r="BK1459" s="1">
        <f t="shared" si="1385"/>
        <v>0</v>
      </c>
      <c r="BL1459" s="1">
        <f t="shared" si="1386"/>
        <v>-444736.84210526315</v>
      </c>
      <c r="BM1459" s="1">
        <f t="shared" si="1387"/>
        <v>0</v>
      </c>
      <c r="BN1459" s="1">
        <f t="shared" si="1388"/>
        <v>0</v>
      </c>
      <c r="BO1459" s="1">
        <f t="shared" si="1389"/>
        <v>0</v>
      </c>
      <c r="BP1459" s="1">
        <f t="shared" si="1390"/>
        <v>0</v>
      </c>
      <c r="BQ1459" s="1">
        <f t="shared" si="1391"/>
        <v>0</v>
      </c>
      <c r="BR1459" s="1">
        <f t="shared" si="1392"/>
        <v>0</v>
      </c>
      <c r="BS1459" s="1">
        <f t="shared" si="1393"/>
        <v>0</v>
      </c>
      <c r="BT1459" s="1">
        <f t="shared" si="1394"/>
        <v>0</v>
      </c>
      <c r="BU1459" s="1">
        <f t="shared" si="1395"/>
        <v>0</v>
      </c>
      <c r="BV1459" s="1">
        <f t="shared" si="1396"/>
        <v>0</v>
      </c>
      <c r="BW1459" s="1">
        <f t="shared" si="1397"/>
        <v>0</v>
      </c>
      <c r="BX1459" s="1">
        <f t="shared" si="1398"/>
        <v>0</v>
      </c>
      <c r="BY1459" s="1">
        <f t="shared" si="1399"/>
        <v>0</v>
      </c>
      <c r="BZ1459" s="1">
        <f t="shared" si="1400"/>
        <v>0</v>
      </c>
      <c r="CA1459" s="1">
        <f t="shared" si="1401"/>
        <v>0</v>
      </c>
      <c r="CB1459" s="1">
        <f t="shared" si="1402"/>
        <v>0</v>
      </c>
      <c r="CC1459" s="1">
        <f t="shared" si="1403"/>
        <v>0</v>
      </c>
      <c r="CD1459" s="1">
        <f t="shared" si="1404"/>
        <v>0</v>
      </c>
      <c r="CE1459" s="1">
        <f t="shared" si="1405"/>
        <v>0</v>
      </c>
      <c r="CF1459" s="1">
        <f t="shared" si="1406"/>
        <v>0</v>
      </c>
      <c r="CG1459" s="1">
        <f t="shared" si="1407"/>
        <v>0</v>
      </c>
      <c r="CH1459" s="1">
        <f t="shared" si="1408"/>
        <v>0</v>
      </c>
      <c r="CI1459" s="1">
        <f t="shared" si="1409"/>
        <v>0</v>
      </c>
      <c r="CJ1459" s="1">
        <f t="shared" si="1410"/>
        <v>0</v>
      </c>
      <c r="CK1459" s="1">
        <f t="shared" si="1411"/>
        <v>0</v>
      </c>
      <c r="CL1459" s="1">
        <f t="shared" si="1412"/>
        <v>0</v>
      </c>
      <c r="CM1459" s="1">
        <f t="shared" si="1413"/>
        <v>0</v>
      </c>
      <c r="CN1459" s="1">
        <f t="shared" si="1414"/>
        <v>0</v>
      </c>
      <c r="CO1459" s="1">
        <f t="shared" si="1415"/>
        <v>0</v>
      </c>
      <c r="CP1459" s="1">
        <f t="shared" si="1416"/>
        <v>0</v>
      </c>
      <c r="CQ1459" s="1">
        <f t="shared" si="1417"/>
        <v>0</v>
      </c>
      <c r="CR1459" s="1">
        <f t="shared" si="1418"/>
        <v>0</v>
      </c>
      <c r="CS1459" s="1">
        <f t="shared" si="1419"/>
        <v>0</v>
      </c>
      <c r="CT1459" s="1">
        <f t="shared" si="1420"/>
        <v>0</v>
      </c>
      <c r="CU1459" s="1">
        <f t="shared" si="1421"/>
        <v>0</v>
      </c>
      <c r="CV1459" s="1">
        <f t="shared" si="1422"/>
        <v>0</v>
      </c>
      <c r="CW1459" s="1">
        <f t="shared" si="1423"/>
        <v>0</v>
      </c>
      <c r="CX1459" s="1">
        <f t="shared" si="1424"/>
        <v>0</v>
      </c>
      <c r="CY1459" s="1">
        <f t="shared" si="1425"/>
        <v>0</v>
      </c>
      <c r="CZ1459" s="1">
        <f t="shared" si="1426"/>
        <v>0</v>
      </c>
      <c r="DA1459" s="1">
        <f t="shared" si="1427"/>
        <v>0</v>
      </c>
      <c r="DB1459" s="1">
        <f t="shared" si="1428"/>
        <v>0</v>
      </c>
      <c r="DC1459" s="1">
        <f t="shared" si="1429"/>
        <v>0</v>
      </c>
      <c r="DD1459" s="1">
        <f t="shared" si="1430"/>
        <v>0</v>
      </c>
      <c r="DE1459" s="1">
        <f t="shared" si="1431"/>
        <v>0</v>
      </c>
      <c r="DF1459" s="1">
        <f t="shared" si="1432"/>
        <v>0</v>
      </c>
      <c r="DG1459" s="1">
        <f t="shared" si="1433"/>
        <v>0</v>
      </c>
      <c r="DH1459" s="1">
        <f t="shared" si="1434"/>
        <v>0</v>
      </c>
      <c r="DI1459" s="1">
        <f t="shared" si="1435"/>
        <v>0</v>
      </c>
      <c r="DJ1459" s="1">
        <f t="shared" si="1436"/>
        <v>0</v>
      </c>
      <c r="DK1459" s="1">
        <f t="shared" si="1437"/>
        <v>0</v>
      </c>
      <c r="DL1459" s="1">
        <f t="shared" si="1438"/>
        <v>0</v>
      </c>
      <c r="DM1459" s="1">
        <f t="shared" si="1439"/>
        <v>0</v>
      </c>
      <c r="DN1459" s="1">
        <f t="shared" si="1440"/>
        <v>0</v>
      </c>
      <c r="DO1459" s="1">
        <f t="shared" si="1441"/>
        <v>0</v>
      </c>
      <c r="DP1459" s="1">
        <v>-5.4990260566748059</v>
      </c>
    </row>
    <row r="1460" spans="14:120" hidden="1">
      <c r="N1460" s="1">
        <f t="shared" si="1336"/>
        <v>-28000000</v>
      </c>
      <c r="O1460" s="1">
        <f t="shared" si="1337"/>
        <v>0</v>
      </c>
      <c r="P1460" s="1">
        <f t="shared" si="1338"/>
        <v>0</v>
      </c>
      <c r="Q1460" s="1">
        <f t="shared" si="1339"/>
        <v>0</v>
      </c>
      <c r="R1460" s="1">
        <f t="shared" si="1340"/>
        <v>0</v>
      </c>
      <c r="S1460" s="1">
        <f t="shared" si="1341"/>
        <v>0</v>
      </c>
      <c r="T1460" s="1">
        <f t="shared" si="1342"/>
        <v>0</v>
      </c>
      <c r="U1460" s="1">
        <f t="shared" si="1343"/>
        <v>-17347500</v>
      </c>
      <c r="V1460" s="1">
        <f t="shared" si="1344"/>
        <v>0</v>
      </c>
      <c r="W1460" s="1">
        <f t="shared" si="1345"/>
        <v>23130000000</v>
      </c>
      <c r="X1460" s="1">
        <f t="shared" si="1346"/>
        <v>0</v>
      </c>
      <c r="Y1460" s="1">
        <f t="shared" si="1347"/>
        <v>0</v>
      </c>
      <c r="Z1460" s="1">
        <f t="shared" si="1348"/>
        <v>0</v>
      </c>
      <c r="AA1460" s="1">
        <f t="shared" si="1349"/>
        <v>0</v>
      </c>
      <c r="AB1460" s="1">
        <f t="shared" si="1350"/>
        <v>0</v>
      </c>
      <c r="AC1460" s="1">
        <f t="shared" si="1351"/>
        <v>0</v>
      </c>
      <c r="AD1460" s="1">
        <f t="shared" si="1352"/>
        <v>0</v>
      </c>
      <c r="AE1460" s="1">
        <f t="shared" si="1353"/>
        <v>0</v>
      </c>
      <c r="AF1460" s="1">
        <f t="shared" si="1354"/>
        <v>0</v>
      </c>
      <c r="AG1460" s="1">
        <f t="shared" si="1355"/>
        <v>0</v>
      </c>
      <c r="AH1460" s="1">
        <f t="shared" si="1356"/>
        <v>0</v>
      </c>
      <c r="AI1460" s="1">
        <f t="shared" si="1357"/>
        <v>0</v>
      </c>
      <c r="AJ1460" s="1">
        <f t="shared" si="1358"/>
        <v>0</v>
      </c>
      <c r="AK1460" s="1">
        <f t="shared" si="1359"/>
        <v>0</v>
      </c>
      <c r="AL1460" s="1">
        <f t="shared" si="1360"/>
        <v>0</v>
      </c>
      <c r="AM1460" s="1">
        <f t="shared" si="1361"/>
        <v>0</v>
      </c>
      <c r="AN1460" s="1">
        <f t="shared" si="1362"/>
        <v>363750</v>
      </c>
      <c r="AO1460" s="1">
        <f t="shared" si="1363"/>
        <v>970000000</v>
      </c>
      <c r="AP1460" s="1">
        <f t="shared" si="1364"/>
        <v>-1874106.6481994465</v>
      </c>
      <c r="AQ1460" s="1">
        <f t="shared" si="1365"/>
        <v>282916.66666666663</v>
      </c>
      <c r="AR1460" s="1">
        <f t="shared" si="1366"/>
        <v>99481403508.771927</v>
      </c>
      <c r="AS1460" s="1">
        <f t="shared" si="1367"/>
        <v>0</v>
      </c>
      <c r="AT1460" s="1">
        <f t="shared" si="1368"/>
        <v>-646666.66666666663</v>
      </c>
      <c r="AU1460" s="1">
        <f t="shared" si="1369"/>
        <v>1293333333.3333333</v>
      </c>
      <c r="AV1460" s="1">
        <f t="shared" si="1370"/>
        <v>0</v>
      </c>
      <c r="AW1460" s="1">
        <f t="shared" si="1371"/>
        <v>0</v>
      </c>
      <c r="AX1460" s="1">
        <f t="shared" si="1372"/>
        <v>0</v>
      </c>
      <c r="AY1460" s="1">
        <f t="shared" si="1373"/>
        <v>0</v>
      </c>
      <c r="AZ1460" s="1">
        <f t="shared" si="1374"/>
        <v>0</v>
      </c>
      <c r="BA1460" s="1">
        <f t="shared" si="1375"/>
        <v>0</v>
      </c>
      <c r="BB1460" s="1">
        <f t="shared" si="1376"/>
        <v>0</v>
      </c>
      <c r="BC1460" s="1">
        <f t="shared" si="1377"/>
        <v>0</v>
      </c>
      <c r="BD1460" s="1">
        <f t="shared" si="1378"/>
        <v>0</v>
      </c>
      <c r="BE1460" s="1">
        <f t="shared" si="1379"/>
        <v>0</v>
      </c>
      <c r="BF1460" s="1">
        <f t="shared" si="1380"/>
        <v>0</v>
      </c>
      <c r="BG1460" s="1">
        <f t="shared" si="1381"/>
        <v>0</v>
      </c>
      <c r="BH1460" s="1">
        <f t="shared" si="1382"/>
        <v>0</v>
      </c>
      <c r="BI1460" s="1">
        <f t="shared" si="1383"/>
        <v>0</v>
      </c>
      <c r="BJ1460" s="1">
        <f t="shared" si="1384"/>
        <v>0</v>
      </c>
      <c r="BK1460" s="1">
        <f t="shared" si="1385"/>
        <v>19221606.648199446</v>
      </c>
      <c r="BL1460" s="1">
        <f t="shared" si="1386"/>
        <v>0</v>
      </c>
      <c r="BM1460" s="1">
        <f t="shared" si="1387"/>
        <v>24347368421.052631</v>
      </c>
      <c r="BN1460" s="1">
        <f t="shared" si="1388"/>
        <v>0</v>
      </c>
      <c r="BO1460" s="1">
        <f t="shared" si="1389"/>
        <v>0</v>
      </c>
      <c r="BP1460" s="1">
        <f t="shared" si="1390"/>
        <v>0</v>
      </c>
      <c r="BQ1460" s="1">
        <f t="shared" si="1391"/>
        <v>0</v>
      </c>
      <c r="BR1460" s="1">
        <f t="shared" si="1392"/>
        <v>0</v>
      </c>
      <c r="BS1460" s="1">
        <f t="shared" si="1393"/>
        <v>0</v>
      </c>
      <c r="BT1460" s="1">
        <f t="shared" si="1394"/>
        <v>0</v>
      </c>
      <c r="BU1460" s="1">
        <f t="shared" si="1395"/>
        <v>0</v>
      </c>
      <c r="BV1460" s="1">
        <f t="shared" si="1396"/>
        <v>0</v>
      </c>
      <c r="BW1460" s="1">
        <f t="shared" si="1397"/>
        <v>0</v>
      </c>
      <c r="BX1460" s="1">
        <f t="shared" si="1398"/>
        <v>0</v>
      </c>
      <c r="BY1460" s="1">
        <f t="shared" si="1399"/>
        <v>0</v>
      </c>
      <c r="BZ1460" s="1">
        <f t="shared" si="1400"/>
        <v>0</v>
      </c>
      <c r="CA1460" s="1">
        <f t="shared" si="1401"/>
        <v>0</v>
      </c>
      <c r="CB1460" s="1">
        <f t="shared" si="1402"/>
        <v>0</v>
      </c>
      <c r="CC1460" s="1">
        <f t="shared" si="1403"/>
        <v>0</v>
      </c>
      <c r="CD1460" s="1">
        <f t="shared" si="1404"/>
        <v>0</v>
      </c>
      <c r="CE1460" s="1">
        <f t="shared" si="1405"/>
        <v>0</v>
      </c>
      <c r="CF1460" s="1">
        <f t="shared" si="1406"/>
        <v>0</v>
      </c>
      <c r="CG1460" s="1">
        <f t="shared" si="1407"/>
        <v>0</v>
      </c>
      <c r="CH1460" s="1">
        <f t="shared" si="1408"/>
        <v>0</v>
      </c>
      <c r="CI1460" s="1">
        <f t="shared" si="1409"/>
        <v>0</v>
      </c>
      <c r="CJ1460" s="1">
        <f t="shared" si="1410"/>
        <v>0</v>
      </c>
      <c r="CK1460" s="1">
        <f t="shared" si="1411"/>
        <v>0</v>
      </c>
      <c r="CL1460" s="1">
        <f t="shared" si="1412"/>
        <v>0</v>
      </c>
      <c r="CM1460" s="1">
        <f t="shared" si="1413"/>
        <v>0</v>
      </c>
      <c r="CN1460" s="1">
        <f t="shared" si="1414"/>
        <v>0</v>
      </c>
      <c r="CO1460" s="1">
        <f t="shared" si="1415"/>
        <v>0</v>
      </c>
      <c r="CP1460" s="1">
        <f t="shared" si="1416"/>
        <v>0</v>
      </c>
      <c r="CQ1460" s="1">
        <f t="shared" si="1417"/>
        <v>0</v>
      </c>
      <c r="CR1460" s="1">
        <f t="shared" si="1418"/>
        <v>0</v>
      </c>
      <c r="CS1460" s="1">
        <f t="shared" si="1419"/>
        <v>0</v>
      </c>
      <c r="CT1460" s="1">
        <f t="shared" si="1420"/>
        <v>0</v>
      </c>
      <c r="CU1460" s="1">
        <f t="shared" si="1421"/>
        <v>0</v>
      </c>
      <c r="CV1460" s="1">
        <f t="shared" si="1422"/>
        <v>0</v>
      </c>
      <c r="CW1460" s="1">
        <f t="shared" si="1423"/>
        <v>0</v>
      </c>
      <c r="CX1460" s="1">
        <f t="shared" si="1424"/>
        <v>0</v>
      </c>
      <c r="CY1460" s="1">
        <f t="shared" si="1425"/>
        <v>0</v>
      </c>
      <c r="CZ1460" s="1">
        <f t="shared" si="1426"/>
        <v>0</v>
      </c>
      <c r="DA1460" s="1">
        <f t="shared" si="1427"/>
        <v>0</v>
      </c>
      <c r="DB1460" s="1">
        <f t="shared" si="1428"/>
        <v>0</v>
      </c>
      <c r="DC1460" s="1">
        <f t="shared" si="1429"/>
        <v>0</v>
      </c>
      <c r="DD1460" s="1">
        <f t="shared" si="1430"/>
        <v>0</v>
      </c>
      <c r="DE1460" s="1">
        <f t="shared" si="1431"/>
        <v>0</v>
      </c>
      <c r="DF1460" s="1">
        <f t="shared" si="1432"/>
        <v>0</v>
      </c>
      <c r="DG1460" s="1">
        <f t="shared" si="1433"/>
        <v>0</v>
      </c>
      <c r="DH1460" s="1">
        <f t="shared" si="1434"/>
        <v>0</v>
      </c>
      <c r="DI1460" s="1">
        <f t="shared" si="1435"/>
        <v>0</v>
      </c>
      <c r="DJ1460" s="1">
        <f t="shared" si="1436"/>
        <v>0</v>
      </c>
      <c r="DK1460" s="1">
        <f t="shared" si="1437"/>
        <v>0</v>
      </c>
      <c r="DL1460" s="1">
        <f t="shared" si="1438"/>
        <v>0</v>
      </c>
      <c r="DM1460" s="1">
        <f t="shared" si="1439"/>
        <v>0</v>
      </c>
      <c r="DN1460" s="1">
        <f t="shared" si="1440"/>
        <v>0</v>
      </c>
      <c r="DO1460" s="1">
        <f t="shared" si="1441"/>
        <v>0</v>
      </c>
      <c r="DP1460" s="1">
        <v>-2.4994557779565219E-2</v>
      </c>
    </row>
    <row r="1461" spans="14:120" hidden="1">
      <c r="N1461" s="1">
        <f t="shared" si="1336"/>
        <v>0</v>
      </c>
      <c r="O1461" s="1">
        <f t="shared" si="1337"/>
        <v>0</v>
      </c>
      <c r="P1461" s="1">
        <f t="shared" si="1338"/>
        <v>0</v>
      </c>
      <c r="Q1461" s="1">
        <f t="shared" si="1339"/>
        <v>0</v>
      </c>
      <c r="R1461" s="1">
        <f t="shared" si="1340"/>
        <v>0</v>
      </c>
      <c r="S1461" s="1">
        <f t="shared" si="1341"/>
        <v>0</v>
      </c>
      <c r="T1461" s="1">
        <f t="shared" si="1342"/>
        <v>0</v>
      </c>
      <c r="U1461" s="1">
        <f t="shared" si="1343"/>
        <v>0</v>
      </c>
      <c r="V1461" s="1">
        <f t="shared" si="1344"/>
        <v>0</v>
      </c>
      <c r="W1461" s="1">
        <f t="shared" si="1345"/>
        <v>0</v>
      </c>
      <c r="X1461" s="1">
        <f t="shared" si="1346"/>
        <v>-8673.75</v>
      </c>
      <c r="Y1461" s="1">
        <f t="shared" si="1347"/>
        <v>0</v>
      </c>
      <c r="Z1461" s="1">
        <f t="shared" si="1348"/>
        <v>17347500</v>
      </c>
      <c r="AA1461" s="1">
        <f t="shared" si="1349"/>
        <v>0</v>
      </c>
      <c r="AB1461" s="1">
        <f t="shared" si="1350"/>
        <v>0</v>
      </c>
      <c r="AC1461" s="1">
        <f t="shared" si="1351"/>
        <v>0</v>
      </c>
      <c r="AD1461" s="1">
        <f t="shared" si="1352"/>
        <v>0</v>
      </c>
      <c r="AE1461" s="1">
        <f t="shared" si="1353"/>
        <v>0</v>
      </c>
      <c r="AF1461" s="1">
        <f t="shared" si="1354"/>
        <v>0</v>
      </c>
      <c r="AG1461" s="1">
        <f t="shared" si="1355"/>
        <v>0</v>
      </c>
      <c r="AH1461" s="1">
        <f t="shared" si="1356"/>
        <v>0</v>
      </c>
      <c r="AI1461" s="1">
        <f t="shared" si="1357"/>
        <v>0</v>
      </c>
      <c r="AJ1461" s="1">
        <f t="shared" si="1358"/>
        <v>0</v>
      </c>
      <c r="AK1461" s="1">
        <f t="shared" si="1359"/>
        <v>0</v>
      </c>
      <c r="AL1461" s="1">
        <f t="shared" si="1360"/>
        <v>0</v>
      </c>
      <c r="AM1461" s="1">
        <f t="shared" si="1361"/>
        <v>0</v>
      </c>
      <c r="AN1461" s="1">
        <f t="shared" si="1362"/>
        <v>0</v>
      </c>
      <c r="AO1461" s="1">
        <f t="shared" si="1363"/>
        <v>0</v>
      </c>
      <c r="AP1461" s="1">
        <f t="shared" si="1364"/>
        <v>-95000</v>
      </c>
      <c r="AQ1461" s="1">
        <f t="shared" si="1365"/>
        <v>0</v>
      </c>
      <c r="AR1461" s="1">
        <f t="shared" si="1366"/>
        <v>0</v>
      </c>
      <c r="AS1461" s="1">
        <f t="shared" si="1367"/>
        <v>227790.3850779997</v>
      </c>
      <c r="AT1461" s="1">
        <f t="shared" si="1368"/>
        <v>0</v>
      </c>
      <c r="AU1461" s="1">
        <f t="shared" si="1369"/>
        <v>-1874106.6481994465</v>
      </c>
      <c r="AV1461" s="1">
        <f t="shared" si="1370"/>
        <v>-114000</v>
      </c>
      <c r="AW1461" s="1">
        <f t="shared" si="1371"/>
        <v>0</v>
      </c>
      <c r="AX1461" s="1">
        <f t="shared" si="1372"/>
        <v>0</v>
      </c>
      <c r="AY1461" s="1">
        <f t="shared" si="1373"/>
        <v>0</v>
      </c>
      <c r="AZ1461" s="1">
        <f t="shared" si="1374"/>
        <v>0</v>
      </c>
      <c r="BA1461" s="1">
        <f t="shared" si="1375"/>
        <v>0</v>
      </c>
      <c r="BB1461" s="1">
        <f t="shared" si="1376"/>
        <v>0</v>
      </c>
      <c r="BC1461" s="1">
        <f t="shared" si="1377"/>
        <v>0</v>
      </c>
      <c r="BD1461" s="1">
        <f t="shared" si="1378"/>
        <v>0</v>
      </c>
      <c r="BE1461" s="1">
        <f t="shared" si="1379"/>
        <v>0</v>
      </c>
      <c r="BF1461" s="1">
        <f t="shared" si="1380"/>
        <v>0</v>
      </c>
      <c r="BG1461" s="1">
        <f t="shared" si="1381"/>
        <v>0</v>
      </c>
      <c r="BH1461" s="1">
        <f t="shared" si="1382"/>
        <v>0</v>
      </c>
      <c r="BI1461" s="1">
        <f t="shared" si="1383"/>
        <v>0</v>
      </c>
      <c r="BJ1461" s="1">
        <f t="shared" si="1384"/>
        <v>0</v>
      </c>
      <c r="BK1461" s="1">
        <f t="shared" si="1385"/>
        <v>0</v>
      </c>
      <c r="BL1461" s="1">
        <f t="shared" si="1386"/>
        <v>0</v>
      </c>
      <c r="BM1461" s="1">
        <f t="shared" si="1387"/>
        <v>0</v>
      </c>
      <c r="BN1461" s="1">
        <f t="shared" si="1388"/>
        <v>-10116.635077999708</v>
      </c>
      <c r="BO1461" s="1">
        <f t="shared" si="1389"/>
        <v>0</v>
      </c>
      <c r="BP1461" s="1">
        <f t="shared" si="1390"/>
        <v>-19221606.648199446</v>
      </c>
      <c r="BQ1461" s="1">
        <f t="shared" si="1391"/>
        <v>0</v>
      </c>
      <c r="BR1461" s="1">
        <f t="shared" si="1392"/>
        <v>0</v>
      </c>
      <c r="BS1461" s="1">
        <f t="shared" si="1393"/>
        <v>0</v>
      </c>
      <c r="BT1461" s="1">
        <f t="shared" si="1394"/>
        <v>0</v>
      </c>
      <c r="BU1461" s="1">
        <f t="shared" si="1395"/>
        <v>0</v>
      </c>
      <c r="BV1461" s="1">
        <f t="shared" si="1396"/>
        <v>0</v>
      </c>
      <c r="BW1461" s="1">
        <f t="shared" si="1397"/>
        <v>0</v>
      </c>
      <c r="BX1461" s="1">
        <f t="shared" si="1398"/>
        <v>0</v>
      </c>
      <c r="BY1461" s="1">
        <f t="shared" si="1399"/>
        <v>0</v>
      </c>
      <c r="BZ1461" s="1">
        <f t="shared" si="1400"/>
        <v>0</v>
      </c>
      <c r="CA1461" s="1">
        <f t="shared" si="1401"/>
        <v>0</v>
      </c>
      <c r="CB1461" s="1">
        <f t="shared" si="1402"/>
        <v>0</v>
      </c>
      <c r="CC1461" s="1">
        <f t="shared" si="1403"/>
        <v>0</v>
      </c>
      <c r="CD1461" s="1">
        <f t="shared" si="1404"/>
        <v>0</v>
      </c>
      <c r="CE1461" s="1">
        <f t="shared" si="1405"/>
        <v>0</v>
      </c>
      <c r="CF1461" s="1">
        <f t="shared" si="1406"/>
        <v>0</v>
      </c>
      <c r="CG1461" s="1">
        <f t="shared" si="1407"/>
        <v>0</v>
      </c>
      <c r="CH1461" s="1">
        <f t="shared" si="1408"/>
        <v>0</v>
      </c>
      <c r="CI1461" s="1">
        <f t="shared" si="1409"/>
        <v>0</v>
      </c>
      <c r="CJ1461" s="1">
        <f t="shared" si="1410"/>
        <v>0</v>
      </c>
      <c r="CK1461" s="1">
        <f t="shared" si="1411"/>
        <v>0</v>
      </c>
      <c r="CL1461" s="1">
        <f t="shared" si="1412"/>
        <v>0</v>
      </c>
      <c r="CM1461" s="1">
        <f t="shared" si="1413"/>
        <v>0</v>
      </c>
      <c r="CN1461" s="1">
        <f t="shared" si="1414"/>
        <v>0</v>
      </c>
      <c r="CO1461" s="1">
        <f t="shared" si="1415"/>
        <v>0</v>
      </c>
      <c r="CP1461" s="1">
        <f t="shared" si="1416"/>
        <v>0</v>
      </c>
      <c r="CQ1461" s="1">
        <f t="shared" si="1417"/>
        <v>0</v>
      </c>
      <c r="CR1461" s="1">
        <f t="shared" si="1418"/>
        <v>0</v>
      </c>
      <c r="CS1461" s="1">
        <f t="shared" si="1419"/>
        <v>0</v>
      </c>
      <c r="CT1461" s="1">
        <f t="shared" si="1420"/>
        <v>0</v>
      </c>
      <c r="CU1461" s="1">
        <f t="shared" si="1421"/>
        <v>0</v>
      </c>
      <c r="CV1461" s="1">
        <f t="shared" si="1422"/>
        <v>0</v>
      </c>
      <c r="CW1461" s="1">
        <f t="shared" si="1423"/>
        <v>0</v>
      </c>
      <c r="CX1461" s="1">
        <f t="shared" si="1424"/>
        <v>0</v>
      </c>
      <c r="CY1461" s="1">
        <f t="shared" si="1425"/>
        <v>0</v>
      </c>
      <c r="CZ1461" s="1">
        <f t="shared" si="1426"/>
        <v>0</v>
      </c>
      <c r="DA1461" s="1">
        <f t="shared" si="1427"/>
        <v>0</v>
      </c>
      <c r="DB1461" s="1">
        <f t="shared" si="1428"/>
        <v>0</v>
      </c>
      <c r="DC1461" s="1">
        <f t="shared" si="1429"/>
        <v>0</v>
      </c>
      <c r="DD1461" s="1">
        <f t="shared" si="1430"/>
        <v>0</v>
      </c>
      <c r="DE1461" s="1">
        <f t="shared" si="1431"/>
        <v>0</v>
      </c>
      <c r="DF1461" s="1">
        <f t="shared" si="1432"/>
        <v>0</v>
      </c>
      <c r="DG1461" s="1">
        <f t="shared" si="1433"/>
        <v>0</v>
      </c>
      <c r="DH1461" s="1">
        <f t="shared" si="1434"/>
        <v>0</v>
      </c>
      <c r="DI1461" s="1">
        <f t="shared" si="1435"/>
        <v>0</v>
      </c>
      <c r="DJ1461" s="1">
        <f t="shared" si="1436"/>
        <v>0</v>
      </c>
      <c r="DK1461" s="1">
        <f t="shared" si="1437"/>
        <v>0</v>
      </c>
      <c r="DL1461" s="1">
        <f t="shared" si="1438"/>
        <v>0</v>
      </c>
      <c r="DM1461" s="1">
        <f t="shared" si="1439"/>
        <v>0</v>
      </c>
      <c r="DN1461" s="1">
        <f t="shared" si="1440"/>
        <v>0</v>
      </c>
      <c r="DO1461" s="1">
        <f t="shared" si="1441"/>
        <v>0</v>
      </c>
      <c r="DP1461" s="1">
        <v>168.36085205834502</v>
      </c>
    </row>
    <row r="1462" spans="14:120" hidden="1">
      <c r="N1462" s="1">
        <f t="shared" si="1336"/>
        <v>-259000</v>
      </c>
      <c r="O1462" s="1">
        <f t="shared" si="1337"/>
        <v>0</v>
      </c>
      <c r="P1462" s="1">
        <f t="shared" si="1338"/>
        <v>0</v>
      </c>
      <c r="Q1462" s="1">
        <f t="shared" si="1339"/>
        <v>0</v>
      </c>
      <c r="R1462" s="1">
        <f t="shared" si="1340"/>
        <v>0</v>
      </c>
      <c r="S1462" s="1">
        <f t="shared" si="1341"/>
        <v>0</v>
      </c>
      <c r="T1462" s="1">
        <f t="shared" si="1342"/>
        <v>0</v>
      </c>
      <c r="U1462" s="1">
        <f t="shared" si="1343"/>
        <v>0</v>
      </c>
      <c r="V1462" s="1">
        <f t="shared" si="1344"/>
        <v>0</v>
      </c>
      <c r="W1462" s="1">
        <f t="shared" si="1345"/>
        <v>0</v>
      </c>
      <c r="X1462" s="1">
        <f t="shared" si="1346"/>
        <v>0</v>
      </c>
      <c r="Y1462" s="1">
        <f t="shared" si="1347"/>
        <v>-422500</v>
      </c>
      <c r="Z1462" s="1">
        <f t="shared" si="1348"/>
        <v>0</v>
      </c>
      <c r="AA1462" s="1">
        <f t="shared" si="1349"/>
        <v>0</v>
      </c>
      <c r="AB1462" s="1">
        <f t="shared" si="1350"/>
        <v>0</v>
      </c>
      <c r="AC1462" s="1">
        <f t="shared" si="1351"/>
        <v>0</v>
      </c>
      <c r="AD1462" s="1">
        <f t="shared" si="1352"/>
        <v>0</v>
      </c>
      <c r="AE1462" s="1">
        <f t="shared" si="1353"/>
        <v>0</v>
      </c>
      <c r="AF1462" s="1">
        <f t="shared" si="1354"/>
        <v>0</v>
      </c>
      <c r="AG1462" s="1">
        <f t="shared" si="1355"/>
        <v>0</v>
      </c>
      <c r="AH1462" s="1">
        <f t="shared" si="1356"/>
        <v>0</v>
      </c>
      <c r="AI1462" s="1">
        <f t="shared" si="1357"/>
        <v>0</v>
      </c>
      <c r="AJ1462" s="1">
        <f t="shared" si="1358"/>
        <v>0</v>
      </c>
      <c r="AK1462" s="1">
        <f t="shared" si="1359"/>
        <v>0</v>
      </c>
      <c r="AL1462" s="1">
        <f t="shared" si="1360"/>
        <v>0</v>
      </c>
      <c r="AM1462" s="1">
        <f t="shared" si="1361"/>
        <v>0</v>
      </c>
      <c r="AN1462" s="1">
        <f t="shared" si="1362"/>
        <v>0</v>
      </c>
      <c r="AO1462" s="1">
        <f t="shared" si="1363"/>
        <v>0</v>
      </c>
      <c r="AP1462" s="1">
        <f t="shared" si="1364"/>
        <v>0</v>
      </c>
      <c r="AQ1462" s="1">
        <f t="shared" si="1365"/>
        <v>-215.55555555555554</v>
      </c>
      <c r="AR1462" s="1">
        <f t="shared" si="1366"/>
        <v>-646666.66666666663</v>
      </c>
      <c r="AS1462" s="1">
        <f t="shared" si="1367"/>
        <v>0</v>
      </c>
      <c r="AT1462" s="1">
        <f t="shared" si="1368"/>
        <v>867824.87766081863</v>
      </c>
      <c r="AU1462" s="1">
        <f t="shared" si="1369"/>
        <v>284533.33333333337</v>
      </c>
      <c r="AV1462" s="1">
        <f t="shared" si="1370"/>
        <v>0</v>
      </c>
      <c r="AW1462" s="1">
        <f t="shared" si="1371"/>
        <v>-372.48</v>
      </c>
      <c r="AX1462" s="1">
        <f t="shared" si="1372"/>
        <v>931200</v>
      </c>
      <c r="AY1462" s="1">
        <f t="shared" si="1373"/>
        <v>0</v>
      </c>
      <c r="AZ1462" s="1">
        <f t="shared" si="1374"/>
        <v>0</v>
      </c>
      <c r="BA1462" s="1">
        <f t="shared" si="1375"/>
        <v>0</v>
      </c>
      <c r="BB1462" s="1">
        <f t="shared" si="1376"/>
        <v>0</v>
      </c>
      <c r="BC1462" s="1">
        <f t="shared" si="1377"/>
        <v>0</v>
      </c>
      <c r="BD1462" s="1">
        <f t="shared" si="1378"/>
        <v>0</v>
      </c>
      <c r="BE1462" s="1">
        <f t="shared" si="1379"/>
        <v>0</v>
      </c>
      <c r="BF1462" s="1">
        <f t="shared" si="1380"/>
        <v>0</v>
      </c>
      <c r="BG1462" s="1">
        <f t="shared" si="1381"/>
        <v>0</v>
      </c>
      <c r="BH1462" s="1">
        <f t="shared" si="1382"/>
        <v>0</v>
      </c>
      <c r="BI1462" s="1">
        <f t="shared" si="1383"/>
        <v>0</v>
      </c>
      <c r="BJ1462" s="1">
        <f t="shared" si="1384"/>
        <v>0</v>
      </c>
      <c r="BK1462" s="1">
        <f t="shared" si="1385"/>
        <v>0</v>
      </c>
      <c r="BL1462" s="1">
        <f t="shared" si="1386"/>
        <v>0</v>
      </c>
      <c r="BM1462" s="1">
        <f t="shared" si="1387"/>
        <v>0</v>
      </c>
      <c r="BN1462" s="1">
        <f t="shared" si="1388"/>
        <v>0</v>
      </c>
      <c r="BO1462" s="1">
        <f t="shared" si="1389"/>
        <v>-444736.84210526315</v>
      </c>
      <c r="BP1462" s="1">
        <f t="shared" si="1390"/>
        <v>0</v>
      </c>
      <c r="BQ1462" s="1">
        <f t="shared" si="1391"/>
        <v>0</v>
      </c>
      <c r="BR1462" s="1">
        <f t="shared" si="1392"/>
        <v>0</v>
      </c>
      <c r="BS1462" s="1">
        <f t="shared" si="1393"/>
        <v>0</v>
      </c>
      <c r="BT1462" s="1">
        <f t="shared" si="1394"/>
        <v>0</v>
      </c>
      <c r="BU1462" s="1">
        <f t="shared" si="1395"/>
        <v>0</v>
      </c>
      <c r="BV1462" s="1">
        <f t="shared" si="1396"/>
        <v>0</v>
      </c>
      <c r="BW1462" s="1">
        <f t="shared" si="1397"/>
        <v>0</v>
      </c>
      <c r="BX1462" s="1">
        <f t="shared" si="1398"/>
        <v>0</v>
      </c>
      <c r="BY1462" s="1">
        <f t="shared" si="1399"/>
        <v>0</v>
      </c>
      <c r="BZ1462" s="1">
        <f t="shared" si="1400"/>
        <v>0</v>
      </c>
      <c r="CA1462" s="1">
        <f t="shared" si="1401"/>
        <v>0</v>
      </c>
      <c r="CB1462" s="1">
        <f t="shared" si="1402"/>
        <v>0</v>
      </c>
      <c r="CC1462" s="1">
        <f t="shared" si="1403"/>
        <v>0</v>
      </c>
      <c r="CD1462" s="1">
        <f t="shared" si="1404"/>
        <v>0</v>
      </c>
      <c r="CE1462" s="1">
        <f t="shared" si="1405"/>
        <v>0</v>
      </c>
      <c r="CF1462" s="1">
        <f t="shared" si="1406"/>
        <v>0</v>
      </c>
      <c r="CG1462" s="1">
        <f t="shared" si="1407"/>
        <v>0</v>
      </c>
      <c r="CH1462" s="1">
        <f t="shared" si="1408"/>
        <v>0</v>
      </c>
      <c r="CI1462" s="1">
        <f t="shared" si="1409"/>
        <v>0</v>
      </c>
      <c r="CJ1462" s="1">
        <f t="shared" si="1410"/>
        <v>0</v>
      </c>
      <c r="CK1462" s="1">
        <f t="shared" si="1411"/>
        <v>0</v>
      </c>
      <c r="CL1462" s="1">
        <f t="shared" si="1412"/>
        <v>0</v>
      </c>
      <c r="CM1462" s="1">
        <f t="shared" si="1413"/>
        <v>0</v>
      </c>
      <c r="CN1462" s="1">
        <f t="shared" si="1414"/>
        <v>0</v>
      </c>
      <c r="CO1462" s="1">
        <f t="shared" si="1415"/>
        <v>0</v>
      </c>
      <c r="CP1462" s="1">
        <f t="shared" si="1416"/>
        <v>0</v>
      </c>
      <c r="CQ1462" s="1">
        <f t="shared" si="1417"/>
        <v>0</v>
      </c>
      <c r="CR1462" s="1">
        <f t="shared" si="1418"/>
        <v>0</v>
      </c>
      <c r="CS1462" s="1">
        <f t="shared" si="1419"/>
        <v>0</v>
      </c>
      <c r="CT1462" s="1">
        <f t="shared" si="1420"/>
        <v>0</v>
      </c>
      <c r="CU1462" s="1">
        <f t="shared" si="1421"/>
        <v>0</v>
      </c>
      <c r="CV1462" s="1">
        <f t="shared" si="1422"/>
        <v>0</v>
      </c>
      <c r="CW1462" s="1">
        <f t="shared" si="1423"/>
        <v>0</v>
      </c>
      <c r="CX1462" s="1">
        <f t="shared" si="1424"/>
        <v>0</v>
      </c>
      <c r="CY1462" s="1">
        <f t="shared" si="1425"/>
        <v>0</v>
      </c>
      <c r="CZ1462" s="1">
        <f t="shared" si="1426"/>
        <v>0</v>
      </c>
      <c r="DA1462" s="1">
        <f t="shared" si="1427"/>
        <v>0</v>
      </c>
      <c r="DB1462" s="1">
        <f t="shared" si="1428"/>
        <v>0</v>
      </c>
      <c r="DC1462" s="1">
        <f t="shared" si="1429"/>
        <v>0</v>
      </c>
      <c r="DD1462" s="1">
        <f t="shared" si="1430"/>
        <v>0</v>
      </c>
      <c r="DE1462" s="1">
        <f t="shared" si="1431"/>
        <v>0</v>
      </c>
      <c r="DF1462" s="1">
        <f t="shared" si="1432"/>
        <v>0</v>
      </c>
      <c r="DG1462" s="1">
        <f t="shared" si="1433"/>
        <v>0</v>
      </c>
      <c r="DH1462" s="1">
        <f t="shared" si="1434"/>
        <v>0</v>
      </c>
      <c r="DI1462" s="1">
        <f t="shared" si="1435"/>
        <v>0</v>
      </c>
      <c r="DJ1462" s="1">
        <f t="shared" si="1436"/>
        <v>0</v>
      </c>
      <c r="DK1462" s="1">
        <f t="shared" si="1437"/>
        <v>0</v>
      </c>
      <c r="DL1462" s="1">
        <f t="shared" si="1438"/>
        <v>0</v>
      </c>
      <c r="DM1462" s="1">
        <f t="shared" si="1439"/>
        <v>0</v>
      </c>
      <c r="DN1462" s="1">
        <f t="shared" si="1440"/>
        <v>0</v>
      </c>
      <c r="DO1462" s="1">
        <f t="shared" si="1441"/>
        <v>0</v>
      </c>
      <c r="DP1462" s="1">
        <v>-4.9319964522922017</v>
      </c>
    </row>
    <row r="1463" spans="14:120" hidden="1">
      <c r="N1463" s="1">
        <f t="shared" si="1336"/>
        <v>158166666.66666666</v>
      </c>
      <c r="O1463" s="1">
        <f t="shared" si="1337"/>
        <v>0</v>
      </c>
      <c r="P1463" s="1">
        <f t="shared" si="1338"/>
        <v>0</v>
      </c>
      <c r="Q1463" s="1">
        <f t="shared" si="1339"/>
        <v>0</v>
      </c>
      <c r="R1463" s="1">
        <f t="shared" si="1340"/>
        <v>0</v>
      </c>
      <c r="S1463" s="1">
        <f t="shared" si="1341"/>
        <v>0</v>
      </c>
      <c r="T1463" s="1">
        <f t="shared" si="1342"/>
        <v>0</v>
      </c>
      <c r="U1463" s="1">
        <f t="shared" si="1343"/>
        <v>0</v>
      </c>
      <c r="V1463" s="1">
        <f t="shared" si="1344"/>
        <v>0</v>
      </c>
      <c r="W1463" s="1">
        <f t="shared" si="1345"/>
        <v>0</v>
      </c>
      <c r="X1463" s="1">
        <f t="shared" si="1346"/>
        <v>-17347500</v>
      </c>
      <c r="Y1463" s="1">
        <f t="shared" si="1347"/>
        <v>0</v>
      </c>
      <c r="Z1463" s="1">
        <f t="shared" si="1348"/>
        <v>23130000000</v>
      </c>
      <c r="AA1463" s="1">
        <f t="shared" si="1349"/>
        <v>0</v>
      </c>
      <c r="AB1463" s="1">
        <f t="shared" si="1350"/>
        <v>0</v>
      </c>
      <c r="AC1463" s="1">
        <f t="shared" si="1351"/>
        <v>0</v>
      </c>
      <c r="AD1463" s="1">
        <f t="shared" si="1352"/>
        <v>0</v>
      </c>
      <c r="AE1463" s="1">
        <f t="shared" si="1353"/>
        <v>0</v>
      </c>
      <c r="AF1463" s="1">
        <f t="shared" si="1354"/>
        <v>0</v>
      </c>
      <c r="AG1463" s="1">
        <f t="shared" si="1355"/>
        <v>0</v>
      </c>
      <c r="AH1463" s="1">
        <f t="shared" si="1356"/>
        <v>0</v>
      </c>
      <c r="AI1463" s="1">
        <f t="shared" si="1357"/>
        <v>0</v>
      </c>
      <c r="AJ1463" s="1">
        <f t="shared" si="1358"/>
        <v>0</v>
      </c>
      <c r="AK1463" s="1">
        <f t="shared" si="1359"/>
        <v>0</v>
      </c>
      <c r="AL1463" s="1">
        <f t="shared" si="1360"/>
        <v>0</v>
      </c>
      <c r="AM1463" s="1">
        <f t="shared" si="1361"/>
        <v>0</v>
      </c>
      <c r="AN1463" s="1">
        <f t="shared" si="1362"/>
        <v>0</v>
      </c>
      <c r="AO1463" s="1">
        <f t="shared" si="1363"/>
        <v>0</v>
      </c>
      <c r="AP1463" s="1">
        <f t="shared" si="1364"/>
        <v>0</v>
      </c>
      <c r="AQ1463" s="1">
        <f t="shared" si="1365"/>
        <v>646666.66666666663</v>
      </c>
      <c r="AR1463" s="1">
        <f t="shared" si="1366"/>
        <v>1293333333.3333333</v>
      </c>
      <c r="AS1463" s="1">
        <f t="shared" si="1367"/>
        <v>-1874106.6481994465</v>
      </c>
      <c r="AT1463" s="1">
        <f t="shared" si="1368"/>
        <v>284533.33333333337</v>
      </c>
      <c r="AU1463" s="1">
        <f t="shared" si="1369"/>
        <v>100645403508.77193</v>
      </c>
      <c r="AV1463" s="1">
        <f t="shared" si="1370"/>
        <v>0</v>
      </c>
      <c r="AW1463" s="1">
        <f t="shared" si="1371"/>
        <v>-931200</v>
      </c>
      <c r="AX1463" s="1">
        <f t="shared" si="1372"/>
        <v>1552000000</v>
      </c>
      <c r="AY1463" s="1">
        <f t="shared" si="1373"/>
        <v>0</v>
      </c>
      <c r="AZ1463" s="1">
        <f t="shared" si="1374"/>
        <v>0</v>
      </c>
      <c r="BA1463" s="1">
        <f t="shared" si="1375"/>
        <v>0</v>
      </c>
      <c r="BB1463" s="1">
        <f t="shared" si="1376"/>
        <v>0</v>
      </c>
      <c r="BC1463" s="1">
        <f t="shared" si="1377"/>
        <v>0</v>
      </c>
      <c r="BD1463" s="1">
        <f t="shared" si="1378"/>
        <v>0</v>
      </c>
      <c r="BE1463" s="1">
        <f t="shared" si="1379"/>
        <v>0</v>
      </c>
      <c r="BF1463" s="1">
        <f t="shared" si="1380"/>
        <v>0</v>
      </c>
      <c r="BG1463" s="1">
        <f t="shared" si="1381"/>
        <v>0</v>
      </c>
      <c r="BH1463" s="1">
        <f t="shared" si="1382"/>
        <v>0</v>
      </c>
      <c r="BI1463" s="1">
        <f t="shared" si="1383"/>
        <v>0</v>
      </c>
      <c r="BJ1463" s="1">
        <f t="shared" si="1384"/>
        <v>0</v>
      </c>
      <c r="BK1463" s="1">
        <f t="shared" si="1385"/>
        <v>0</v>
      </c>
      <c r="BL1463" s="1">
        <f t="shared" si="1386"/>
        <v>0</v>
      </c>
      <c r="BM1463" s="1">
        <f t="shared" si="1387"/>
        <v>0</v>
      </c>
      <c r="BN1463" s="1">
        <f t="shared" si="1388"/>
        <v>19221606.648199446</v>
      </c>
      <c r="BO1463" s="1">
        <f t="shared" si="1389"/>
        <v>0</v>
      </c>
      <c r="BP1463" s="1">
        <f t="shared" si="1390"/>
        <v>24347368421.052631</v>
      </c>
      <c r="BQ1463" s="1">
        <f t="shared" si="1391"/>
        <v>0</v>
      </c>
      <c r="BR1463" s="1">
        <f t="shared" si="1392"/>
        <v>0</v>
      </c>
      <c r="BS1463" s="1">
        <f t="shared" si="1393"/>
        <v>0</v>
      </c>
      <c r="BT1463" s="1">
        <f t="shared" si="1394"/>
        <v>0</v>
      </c>
      <c r="BU1463" s="1">
        <f t="shared" si="1395"/>
        <v>0</v>
      </c>
      <c r="BV1463" s="1">
        <f t="shared" si="1396"/>
        <v>0</v>
      </c>
      <c r="BW1463" s="1">
        <f t="shared" si="1397"/>
        <v>0</v>
      </c>
      <c r="BX1463" s="1">
        <f t="shared" si="1398"/>
        <v>0</v>
      </c>
      <c r="BY1463" s="1">
        <f t="shared" si="1399"/>
        <v>0</v>
      </c>
      <c r="BZ1463" s="1">
        <f t="shared" si="1400"/>
        <v>0</v>
      </c>
      <c r="CA1463" s="1">
        <f t="shared" si="1401"/>
        <v>0</v>
      </c>
      <c r="CB1463" s="1">
        <f t="shared" si="1402"/>
        <v>0</v>
      </c>
      <c r="CC1463" s="1">
        <f t="shared" si="1403"/>
        <v>0</v>
      </c>
      <c r="CD1463" s="1">
        <f t="shared" si="1404"/>
        <v>0</v>
      </c>
      <c r="CE1463" s="1">
        <f t="shared" si="1405"/>
        <v>0</v>
      </c>
      <c r="CF1463" s="1">
        <f t="shared" si="1406"/>
        <v>0</v>
      </c>
      <c r="CG1463" s="1">
        <f t="shared" si="1407"/>
        <v>0</v>
      </c>
      <c r="CH1463" s="1">
        <f t="shared" si="1408"/>
        <v>0</v>
      </c>
      <c r="CI1463" s="1">
        <f t="shared" si="1409"/>
        <v>0</v>
      </c>
      <c r="CJ1463" s="1">
        <f t="shared" si="1410"/>
        <v>0</v>
      </c>
      <c r="CK1463" s="1">
        <f t="shared" si="1411"/>
        <v>0</v>
      </c>
      <c r="CL1463" s="1">
        <f t="shared" si="1412"/>
        <v>0</v>
      </c>
      <c r="CM1463" s="1">
        <f t="shared" si="1413"/>
        <v>0</v>
      </c>
      <c r="CN1463" s="1">
        <f t="shared" si="1414"/>
        <v>0</v>
      </c>
      <c r="CO1463" s="1">
        <f t="shared" si="1415"/>
        <v>0</v>
      </c>
      <c r="CP1463" s="1">
        <f t="shared" si="1416"/>
        <v>0</v>
      </c>
      <c r="CQ1463" s="1">
        <f t="shared" si="1417"/>
        <v>0</v>
      </c>
      <c r="CR1463" s="1">
        <f t="shared" si="1418"/>
        <v>0</v>
      </c>
      <c r="CS1463" s="1">
        <f t="shared" si="1419"/>
        <v>0</v>
      </c>
      <c r="CT1463" s="1">
        <f t="shared" si="1420"/>
        <v>0</v>
      </c>
      <c r="CU1463" s="1">
        <f t="shared" si="1421"/>
        <v>0</v>
      </c>
      <c r="CV1463" s="1">
        <f t="shared" si="1422"/>
        <v>0</v>
      </c>
      <c r="CW1463" s="1">
        <f t="shared" si="1423"/>
        <v>0</v>
      </c>
      <c r="CX1463" s="1">
        <f t="shared" si="1424"/>
        <v>0</v>
      </c>
      <c r="CY1463" s="1">
        <f t="shared" si="1425"/>
        <v>0</v>
      </c>
      <c r="CZ1463" s="1">
        <f t="shared" si="1426"/>
        <v>0</v>
      </c>
      <c r="DA1463" s="1">
        <f t="shared" si="1427"/>
        <v>0</v>
      </c>
      <c r="DB1463" s="1">
        <f t="shared" si="1428"/>
        <v>0</v>
      </c>
      <c r="DC1463" s="1">
        <f t="shared" si="1429"/>
        <v>0</v>
      </c>
      <c r="DD1463" s="1">
        <f t="shared" si="1430"/>
        <v>0</v>
      </c>
      <c r="DE1463" s="1">
        <f t="shared" si="1431"/>
        <v>0</v>
      </c>
      <c r="DF1463" s="1">
        <f t="shared" si="1432"/>
        <v>0</v>
      </c>
      <c r="DG1463" s="1">
        <f t="shared" si="1433"/>
        <v>0</v>
      </c>
      <c r="DH1463" s="1">
        <f t="shared" si="1434"/>
        <v>0</v>
      </c>
      <c r="DI1463" s="1">
        <f t="shared" si="1435"/>
        <v>0</v>
      </c>
      <c r="DJ1463" s="1">
        <f t="shared" si="1436"/>
        <v>0</v>
      </c>
      <c r="DK1463" s="1">
        <f t="shared" si="1437"/>
        <v>0</v>
      </c>
      <c r="DL1463" s="1">
        <f t="shared" si="1438"/>
        <v>0</v>
      </c>
      <c r="DM1463" s="1">
        <f t="shared" si="1439"/>
        <v>0</v>
      </c>
      <c r="DN1463" s="1">
        <f t="shared" si="1440"/>
        <v>0</v>
      </c>
      <c r="DO1463" s="1">
        <f t="shared" si="1441"/>
        <v>0</v>
      </c>
      <c r="DP1463" s="1">
        <v>-2.3427452991216138E-2</v>
      </c>
    </row>
    <row r="1464" spans="14:120" hidden="1">
      <c r="N1464" s="1">
        <f t="shared" si="1336"/>
        <v>0</v>
      </c>
      <c r="O1464" s="1">
        <f t="shared" si="1337"/>
        <v>0</v>
      </c>
      <c r="P1464" s="1">
        <f t="shared" si="1338"/>
        <v>0</v>
      </c>
      <c r="Q1464" s="1">
        <f t="shared" si="1339"/>
        <v>0</v>
      </c>
      <c r="R1464" s="1">
        <f t="shared" si="1340"/>
        <v>0</v>
      </c>
      <c r="S1464" s="1">
        <f t="shared" si="1341"/>
        <v>0</v>
      </c>
      <c r="T1464" s="1">
        <f t="shared" si="1342"/>
        <v>0</v>
      </c>
      <c r="U1464" s="1">
        <f t="shared" si="1343"/>
        <v>0</v>
      </c>
      <c r="V1464" s="1">
        <f t="shared" si="1344"/>
        <v>0</v>
      </c>
      <c r="W1464" s="1">
        <f t="shared" si="1345"/>
        <v>0</v>
      </c>
      <c r="X1464" s="1">
        <f t="shared" si="1346"/>
        <v>0</v>
      </c>
      <c r="Y1464" s="1">
        <f t="shared" si="1347"/>
        <v>0</v>
      </c>
      <c r="Z1464" s="1">
        <f t="shared" si="1348"/>
        <v>0</v>
      </c>
      <c r="AA1464" s="1">
        <f t="shared" si="1349"/>
        <v>-8673.75</v>
      </c>
      <c r="AB1464" s="1">
        <f t="shared" si="1350"/>
        <v>0</v>
      </c>
      <c r="AC1464" s="1">
        <f t="shared" si="1351"/>
        <v>17347500</v>
      </c>
      <c r="AD1464" s="1">
        <f t="shared" si="1352"/>
        <v>0</v>
      </c>
      <c r="AE1464" s="1">
        <f t="shared" si="1353"/>
        <v>0</v>
      </c>
      <c r="AF1464" s="1">
        <f t="shared" si="1354"/>
        <v>0</v>
      </c>
      <c r="AG1464" s="1">
        <f t="shared" si="1355"/>
        <v>0</v>
      </c>
      <c r="AH1464" s="1">
        <f t="shared" si="1356"/>
        <v>0</v>
      </c>
      <c r="AI1464" s="1">
        <f t="shared" si="1357"/>
        <v>0</v>
      </c>
      <c r="AJ1464" s="1">
        <f t="shared" si="1358"/>
        <v>0</v>
      </c>
      <c r="AK1464" s="1">
        <f t="shared" si="1359"/>
        <v>0</v>
      </c>
      <c r="AL1464" s="1">
        <f t="shared" si="1360"/>
        <v>0</v>
      </c>
      <c r="AM1464" s="1">
        <f t="shared" si="1361"/>
        <v>0</v>
      </c>
      <c r="AN1464" s="1">
        <f t="shared" si="1362"/>
        <v>0</v>
      </c>
      <c r="AO1464" s="1">
        <f t="shared" si="1363"/>
        <v>0</v>
      </c>
      <c r="AP1464" s="1">
        <f t="shared" si="1364"/>
        <v>0</v>
      </c>
      <c r="AQ1464" s="1">
        <f t="shared" si="1365"/>
        <v>0</v>
      </c>
      <c r="AR1464" s="1">
        <f t="shared" si="1366"/>
        <v>0</v>
      </c>
      <c r="AS1464" s="1">
        <f t="shared" si="1367"/>
        <v>-114000</v>
      </c>
      <c r="AT1464" s="1">
        <f t="shared" si="1368"/>
        <v>0</v>
      </c>
      <c r="AU1464" s="1">
        <f t="shared" si="1369"/>
        <v>0</v>
      </c>
      <c r="AV1464" s="1">
        <f t="shared" si="1370"/>
        <v>275290.38507799967</v>
      </c>
      <c r="AW1464" s="1">
        <f t="shared" si="1371"/>
        <v>0</v>
      </c>
      <c r="AX1464" s="1">
        <f t="shared" si="1372"/>
        <v>-1874106.6481994465</v>
      </c>
      <c r="AY1464" s="1">
        <f t="shared" si="1373"/>
        <v>-142500</v>
      </c>
      <c r="AZ1464" s="1">
        <f t="shared" si="1374"/>
        <v>0</v>
      </c>
      <c r="BA1464" s="1">
        <f t="shared" si="1375"/>
        <v>0</v>
      </c>
      <c r="BB1464" s="1">
        <f t="shared" si="1376"/>
        <v>0</v>
      </c>
      <c r="BC1464" s="1">
        <f t="shared" si="1377"/>
        <v>0</v>
      </c>
      <c r="BD1464" s="1">
        <f t="shared" si="1378"/>
        <v>0</v>
      </c>
      <c r="BE1464" s="1">
        <f t="shared" si="1379"/>
        <v>0</v>
      </c>
      <c r="BF1464" s="1">
        <f t="shared" si="1380"/>
        <v>0</v>
      </c>
      <c r="BG1464" s="1">
        <f t="shared" si="1381"/>
        <v>0</v>
      </c>
      <c r="BH1464" s="1">
        <f t="shared" si="1382"/>
        <v>0</v>
      </c>
      <c r="BI1464" s="1">
        <f t="shared" si="1383"/>
        <v>0</v>
      </c>
      <c r="BJ1464" s="1">
        <f t="shared" si="1384"/>
        <v>0</v>
      </c>
      <c r="BK1464" s="1">
        <f t="shared" si="1385"/>
        <v>0</v>
      </c>
      <c r="BL1464" s="1">
        <f t="shared" si="1386"/>
        <v>0</v>
      </c>
      <c r="BM1464" s="1">
        <f t="shared" si="1387"/>
        <v>0</v>
      </c>
      <c r="BN1464" s="1">
        <f t="shared" si="1388"/>
        <v>0</v>
      </c>
      <c r="BO1464" s="1">
        <f t="shared" si="1389"/>
        <v>0</v>
      </c>
      <c r="BP1464" s="1">
        <f t="shared" si="1390"/>
        <v>0</v>
      </c>
      <c r="BQ1464" s="1">
        <f t="shared" si="1391"/>
        <v>-10116.635077999708</v>
      </c>
      <c r="BR1464" s="1">
        <f t="shared" si="1392"/>
        <v>0</v>
      </c>
      <c r="BS1464" s="1">
        <f t="shared" si="1393"/>
        <v>-19221606.648199446</v>
      </c>
      <c r="BT1464" s="1">
        <f t="shared" si="1394"/>
        <v>0</v>
      </c>
      <c r="BU1464" s="1">
        <f t="shared" si="1395"/>
        <v>0</v>
      </c>
      <c r="BV1464" s="1">
        <f t="shared" si="1396"/>
        <v>0</v>
      </c>
      <c r="BW1464" s="1">
        <f t="shared" si="1397"/>
        <v>0</v>
      </c>
      <c r="BX1464" s="1">
        <f t="shared" si="1398"/>
        <v>0</v>
      </c>
      <c r="BY1464" s="1">
        <f t="shared" si="1399"/>
        <v>0</v>
      </c>
      <c r="BZ1464" s="1">
        <f t="shared" si="1400"/>
        <v>0</v>
      </c>
      <c r="CA1464" s="1">
        <f t="shared" si="1401"/>
        <v>0</v>
      </c>
      <c r="CB1464" s="1">
        <f t="shared" si="1402"/>
        <v>0</v>
      </c>
      <c r="CC1464" s="1">
        <f t="shared" si="1403"/>
        <v>0</v>
      </c>
      <c r="CD1464" s="1">
        <f t="shared" si="1404"/>
        <v>0</v>
      </c>
      <c r="CE1464" s="1">
        <f t="shared" si="1405"/>
        <v>0</v>
      </c>
      <c r="CF1464" s="1">
        <f t="shared" si="1406"/>
        <v>0</v>
      </c>
      <c r="CG1464" s="1">
        <f t="shared" si="1407"/>
        <v>0</v>
      </c>
      <c r="CH1464" s="1">
        <f t="shared" si="1408"/>
        <v>0</v>
      </c>
      <c r="CI1464" s="1">
        <f t="shared" si="1409"/>
        <v>0</v>
      </c>
      <c r="CJ1464" s="1">
        <f t="shared" si="1410"/>
        <v>0</v>
      </c>
      <c r="CK1464" s="1">
        <f t="shared" si="1411"/>
        <v>0</v>
      </c>
      <c r="CL1464" s="1">
        <f t="shared" si="1412"/>
        <v>0</v>
      </c>
      <c r="CM1464" s="1">
        <f t="shared" si="1413"/>
        <v>0</v>
      </c>
      <c r="CN1464" s="1">
        <f t="shared" si="1414"/>
        <v>0</v>
      </c>
      <c r="CO1464" s="1">
        <f t="shared" si="1415"/>
        <v>0</v>
      </c>
      <c r="CP1464" s="1">
        <f t="shared" si="1416"/>
        <v>0</v>
      </c>
      <c r="CQ1464" s="1">
        <f t="shared" si="1417"/>
        <v>0</v>
      </c>
      <c r="CR1464" s="1">
        <f t="shared" si="1418"/>
        <v>0</v>
      </c>
      <c r="CS1464" s="1">
        <f t="shared" si="1419"/>
        <v>0</v>
      </c>
      <c r="CT1464" s="1">
        <f t="shared" si="1420"/>
        <v>0</v>
      </c>
      <c r="CU1464" s="1">
        <f t="shared" si="1421"/>
        <v>0</v>
      </c>
      <c r="CV1464" s="1">
        <f t="shared" si="1422"/>
        <v>0</v>
      </c>
      <c r="CW1464" s="1">
        <f t="shared" si="1423"/>
        <v>0</v>
      </c>
      <c r="CX1464" s="1">
        <f t="shared" si="1424"/>
        <v>0</v>
      </c>
      <c r="CY1464" s="1">
        <f t="shared" si="1425"/>
        <v>0</v>
      </c>
      <c r="CZ1464" s="1">
        <f t="shared" si="1426"/>
        <v>0</v>
      </c>
      <c r="DA1464" s="1">
        <f t="shared" si="1427"/>
        <v>0</v>
      </c>
      <c r="DB1464" s="1">
        <f t="shared" si="1428"/>
        <v>0</v>
      </c>
      <c r="DC1464" s="1">
        <f t="shared" si="1429"/>
        <v>0</v>
      </c>
      <c r="DD1464" s="1">
        <f t="shared" si="1430"/>
        <v>0</v>
      </c>
      <c r="DE1464" s="1">
        <f t="shared" si="1431"/>
        <v>0</v>
      </c>
      <c r="DF1464" s="1">
        <f t="shared" si="1432"/>
        <v>0</v>
      </c>
      <c r="DG1464" s="1">
        <f t="shared" si="1433"/>
        <v>0</v>
      </c>
      <c r="DH1464" s="1">
        <f t="shared" si="1434"/>
        <v>0</v>
      </c>
      <c r="DI1464" s="1">
        <f t="shared" si="1435"/>
        <v>0</v>
      </c>
      <c r="DJ1464" s="1">
        <f t="shared" si="1436"/>
        <v>0</v>
      </c>
      <c r="DK1464" s="1">
        <f t="shared" si="1437"/>
        <v>0</v>
      </c>
      <c r="DL1464" s="1">
        <f t="shared" si="1438"/>
        <v>0</v>
      </c>
      <c r="DM1464" s="1">
        <f t="shared" si="1439"/>
        <v>0</v>
      </c>
      <c r="DN1464" s="1">
        <f t="shared" si="1440"/>
        <v>0</v>
      </c>
      <c r="DO1464" s="1">
        <f t="shared" si="1441"/>
        <v>0</v>
      </c>
      <c r="DP1464" s="1">
        <v>167.89465056667601</v>
      </c>
    </row>
    <row r="1465" spans="14:120" hidden="1">
      <c r="N1465" s="1">
        <f t="shared" si="1336"/>
        <v>-121000</v>
      </c>
      <c r="O1465" s="1">
        <f t="shared" si="1337"/>
        <v>0</v>
      </c>
      <c r="P1465" s="1">
        <f t="shared" si="1338"/>
        <v>0</v>
      </c>
      <c r="Q1465" s="1">
        <f t="shared" si="1339"/>
        <v>0</v>
      </c>
      <c r="R1465" s="1">
        <f t="shared" si="1340"/>
        <v>0</v>
      </c>
      <c r="S1465" s="1">
        <f t="shared" si="1341"/>
        <v>0</v>
      </c>
      <c r="T1465" s="1">
        <f t="shared" si="1342"/>
        <v>0</v>
      </c>
      <c r="U1465" s="1">
        <f t="shared" si="1343"/>
        <v>0</v>
      </c>
      <c r="V1465" s="1">
        <f t="shared" si="1344"/>
        <v>0</v>
      </c>
      <c r="W1465" s="1">
        <f t="shared" si="1345"/>
        <v>0</v>
      </c>
      <c r="X1465" s="1">
        <f t="shared" si="1346"/>
        <v>0</v>
      </c>
      <c r="Y1465" s="1">
        <f t="shared" si="1347"/>
        <v>0</v>
      </c>
      <c r="Z1465" s="1">
        <f t="shared" si="1348"/>
        <v>0</v>
      </c>
      <c r="AA1465" s="1">
        <f t="shared" si="1349"/>
        <v>0</v>
      </c>
      <c r="AB1465" s="1">
        <f t="shared" si="1350"/>
        <v>-422500</v>
      </c>
      <c r="AC1465" s="1">
        <f t="shared" si="1351"/>
        <v>0</v>
      </c>
      <c r="AD1465" s="1">
        <f t="shared" si="1352"/>
        <v>0</v>
      </c>
      <c r="AE1465" s="1">
        <f t="shared" si="1353"/>
        <v>0</v>
      </c>
      <c r="AF1465" s="1">
        <f t="shared" si="1354"/>
        <v>0</v>
      </c>
      <c r="AG1465" s="1">
        <f t="shared" si="1355"/>
        <v>0</v>
      </c>
      <c r="AH1465" s="1">
        <f t="shared" si="1356"/>
        <v>0</v>
      </c>
      <c r="AI1465" s="1">
        <f t="shared" si="1357"/>
        <v>0</v>
      </c>
      <c r="AJ1465" s="1">
        <f t="shared" si="1358"/>
        <v>0</v>
      </c>
      <c r="AK1465" s="1">
        <f t="shared" si="1359"/>
        <v>0</v>
      </c>
      <c r="AL1465" s="1">
        <f t="shared" si="1360"/>
        <v>0</v>
      </c>
      <c r="AM1465" s="1">
        <f t="shared" si="1361"/>
        <v>0</v>
      </c>
      <c r="AN1465" s="1">
        <f t="shared" si="1362"/>
        <v>0</v>
      </c>
      <c r="AO1465" s="1">
        <f t="shared" si="1363"/>
        <v>0</v>
      </c>
      <c r="AP1465" s="1">
        <f t="shared" si="1364"/>
        <v>0</v>
      </c>
      <c r="AQ1465" s="1">
        <f t="shared" si="1365"/>
        <v>0</v>
      </c>
      <c r="AR1465" s="1">
        <f t="shared" si="1366"/>
        <v>0</v>
      </c>
      <c r="AS1465" s="1">
        <f t="shared" si="1367"/>
        <v>0</v>
      </c>
      <c r="AT1465" s="1">
        <f t="shared" si="1368"/>
        <v>-372.48</v>
      </c>
      <c r="AU1465" s="1">
        <f t="shared" si="1369"/>
        <v>-931200</v>
      </c>
      <c r="AV1465" s="1">
        <f t="shared" si="1370"/>
        <v>0</v>
      </c>
      <c r="AW1465" s="1">
        <f t="shared" si="1371"/>
        <v>868336.82210526313</v>
      </c>
      <c r="AX1465" s="1">
        <f t="shared" si="1372"/>
        <v>523800</v>
      </c>
      <c r="AY1465" s="1">
        <f t="shared" si="1373"/>
        <v>0</v>
      </c>
      <c r="AZ1465" s="1">
        <f t="shared" si="1374"/>
        <v>-727.5</v>
      </c>
      <c r="BA1465" s="1">
        <f t="shared" si="1375"/>
        <v>1455000</v>
      </c>
      <c r="BB1465" s="1">
        <f t="shared" si="1376"/>
        <v>0</v>
      </c>
      <c r="BC1465" s="1">
        <f t="shared" si="1377"/>
        <v>0</v>
      </c>
      <c r="BD1465" s="1">
        <f t="shared" si="1378"/>
        <v>0</v>
      </c>
      <c r="BE1465" s="1">
        <f t="shared" si="1379"/>
        <v>0</v>
      </c>
      <c r="BF1465" s="1">
        <f t="shared" si="1380"/>
        <v>0</v>
      </c>
      <c r="BG1465" s="1">
        <f t="shared" si="1381"/>
        <v>0</v>
      </c>
      <c r="BH1465" s="1">
        <f t="shared" si="1382"/>
        <v>0</v>
      </c>
      <c r="BI1465" s="1">
        <f t="shared" si="1383"/>
        <v>0</v>
      </c>
      <c r="BJ1465" s="1">
        <f t="shared" si="1384"/>
        <v>0</v>
      </c>
      <c r="BK1465" s="1">
        <f t="shared" si="1385"/>
        <v>0</v>
      </c>
      <c r="BL1465" s="1">
        <f t="shared" si="1386"/>
        <v>0</v>
      </c>
      <c r="BM1465" s="1">
        <f t="shared" si="1387"/>
        <v>0</v>
      </c>
      <c r="BN1465" s="1">
        <f t="shared" si="1388"/>
        <v>0</v>
      </c>
      <c r="BO1465" s="1">
        <f t="shared" si="1389"/>
        <v>0</v>
      </c>
      <c r="BP1465" s="1">
        <f t="shared" si="1390"/>
        <v>0</v>
      </c>
      <c r="BQ1465" s="1">
        <f t="shared" si="1391"/>
        <v>0</v>
      </c>
      <c r="BR1465" s="1">
        <f t="shared" si="1392"/>
        <v>-444736.84210526315</v>
      </c>
      <c r="BS1465" s="1">
        <f t="shared" si="1393"/>
        <v>0</v>
      </c>
      <c r="BT1465" s="1">
        <f t="shared" si="1394"/>
        <v>0</v>
      </c>
      <c r="BU1465" s="1">
        <f t="shared" si="1395"/>
        <v>0</v>
      </c>
      <c r="BV1465" s="1">
        <f t="shared" si="1396"/>
        <v>0</v>
      </c>
      <c r="BW1465" s="1">
        <f t="shared" si="1397"/>
        <v>0</v>
      </c>
      <c r="BX1465" s="1">
        <f t="shared" si="1398"/>
        <v>0</v>
      </c>
      <c r="BY1465" s="1">
        <f t="shared" si="1399"/>
        <v>0</v>
      </c>
      <c r="BZ1465" s="1">
        <f t="shared" si="1400"/>
        <v>0</v>
      </c>
      <c r="CA1465" s="1">
        <f t="shared" si="1401"/>
        <v>0</v>
      </c>
      <c r="CB1465" s="1">
        <f t="shared" si="1402"/>
        <v>0</v>
      </c>
      <c r="CC1465" s="1">
        <f t="shared" si="1403"/>
        <v>0</v>
      </c>
      <c r="CD1465" s="1">
        <f t="shared" si="1404"/>
        <v>0</v>
      </c>
      <c r="CE1465" s="1">
        <f t="shared" si="1405"/>
        <v>0</v>
      </c>
      <c r="CF1465" s="1">
        <f t="shared" si="1406"/>
        <v>0</v>
      </c>
      <c r="CG1465" s="1">
        <f t="shared" si="1407"/>
        <v>0</v>
      </c>
      <c r="CH1465" s="1">
        <f t="shared" si="1408"/>
        <v>0</v>
      </c>
      <c r="CI1465" s="1">
        <f t="shared" si="1409"/>
        <v>0</v>
      </c>
      <c r="CJ1465" s="1">
        <f t="shared" si="1410"/>
        <v>0</v>
      </c>
      <c r="CK1465" s="1">
        <f t="shared" si="1411"/>
        <v>0</v>
      </c>
      <c r="CL1465" s="1">
        <f t="shared" si="1412"/>
        <v>0</v>
      </c>
      <c r="CM1465" s="1">
        <f t="shared" si="1413"/>
        <v>0</v>
      </c>
      <c r="CN1465" s="1">
        <f t="shared" si="1414"/>
        <v>0</v>
      </c>
      <c r="CO1465" s="1">
        <f t="shared" si="1415"/>
        <v>0</v>
      </c>
      <c r="CP1465" s="1">
        <f t="shared" si="1416"/>
        <v>0</v>
      </c>
      <c r="CQ1465" s="1">
        <f t="shared" si="1417"/>
        <v>0</v>
      </c>
      <c r="CR1465" s="1">
        <f t="shared" si="1418"/>
        <v>0</v>
      </c>
      <c r="CS1465" s="1">
        <f t="shared" si="1419"/>
        <v>0</v>
      </c>
      <c r="CT1465" s="1">
        <f t="shared" si="1420"/>
        <v>0</v>
      </c>
      <c r="CU1465" s="1">
        <f t="shared" si="1421"/>
        <v>0</v>
      </c>
      <c r="CV1465" s="1">
        <f t="shared" si="1422"/>
        <v>0</v>
      </c>
      <c r="CW1465" s="1">
        <f t="shared" si="1423"/>
        <v>0</v>
      </c>
      <c r="CX1465" s="1">
        <f t="shared" si="1424"/>
        <v>0</v>
      </c>
      <c r="CY1465" s="1">
        <f t="shared" si="1425"/>
        <v>0</v>
      </c>
      <c r="CZ1465" s="1">
        <f t="shared" si="1426"/>
        <v>0</v>
      </c>
      <c r="DA1465" s="1">
        <f t="shared" si="1427"/>
        <v>0</v>
      </c>
      <c r="DB1465" s="1">
        <f t="shared" si="1428"/>
        <v>0</v>
      </c>
      <c r="DC1465" s="1">
        <f t="shared" si="1429"/>
        <v>0</v>
      </c>
      <c r="DD1465" s="1">
        <f t="shared" si="1430"/>
        <v>0</v>
      </c>
      <c r="DE1465" s="1">
        <f t="shared" si="1431"/>
        <v>0</v>
      </c>
      <c r="DF1465" s="1">
        <f t="shared" si="1432"/>
        <v>0</v>
      </c>
      <c r="DG1465" s="1">
        <f t="shared" si="1433"/>
        <v>0</v>
      </c>
      <c r="DH1465" s="1">
        <f t="shared" si="1434"/>
        <v>0</v>
      </c>
      <c r="DI1465" s="1">
        <f t="shared" si="1435"/>
        <v>0</v>
      </c>
      <c r="DJ1465" s="1">
        <f t="shared" si="1436"/>
        <v>0</v>
      </c>
      <c r="DK1465" s="1">
        <f t="shared" si="1437"/>
        <v>0</v>
      </c>
      <c r="DL1465" s="1">
        <f t="shared" si="1438"/>
        <v>0</v>
      </c>
      <c r="DM1465" s="1">
        <f t="shared" si="1439"/>
        <v>0</v>
      </c>
      <c r="DN1465" s="1">
        <f t="shared" si="1440"/>
        <v>0</v>
      </c>
      <c r="DO1465" s="1">
        <f t="shared" si="1441"/>
        <v>0</v>
      </c>
      <c r="DP1465" s="1">
        <v>-3.0031288120900475</v>
      </c>
    </row>
    <row r="1466" spans="14:120" hidden="1">
      <c r="N1466" s="1">
        <f t="shared" si="1336"/>
        <v>1833333.3333333358</v>
      </c>
      <c r="O1466" s="1">
        <f t="shared" si="1337"/>
        <v>0</v>
      </c>
      <c r="P1466" s="1">
        <f t="shared" si="1338"/>
        <v>0</v>
      </c>
      <c r="Q1466" s="1">
        <f t="shared" si="1339"/>
        <v>0</v>
      </c>
      <c r="R1466" s="1">
        <f t="shared" si="1340"/>
        <v>0</v>
      </c>
      <c r="S1466" s="1">
        <f t="shared" si="1341"/>
        <v>0</v>
      </c>
      <c r="T1466" s="1">
        <f t="shared" si="1342"/>
        <v>0</v>
      </c>
      <c r="U1466" s="1">
        <f t="shared" si="1343"/>
        <v>0</v>
      </c>
      <c r="V1466" s="1">
        <f t="shared" si="1344"/>
        <v>0</v>
      </c>
      <c r="W1466" s="1">
        <f t="shared" si="1345"/>
        <v>0</v>
      </c>
      <c r="X1466" s="1">
        <f t="shared" si="1346"/>
        <v>0</v>
      </c>
      <c r="Y1466" s="1">
        <f t="shared" si="1347"/>
        <v>0</v>
      </c>
      <c r="Z1466" s="1">
        <f t="shared" si="1348"/>
        <v>0</v>
      </c>
      <c r="AA1466" s="1">
        <f t="shared" si="1349"/>
        <v>-17347500</v>
      </c>
      <c r="AB1466" s="1">
        <f t="shared" si="1350"/>
        <v>0</v>
      </c>
      <c r="AC1466" s="1">
        <f t="shared" si="1351"/>
        <v>23130000000</v>
      </c>
      <c r="AD1466" s="1">
        <f t="shared" si="1352"/>
        <v>0</v>
      </c>
      <c r="AE1466" s="1">
        <f t="shared" si="1353"/>
        <v>0</v>
      </c>
      <c r="AF1466" s="1">
        <f t="shared" si="1354"/>
        <v>0</v>
      </c>
      <c r="AG1466" s="1">
        <f t="shared" si="1355"/>
        <v>0</v>
      </c>
      <c r="AH1466" s="1">
        <f t="shared" si="1356"/>
        <v>0</v>
      </c>
      <c r="AI1466" s="1">
        <f t="shared" si="1357"/>
        <v>0</v>
      </c>
      <c r="AJ1466" s="1">
        <f t="shared" si="1358"/>
        <v>0</v>
      </c>
      <c r="AK1466" s="1">
        <f t="shared" si="1359"/>
        <v>0</v>
      </c>
      <c r="AL1466" s="1">
        <f t="shared" si="1360"/>
        <v>0</v>
      </c>
      <c r="AM1466" s="1">
        <f t="shared" si="1361"/>
        <v>0</v>
      </c>
      <c r="AN1466" s="1">
        <f t="shared" si="1362"/>
        <v>0</v>
      </c>
      <c r="AO1466" s="1">
        <f t="shared" si="1363"/>
        <v>0</v>
      </c>
      <c r="AP1466" s="1">
        <f t="shared" si="1364"/>
        <v>0</v>
      </c>
      <c r="AQ1466" s="1">
        <f t="shared" si="1365"/>
        <v>0</v>
      </c>
      <c r="AR1466" s="1">
        <f t="shared" si="1366"/>
        <v>0</v>
      </c>
      <c r="AS1466" s="1">
        <f t="shared" si="1367"/>
        <v>0</v>
      </c>
      <c r="AT1466" s="1">
        <f t="shared" si="1368"/>
        <v>931200</v>
      </c>
      <c r="AU1466" s="1">
        <f t="shared" si="1369"/>
        <v>1552000000</v>
      </c>
      <c r="AV1466" s="1">
        <f t="shared" si="1370"/>
        <v>-1874106.6481994465</v>
      </c>
      <c r="AW1466" s="1">
        <f t="shared" si="1371"/>
        <v>523800</v>
      </c>
      <c r="AX1466" s="1">
        <f t="shared" si="1372"/>
        <v>101938736842.10526</v>
      </c>
      <c r="AY1466" s="1">
        <f t="shared" si="1373"/>
        <v>0</v>
      </c>
      <c r="AZ1466" s="1">
        <f t="shared" si="1374"/>
        <v>-1455000</v>
      </c>
      <c r="BA1466" s="1">
        <f t="shared" si="1375"/>
        <v>1940000000</v>
      </c>
      <c r="BB1466" s="1">
        <f t="shared" si="1376"/>
        <v>0</v>
      </c>
      <c r="BC1466" s="1">
        <f t="shared" si="1377"/>
        <v>0</v>
      </c>
      <c r="BD1466" s="1">
        <f t="shared" si="1378"/>
        <v>0</v>
      </c>
      <c r="BE1466" s="1">
        <f t="shared" si="1379"/>
        <v>0</v>
      </c>
      <c r="BF1466" s="1">
        <f t="shared" si="1380"/>
        <v>0</v>
      </c>
      <c r="BG1466" s="1">
        <f t="shared" si="1381"/>
        <v>0</v>
      </c>
      <c r="BH1466" s="1">
        <f t="shared" si="1382"/>
        <v>0</v>
      </c>
      <c r="BI1466" s="1">
        <f t="shared" si="1383"/>
        <v>0</v>
      </c>
      <c r="BJ1466" s="1">
        <f t="shared" si="1384"/>
        <v>0</v>
      </c>
      <c r="BK1466" s="1">
        <f t="shared" si="1385"/>
        <v>0</v>
      </c>
      <c r="BL1466" s="1">
        <f t="shared" si="1386"/>
        <v>0</v>
      </c>
      <c r="BM1466" s="1">
        <f t="shared" si="1387"/>
        <v>0</v>
      </c>
      <c r="BN1466" s="1">
        <f t="shared" si="1388"/>
        <v>0</v>
      </c>
      <c r="BO1466" s="1">
        <f t="shared" si="1389"/>
        <v>0</v>
      </c>
      <c r="BP1466" s="1">
        <f t="shared" si="1390"/>
        <v>0</v>
      </c>
      <c r="BQ1466" s="1">
        <f t="shared" si="1391"/>
        <v>19221606.648199446</v>
      </c>
      <c r="BR1466" s="1">
        <f t="shared" si="1392"/>
        <v>0</v>
      </c>
      <c r="BS1466" s="1">
        <f t="shared" si="1393"/>
        <v>24347368421.052631</v>
      </c>
      <c r="BT1466" s="1">
        <f t="shared" si="1394"/>
        <v>0</v>
      </c>
      <c r="BU1466" s="1">
        <f t="shared" si="1395"/>
        <v>0</v>
      </c>
      <c r="BV1466" s="1">
        <f t="shared" si="1396"/>
        <v>0</v>
      </c>
      <c r="BW1466" s="1">
        <f t="shared" si="1397"/>
        <v>0</v>
      </c>
      <c r="BX1466" s="1">
        <f t="shared" si="1398"/>
        <v>0</v>
      </c>
      <c r="BY1466" s="1">
        <f t="shared" si="1399"/>
        <v>0</v>
      </c>
      <c r="BZ1466" s="1">
        <f t="shared" si="1400"/>
        <v>0</v>
      </c>
      <c r="CA1466" s="1">
        <f t="shared" si="1401"/>
        <v>0</v>
      </c>
      <c r="CB1466" s="1">
        <f t="shared" si="1402"/>
        <v>0</v>
      </c>
      <c r="CC1466" s="1">
        <f t="shared" si="1403"/>
        <v>0</v>
      </c>
      <c r="CD1466" s="1">
        <f t="shared" si="1404"/>
        <v>0</v>
      </c>
      <c r="CE1466" s="1">
        <f t="shared" si="1405"/>
        <v>0</v>
      </c>
      <c r="CF1466" s="1">
        <f t="shared" si="1406"/>
        <v>0</v>
      </c>
      <c r="CG1466" s="1">
        <f t="shared" si="1407"/>
        <v>0</v>
      </c>
      <c r="CH1466" s="1">
        <f t="shared" si="1408"/>
        <v>0</v>
      </c>
      <c r="CI1466" s="1">
        <f t="shared" si="1409"/>
        <v>0</v>
      </c>
      <c r="CJ1466" s="1">
        <f t="shared" si="1410"/>
        <v>0</v>
      </c>
      <c r="CK1466" s="1">
        <f t="shared" si="1411"/>
        <v>0</v>
      </c>
      <c r="CL1466" s="1">
        <f t="shared" si="1412"/>
        <v>0</v>
      </c>
      <c r="CM1466" s="1">
        <f t="shared" si="1413"/>
        <v>0</v>
      </c>
      <c r="CN1466" s="1">
        <f t="shared" si="1414"/>
        <v>0</v>
      </c>
      <c r="CO1466" s="1">
        <f t="shared" si="1415"/>
        <v>0</v>
      </c>
      <c r="CP1466" s="1">
        <f t="shared" si="1416"/>
        <v>0</v>
      </c>
      <c r="CQ1466" s="1">
        <f t="shared" si="1417"/>
        <v>0</v>
      </c>
      <c r="CR1466" s="1">
        <f t="shared" si="1418"/>
        <v>0</v>
      </c>
      <c r="CS1466" s="1">
        <f t="shared" si="1419"/>
        <v>0</v>
      </c>
      <c r="CT1466" s="1">
        <f t="shared" si="1420"/>
        <v>0</v>
      </c>
      <c r="CU1466" s="1">
        <f t="shared" si="1421"/>
        <v>0</v>
      </c>
      <c r="CV1466" s="1">
        <f t="shared" si="1422"/>
        <v>0</v>
      </c>
      <c r="CW1466" s="1">
        <f t="shared" si="1423"/>
        <v>0</v>
      </c>
      <c r="CX1466" s="1">
        <f t="shared" si="1424"/>
        <v>0</v>
      </c>
      <c r="CY1466" s="1">
        <f t="shared" si="1425"/>
        <v>0</v>
      </c>
      <c r="CZ1466" s="1">
        <f t="shared" si="1426"/>
        <v>0</v>
      </c>
      <c r="DA1466" s="1">
        <f t="shared" si="1427"/>
        <v>0</v>
      </c>
      <c r="DB1466" s="1">
        <f t="shared" si="1428"/>
        <v>0</v>
      </c>
      <c r="DC1466" s="1">
        <f t="shared" si="1429"/>
        <v>0</v>
      </c>
      <c r="DD1466" s="1">
        <f t="shared" si="1430"/>
        <v>0</v>
      </c>
      <c r="DE1466" s="1">
        <f t="shared" si="1431"/>
        <v>0</v>
      </c>
      <c r="DF1466" s="1">
        <f t="shared" si="1432"/>
        <v>0</v>
      </c>
      <c r="DG1466" s="1">
        <f t="shared" si="1433"/>
        <v>0</v>
      </c>
      <c r="DH1466" s="1">
        <f t="shared" si="1434"/>
        <v>0</v>
      </c>
      <c r="DI1466" s="1">
        <f t="shared" si="1435"/>
        <v>0</v>
      </c>
      <c r="DJ1466" s="1">
        <f t="shared" si="1436"/>
        <v>0</v>
      </c>
      <c r="DK1466" s="1">
        <f t="shared" si="1437"/>
        <v>0</v>
      </c>
      <c r="DL1466" s="1">
        <f t="shared" si="1438"/>
        <v>0</v>
      </c>
      <c r="DM1466" s="1">
        <f t="shared" si="1439"/>
        <v>0</v>
      </c>
      <c r="DN1466" s="1">
        <f t="shared" si="1440"/>
        <v>0</v>
      </c>
      <c r="DO1466" s="1">
        <f t="shared" si="1441"/>
        <v>0</v>
      </c>
      <c r="DP1466" s="1">
        <v>-2.4211298544920649E-2</v>
      </c>
    </row>
    <row r="1467" spans="14:120" hidden="1">
      <c r="N1467" s="1">
        <f t="shared" si="1336"/>
        <v>0</v>
      </c>
      <c r="O1467" s="1">
        <f t="shared" si="1337"/>
        <v>0</v>
      </c>
      <c r="P1467" s="1">
        <f t="shared" si="1338"/>
        <v>0</v>
      </c>
      <c r="Q1467" s="1">
        <f t="shared" si="1339"/>
        <v>0</v>
      </c>
      <c r="R1467" s="1">
        <f t="shared" si="1340"/>
        <v>0</v>
      </c>
      <c r="S1467" s="1">
        <f t="shared" si="1341"/>
        <v>0</v>
      </c>
      <c r="T1467" s="1">
        <f t="shared" si="1342"/>
        <v>0</v>
      </c>
      <c r="U1467" s="1">
        <f t="shared" si="1343"/>
        <v>0</v>
      </c>
      <c r="V1467" s="1">
        <f t="shared" si="1344"/>
        <v>0</v>
      </c>
      <c r="W1467" s="1">
        <f t="shared" si="1345"/>
        <v>0</v>
      </c>
      <c r="X1467" s="1">
        <f t="shared" si="1346"/>
        <v>0</v>
      </c>
      <c r="Y1467" s="1">
        <f t="shared" si="1347"/>
        <v>0</v>
      </c>
      <c r="Z1467" s="1">
        <f t="shared" si="1348"/>
        <v>0</v>
      </c>
      <c r="AA1467" s="1">
        <f t="shared" si="1349"/>
        <v>0</v>
      </c>
      <c r="AB1467" s="1">
        <f t="shared" si="1350"/>
        <v>0</v>
      </c>
      <c r="AC1467" s="1">
        <f t="shared" si="1351"/>
        <v>0</v>
      </c>
      <c r="AD1467" s="1">
        <f t="shared" si="1352"/>
        <v>-8673.75</v>
      </c>
      <c r="AE1467" s="1">
        <f t="shared" si="1353"/>
        <v>0</v>
      </c>
      <c r="AF1467" s="1">
        <f t="shared" si="1354"/>
        <v>17347500</v>
      </c>
      <c r="AG1467" s="1">
        <f t="shared" si="1355"/>
        <v>0</v>
      </c>
      <c r="AH1467" s="1">
        <f t="shared" si="1356"/>
        <v>0</v>
      </c>
      <c r="AI1467" s="1">
        <f t="shared" si="1357"/>
        <v>0</v>
      </c>
      <c r="AJ1467" s="1">
        <f t="shared" si="1358"/>
        <v>0</v>
      </c>
      <c r="AK1467" s="1">
        <f t="shared" si="1359"/>
        <v>0</v>
      </c>
      <c r="AL1467" s="1">
        <f t="shared" si="1360"/>
        <v>0</v>
      </c>
      <c r="AM1467" s="1">
        <f t="shared" si="1361"/>
        <v>0</v>
      </c>
      <c r="AN1467" s="1">
        <f t="shared" si="1362"/>
        <v>0</v>
      </c>
      <c r="AO1467" s="1">
        <f t="shared" si="1363"/>
        <v>0</v>
      </c>
      <c r="AP1467" s="1">
        <f t="shared" si="1364"/>
        <v>0</v>
      </c>
      <c r="AQ1467" s="1">
        <f t="shared" si="1365"/>
        <v>0</v>
      </c>
      <c r="AR1467" s="1">
        <f t="shared" si="1366"/>
        <v>0</v>
      </c>
      <c r="AS1467" s="1">
        <f t="shared" si="1367"/>
        <v>0</v>
      </c>
      <c r="AT1467" s="1">
        <f t="shared" si="1368"/>
        <v>0</v>
      </c>
      <c r="AU1467" s="1">
        <f t="shared" si="1369"/>
        <v>0</v>
      </c>
      <c r="AV1467" s="1">
        <f t="shared" si="1370"/>
        <v>-142500</v>
      </c>
      <c r="AW1467" s="1">
        <f t="shared" si="1371"/>
        <v>0</v>
      </c>
      <c r="AX1467" s="1">
        <f t="shared" si="1372"/>
        <v>0</v>
      </c>
      <c r="AY1467" s="1">
        <f t="shared" si="1373"/>
        <v>248982.69277030739</v>
      </c>
      <c r="AZ1467" s="1">
        <f t="shared" si="1374"/>
        <v>0</v>
      </c>
      <c r="BA1467" s="1">
        <f t="shared" si="1375"/>
        <v>-1874106.6481994465</v>
      </c>
      <c r="BB1467" s="1">
        <f t="shared" si="1376"/>
        <v>-87692.307692307688</v>
      </c>
      <c r="BC1467" s="1">
        <f t="shared" si="1377"/>
        <v>0</v>
      </c>
      <c r="BD1467" s="1">
        <f t="shared" si="1378"/>
        <v>0</v>
      </c>
      <c r="BE1467" s="1">
        <f t="shared" si="1379"/>
        <v>0</v>
      </c>
      <c r="BF1467" s="1">
        <f t="shared" si="1380"/>
        <v>0</v>
      </c>
      <c r="BG1467" s="1">
        <f t="shared" si="1381"/>
        <v>0</v>
      </c>
      <c r="BH1467" s="1">
        <f t="shared" si="1382"/>
        <v>0</v>
      </c>
      <c r="BI1467" s="1">
        <f t="shared" si="1383"/>
        <v>0</v>
      </c>
      <c r="BJ1467" s="1">
        <f t="shared" si="1384"/>
        <v>0</v>
      </c>
      <c r="BK1467" s="1">
        <f t="shared" si="1385"/>
        <v>0</v>
      </c>
      <c r="BL1467" s="1">
        <f t="shared" si="1386"/>
        <v>0</v>
      </c>
      <c r="BM1467" s="1">
        <f t="shared" si="1387"/>
        <v>0</v>
      </c>
      <c r="BN1467" s="1">
        <f t="shared" si="1388"/>
        <v>0</v>
      </c>
      <c r="BO1467" s="1">
        <f t="shared" si="1389"/>
        <v>0</v>
      </c>
      <c r="BP1467" s="1">
        <f t="shared" si="1390"/>
        <v>0</v>
      </c>
      <c r="BQ1467" s="1">
        <f t="shared" si="1391"/>
        <v>0</v>
      </c>
      <c r="BR1467" s="1">
        <f t="shared" si="1392"/>
        <v>0</v>
      </c>
      <c r="BS1467" s="1">
        <f t="shared" si="1393"/>
        <v>0</v>
      </c>
      <c r="BT1467" s="1">
        <f t="shared" si="1394"/>
        <v>-10116.635077999708</v>
      </c>
      <c r="BU1467" s="1">
        <f t="shared" si="1395"/>
        <v>0</v>
      </c>
      <c r="BV1467" s="1">
        <f t="shared" si="1396"/>
        <v>-19221606.648199446</v>
      </c>
      <c r="BW1467" s="1">
        <f t="shared" si="1397"/>
        <v>0</v>
      </c>
      <c r="BX1467" s="1">
        <f t="shared" si="1398"/>
        <v>0</v>
      </c>
      <c r="BY1467" s="1">
        <f t="shared" si="1399"/>
        <v>0</v>
      </c>
      <c r="BZ1467" s="1">
        <f t="shared" si="1400"/>
        <v>0</v>
      </c>
      <c r="CA1467" s="1">
        <f t="shared" si="1401"/>
        <v>0</v>
      </c>
      <c r="CB1467" s="1">
        <f t="shared" si="1402"/>
        <v>0</v>
      </c>
      <c r="CC1467" s="1">
        <f t="shared" si="1403"/>
        <v>0</v>
      </c>
      <c r="CD1467" s="1">
        <f t="shared" si="1404"/>
        <v>0</v>
      </c>
      <c r="CE1467" s="1">
        <f t="shared" si="1405"/>
        <v>0</v>
      </c>
      <c r="CF1467" s="1">
        <f t="shared" si="1406"/>
        <v>0</v>
      </c>
      <c r="CG1467" s="1">
        <f t="shared" si="1407"/>
        <v>0</v>
      </c>
      <c r="CH1467" s="1">
        <f t="shared" si="1408"/>
        <v>0</v>
      </c>
      <c r="CI1467" s="1">
        <f t="shared" si="1409"/>
        <v>0</v>
      </c>
      <c r="CJ1467" s="1">
        <f t="shared" si="1410"/>
        <v>0</v>
      </c>
      <c r="CK1467" s="1">
        <f t="shared" si="1411"/>
        <v>0</v>
      </c>
      <c r="CL1467" s="1">
        <f t="shared" si="1412"/>
        <v>0</v>
      </c>
      <c r="CM1467" s="1">
        <f t="shared" si="1413"/>
        <v>0</v>
      </c>
      <c r="CN1467" s="1">
        <f t="shared" si="1414"/>
        <v>0</v>
      </c>
      <c r="CO1467" s="1">
        <f t="shared" si="1415"/>
        <v>0</v>
      </c>
      <c r="CP1467" s="1">
        <f t="shared" si="1416"/>
        <v>0</v>
      </c>
      <c r="CQ1467" s="1">
        <f t="shared" si="1417"/>
        <v>0</v>
      </c>
      <c r="CR1467" s="1">
        <f t="shared" si="1418"/>
        <v>0</v>
      </c>
      <c r="CS1467" s="1">
        <f t="shared" si="1419"/>
        <v>0</v>
      </c>
      <c r="CT1467" s="1">
        <f t="shared" si="1420"/>
        <v>0</v>
      </c>
      <c r="CU1467" s="1">
        <f t="shared" si="1421"/>
        <v>0</v>
      </c>
      <c r="CV1467" s="1">
        <f t="shared" si="1422"/>
        <v>0</v>
      </c>
      <c r="CW1467" s="1">
        <f t="shared" si="1423"/>
        <v>0</v>
      </c>
      <c r="CX1467" s="1">
        <f t="shared" si="1424"/>
        <v>0</v>
      </c>
      <c r="CY1467" s="1">
        <f t="shared" si="1425"/>
        <v>0</v>
      </c>
      <c r="CZ1467" s="1">
        <f t="shared" si="1426"/>
        <v>0</v>
      </c>
      <c r="DA1467" s="1">
        <f t="shared" si="1427"/>
        <v>0</v>
      </c>
      <c r="DB1467" s="1">
        <f t="shared" si="1428"/>
        <v>0</v>
      </c>
      <c r="DC1467" s="1">
        <f t="shared" si="1429"/>
        <v>0</v>
      </c>
      <c r="DD1467" s="1">
        <f t="shared" si="1430"/>
        <v>0</v>
      </c>
      <c r="DE1467" s="1">
        <f t="shared" si="1431"/>
        <v>0</v>
      </c>
      <c r="DF1467" s="1">
        <f t="shared" si="1432"/>
        <v>0</v>
      </c>
      <c r="DG1467" s="1">
        <f t="shared" si="1433"/>
        <v>0</v>
      </c>
      <c r="DH1467" s="1">
        <f t="shared" si="1434"/>
        <v>0</v>
      </c>
      <c r="DI1467" s="1">
        <f t="shared" si="1435"/>
        <v>0</v>
      </c>
      <c r="DJ1467" s="1">
        <f t="shared" si="1436"/>
        <v>0</v>
      </c>
      <c r="DK1467" s="1">
        <f t="shared" si="1437"/>
        <v>0</v>
      </c>
      <c r="DL1467" s="1">
        <f t="shared" si="1438"/>
        <v>0</v>
      </c>
      <c r="DM1467" s="1">
        <f t="shared" si="1439"/>
        <v>0</v>
      </c>
      <c r="DN1467" s="1">
        <f t="shared" si="1440"/>
        <v>0</v>
      </c>
      <c r="DO1467" s="1">
        <f t="shared" si="1441"/>
        <v>0</v>
      </c>
      <c r="DP1467" s="1">
        <v>167.63898112642269</v>
      </c>
    </row>
    <row r="1468" spans="14:120" hidden="1">
      <c r="N1468" s="1">
        <f t="shared" si="1336"/>
        <v>-147250</v>
      </c>
      <c r="O1468" s="1">
        <f t="shared" si="1337"/>
        <v>0</v>
      </c>
      <c r="P1468" s="1">
        <f t="shared" si="1338"/>
        <v>0</v>
      </c>
      <c r="Q1468" s="1">
        <f t="shared" si="1339"/>
        <v>0</v>
      </c>
      <c r="R1468" s="1">
        <f t="shared" si="1340"/>
        <v>0</v>
      </c>
      <c r="S1468" s="1">
        <f t="shared" si="1341"/>
        <v>0</v>
      </c>
      <c r="T1468" s="1">
        <f t="shared" si="1342"/>
        <v>0</v>
      </c>
      <c r="U1468" s="1">
        <f t="shared" si="1343"/>
        <v>0</v>
      </c>
      <c r="V1468" s="1">
        <f t="shared" si="1344"/>
        <v>0</v>
      </c>
      <c r="W1468" s="1">
        <f t="shared" si="1345"/>
        <v>0</v>
      </c>
      <c r="X1468" s="1">
        <f t="shared" si="1346"/>
        <v>0</v>
      </c>
      <c r="Y1468" s="1">
        <f t="shared" si="1347"/>
        <v>0</v>
      </c>
      <c r="Z1468" s="1">
        <f t="shared" si="1348"/>
        <v>0</v>
      </c>
      <c r="AA1468" s="1">
        <f t="shared" si="1349"/>
        <v>0</v>
      </c>
      <c r="AB1468" s="1">
        <f t="shared" si="1350"/>
        <v>0</v>
      </c>
      <c r="AC1468" s="1">
        <f t="shared" si="1351"/>
        <v>0</v>
      </c>
      <c r="AD1468" s="1">
        <f t="shared" si="1352"/>
        <v>0</v>
      </c>
      <c r="AE1468" s="1">
        <f t="shared" si="1353"/>
        <v>-422500</v>
      </c>
      <c r="AF1468" s="1">
        <f t="shared" si="1354"/>
        <v>0</v>
      </c>
      <c r="AG1468" s="1">
        <f t="shared" si="1355"/>
        <v>0</v>
      </c>
      <c r="AH1468" s="1">
        <f t="shared" si="1356"/>
        <v>0</v>
      </c>
      <c r="AI1468" s="1">
        <f t="shared" si="1357"/>
        <v>0</v>
      </c>
      <c r="AJ1468" s="1">
        <f t="shared" si="1358"/>
        <v>0</v>
      </c>
      <c r="AK1468" s="1">
        <f t="shared" si="1359"/>
        <v>0</v>
      </c>
      <c r="AL1468" s="1">
        <f t="shared" si="1360"/>
        <v>0</v>
      </c>
      <c r="AM1468" s="1">
        <f t="shared" si="1361"/>
        <v>0</v>
      </c>
      <c r="AN1468" s="1">
        <f t="shared" si="1362"/>
        <v>0</v>
      </c>
      <c r="AO1468" s="1">
        <f t="shared" si="1363"/>
        <v>0</v>
      </c>
      <c r="AP1468" s="1">
        <f t="shared" si="1364"/>
        <v>0</v>
      </c>
      <c r="AQ1468" s="1">
        <f t="shared" si="1365"/>
        <v>0</v>
      </c>
      <c r="AR1468" s="1">
        <f t="shared" si="1366"/>
        <v>0</v>
      </c>
      <c r="AS1468" s="1">
        <f t="shared" si="1367"/>
        <v>0</v>
      </c>
      <c r="AT1468" s="1">
        <f t="shared" si="1368"/>
        <v>0</v>
      </c>
      <c r="AU1468" s="1">
        <f t="shared" si="1369"/>
        <v>0</v>
      </c>
      <c r="AV1468" s="1">
        <f t="shared" si="1370"/>
        <v>0</v>
      </c>
      <c r="AW1468" s="1">
        <f t="shared" si="1371"/>
        <v>-727.5</v>
      </c>
      <c r="AX1468" s="1">
        <f t="shared" si="1372"/>
        <v>-1455000</v>
      </c>
      <c r="AY1468" s="1">
        <f t="shared" si="1373"/>
        <v>0</v>
      </c>
      <c r="AZ1468" s="1">
        <f t="shared" si="1374"/>
        <v>868133.88238746615</v>
      </c>
      <c r="BA1468" s="1">
        <f t="shared" si="1375"/>
        <v>-903994.08284023672</v>
      </c>
      <c r="BB1468" s="1">
        <f t="shared" si="1376"/>
        <v>0</v>
      </c>
      <c r="BC1468" s="1">
        <f t="shared" si="1377"/>
        <v>-169.5402822030041</v>
      </c>
      <c r="BD1468" s="1">
        <f t="shared" si="1378"/>
        <v>551005.91715976328</v>
      </c>
      <c r="BE1468" s="1">
        <f t="shared" si="1379"/>
        <v>0</v>
      </c>
      <c r="BF1468" s="1">
        <f t="shared" si="1380"/>
        <v>0</v>
      </c>
      <c r="BG1468" s="1">
        <f t="shared" si="1381"/>
        <v>0</v>
      </c>
      <c r="BH1468" s="1">
        <f t="shared" si="1382"/>
        <v>0</v>
      </c>
      <c r="BI1468" s="1">
        <f t="shared" si="1383"/>
        <v>0</v>
      </c>
      <c r="BJ1468" s="1">
        <f t="shared" si="1384"/>
        <v>0</v>
      </c>
      <c r="BK1468" s="1">
        <f t="shared" si="1385"/>
        <v>0</v>
      </c>
      <c r="BL1468" s="1">
        <f t="shared" si="1386"/>
        <v>0</v>
      </c>
      <c r="BM1468" s="1">
        <f t="shared" si="1387"/>
        <v>0</v>
      </c>
      <c r="BN1468" s="1">
        <f t="shared" si="1388"/>
        <v>0</v>
      </c>
      <c r="BO1468" s="1">
        <f t="shared" si="1389"/>
        <v>0</v>
      </c>
      <c r="BP1468" s="1">
        <f t="shared" si="1390"/>
        <v>0</v>
      </c>
      <c r="BQ1468" s="1">
        <f t="shared" si="1391"/>
        <v>0</v>
      </c>
      <c r="BR1468" s="1">
        <f t="shared" si="1392"/>
        <v>0</v>
      </c>
      <c r="BS1468" s="1">
        <f t="shared" si="1393"/>
        <v>0</v>
      </c>
      <c r="BT1468" s="1">
        <f t="shared" si="1394"/>
        <v>0</v>
      </c>
      <c r="BU1468" s="1">
        <f t="shared" si="1395"/>
        <v>-444736.84210526315</v>
      </c>
      <c r="BV1468" s="1">
        <f t="shared" si="1396"/>
        <v>0</v>
      </c>
      <c r="BW1468" s="1">
        <f t="shared" si="1397"/>
        <v>0</v>
      </c>
      <c r="BX1468" s="1">
        <f t="shared" si="1398"/>
        <v>0</v>
      </c>
      <c r="BY1468" s="1">
        <f t="shared" si="1399"/>
        <v>0</v>
      </c>
      <c r="BZ1468" s="1">
        <f t="shared" si="1400"/>
        <v>0</v>
      </c>
      <c r="CA1468" s="1">
        <f t="shared" si="1401"/>
        <v>0</v>
      </c>
      <c r="CB1468" s="1">
        <f t="shared" si="1402"/>
        <v>0</v>
      </c>
      <c r="CC1468" s="1">
        <f t="shared" si="1403"/>
        <v>0</v>
      </c>
      <c r="CD1468" s="1">
        <f t="shared" si="1404"/>
        <v>0</v>
      </c>
      <c r="CE1468" s="1">
        <f t="shared" si="1405"/>
        <v>0</v>
      </c>
      <c r="CF1468" s="1">
        <f t="shared" si="1406"/>
        <v>0</v>
      </c>
      <c r="CG1468" s="1">
        <f t="shared" si="1407"/>
        <v>0</v>
      </c>
      <c r="CH1468" s="1">
        <f t="shared" si="1408"/>
        <v>0</v>
      </c>
      <c r="CI1468" s="1">
        <f t="shared" si="1409"/>
        <v>0</v>
      </c>
      <c r="CJ1468" s="1">
        <f t="shared" si="1410"/>
        <v>0</v>
      </c>
      <c r="CK1468" s="1">
        <f t="shared" si="1411"/>
        <v>0</v>
      </c>
      <c r="CL1468" s="1">
        <f t="shared" si="1412"/>
        <v>0</v>
      </c>
      <c r="CM1468" s="1">
        <f t="shared" si="1413"/>
        <v>0</v>
      </c>
      <c r="CN1468" s="1">
        <f t="shared" si="1414"/>
        <v>0</v>
      </c>
      <c r="CO1468" s="1">
        <f t="shared" si="1415"/>
        <v>0</v>
      </c>
      <c r="CP1468" s="1">
        <f t="shared" si="1416"/>
        <v>0</v>
      </c>
      <c r="CQ1468" s="1">
        <f t="shared" si="1417"/>
        <v>0</v>
      </c>
      <c r="CR1468" s="1">
        <f t="shared" si="1418"/>
        <v>0</v>
      </c>
      <c r="CS1468" s="1">
        <f t="shared" si="1419"/>
        <v>0</v>
      </c>
      <c r="CT1468" s="1">
        <f t="shared" si="1420"/>
        <v>0</v>
      </c>
      <c r="CU1468" s="1">
        <f t="shared" si="1421"/>
        <v>0</v>
      </c>
      <c r="CV1468" s="1">
        <f t="shared" si="1422"/>
        <v>0</v>
      </c>
      <c r="CW1468" s="1">
        <f t="shared" si="1423"/>
        <v>0</v>
      </c>
      <c r="CX1468" s="1">
        <f t="shared" si="1424"/>
        <v>0</v>
      </c>
      <c r="CY1468" s="1">
        <f t="shared" si="1425"/>
        <v>0</v>
      </c>
      <c r="CZ1468" s="1">
        <f t="shared" si="1426"/>
        <v>0</v>
      </c>
      <c r="DA1468" s="1">
        <f t="shared" si="1427"/>
        <v>0</v>
      </c>
      <c r="DB1468" s="1">
        <f t="shared" si="1428"/>
        <v>0</v>
      </c>
      <c r="DC1468" s="1">
        <f t="shared" si="1429"/>
        <v>0</v>
      </c>
      <c r="DD1468" s="1">
        <f t="shared" si="1430"/>
        <v>0</v>
      </c>
      <c r="DE1468" s="1">
        <f t="shared" si="1431"/>
        <v>0</v>
      </c>
      <c r="DF1468" s="1">
        <f t="shared" si="1432"/>
        <v>0</v>
      </c>
      <c r="DG1468" s="1">
        <f t="shared" si="1433"/>
        <v>0</v>
      </c>
      <c r="DH1468" s="1">
        <f t="shared" si="1434"/>
        <v>0</v>
      </c>
      <c r="DI1468" s="1">
        <f t="shared" si="1435"/>
        <v>0</v>
      </c>
      <c r="DJ1468" s="1">
        <f t="shared" si="1436"/>
        <v>0</v>
      </c>
      <c r="DK1468" s="1">
        <f t="shared" si="1437"/>
        <v>0</v>
      </c>
      <c r="DL1468" s="1">
        <f t="shared" si="1438"/>
        <v>0</v>
      </c>
      <c r="DM1468" s="1">
        <f t="shared" si="1439"/>
        <v>0</v>
      </c>
      <c r="DN1468" s="1">
        <f t="shared" si="1440"/>
        <v>0</v>
      </c>
      <c r="DO1468" s="1">
        <f t="shared" si="1441"/>
        <v>0</v>
      </c>
      <c r="DP1468" s="1">
        <v>-5.4915426833650534</v>
      </c>
    </row>
    <row r="1469" spans="14:120" hidden="1">
      <c r="N1469" s="1">
        <f t="shared" si="1336"/>
        <v>-44020833.333333328</v>
      </c>
      <c r="O1469" s="1">
        <f t="shared" si="1337"/>
        <v>0</v>
      </c>
      <c r="P1469" s="1">
        <f t="shared" si="1338"/>
        <v>0</v>
      </c>
      <c r="Q1469" s="1">
        <f t="shared" si="1339"/>
        <v>0</v>
      </c>
      <c r="R1469" s="1">
        <f t="shared" si="1340"/>
        <v>0</v>
      </c>
      <c r="S1469" s="1">
        <f t="shared" si="1341"/>
        <v>0</v>
      </c>
      <c r="T1469" s="1">
        <f t="shared" si="1342"/>
        <v>0</v>
      </c>
      <c r="U1469" s="1">
        <f t="shared" si="1343"/>
        <v>0</v>
      </c>
      <c r="V1469" s="1">
        <f t="shared" si="1344"/>
        <v>0</v>
      </c>
      <c r="W1469" s="1">
        <f t="shared" si="1345"/>
        <v>0</v>
      </c>
      <c r="X1469" s="1">
        <f t="shared" si="1346"/>
        <v>0</v>
      </c>
      <c r="Y1469" s="1">
        <f t="shared" si="1347"/>
        <v>0</v>
      </c>
      <c r="Z1469" s="1">
        <f t="shared" si="1348"/>
        <v>0</v>
      </c>
      <c r="AA1469" s="1">
        <f t="shared" si="1349"/>
        <v>0</v>
      </c>
      <c r="AB1469" s="1">
        <f t="shared" si="1350"/>
        <v>0</v>
      </c>
      <c r="AC1469" s="1">
        <f t="shared" si="1351"/>
        <v>0</v>
      </c>
      <c r="AD1469" s="1">
        <f t="shared" si="1352"/>
        <v>-17347500</v>
      </c>
      <c r="AE1469" s="1">
        <f t="shared" si="1353"/>
        <v>0</v>
      </c>
      <c r="AF1469" s="1">
        <f t="shared" si="1354"/>
        <v>23130000000</v>
      </c>
      <c r="AG1469" s="1">
        <f t="shared" si="1355"/>
        <v>0</v>
      </c>
      <c r="AH1469" s="1">
        <f t="shared" si="1356"/>
        <v>0</v>
      </c>
      <c r="AI1469" s="1">
        <f t="shared" si="1357"/>
        <v>0</v>
      </c>
      <c r="AJ1469" s="1">
        <f t="shared" si="1358"/>
        <v>0</v>
      </c>
      <c r="AK1469" s="1">
        <f t="shared" si="1359"/>
        <v>0</v>
      </c>
      <c r="AL1469" s="1">
        <f t="shared" si="1360"/>
        <v>0</v>
      </c>
      <c r="AM1469" s="1">
        <f t="shared" si="1361"/>
        <v>0</v>
      </c>
      <c r="AN1469" s="1">
        <f t="shared" si="1362"/>
        <v>0</v>
      </c>
      <c r="AO1469" s="1">
        <f t="shared" si="1363"/>
        <v>0</v>
      </c>
      <c r="AP1469" s="1">
        <f t="shared" si="1364"/>
        <v>0</v>
      </c>
      <c r="AQ1469" s="1">
        <f t="shared" si="1365"/>
        <v>0</v>
      </c>
      <c r="AR1469" s="1">
        <f t="shared" si="1366"/>
        <v>0</v>
      </c>
      <c r="AS1469" s="1">
        <f t="shared" si="1367"/>
        <v>0</v>
      </c>
      <c r="AT1469" s="1">
        <f t="shared" si="1368"/>
        <v>0</v>
      </c>
      <c r="AU1469" s="1">
        <f t="shared" si="1369"/>
        <v>0</v>
      </c>
      <c r="AV1469" s="1">
        <f t="shared" si="1370"/>
        <v>0</v>
      </c>
      <c r="AW1469" s="1">
        <f t="shared" si="1371"/>
        <v>1455000</v>
      </c>
      <c r="AX1469" s="1">
        <f t="shared" si="1372"/>
        <v>1940000000</v>
      </c>
      <c r="AY1469" s="1">
        <f t="shared" si="1373"/>
        <v>-1874106.6481994465</v>
      </c>
      <c r="AZ1469" s="1">
        <f t="shared" si="1374"/>
        <v>-903994.08284023672</v>
      </c>
      <c r="BA1469" s="1">
        <f t="shared" si="1375"/>
        <v>101222429149.79756</v>
      </c>
      <c r="BB1469" s="1">
        <f t="shared" si="1376"/>
        <v>0</v>
      </c>
      <c r="BC1469" s="1">
        <f t="shared" si="1377"/>
        <v>-551005.91715976328</v>
      </c>
      <c r="BD1469" s="1">
        <f t="shared" si="1378"/>
        <v>1193846153.8461537</v>
      </c>
      <c r="BE1469" s="1">
        <f t="shared" si="1379"/>
        <v>0</v>
      </c>
      <c r="BF1469" s="1">
        <f t="shared" si="1380"/>
        <v>0</v>
      </c>
      <c r="BG1469" s="1">
        <f t="shared" si="1381"/>
        <v>0</v>
      </c>
      <c r="BH1469" s="1">
        <f t="shared" si="1382"/>
        <v>0</v>
      </c>
      <c r="BI1469" s="1">
        <f t="shared" si="1383"/>
        <v>0</v>
      </c>
      <c r="BJ1469" s="1">
        <f t="shared" si="1384"/>
        <v>0</v>
      </c>
      <c r="BK1469" s="1">
        <f t="shared" si="1385"/>
        <v>0</v>
      </c>
      <c r="BL1469" s="1">
        <f t="shared" si="1386"/>
        <v>0</v>
      </c>
      <c r="BM1469" s="1">
        <f t="shared" si="1387"/>
        <v>0</v>
      </c>
      <c r="BN1469" s="1">
        <f t="shared" si="1388"/>
        <v>0</v>
      </c>
      <c r="BO1469" s="1">
        <f t="shared" si="1389"/>
        <v>0</v>
      </c>
      <c r="BP1469" s="1">
        <f t="shared" si="1390"/>
        <v>0</v>
      </c>
      <c r="BQ1469" s="1">
        <f t="shared" si="1391"/>
        <v>0</v>
      </c>
      <c r="BR1469" s="1">
        <f t="shared" si="1392"/>
        <v>0</v>
      </c>
      <c r="BS1469" s="1">
        <f t="shared" si="1393"/>
        <v>0</v>
      </c>
      <c r="BT1469" s="1">
        <f t="shared" si="1394"/>
        <v>19221606.648199446</v>
      </c>
      <c r="BU1469" s="1">
        <f t="shared" si="1395"/>
        <v>0</v>
      </c>
      <c r="BV1469" s="1">
        <f t="shared" si="1396"/>
        <v>24347368421.052631</v>
      </c>
      <c r="BW1469" s="1">
        <f t="shared" si="1397"/>
        <v>0</v>
      </c>
      <c r="BX1469" s="1">
        <f t="shared" si="1398"/>
        <v>0</v>
      </c>
      <c r="BY1469" s="1">
        <f t="shared" si="1399"/>
        <v>0</v>
      </c>
      <c r="BZ1469" s="1">
        <f t="shared" si="1400"/>
        <v>0</v>
      </c>
      <c r="CA1469" s="1">
        <f t="shared" si="1401"/>
        <v>0</v>
      </c>
      <c r="CB1469" s="1">
        <f t="shared" si="1402"/>
        <v>0</v>
      </c>
      <c r="CC1469" s="1">
        <f t="shared" si="1403"/>
        <v>0</v>
      </c>
      <c r="CD1469" s="1">
        <f t="shared" si="1404"/>
        <v>0</v>
      </c>
      <c r="CE1469" s="1">
        <f t="shared" si="1405"/>
        <v>0</v>
      </c>
      <c r="CF1469" s="1">
        <f t="shared" si="1406"/>
        <v>0</v>
      </c>
      <c r="CG1469" s="1">
        <f t="shared" si="1407"/>
        <v>0</v>
      </c>
      <c r="CH1469" s="1">
        <f t="shared" si="1408"/>
        <v>0</v>
      </c>
      <c r="CI1469" s="1">
        <f t="shared" si="1409"/>
        <v>0</v>
      </c>
      <c r="CJ1469" s="1">
        <f t="shared" si="1410"/>
        <v>0</v>
      </c>
      <c r="CK1469" s="1">
        <f t="shared" si="1411"/>
        <v>0</v>
      </c>
      <c r="CL1469" s="1">
        <f t="shared" si="1412"/>
        <v>0</v>
      </c>
      <c r="CM1469" s="1">
        <f t="shared" si="1413"/>
        <v>0</v>
      </c>
      <c r="CN1469" s="1">
        <f t="shared" si="1414"/>
        <v>0</v>
      </c>
      <c r="CO1469" s="1">
        <f t="shared" si="1415"/>
        <v>0</v>
      </c>
      <c r="CP1469" s="1">
        <f t="shared" si="1416"/>
        <v>0</v>
      </c>
      <c r="CQ1469" s="1">
        <f t="shared" si="1417"/>
        <v>0</v>
      </c>
      <c r="CR1469" s="1">
        <f t="shared" si="1418"/>
        <v>0</v>
      </c>
      <c r="CS1469" s="1">
        <f t="shared" si="1419"/>
        <v>0</v>
      </c>
      <c r="CT1469" s="1">
        <f t="shared" si="1420"/>
        <v>0</v>
      </c>
      <c r="CU1469" s="1">
        <f t="shared" si="1421"/>
        <v>0</v>
      </c>
      <c r="CV1469" s="1">
        <f t="shared" si="1422"/>
        <v>0</v>
      </c>
      <c r="CW1469" s="1">
        <f t="shared" si="1423"/>
        <v>0</v>
      </c>
      <c r="CX1469" s="1">
        <f t="shared" si="1424"/>
        <v>0</v>
      </c>
      <c r="CY1469" s="1">
        <f t="shared" si="1425"/>
        <v>0</v>
      </c>
      <c r="CZ1469" s="1">
        <f t="shared" si="1426"/>
        <v>0</v>
      </c>
      <c r="DA1469" s="1">
        <f t="shared" si="1427"/>
        <v>0</v>
      </c>
      <c r="DB1469" s="1">
        <f t="shared" si="1428"/>
        <v>0</v>
      </c>
      <c r="DC1469" s="1">
        <f t="shared" si="1429"/>
        <v>0</v>
      </c>
      <c r="DD1469" s="1">
        <f t="shared" si="1430"/>
        <v>0</v>
      </c>
      <c r="DE1469" s="1">
        <f t="shared" si="1431"/>
        <v>0</v>
      </c>
      <c r="DF1469" s="1">
        <f t="shared" si="1432"/>
        <v>0</v>
      </c>
      <c r="DG1469" s="1">
        <f t="shared" si="1433"/>
        <v>0</v>
      </c>
      <c r="DH1469" s="1">
        <f t="shared" si="1434"/>
        <v>0</v>
      </c>
      <c r="DI1469" s="1">
        <f t="shared" si="1435"/>
        <v>0</v>
      </c>
      <c r="DJ1469" s="1">
        <f t="shared" si="1436"/>
        <v>0</v>
      </c>
      <c r="DK1469" s="1">
        <f t="shared" si="1437"/>
        <v>0</v>
      </c>
      <c r="DL1469" s="1">
        <f t="shared" si="1438"/>
        <v>0</v>
      </c>
      <c r="DM1469" s="1">
        <f t="shared" si="1439"/>
        <v>0</v>
      </c>
      <c r="DN1469" s="1">
        <f t="shared" si="1440"/>
        <v>0</v>
      </c>
      <c r="DO1469" s="1">
        <f t="shared" si="1441"/>
        <v>0</v>
      </c>
      <c r="DP1469" s="1">
        <v>-2.4615560428331983E-2</v>
      </c>
    </row>
    <row r="1470" spans="14:120" hidden="1">
      <c r="N1470" s="1">
        <f t="shared" si="1336"/>
        <v>0</v>
      </c>
      <c r="O1470" s="1">
        <f t="shared" si="1337"/>
        <v>0</v>
      </c>
      <c r="P1470" s="1">
        <f t="shared" si="1338"/>
        <v>0</v>
      </c>
      <c r="Q1470" s="1">
        <f t="shared" si="1339"/>
        <v>0</v>
      </c>
      <c r="R1470" s="1">
        <f t="shared" si="1340"/>
        <v>0</v>
      </c>
      <c r="S1470" s="1">
        <f t="shared" si="1341"/>
        <v>0</v>
      </c>
      <c r="T1470" s="1">
        <f t="shared" si="1342"/>
        <v>0</v>
      </c>
      <c r="U1470" s="1">
        <f t="shared" si="1343"/>
        <v>0</v>
      </c>
      <c r="V1470" s="1">
        <f t="shared" si="1344"/>
        <v>0</v>
      </c>
      <c r="W1470" s="1">
        <f t="shared" si="1345"/>
        <v>0</v>
      </c>
      <c r="X1470" s="1">
        <f t="shared" si="1346"/>
        <v>0</v>
      </c>
      <c r="Y1470" s="1">
        <f t="shared" si="1347"/>
        <v>0</v>
      </c>
      <c r="Z1470" s="1">
        <f t="shared" si="1348"/>
        <v>0</v>
      </c>
      <c r="AA1470" s="1">
        <f t="shared" si="1349"/>
        <v>0</v>
      </c>
      <c r="AB1470" s="1">
        <f t="shared" si="1350"/>
        <v>0</v>
      </c>
      <c r="AC1470" s="1">
        <f t="shared" si="1351"/>
        <v>0</v>
      </c>
      <c r="AD1470" s="1">
        <f t="shared" si="1352"/>
        <v>0</v>
      </c>
      <c r="AE1470" s="1">
        <f t="shared" si="1353"/>
        <v>0</v>
      </c>
      <c r="AF1470" s="1">
        <f t="shared" si="1354"/>
        <v>0</v>
      </c>
      <c r="AG1470" s="1">
        <f t="shared" si="1355"/>
        <v>-8673.75</v>
      </c>
      <c r="AH1470" s="1">
        <f t="shared" si="1356"/>
        <v>0</v>
      </c>
      <c r="AI1470" s="1">
        <f t="shared" si="1357"/>
        <v>17347500</v>
      </c>
      <c r="AJ1470" s="1">
        <f t="shared" si="1358"/>
        <v>0</v>
      </c>
      <c r="AK1470" s="1">
        <f t="shared" si="1359"/>
        <v>0</v>
      </c>
      <c r="AL1470" s="1">
        <f t="shared" si="1360"/>
        <v>0</v>
      </c>
      <c r="AM1470" s="1">
        <f t="shared" si="1361"/>
        <v>0</v>
      </c>
      <c r="AN1470" s="1">
        <f t="shared" si="1362"/>
        <v>0</v>
      </c>
      <c r="AO1470" s="1">
        <f t="shared" si="1363"/>
        <v>0</v>
      </c>
      <c r="AP1470" s="1">
        <f t="shared" si="1364"/>
        <v>0</v>
      </c>
      <c r="AQ1470" s="1">
        <f t="shared" si="1365"/>
        <v>0</v>
      </c>
      <c r="AR1470" s="1">
        <f t="shared" si="1366"/>
        <v>0</v>
      </c>
      <c r="AS1470" s="1">
        <f t="shared" si="1367"/>
        <v>0</v>
      </c>
      <c r="AT1470" s="1">
        <f t="shared" si="1368"/>
        <v>0</v>
      </c>
      <c r="AU1470" s="1">
        <f t="shared" si="1369"/>
        <v>0</v>
      </c>
      <c r="AV1470" s="1">
        <f t="shared" si="1370"/>
        <v>0</v>
      </c>
      <c r="AW1470" s="1">
        <f t="shared" si="1371"/>
        <v>0</v>
      </c>
      <c r="AX1470" s="1">
        <f t="shared" si="1372"/>
        <v>0</v>
      </c>
      <c r="AY1470" s="1">
        <f t="shared" si="1373"/>
        <v>-87692.307692307688</v>
      </c>
      <c r="AZ1470" s="1">
        <f t="shared" si="1374"/>
        <v>0</v>
      </c>
      <c r="BA1470" s="1">
        <f t="shared" si="1375"/>
        <v>0</v>
      </c>
      <c r="BB1470" s="1">
        <f t="shared" si="1376"/>
        <v>106482.69277030739</v>
      </c>
      <c r="BC1470" s="1">
        <f t="shared" si="1377"/>
        <v>0</v>
      </c>
      <c r="BD1470" s="1">
        <f t="shared" si="1378"/>
        <v>-1874106.6481994465</v>
      </c>
      <c r="BE1470" s="1">
        <f t="shared" si="1379"/>
        <v>0</v>
      </c>
      <c r="BF1470" s="1">
        <f t="shared" si="1380"/>
        <v>0</v>
      </c>
      <c r="BG1470" s="1">
        <f t="shared" si="1381"/>
        <v>0</v>
      </c>
      <c r="BH1470" s="1">
        <f t="shared" si="1382"/>
        <v>0</v>
      </c>
      <c r="BI1470" s="1">
        <f t="shared" si="1383"/>
        <v>0</v>
      </c>
      <c r="BJ1470" s="1">
        <f t="shared" si="1384"/>
        <v>0</v>
      </c>
      <c r="BK1470" s="1">
        <f t="shared" si="1385"/>
        <v>0</v>
      </c>
      <c r="BL1470" s="1">
        <f t="shared" si="1386"/>
        <v>0</v>
      </c>
      <c r="BM1470" s="1">
        <f t="shared" si="1387"/>
        <v>0</v>
      </c>
      <c r="BN1470" s="1">
        <f t="shared" si="1388"/>
        <v>0</v>
      </c>
      <c r="BO1470" s="1">
        <f t="shared" si="1389"/>
        <v>0</v>
      </c>
      <c r="BP1470" s="1">
        <f t="shared" si="1390"/>
        <v>0</v>
      </c>
      <c r="BQ1470" s="1">
        <f t="shared" si="1391"/>
        <v>0</v>
      </c>
      <c r="BR1470" s="1">
        <f t="shared" si="1392"/>
        <v>0</v>
      </c>
      <c r="BS1470" s="1">
        <f t="shared" si="1393"/>
        <v>0</v>
      </c>
      <c r="BT1470" s="1">
        <f t="shared" si="1394"/>
        <v>0</v>
      </c>
      <c r="BU1470" s="1">
        <f t="shared" si="1395"/>
        <v>0</v>
      </c>
      <c r="BV1470" s="1">
        <f t="shared" si="1396"/>
        <v>0</v>
      </c>
      <c r="BW1470" s="1">
        <f t="shared" si="1397"/>
        <v>-10116.635077999708</v>
      </c>
      <c r="BX1470" s="1">
        <f t="shared" si="1398"/>
        <v>0</v>
      </c>
      <c r="BY1470" s="1">
        <f t="shared" si="1399"/>
        <v>-19221606.648199446</v>
      </c>
      <c r="BZ1470" s="1">
        <f t="shared" si="1400"/>
        <v>0</v>
      </c>
      <c r="CA1470" s="1">
        <f t="shared" si="1401"/>
        <v>0</v>
      </c>
      <c r="CB1470" s="1">
        <f t="shared" si="1402"/>
        <v>0</v>
      </c>
      <c r="CC1470" s="1">
        <f t="shared" si="1403"/>
        <v>0</v>
      </c>
      <c r="CD1470" s="1">
        <f t="shared" si="1404"/>
        <v>0</v>
      </c>
      <c r="CE1470" s="1">
        <f t="shared" si="1405"/>
        <v>0</v>
      </c>
      <c r="CF1470" s="1">
        <f t="shared" si="1406"/>
        <v>0</v>
      </c>
      <c r="CG1470" s="1">
        <f t="shared" si="1407"/>
        <v>0</v>
      </c>
      <c r="CH1470" s="1">
        <f t="shared" si="1408"/>
        <v>0</v>
      </c>
      <c r="CI1470" s="1">
        <f t="shared" si="1409"/>
        <v>0</v>
      </c>
      <c r="CJ1470" s="1">
        <f t="shared" si="1410"/>
        <v>0</v>
      </c>
      <c r="CK1470" s="1">
        <f t="shared" si="1411"/>
        <v>0</v>
      </c>
      <c r="CL1470" s="1">
        <f t="shared" si="1412"/>
        <v>0</v>
      </c>
      <c r="CM1470" s="1">
        <f t="shared" si="1413"/>
        <v>0</v>
      </c>
      <c r="CN1470" s="1">
        <f t="shared" si="1414"/>
        <v>0</v>
      </c>
      <c r="CO1470" s="1">
        <f t="shared" si="1415"/>
        <v>0</v>
      </c>
      <c r="CP1470" s="1">
        <f t="shared" si="1416"/>
        <v>0</v>
      </c>
      <c r="CQ1470" s="1">
        <f t="shared" si="1417"/>
        <v>0</v>
      </c>
      <c r="CR1470" s="1">
        <f t="shared" si="1418"/>
        <v>0</v>
      </c>
      <c r="CS1470" s="1">
        <f t="shared" si="1419"/>
        <v>0</v>
      </c>
      <c r="CT1470" s="1">
        <f t="shared" si="1420"/>
        <v>0</v>
      </c>
      <c r="CU1470" s="1">
        <f t="shared" si="1421"/>
        <v>0</v>
      </c>
      <c r="CV1470" s="1">
        <f t="shared" si="1422"/>
        <v>0</v>
      </c>
      <c r="CW1470" s="1">
        <f t="shared" si="1423"/>
        <v>0</v>
      </c>
      <c r="CX1470" s="1">
        <f t="shared" si="1424"/>
        <v>0</v>
      </c>
      <c r="CY1470" s="1">
        <f t="shared" si="1425"/>
        <v>0</v>
      </c>
      <c r="CZ1470" s="1">
        <f t="shared" si="1426"/>
        <v>0</v>
      </c>
      <c r="DA1470" s="1">
        <f t="shared" si="1427"/>
        <v>0</v>
      </c>
      <c r="DB1470" s="1">
        <f t="shared" si="1428"/>
        <v>0</v>
      </c>
      <c r="DC1470" s="1">
        <f t="shared" si="1429"/>
        <v>0</v>
      </c>
      <c r="DD1470" s="1">
        <f t="shared" si="1430"/>
        <v>0</v>
      </c>
      <c r="DE1470" s="1">
        <f t="shared" si="1431"/>
        <v>0</v>
      </c>
      <c r="DF1470" s="1">
        <f t="shared" si="1432"/>
        <v>0</v>
      </c>
      <c r="DG1470" s="1">
        <f t="shared" si="1433"/>
        <v>0</v>
      </c>
      <c r="DH1470" s="1">
        <f t="shared" si="1434"/>
        <v>0</v>
      </c>
      <c r="DI1470" s="1">
        <f t="shared" si="1435"/>
        <v>0</v>
      </c>
      <c r="DJ1470" s="1">
        <f t="shared" si="1436"/>
        <v>0</v>
      </c>
      <c r="DK1470" s="1">
        <f t="shared" si="1437"/>
        <v>0</v>
      </c>
      <c r="DL1470" s="1">
        <f t="shared" si="1438"/>
        <v>0</v>
      </c>
      <c r="DM1470" s="1">
        <f t="shared" si="1439"/>
        <v>0</v>
      </c>
      <c r="DN1470" s="1">
        <f t="shared" si="1440"/>
        <v>0</v>
      </c>
      <c r="DO1470" s="1">
        <f t="shared" si="1441"/>
        <v>0</v>
      </c>
      <c r="DP1470" s="1">
        <v>167.53670219306218</v>
      </c>
    </row>
    <row r="1471" spans="14:120" hidden="1">
      <c r="N1471" s="1">
        <f t="shared" si="1336"/>
        <v>-81250</v>
      </c>
      <c r="O1471" s="1">
        <f t="shared" si="1337"/>
        <v>0</v>
      </c>
      <c r="P1471" s="1">
        <f t="shared" si="1338"/>
        <v>0</v>
      </c>
      <c r="Q1471" s="1">
        <f t="shared" si="1339"/>
        <v>0</v>
      </c>
      <c r="R1471" s="1">
        <f t="shared" si="1340"/>
        <v>0</v>
      </c>
      <c r="S1471" s="1">
        <f t="shared" si="1341"/>
        <v>0</v>
      </c>
      <c r="T1471" s="1">
        <f t="shared" si="1342"/>
        <v>0</v>
      </c>
      <c r="U1471" s="1">
        <f t="shared" si="1343"/>
        <v>0</v>
      </c>
      <c r="V1471" s="1">
        <f t="shared" si="1344"/>
        <v>0</v>
      </c>
      <c r="W1471" s="1">
        <f t="shared" si="1345"/>
        <v>0</v>
      </c>
      <c r="X1471" s="1">
        <f t="shared" si="1346"/>
        <v>0</v>
      </c>
      <c r="Y1471" s="1">
        <f t="shared" si="1347"/>
        <v>0</v>
      </c>
      <c r="Z1471" s="1">
        <f t="shared" si="1348"/>
        <v>0</v>
      </c>
      <c r="AA1471" s="1">
        <f t="shared" si="1349"/>
        <v>0</v>
      </c>
      <c r="AB1471" s="1">
        <f t="shared" si="1350"/>
        <v>0</v>
      </c>
      <c r="AC1471" s="1">
        <f t="shared" si="1351"/>
        <v>0</v>
      </c>
      <c r="AD1471" s="1">
        <f t="shared" si="1352"/>
        <v>0</v>
      </c>
      <c r="AE1471" s="1">
        <f t="shared" si="1353"/>
        <v>0</v>
      </c>
      <c r="AF1471" s="1">
        <f t="shared" si="1354"/>
        <v>0</v>
      </c>
      <c r="AG1471" s="1">
        <f t="shared" si="1355"/>
        <v>0</v>
      </c>
      <c r="AH1471" s="1">
        <f t="shared" si="1356"/>
        <v>-422500</v>
      </c>
      <c r="AI1471" s="1">
        <f t="shared" si="1357"/>
        <v>0</v>
      </c>
      <c r="AJ1471" s="1">
        <f t="shared" si="1358"/>
        <v>0</v>
      </c>
      <c r="AK1471" s="1">
        <f t="shared" si="1359"/>
        <v>0</v>
      </c>
      <c r="AL1471" s="1">
        <f t="shared" si="1360"/>
        <v>0</v>
      </c>
      <c r="AM1471" s="1">
        <f t="shared" si="1361"/>
        <v>0</v>
      </c>
      <c r="AN1471" s="1">
        <f t="shared" si="1362"/>
        <v>0</v>
      </c>
      <c r="AO1471" s="1">
        <f t="shared" si="1363"/>
        <v>0</v>
      </c>
      <c r="AP1471" s="1">
        <f t="shared" si="1364"/>
        <v>0</v>
      </c>
      <c r="AQ1471" s="1">
        <f t="shared" si="1365"/>
        <v>0</v>
      </c>
      <c r="AR1471" s="1">
        <f t="shared" si="1366"/>
        <v>0</v>
      </c>
      <c r="AS1471" s="1">
        <f t="shared" si="1367"/>
        <v>0</v>
      </c>
      <c r="AT1471" s="1">
        <f t="shared" si="1368"/>
        <v>0</v>
      </c>
      <c r="AU1471" s="1">
        <f t="shared" si="1369"/>
        <v>0</v>
      </c>
      <c r="AV1471" s="1">
        <f t="shared" si="1370"/>
        <v>0</v>
      </c>
      <c r="AW1471" s="1">
        <f t="shared" si="1371"/>
        <v>0</v>
      </c>
      <c r="AX1471" s="1">
        <f t="shared" si="1372"/>
        <v>0</v>
      </c>
      <c r="AY1471" s="1">
        <f t="shared" si="1373"/>
        <v>0</v>
      </c>
      <c r="AZ1471" s="1">
        <f t="shared" si="1374"/>
        <v>-169.5402822030041</v>
      </c>
      <c r="BA1471" s="1">
        <f t="shared" si="1375"/>
        <v>-551005.91715976328</v>
      </c>
      <c r="BB1471" s="1">
        <f t="shared" si="1376"/>
        <v>0</v>
      </c>
      <c r="BC1471" s="1">
        <f t="shared" si="1377"/>
        <v>867406.38238746615</v>
      </c>
      <c r="BD1471" s="1">
        <f t="shared" si="1378"/>
        <v>-551005.91715976328</v>
      </c>
      <c r="BE1471" s="1">
        <f t="shared" si="1379"/>
        <v>0</v>
      </c>
      <c r="BF1471" s="1">
        <f t="shared" si="1380"/>
        <v>0</v>
      </c>
      <c r="BG1471" s="1">
        <f t="shared" si="1381"/>
        <v>0</v>
      </c>
      <c r="BH1471" s="1">
        <f t="shared" si="1382"/>
        <v>0</v>
      </c>
      <c r="BI1471" s="1">
        <f t="shared" si="1383"/>
        <v>0</v>
      </c>
      <c r="BJ1471" s="1">
        <f t="shared" si="1384"/>
        <v>0</v>
      </c>
      <c r="BK1471" s="1">
        <f t="shared" si="1385"/>
        <v>0</v>
      </c>
      <c r="BL1471" s="1">
        <f t="shared" si="1386"/>
        <v>0</v>
      </c>
      <c r="BM1471" s="1">
        <f t="shared" si="1387"/>
        <v>0</v>
      </c>
      <c r="BN1471" s="1">
        <f t="shared" si="1388"/>
        <v>0</v>
      </c>
      <c r="BO1471" s="1">
        <f t="shared" si="1389"/>
        <v>0</v>
      </c>
      <c r="BP1471" s="1">
        <f t="shared" si="1390"/>
        <v>0</v>
      </c>
      <c r="BQ1471" s="1">
        <f t="shared" si="1391"/>
        <v>0</v>
      </c>
      <c r="BR1471" s="1">
        <f t="shared" si="1392"/>
        <v>0</v>
      </c>
      <c r="BS1471" s="1">
        <f t="shared" si="1393"/>
        <v>0</v>
      </c>
      <c r="BT1471" s="1">
        <f t="shared" si="1394"/>
        <v>0</v>
      </c>
      <c r="BU1471" s="1">
        <f t="shared" si="1395"/>
        <v>0</v>
      </c>
      <c r="BV1471" s="1">
        <f t="shared" si="1396"/>
        <v>0</v>
      </c>
      <c r="BW1471" s="1">
        <f t="shared" si="1397"/>
        <v>0</v>
      </c>
      <c r="BX1471" s="1">
        <f t="shared" si="1398"/>
        <v>-444736.84210526315</v>
      </c>
      <c r="BY1471" s="1">
        <f t="shared" si="1399"/>
        <v>0</v>
      </c>
      <c r="BZ1471" s="1">
        <f t="shared" si="1400"/>
        <v>0</v>
      </c>
      <c r="CA1471" s="1">
        <f t="shared" si="1401"/>
        <v>0</v>
      </c>
      <c r="CB1471" s="1">
        <f t="shared" si="1402"/>
        <v>0</v>
      </c>
      <c r="CC1471" s="1">
        <f t="shared" si="1403"/>
        <v>0</v>
      </c>
      <c r="CD1471" s="1">
        <f t="shared" si="1404"/>
        <v>0</v>
      </c>
      <c r="CE1471" s="1">
        <f t="shared" si="1405"/>
        <v>0</v>
      </c>
      <c r="CF1471" s="1">
        <f t="shared" si="1406"/>
        <v>0</v>
      </c>
      <c r="CG1471" s="1">
        <f t="shared" si="1407"/>
        <v>0</v>
      </c>
      <c r="CH1471" s="1">
        <f t="shared" si="1408"/>
        <v>0</v>
      </c>
      <c r="CI1471" s="1">
        <f t="shared" si="1409"/>
        <v>0</v>
      </c>
      <c r="CJ1471" s="1">
        <f t="shared" si="1410"/>
        <v>0</v>
      </c>
      <c r="CK1471" s="1">
        <f t="shared" si="1411"/>
        <v>0</v>
      </c>
      <c r="CL1471" s="1">
        <f t="shared" si="1412"/>
        <v>0</v>
      </c>
      <c r="CM1471" s="1">
        <f t="shared" si="1413"/>
        <v>0</v>
      </c>
      <c r="CN1471" s="1">
        <f t="shared" si="1414"/>
        <v>0</v>
      </c>
      <c r="CO1471" s="1">
        <f t="shared" si="1415"/>
        <v>0</v>
      </c>
      <c r="CP1471" s="1">
        <f t="shared" si="1416"/>
        <v>0</v>
      </c>
      <c r="CQ1471" s="1">
        <f t="shared" si="1417"/>
        <v>0</v>
      </c>
      <c r="CR1471" s="1">
        <f t="shared" si="1418"/>
        <v>0</v>
      </c>
      <c r="CS1471" s="1">
        <f t="shared" si="1419"/>
        <v>0</v>
      </c>
      <c r="CT1471" s="1">
        <f t="shared" si="1420"/>
        <v>0</v>
      </c>
      <c r="CU1471" s="1">
        <f t="shared" si="1421"/>
        <v>0</v>
      </c>
      <c r="CV1471" s="1">
        <f t="shared" si="1422"/>
        <v>0</v>
      </c>
      <c r="CW1471" s="1">
        <f t="shared" si="1423"/>
        <v>0</v>
      </c>
      <c r="CX1471" s="1">
        <f t="shared" si="1424"/>
        <v>0</v>
      </c>
      <c r="CY1471" s="1">
        <f t="shared" si="1425"/>
        <v>0</v>
      </c>
      <c r="CZ1471" s="1">
        <f t="shared" si="1426"/>
        <v>0</v>
      </c>
      <c r="DA1471" s="1">
        <f t="shared" si="1427"/>
        <v>0</v>
      </c>
      <c r="DB1471" s="1">
        <f t="shared" si="1428"/>
        <v>0</v>
      </c>
      <c r="DC1471" s="1">
        <f t="shared" si="1429"/>
        <v>0</v>
      </c>
      <c r="DD1471" s="1">
        <f t="shared" si="1430"/>
        <v>0</v>
      </c>
      <c r="DE1471" s="1">
        <f t="shared" si="1431"/>
        <v>0</v>
      </c>
      <c r="DF1471" s="1">
        <f t="shared" si="1432"/>
        <v>0</v>
      </c>
      <c r="DG1471" s="1">
        <f t="shared" si="1433"/>
        <v>0</v>
      </c>
      <c r="DH1471" s="1">
        <f t="shared" si="1434"/>
        <v>0</v>
      </c>
      <c r="DI1471" s="1">
        <f t="shared" si="1435"/>
        <v>0</v>
      </c>
      <c r="DJ1471" s="1">
        <f t="shared" si="1436"/>
        <v>0</v>
      </c>
      <c r="DK1471" s="1">
        <f t="shared" si="1437"/>
        <v>0</v>
      </c>
      <c r="DL1471" s="1">
        <f t="shared" si="1438"/>
        <v>0</v>
      </c>
      <c r="DM1471" s="1">
        <f t="shared" si="1439"/>
        <v>0</v>
      </c>
      <c r="DN1471" s="1">
        <f t="shared" si="1440"/>
        <v>0</v>
      </c>
      <c r="DO1471" s="1">
        <f t="shared" si="1441"/>
        <v>0</v>
      </c>
      <c r="DP1471" s="1">
        <v>-3.2092898434773725</v>
      </c>
    </row>
    <row r="1472" spans="14:120" hidden="1">
      <c r="N1472" s="1">
        <f t="shared" si="1336"/>
        <v>88020833.333333328</v>
      </c>
      <c r="O1472" s="1">
        <f t="shared" si="1337"/>
        <v>0</v>
      </c>
      <c r="P1472" s="1">
        <f t="shared" si="1338"/>
        <v>0</v>
      </c>
      <c r="Q1472" s="1">
        <f t="shared" si="1339"/>
        <v>0</v>
      </c>
      <c r="R1472" s="1">
        <f t="shared" si="1340"/>
        <v>0</v>
      </c>
      <c r="S1472" s="1">
        <f t="shared" si="1341"/>
        <v>0</v>
      </c>
      <c r="T1472" s="1">
        <f t="shared" si="1342"/>
        <v>0</v>
      </c>
      <c r="U1472" s="1">
        <f t="shared" si="1343"/>
        <v>0</v>
      </c>
      <c r="V1472" s="1">
        <f t="shared" si="1344"/>
        <v>0</v>
      </c>
      <c r="W1472" s="1">
        <f t="shared" si="1345"/>
        <v>0</v>
      </c>
      <c r="X1472" s="1">
        <f t="shared" si="1346"/>
        <v>0</v>
      </c>
      <c r="Y1472" s="1">
        <f t="shared" si="1347"/>
        <v>0</v>
      </c>
      <c r="Z1472" s="1">
        <f t="shared" si="1348"/>
        <v>0</v>
      </c>
      <c r="AA1472" s="1">
        <f t="shared" si="1349"/>
        <v>0</v>
      </c>
      <c r="AB1472" s="1">
        <f t="shared" si="1350"/>
        <v>0</v>
      </c>
      <c r="AC1472" s="1">
        <f t="shared" si="1351"/>
        <v>0</v>
      </c>
      <c r="AD1472" s="1">
        <f t="shared" si="1352"/>
        <v>0</v>
      </c>
      <c r="AE1472" s="1">
        <f t="shared" si="1353"/>
        <v>0</v>
      </c>
      <c r="AF1472" s="1">
        <f t="shared" si="1354"/>
        <v>0</v>
      </c>
      <c r="AG1472" s="1">
        <f t="shared" si="1355"/>
        <v>-17347500</v>
      </c>
      <c r="AH1472" s="1">
        <f t="shared" si="1356"/>
        <v>0</v>
      </c>
      <c r="AI1472" s="1">
        <f t="shared" si="1357"/>
        <v>23130000000</v>
      </c>
      <c r="AJ1472" s="1">
        <f t="shared" si="1358"/>
        <v>0</v>
      </c>
      <c r="AK1472" s="1">
        <f t="shared" si="1359"/>
        <v>0</v>
      </c>
      <c r="AL1472" s="1">
        <f t="shared" si="1360"/>
        <v>0</v>
      </c>
      <c r="AM1472" s="1">
        <f t="shared" si="1361"/>
        <v>0</v>
      </c>
      <c r="AN1472" s="1">
        <f t="shared" si="1362"/>
        <v>0</v>
      </c>
      <c r="AO1472" s="1">
        <f t="shared" si="1363"/>
        <v>0</v>
      </c>
      <c r="AP1472" s="1">
        <f t="shared" si="1364"/>
        <v>0</v>
      </c>
      <c r="AQ1472" s="1">
        <f t="shared" si="1365"/>
        <v>0</v>
      </c>
      <c r="AR1472" s="1">
        <f t="shared" si="1366"/>
        <v>0</v>
      </c>
      <c r="AS1472" s="1">
        <f t="shared" si="1367"/>
        <v>0</v>
      </c>
      <c r="AT1472" s="1">
        <f t="shared" si="1368"/>
        <v>0</v>
      </c>
      <c r="AU1472" s="1">
        <f t="shared" si="1369"/>
        <v>0</v>
      </c>
      <c r="AV1472" s="1">
        <f t="shared" si="1370"/>
        <v>0</v>
      </c>
      <c r="AW1472" s="1">
        <f t="shared" si="1371"/>
        <v>0</v>
      </c>
      <c r="AX1472" s="1">
        <f t="shared" si="1372"/>
        <v>0</v>
      </c>
      <c r="AY1472" s="1">
        <f t="shared" si="1373"/>
        <v>0</v>
      </c>
      <c r="AZ1472" s="1">
        <f t="shared" si="1374"/>
        <v>551005.91715976328</v>
      </c>
      <c r="BA1472" s="1">
        <f t="shared" si="1375"/>
        <v>1193846153.8461537</v>
      </c>
      <c r="BB1472" s="1">
        <f t="shared" si="1376"/>
        <v>-1874106.6481994465</v>
      </c>
      <c r="BC1472" s="1">
        <f t="shared" si="1377"/>
        <v>-551005.91715976328</v>
      </c>
      <c r="BD1472" s="1">
        <f t="shared" si="1378"/>
        <v>97342429149.797562</v>
      </c>
      <c r="BE1472" s="1">
        <f t="shared" si="1379"/>
        <v>0</v>
      </c>
      <c r="BF1472" s="1">
        <f t="shared" si="1380"/>
        <v>0</v>
      </c>
      <c r="BG1472" s="1">
        <f t="shared" si="1381"/>
        <v>0</v>
      </c>
      <c r="BH1472" s="1">
        <f t="shared" si="1382"/>
        <v>0</v>
      </c>
      <c r="BI1472" s="1">
        <f t="shared" si="1383"/>
        <v>0</v>
      </c>
      <c r="BJ1472" s="1">
        <f t="shared" si="1384"/>
        <v>0</v>
      </c>
      <c r="BK1472" s="1">
        <f t="shared" si="1385"/>
        <v>0</v>
      </c>
      <c r="BL1472" s="1">
        <f t="shared" si="1386"/>
        <v>0</v>
      </c>
      <c r="BM1472" s="1">
        <f t="shared" si="1387"/>
        <v>0</v>
      </c>
      <c r="BN1472" s="1">
        <f t="shared" si="1388"/>
        <v>0</v>
      </c>
      <c r="BO1472" s="1">
        <f t="shared" si="1389"/>
        <v>0</v>
      </c>
      <c r="BP1472" s="1">
        <f t="shared" si="1390"/>
        <v>0</v>
      </c>
      <c r="BQ1472" s="1">
        <f t="shared" si="1391"/>
        <v>0</v>
      </c>
      <c r="BR1472" s="1">
        <f t="shared" si="1392"/>
        <v>0</v>
      </c>
      <c r="BS1472" s="1">
        <f t="shared" si="1393"/>
        <v>0</v>
      </c>
      <c r="BT1472" s="1">
        <f t="shared" si="1394"/>
        <v>0</v>
      </c>
      <c r="BU1472" s="1">
        <f t="shared" si="1395"/>
        <v>0</v>
      </c>
      <c r="BV1472" s="1">
        <f t="shared" si="1396"/>
        <v>0</v>
      </c>
      <c r="BW1472" s="1">
        <f t="shared" si="1397"/>
        <v>19221606.648199446</v>
      </c>
      <c r="BX1472" s="1">
        <f t="shared" si="1398"/>
        <v>0</v>
      </c>
      <c r="BY1472" s="1">
        <f t="shared" si="1399"/>
        <v>24347368421.052631</v>
      </c>
      <c r="BZ1472" s="1">
        <f t="shared" si="1400"/>
        <v>0</v>
      </c>
      <c r="CA1472" s="1">
        <f t="shared" si="1401"/>
        <v>0</v>
      </c>
      <c r="CB1472" s="1">
        <f t="shared" si="1402"/>
        <v>0</v>
      </c>
      <c r="CC1472" s="1">
        <f t="shared" si="1403"/>
        <v>0</v>
      </c>
      <c r="CD1472" s="1">
        <f t="shared" si="1404"/>
        <v>0</v>
      </c>
      <c r="CE1472" s="1">
        <f t="shared" si="1405"/>
        <v>0</v>
      </c>
      <c r="CF1472" s="1">
        <f t="shared" si="1406"/>
        <v>0</v>
      </c>
      <c r="CG1472" s="1">
        <f t="shared" si="1407"/>
        <v>0</v>
      </c>
      <c r="CH1472" s="1">
        <f t="shared" si="1408"/>
        <v>0</v>
      </c>
      <c r="CI1472" s="1">
        <f t="shared" si="1409"/>
        <v>0</v>
      </c>
      <c r="CJ1472" s="1">
        <f t="shared" si="1410"/>
        <v>0</v>
      </c>
      <c r="CK1472" s="1">
        <f t="shared" si="1411"/>
        <v>0</v>
      </c>
      <c r="CL1472" s="1">
        <f t="shared" si="1412"/>
        <v>0</v>
      </c>
      <c r="CM1472" s="1">
        <f t="shared" si="1413"/>
        <v>0</v>
      </c>
      <c r="CN1472" s="1">
        <f t="shared" si="1414"/>
        <v>0</v>
      </c>
      <c r="CO1472" s="1">
        <f t="shared" si="1415"/>
        <v>0</v>
      </c>
      <c r="CP1472" s="1">
        <f t="shared" si="1416"/>
        <v>0</v>
      </c>
      <c r="CQ1472" s="1">
        <f t="shared" si="1417"/>
        <v>0</v>
      </c>
      <c r="CR1472" s="1">
        <f t="shared" si="1418"/>
        <v>0</v>
      </c>
      <c r="CS1472" s="1">
        <f t="shared" si="1419"/>
        <v>0</v>
      </c>
      <c r="CT1472" s="1">
        <f t="shared" si="1420"/>
        <v>0</v>
      </c>
      <c r="CU1472" s="1">
        <f t="shared" si="1421"/>
        <v>0</v>
      </c>
      <c r="CV1472" s="1">
        <f t="shared" si="1422"/>
        <v>0</v>
      </c>
      <c r="CW1472" s="1">
        <f t="shared" si="1423"/>
        <v>0</v>
      </c>
      <c r="CX1472" s="1">
        <f t="shared" si="1424"/>
        <v>0</v>
      </c>
      <c r="CY1472" s="1">
        <f t="shared" si="1425"/>
        <v>0</v>
      </c>
      <c r="CZ1472" s="1">
        <f t="shared" si="1426"/>
        <v>0</v>
      </c>
      <c r="DA1472" s="1">
        <f t="shared" si="1427"/>
        <v>0</v>
      </c>
      <c r="DB1472" s="1">
        <f t="shared" si="1428"/>
        <v>0</v>
      </c>
      <c r="DC1472" s="1">
        <f t="shared" si="1429"/>
        <v>0</v>
      </c>
      <c r="DD1472" s="1">
        <f t="shared" si="1430"/>
        <v>0</v>
      </c>
      <c r="DE1472" s="1">
        <f t="shared" si="1431"/>
        <v>0</v>
      </c>
      <c r="DF1472" s="1">
        <f t="shared" si="1432"/>
        <v>0</v>
      </c>
      <c r="DG1472" s="1">
        <f t="shared" si="1433"/>
        <v>0</v>
      </c>
      <c r="DH1472" s="1">
        <f t="shared" si="1434"/>
        <v>0</v>
      </c>
      <c r="DI1472" s="1">
        <f t="shared" si="1435"/>
        <v>0</v>
      </c>
      <c r="DJ1472" s="1">
        <f t="shared" si="1436"/>
        <v>0</v>
      </c>
      <c r="DK1472" s="1">
        <f t="shared" si="1437"/>
        <v>0</v>
      </c>
      <c r="DL1472" s="1">
        <f t="shared" si="1438"/>
        <v>0</v>
      </c>
      <c r="DM1472" s="1">
        <f t="shared" si="1439"/>
        <v>0</v>
      </c>
      <c r="DN1472" s="1">
        <f t="shared" si="1440"/>
        <v>0</v>
      </c>
      <c r="DO1472" s="1">
        <f t="shared" si="1441"/>
        <v>0</v>
      </c>
      <c r="DP1472" s="1">
        <v>-2.4721624030243246E-2</v>
      </c>
    </row>
    <row r="1473" spans="14:120" hidden="1">
      <c r="N1473" s="1">
        <f t="shared" si="1336"/>
        <v>130000</v>
      </c>
      <c r="O1473" s="1">
        <f t="shared" si="1337"/>
        <v>0</v>
      </c>
      <c r="P1473" s="1">
        <f t="shared" si="1338"/>
        <v>0</v>
      </c>
      <c r="Q1473" s="1">
        <f t="shared" si="1339"/>
        <v>0</v>
      </c>
      <c r="R1473" s="1">
        <f t="shared" si="1340"/>
        <v>0</v>
      </c>
      <c r="S1473" s="1">
        <f t="shared" si="1341"/>
        <v>0</v>
      </c>
      <c r="T1473" s="1">
        <f t="shared" si="1342"/>
        <v>0</v>
      </c>
      <c r="U1473" s="1">
        <f t="shared" si="1343"/>
        <v>0</v>
      </c>
      <c r="V1473" s="1">
        <f t="shared" si="1344"/>
        <v>0</v>
      </c>
      <c r="W1473" s="1">
        <f t="shared" si="1345"/>
        <v>0</v>
      </c>
      <c r="X1473" s="1">
        <f t="shared" si="1346"/>
        <v>0</v>
      </c>
      <c r="Y1473" s="1">
        <f t="shared" si="1347"/>
        <v>0</v>
      </c>
      <c r="Z1473" s="1">
        <f t="shared" si="1348"/>
        <v>0</v>
      </c>
      <c r="AA1473" s="1">
        <f t="shared" si="1349"/>
        <v>0</v>
      </c>
      <c r="AB1473" s="1">
        <f t="shared" si="1350"/>
        <v>0</v>
      </c>
      <c r="AC1473" s="1">
        <f t="shared" si="1351"/>
        <v>0</v>
      </c>
      <c r="AD1473" s="1">
        <f t="shared" si="1352"/>
        <v>0</v>
      </c>
      <c r="AE1473" s="1">
        <f t="shared" si="1353"/>
        <v>0</v>
      </c>
      <c r="AF1473" s="1">
        <f t="shared" si="1354"/>
        <v>0</v>
      </c>
      <c r="AG1473" s="1">
        <f t="shared" si="1355"/>
        <v>0</v>
      </c>
      <c r="AH1473" s="1">
        <f t="shared" si="1356"/>
        <v>0</v>
      </c>
      <c r="AI1473" s="1">
        <f t="shared" si="1357"/>
        <v>0</v>
      </c>
      <c r="AJ1473" s="1">
        <f t="shared" si="1358"/>
        <v>-10116.635077999708</v>
      </c>
      <c r="AK1473" s="1">
        <f t="shared" si="1359"/>
        <v>0</v>
      </c>
      <c r="AL1473" s="1">
        <f t="shared" si="1360"/>
        <v>19221606.648199446</v>
      </c>
      <c r="AM1473" s="1">
        <f t="shared" si="1361"/>
        <v>0</v>
      </c>
      <c r="AN1473" s="1">
        <f t="shared" si="1362"/>
        <v>0</v>
      </c>
      <c r="AO1473" s="1">
        <f t="shared" si="1363"/>
        <v>0</v>
      </c>
      <c r="AP1473" s="1">
        <f t="shared" si="1364"/>
        <v>0</v>
      </c>
      <c r="AQ1473" s="1">
        <f t="shared" si="1365"/>
        <v>0</v>
      </c>
      <c r="AR1473" s="1">
        <f t="shared" si="1366"/>
        <v>0</v>
      </c>
      <c r="AS1473" s="1">
        <f t="shared" si="1367"/>
        <v>0</v>
      </c>
      <c r="AT1473" s="1">
        <f t="shared" si="1368"/>
        <v>0</v>
      </c>
      <c r="AU1473" s="1">
        <f t="shared" si="1369"/>
        <v>0</v>
      </c>
      <c r="AV1473" s="1">
        <f t="shared" si="1370"/>
        <v>0</v>
      </c>
      <c r="AW1473" s="1">
        <f t="shared" si="1371"/>
        <v>0</v>
      </c>
      <c r="AX1473" s="1">
        <f t="shared" si="1372"/>
        <v>0</v>
      </c>
      <c r="AY1473" s="1">
        <f t="shared" si="1373"/>
        <v>0</v>
      </c>
      <c r="AZ1473" s="1">
        <f t="shared" si="1374"/>
        <v>0</v>
      </c>
      <c r="BA1473" s="1">
        <f t="shared" si="1375"/>
        <v>0</v>
      </c>
      <c r="BB1473" s="1">
        <f t="shared" si="1376"/>
        <v>0</v>
      </c>
      <c r="BC1473" s="1">
        <f t="shared" si="1377"/>
        <v>0</v>
      </c>
      <c r="BD1473" s="1">
        <f t="shared" si="1378"/>
        <v>0</v>
      </c>
      <c r="BE1473" s="1">
        <f t="shared" si="1379"/>
        <v>102504.47841544129</v>
      </c>
      <c r="BF1473" s="1">
        <f t="shared" si="1380"/>
        <v>0</v>
      </c>
      <c r="BG1473" s="1">
        <f t="shared" si="1381"/>
        <v>-1053046.3832103424</v>
      </c>
      <c r="BH1473" s="1">
        <f t="shared" si="1382"/>
        <v>-81428.571428571435</v>
      </c>
      <c r="BI1473" s="1">
        <f t="shared" si="1383"/>
        <v>0</v>
      </c>
      <c r="BJ1473" s="1">
        <f t="shared" si="1384"/>
        <v>0</v>
      </c>
      <c r="BK1473" s="1">
        <f t="shared" si="1385"/>
        <v>0</v>
      </c>
      <c r="BL1473" s="1">
        <f t="shared" si="1386"/>
        <v>0</v>
      </c>
      <c r="BM1473" s="1">
        <f t="shared" si="1387"/>
        <v>0</v>
      </c>
      <c r="BN1473" s="1">
        <f t="shared" si="1388"/>
        <v>0</v>
      </c>
      <c r="BO1473" s="1">
        <f t="shared" si="1389"/>
        <v>0</v>
      </c>
      <c r="BP1473" s="1">
        <f t="shared" si="1390"/>
        <v>0</v>
      </c>
      <c r="BQ1473" s="1">
        <f t="shared" si="1391"/>
        <v>0</v>
      </c>
      <c r="BR1473" s="1">
        <f t="shared" si="1392"/>
        <v>0</v>
      </c>
      <c r="BS1473" s="1">
        <f t="shared" si="1393"/>
        <v>0</v>
      </c>
      <c r="BT1473" s="1">
        <f t="shared" si="1394"/>
        <v>0</v>
      </c>
      <c r="BU1473" s="1">
        <f t="shared" si="1395"/>
        <v>0</v>
      </c>
      <c r="BV1473" s="1">
        <f t="shared" si="1396"/>
        <v>0</v>
      </c>
      <c r="BW1473" s="1">
        <f t="shared" si="1397"/>
        <v>0</v>
      </c>
      <c r="BX1473" s="1">
        <f t="shared" si="1398"/>
        <v>0</v>
      </c>
      <c r="BY1473" s="1">
        <f t="shared" si="1399"/>
        <v>0</v>
      </c>
      <c r="BZ1473" s="1">
        <f t="shared" si="1400"/>
        <v>-10959.271908870156</v>
      </c>
      <c r="CA1473" s="1">
        <f t="shared" si="1401"/>
        <v>0</v>
      </c>
      <c r="CB1473" s="1">
        <f t="shared" si="1402"/>
        <v>-20274653.031409789</v>
      </c>
      <c r="CC1473" s="1">
        <f t="shared" si="1403"/>
        <v>0</v>
      </c>
      <c r="CD1473" s="1">
        <f t="shared" si="1404"/>
        <v>0</v>
      </c>
      <c r="CE1473" s="1">
        <f t="shared" si="1405"/>
        <v>0</v>
      </c>
      <c r="CF1473" s="1">
        <f t="shared" si="1406"/>
        <v>0</v>
      </c>
      <c r="CG1473" s="1">
        <f t="shared" si="1407"/>
        <v>0</v>
      </c>
      <c r="CH1473" s="1">
        <f t="shared" si="1408"/>
        <v>0</v>
      </c>
      <c r="CI1473" s="1">
        <f t="shared" si="1409"/>
        <v>0</v>
      </c>
      <c r="CJ1473" s="1">
        <f t="shared" si="1410"/>
        <v>0</v>
      </c>
      <c r="CK1473" s="1">
        <f t="shared" si="1411"/>
        <v>0</v>
      </c>
      <c r="CL1473" s="1">
        <f t="shared" si="1412"/>
        <v>0</v>
      </c>
      <c r="CM1473" s="1">
        <f t="shared" si="1413"/>
        <v>0</v>
      </c>
      <c r="CN1473" s="1">
        <f t="shared" si="1414"/>
        <v>0</v>
      </c>
      <c r="CO1473" s="1">
        <f t="shared" si="1415"/>
        <v>0</v>
      </c>
      <c r="CP1473" s="1">
        <f t="shared" si="1416"/>
        <v>0</v>
      </c>
      <c r="CQ1473" s="1">
        <f t="shared" si="1417"/>
        <v>0</v>
      </c>
      <c r="CR1473" s="1">
        <f t="shared" si="1418"/>
        <v>0</v>
      </c>
      <c r="CS1473" s="1">
        <f t="shared" si="1419"/>
        <v>0</v>
      </c>
      <c r="CT1473" s="1">
        <f t="shared" si="1420"/>
        <v>0</v>
      </c>
      <c r="CU1473" s="1">
        <f t="shared" si="1421"/>
        <v>0</v>
      </c>
      <c r="CV1473" s="1">
        <f t="shared" si="1422"/>
        <v>0</v>
      </c>
      <c r="CW1473" s="1">
        <f t="shared" si="1423"/>
        <v>0</v>
      </c>
      <c r="CX1473" s="1">
        <f t="shared" si="1424"/>
        <v>0</v>
      </c>
      <c r="CY1473" s="1">
        <f t="shared" si="1425"/>
        <v>0</v>
      </c>
      <c r="CZ1473" s="1">
        <f t="shared" si="1426"/>
        <v>0</v>
      </c>
      <c r="DA1473" s="1">
        <f t="shared" si="1427"/>
        <v>0</v>
      </c>
      <c r="DB1473" s="1">
        <f t="shared" si="1428"/>
        <v>0</v>
      </c>
      <c r="DC1473" s="1">
        <f t="shared" si="1429"/>
        <v>0</v>
      </c>
      <c r="DD1473" s="1">
        <f t="shared" si="1430"/>
        <v>0</v>
      </c>
      <c r="DE1473" s="1">
        <f t="shared" si="1431"/>
        <v>0</v>
      </c>
      <c r="DF1473" s="1">
        <f t="shared" si="1432"/>
        <v>0</v>
      </c>
      <c r="DG1473" s="1">
        <f t="shared" si="1433"/>
        <v>0</v>
      </c>
      <c r="DH1473" s="1">
        <f t="shared" si="1434"/>
        <v>0</v>
      </c>
      <c r="DI1473" s="1">
        <f t="shared" si="1435"/>
        <v>0</v>
      </c>
      <c r="DJ1473" s="1">
        <f t="shared" si="1436"/>
        <v>0</v>
      </c>
      <c r="DK1473" s="1">
        <f t="shared" si="1437"/>
        <v>0</v>
      </c>
      <c r="DL1473" s="1">
        <f t="shared" si="1438"/>
        <v>0</v>
      </c>
      <c r="DM1473" s="1">
        <f t="shared" si="1439"/>
        <v>0</v>
      </c>
      <c r="DN1473" s="1">
        <f t="shared" si="1440"/>
        <v>0</v>
      </c>
      <c r="DO1473" s="1">
        <f t="shared" si="1441"/>
        <v>0</v>
      </c>
      <c r="DP1473" s="1">
        <v>263.65275023860477</v>
      </c>
    </row>
    <row r="1474" spans="14:120" hidden="1">
      <c r="N1474" s="1">
        <f t="shared" si="1336"/>
        <v>-157500</v>
      </c>
      <c r="O1474" s="1">
        <f t="shared" si="1337"/>
        <v>0</v>
      </c>
      <c r="P1474" s="1">
        <f t="shared" si="1338"/>
        <v>0</v>
      </c>
      <c r="Q1474" s="1">
        <f t="shared" si="1339"/>
        <v>0</v>
      </c>
      <c r="R1474" s="1">
        <f t="shared" si="1340"/>
        <v>0</v>
      </c>
      <c r="S1474" s="1">
        <f t="shared" si="1341"/>
        <v>0</v>
      </c>
      <c r="T1474" s="1">
        <f t="shared" si="1342"/>
        <v>0</v>
      </c>
      <c r="U1474" s="1">
        <f t="shared" si="1343"/>
        <v>0</v>
      </c>
      <c r="V1474" s="1">
        <f t="shared" si="1344"/>
        <v>0</v>
      </c>
      <c r="W1474" s="1">
        <f t="shared" si="1345"/>
        <v>0</v>
      </c>
      <c r="X1474" s="1">
        <f t="shared" si="1346"/>
        <v>0</v>
      </c>
      <c r="Y1474" s="1">
        <f t="shared" si="1347"/>
        <v>0</v>
      </c>
      <c r="Z1474" s="1">
        <f t="shared" si="1348"/>
        <v>0</v>
      </c>
      <c r="AA1474" s="1">
        <f t="shared" si="1349"/>
        <v>0</v>
      </c>
      <c r="AB1474" s="1">
        <f t="shared" si="1350"/>
        <v>0</v>
      </c>
      <c r="AC1474" s="1">
        <f t="shared" si="1351"/>
        <v>0</v>
      </c>
      <c r="AD1474" s="1">
        <f t="shared" si="1352"/>
        <v>0</v>
      </c>
      <c r="AE1474" s="1">
        <f t="shared" si="1353"/>
        <v>0</v>
      </c>
      <c r="AF1474" s="1">
        <f t="shared" si="1354"/>
        <v>0</v>
      </c>
      <c r="AG1474" s="1">
        <f t="shared" si="1355"/>
        <v>0</v>
      </c>
      <c r="AH1474" s="1">
        <f t="shared" si="1356"/>
        <v>0</v>
      </c>
      <c r="AI1474" s="1">
        <f t="shared" si="1357"/>
        <v>0</v>
      </c>
      <c r="AJ1474" s="1">
        <f t="shared" si="1358"/>
        <v>0</v>
      </c>
      <c r="AK1474" s="1">
        <f t="shared" si="1359"/>
        <v>-444736.84210526315</v>
      </c>
      <c r="AL1474" s="1">
        <f t="shared" si="1360"/>
        <v>0</v>
      </c>
      <c r="AM1474" s="1">
        <f t="shared" si="1361"/>
        <v>0</v>
      </c>
      <c r="AN1474" s="1">
        <f t="shared" si="1362"/>
        <v>0</v>
      </c>
      <c r="AO1474" s="1">
        <f t="shared" si="1363"/>
        <v>0</v>
      </c>
      <c r="AP1474" s="1">
        <f t="shared" si="1364"/>
        <v>0</v>
      </c>
      <c r="AQ1474" s="1">
        <f t="shared" si="1365"/>
        <v>0</v>
      </c>
      <c r="AR1474" s="1">
        <f t="shared" si="1366"/>
        <v>0</v>
      </c>
      <c r="AS1474" s="1">
        <f t="shared" si="1367"/>
        <v>0</v>
      </c>
      <c r="AT1474" s="1">
        <f t="shared" si="1368"/>
        <v>0</v>
      </c>
      <c r="AU1474" s="1">
        <f t="shared" si="1369"/>
        <v>0</v>
      </c>
      <c r="AV1474" s="1">
        <f t="shared" si="1370"/>
        <v>0</v>
      </c>
      <c r="AW1474" s="1">
        <f t="shared" si="1371"/>
        <v>0</v>
      </c>
      <c r="AX1474" s="1">
        <f t="shared" si="1372"/>
        <v>0</v>
      </c>
      <c r="AY1474" s="1">
        <f t="shared" si="1373"/>
        <v>0</v>
      </c>
      <c r="AZ1474" s="1">
        <f t="shared" si="1374"/>
        <v>0</v>
      </c>
      <c r="BA1474" s="1">
        <f t="shared" si="1375"/>
        <v>0</v>
      </c>
      <c r="BB1474" s="1">
        <f t="shared" si="1376"/>
        <v>0</v>
      </c>
      <c r="BC1474" s="1">
        <f t="shared" si="1377"/>
        <v>0</v>
      </c>
      <c r="BD1474" s="1">
        <f t="shared" si="1378"/>
        <v>0</v>
      </c>
      <c r="BE1474" s="1">
        <f t="shared" si="1379"/>
        <v>0</v>
      </c>
      <c r="BF1474" s="1">
        <f t="shared" si="1380"/>
        <v>901629.34230225312</v>
      </c>
      <c r="BG1474" s="1">
        <f t="shared" si="1381"/>
        <v>475102.04081632651</v>
      </c>
      <c r="BH1474" s="1">
        <f t="shared" si="1382"/>
        <v>0</v>
      </c>
      <c r="BI1474" s="1">
        <f t="shared" si="1383"/>
        <v>-135.74344023323616</v>
      </c>
      <c r="BJ1474" s="1">
        <f t="shared" si="1384"/>
        <v>475102.04081632651</v>
      </c>
      <c r="BK1474" s="1">
        <f t="shared" si="1385"/>
        <v>0</v>
      </c>
      <c r="BL1474" s="1">
        <f t="shared" si="1386"/>
        <v>0</v>
      </c>
      <c r="BM1474" s="1">
        <f t="shared" si="1387"/>
        <v>0</v>
      </c>
      <c r="BN1474" s="1">
        <f t="shared" si="1388"/>
        <v>0</v>
      </c>
      <c r="BO1474" s="1">
        <f t="shared" si="1389"/>
        <v>0</v>
      </c>
      <c r="BP1474" s="1">
        <f t="shared" si="1390"/>
        <v>0</v>
      </c>
      <c r="BQ1474" s="1">
        <f t="shared" si="1391"/>
        <v>0</v>
      </c>
      <c r="BR1474" s="1">
        <f t="shared" si="1392"/>
        <v>0</v>
      </c>
      <c r="BS1474" s="1">
        <f t="shared" si="1393"/>
        <v>0</v>
      </c>
      <c r="BT1474" s="1">
        <f t="shared" si="1394"/>
        <v>0</v>
      </c>
      <c r="BU1474" s="1">
        <f t="shared" si="1395"/>
        <v>0</v>
      </c>
      <c r="BV1474" s="1">
        <f t="shared" si="1396"/>
        <v>0</v>
      </c>
      <c r="BW1474" s="1">
        <f t="shared" si="1397"/>
        <v>0</v>
      </c>
      <c r="BX1474" s="1">
        <f t="shared" si="1398"/>
        <v>0</v>
      </c>
      <c r="BY1474" s="1">
        <f t="shared" si="1399"/>
        <v>0</v>
      </c>
      <c r="BZ1474" s="1">
        <f t="shared" si="1400"/>
        <v>0</v>
      </c>
      <c r="CA1474" s="1">
        <f t="shared" si="1401"/>
        <v>-456756.75675675675</v>
      </c>
      <c r="CB1474" s="1">
        <f t="shared" si="1402"/>
        <v>0</v>
      </c>
      <c r="CC1474" s="1">
        <f t="shared" si="1403"/>
        <v>0</v>
      </c>
      <c r="CD1474" s="1">
        <f t="shared" si="1404"/>
        <v>0</v>
      </c>
      <c r="CE1474" s="1">
        <f t="shared" si="1405"/>
        <v>0</v>
      </c>
      <c r="CF1474" s="1">
        <f t="shared" si="1406"/>
        <v>0</v>
      </c>
      <c r="CG1474" s="1">
        <f t="shared" si="1407"/>
        <v>0</v>
      </c>
      <c r="CH1474" s="1">
        <f t="shared" si="1408"/>
        <v>0</v>
      </c>
      <c r="CI1474" s="1">
        <f t="shared" si="1409"/>
        <v>0</v>
      </c>
      <c r="CJ1474" s="1">
        <f t="shared" si="1410"/>
        <v>0</v>
      </c>
      <c r="CK1474" s="1">
        <f t="shared" si="1411"/>
        <v>0</v>
      </c>
      <c r="CL1474" s="1">
        <f t="shared" si="1412"/>
        <v>0</v>
      </c>
      <c r="CM1474" s="1">
        <f t="shared" si="1413"/>
        <v>0</v>
      </c>
      <c r="CN1474" s="1">
        <f t="shared" si="1414"/>
        <v>0</v>
      </c>
      <c r="CO1474" s="1">
        <f t="shared" si="1415"/>
        <v>0</v>
      </c>
      <c r="CP1474" s="1">
        <f t="shared" si="1416"/>
        <v>0</v>
      </c>
      <c r="CQ1474" s="1">
        <f t="shared" si="1417"/>
        <v>0</v>
      </c>
      <c r="CR1474" s="1">
        <f t="shared" si="1418"/>
        <v>0</v>
      </c>
      <c r="CS1474" s="1">
        <f t="shared" si="1419"/>
        <v>0</v>
      </c>
      <c r="CT1474" s="1">
        <f t="shared" si="1420"/>
        <v>0</v>
      </c>
      <c r="CU1474" s="1">
        <f t="shared" si="1421"/>
        <v>0</v>
      </c>
      <c r="CV1474" s="1">
        <f t="shared" si="1422"/>
        <v>0</v>
      </c>
      <c r="CW1474" s="1">
        <f t="shared" si="1423"/>
        <v>0</v>
      </c>
      <c r="CX1474" s="1">
        <f t="shared" si="1424"/>
        <v>0</v>
      </c>
      <c r="CY1474" s="1">
        <f t="shared" si="1425"/>
        <v>0</v>
      </c>
      <c r="CZ1474" s="1">
        <f t="shared" si="1426"/>
        <v>0</v>
      </c>
      <c r="DA1474" s="1">
        <f t="shared" si="1427"/>
        <v>0</v>
      </c>
      <c r="DB1474" s="1">
        <f t="shared" si="1428"/>
        <v>0</v>
      </c>
      <c r="DC1474" s="1">
        <f t="shared" si="1429"/>
        <v>0</v>
      </c>
      <c r="DD1474" s="1">
        <f t="shared" si="1430"/>
        <v>0</v>
      </c>
      <c r="DE1474" s="1">
        <f t="shared" si="1431"/>
        <v>0</v>
      </c>
      <c r="DF1474" s="1">
        <f t="shared" si="1432"/>
        <v>0</v>
      </c>
      <c r="DG1474" s="1">
        <f t="shared" si="1433"/>
        <v>0</v>
      </c>
      <c r="DH1474" s="1">
        <f t="shared" si="1434"/>
        <v>0</v>
      </c>
      <c r="DI1474" s="1">
        <f t="shared" si="1435"/>
        <v>0</v>
      </c>
      <c r="DJ1474" s="1">
        <f t="shared" si="1436"/>
        <v>0</v>
      </c>
      <c r="DK1474" s="1">
        <f t="shared" si="1437"/>
        <v>0</v>
      </c>
      <c r="DL1474" s="1">
        <f t="shared" si="1438"/>
        <v>0</v>
      </c>
      <c r="DM1474" s="1">
        <f t="shared" si="1439"/>
        <v>0</v>
      </c>
      <c r="DN1474" s="1">
        <f t="shared" si="1440"/>
        <v>0</v>
      </c>
      <c r="DO1474" s="1">
        <f t="shared" si="1441"/>
        <v>0</v>
      </c>
      <c r="DP1474" s="1">
        <v>-3.9364785054050166</v>
      </c>
    </row>
    <row r="1475" spans="14:120" hidden="1">
      <c r="N1475" s="1">
        <f t="shared" si="1336"/>
        <v>-183750000</v>
      </c>
      <c r="O1475" s="1">
        <f t="shared" si="1337"/>
        <v>0</v>
      </c>
      <c r="P1475" s="1">
        <f t="shared" si="1338"/>
        <v>0</v>
      </c>
      <c r="Q1475" s="1">
        <f t="shared" si="1339"/>
        <v>0</v>
      </c>
      <c r="R1475" s="1">
        <f t="shared" si="1340"/>
        <v>0</v>
      </c>
      <c r="S1475" s="1">
        <f t="shared" si="1341"/>
        <v>0</v>
      </c>
      <c r="T1475" s="1">
        <f t="shared" si="1342"/>
        <v>0</v>
      </c>
      <c r="U1475" s="1">
        <f t="shared" si="1343"/>
        <v>0</v>
      </c>
      <c r="V1475" s="1">
        <f t="shared" si="1344"/>
        <v>0</v>
      </c>
      <c r="W1475" s="1">
        <f t="shared" si="1345"/>
        <v>0</v>
      </c>
      <c r="X1475" s="1">
        <f t="shared" si="1346"/>
        <v>0</v>
      </c>
      <c r="Y1475" s="1">
        <f t="shared" si="1347"/>
        <v>0</v>
      </c>
      <c r="Z1475" s="1">
        <f t="shared" si="1348"/>
        <v>0</v>
      </c>
      <c r="AA1475" s="1">
        <f t="shared" si="1349"/>
        <v>0</v>
      </c>
      <c r="AB1475" s="1">
        <f t="shared" si="1350"/>
        <v>0</v>
      </c>
      <c r="AC1475" s="1">
        <f t="shared" si="1351"/>
        <v>0</v>
      </c>
      <c r="AD1475" s="1">
        <f t="shared" si="1352"/>
        <v>0</v>
      </c>
      <c r="AE1475" s="1">
        <f t="shared" si="1353"/>
        <v>0</v>
      </c>
      <c r="AF1475" s="1">
        <f t="shared" si="1354"/>
        <v>0</v>
      </c>
      <c r="AG1475" s="1">
        <f t="shared" si="1355"/>
        <v>0</v>
      </c>
      <c r="AH1475" s="1">
        <f t="shared" si="1356"/>
        <v>0</v>
      </c>
      <c r="AI1475" s="1">
        <f t="shared" si="1357"/>
        <v>0</v>
      </c>
      <c r="AJ1475" s="1">
        <f t="shared" si="1358"/>
        <v>-19221606.648199446</v>
      </c>
      <c r="AK1475" s="1">
        <f t="shared" si="1359"/>
        <v>0</v>
      </c>
      <c r="AL1475" s="1">
        <f t="shared" si="1360"/>
        <v>24347368421.052631</v>
      </c>
      <c r="AM1475" s="1">
        <f t="shared" si="1361"/>
        <v>0</v>
      </c>
      <c r="AN1475" s="1">
        <f t="shared" si="1362"/>
        <v>0</v>
      </c>
      <c r="AO1475" s="1">
        <f t="shared" si="1363"/>
        <v>0</v>
      </c>
      <c r="AP1475" s="1">
        <f t="shared" si="1364"/>
        <v>0</v>
      </c>
      <c r="AQ1475" s="1">
        <f t="shared" si="1365"/>
        <v>0</v>
      </c>
      <c r="AR1475" s="1">
        <f t="shared" si="1366"/>
        <v>0</v>
      </c>
      <c r="AS1475" s="1">
        <f t="shared" si="1367"/>
        <v>0</v>
      </c>
      <c r="AT1475" s="1">
        <f t="shared" si="1368"/>
        <v>0</v>
      </c>
      <c r="AU1475" s="1">
        <f t="shared" si="1369"/>
        <v>0</v>
      </c>
      <c r="AV1475" s="1">
        <f t="shared" si="1370"/>
        <v>0</v>
      </c>
      <c r="AW1475" s="1">
        <f t="shared" si="1371"/>
        <v>0</v>
      </c>
      <c r="AX1475" s="1">
        <f t="shared" si="1372"/>
        <v>0</v>
      </c>
      <c r="AY1475" s="1">
        <f t="shared" si="1373"/>
        <v>0</v>
      </c>
      <c r="AZ1475" s="1">
        <f t="shared" si="1374"/>
        <v>0</v>
      </c>
      <c r="BA1475" s="1">
        <f t="shared" si="1375"/>
        <v>0</v>
      </c>
      <c r="BB1475" s="1">
        <f t="shared" si="1376"/>
        <v>0</v>
      </c>
      <c r="BC1475" s="1">
        <f t="shared" si="1377"/>
        <v>0</v>
      </c>
      <c r="BD1475" s="1">
        <f t="shared" si="1378"/>
        <v>0</v>
      </c>
      <c r="BE1475" s="1">
        <f t="shared" si="1379"/>
        <v>-1053046.3832103424</v>
      </c>
      <c r="BF1475" s="1">
        <f t="shared" si="1380"/>
        <v>475102.04081632651</v>
      </c>
      <c r="BG1475" s="1">
        <f t="shared" si="1381"/>
        <v>100922690510.05893</v>
      </c>
      <c r="BH1475" s="1">
        <f t="shared" si="1382"/>
        <v>0</v>
      </c>
      <c r="BI1475" s="1">
        <f t="shared" si="1383"/>
        <v>-475102.04081632651</v>
      </c>
      <c r="BJ1475" s="1">
        <f t="shared" si="1384"/>
        <v>1108571428.5714285</v>
      </c>
      <c r="BK1475" s="1">
        <f t="shared" si="1385"/>
        <v>0</v>
      </c>
      <c r="BL1475" s="1">
        <f t="shared" si="1386"/>
        <v>0</v>
      </c>
      <c r="BM1475" s="1">
        <f t="shared" si="1387"/>
        <v>0</v>
      </c>
      <c r="BN1475" s="1">
        <f t="shared" si="1388"/>
        <v>0</v>
      </c>
      <c r="BO1475" s="1">
        <f t="shared" si="1389"/>
        <v>0</v>
      </c>
      <c r="BP1475" s="1">
        <f t="shared" si="1390"/>
        <v>0</v>
      </c>
      <c r="BQ1475" s="1">
        <f t="shared" si="1391"/>
        <v>0</v>
      </c>
      <c r="BR1475" s="1">
        <f t="shared" si="1392"/>
        <v>0</v>
      </c>
      <c r="BS1475" s="1">
        <f t="shared" si="1393"/>
        <v>0</v>
      </c>
      <c r="BT1475" s="1">
        <f t="shared" si="1394"/>
        <v>0</v>
      </c>
      <c r="BU1475" s="1">
        <f t="shared" si="1395"/>
        <v>0</v>
      </c>
      <c r="BV1475" s="1">
        <f t="shared" si="1396"/>
        <v>0</v>
      </c>
      <c r="BW1475" s="1">
        <f t="shared" si="1397"/>
        <v>0</v>
      </c>
      <c r="BX1475" s="1">
        <f t="shared" si="1398"/>
        <v>0</v>
      </c>
      <c r="BY1475" s="1">
        <f t="shared" si="1399"/>
        <v>0</v>
      </c>
      <c r="BZ1475" s="1">
        <f t="shared" si="1400"/>
        <v>20274653.031409789</v>
      </c>
      <c r="CA1475" s="1">
        <f t="shared" si="1401"/>
        <v>0</v>
      </c>
      <c r="CB1475" s="1">
        <f t="shared" si="1402"/>
        <v>25005405405.405407</v>
      </c>
      <c r="CC1475" s="1">
        <f t="shared" si="1403"/>
        <v>0</v>
      </c>
      <c r="CD1475" s="1">
        <f t="shared" si="1404"/>
        <v>0</v>
      </c>
      <c r="CE1475" s="1">
        <f t="shared" si="1405"/>
        <v>0</v>
      </c>
      <c r="CF1475" s="1">
        <f t="shared" si="1406"/>
        <v>0</v>
      </c>
      <c r="CG1475" s="1">
        <f t="shared" si="1407"/>
        <v>0</v>
      </c>
      <c r="CH1475" s="1">
        <f t="shared" si="1408"/>
        <v>0</v>
      </c>
      <c r="CI1475" s="1">
        <f t="shared" si="1409"/>
        <v>0</v>
      </c>
      <c r="CJ1475" s="1">
        <f t="shared" si="1410"/>
        <v>0</v>
      </c>
      <c r="CK1475" s="1">
        <f t="shared" si="1411"/>
        <v>0</v>
      </c>
      <c r="CL1475" s="1">
        <f t="shared" si="1412"/>
        <v>0</v>
      </c>
      <c r="CM1475" s="1">
        <f t="shared" si="1413"/>
        <v>0</v>
      </c>
      <c r="CN1475" s="1">
        <f t="shared" si="1414"/>
        <v>0</v>
      </c>
      <c r="CO1475" s="1">
        <f t="shared" si="1415"/>
        <v>0</v>
      </c>
      <c r="CP1475" s="1">
        <f t="shared" si="1416"/>
        <v>0</v>
      </c>
      <c r="CQ1475" s="1">
        <f t="shared" si="1417"/>
        <v>0</v>
      </c>
      <c r="CR1475" s="1">
        <f t="shared" si="1418"/>
        <v>0</v>
      </c>
      <c r="CS1475" s="1">
        <f t="shared" si="1419"/>
        <v>0</v>
      </c>
      <c r="CT1475" s="1">
        <f t="shared" si="1420"/>
        <v>0</v>
      </c>
      <c r="CU1475" s="1">
        <f t="shared" si="1421"/>
        <v>0</v>
      </c>
      <c r="CV1475" s="1">
        <f t="shared" si="1422"/>
        <v>0</v>
      </c>
      <c r="CW1475" s="1">
        <f t="shared" si="1423"/>
        <v>0</v>
      </c>
      <c r="CX1475" s="1">
        <f t="shared" si="1424"/>
        <v>0</v>
      </c>
      <c r="CY1475" s="1">
        <f t="shared" si="1425"/>
        <v>0</v>
      </c>
      <c r="CZ1475" s="1">
        <f t="shared" si="1426"/>
        <v>0</v>
      </c>
      <c r="DA1475" s="1">
        <f t="shared" si="1427"/>
        <v>0</v>
      </c>
      <c r="DB1475" s="1">
        <f t="shared" si="1428"/>
        <v>0</v>
      </c>
      <c r="DC1475" s="1">
        <f t="shared" si="1429"/>
        <v>0</v>
      </c>
      <c r="DD1475" s="1">
        <f t="shared" si="1430"/>
        <v>0</v>
      </c>
      <c r="DE1475" s="1">
        <f t="shared" si="1431"/>
        <v>0</v>
      </c>
      <c r="DF1475" s="1">
        <f t="shared" si="1432"/>
        <v>0</v>
      </c>
      <c r="DG1475" s="1">
        <f t="shared" si="1433"/>
        <v>0</v>
      </c>
      <c r="DH1475" s="1">
        <f t="shared" si="1434"/>
        <v>0</v>
      </c>
      <c r="DI1475" s="1">
        <f t="shared" si="1435"/>
        <v>0</v>
      </c>
      <c r="DJ1475" s="1">
        <f t="shared" si="1436"/>
        <v>0</v>
      </c>
      <c r="DK1475" s="1">
        <f t="shared" si="1437"/>
        <v>0</v>
      </c>
      <c r="DL1475" s="1">
        <f t="shared" si="1438"/>
        <v>0</v>
      </c>
      <c r="DM1475" s="1">
        <f t="shared" si="1439"/>
        <v>0</v>
      </c>
      <c r="DN1475" s="1">
        <f t="shared" si="1440"/>
        <v>0</v>
      </c>
      <c r="DO1475" s="1">
        <f t="shared" si="1441"/>
        <v>0</v>
      </c>
      <c r="DP1475" s="1">
        <v>-2.2161258538338967E-2</v>
      </c>
    </row>
    <row r="1476" spans="14:120" hidden="1">
      <c r="N1476" s="1">
        <f t="shared" si="1336"/>
        <v>0</v>
      </c>
      <c r="O1476" s="1">
        <f t="shared" si="1337"/>
        <v>0</v>
      </c>
      <c r="P1476" s="1">
        <f t="shared" si="1338"/>
        <v>0</v>
      </c>
      <c r="Q1476" s="1">
        <f t="shared" si="1339"/>
        <v>0</v>
      </c>
      <c r="R1476" s="1">
        <f t="shared" si="1340"/>
        <v>0</v>
      </c>
      <c r="S1476" s="1">
        <f t="shared" si="1341"/>
        <v>0</v>
      </c>
      <c r="T1476" s="1">
        <f t="shared" si="1342"/>
        <v>0</v>
      </c>
      <c r="U1476" s="1">
        <f t="shared" si="1343"/>
        <v>0</v>
      </c>
      <c r="V1476" s="1">
        <f t="shared" si="1344"/>
        <v>0</v>
      </c>
      <c r="W1476" s="1">
        <f t="shared" si="1345"/>
        <v>0</v>
      </c>
      <c r="X1476" s="1">
        <f t="shared" si="1346"/>
        <v>0</v>
      </c>
      <c r="Y1476" s="1">
        <f t="shared" si="1347"/>
        <v>0</v>
      </c>
      <c r="Z1476" s="1">
        <f t="shared" si="1348"/>
        <v>0</v>
      </c>
      <c r="AA1476" s="1">
        <f t="shared" si="1349"/>
        <v>0</v>
      </c>
      <c r="AB1476" s="1">
        <f t="shared" si="1350"/>
        <v>0</v>
      </c>
      <c r="AC1476" s="1">
        <f t="shared" si="1351"/>
        <v>0</v>
      </c>
      <c r="AD1476" s="1">
        <f t="shared" si="1352"/>
        <v>0</v>
      </c>
      <c r="AE1476" s="1">
        <f t="shared" si="1353"/>
        <v>0</v>
      </c>
      <c r="AF1476" s="1">
        <f t="shared" si="1354"/>
        <v>0</v>
      </c>
      <c r="AG1476" s="1">
        <f t="shared" si="1355"/>
        <v>0</v>
      </c>
      <c r="AH1476" s="1">
        <f t="shared" si="1356"/>
        <v>0</v>
      </c>
      <c r="AI1476" s="1">
        <f t="shared" si="1357"/>
        <v>0</v>
      </c>
      <c r="AJ1476" s="1">
        <f t="shared" si="1358"/>
        <v>0</v>
      </c>
      <c r="AK1476" s="1">
        <f t="shared" si="1359"/>
        <v>0</v>
      </c>
      <c r="AL1476" s="1">
        <f t="shared" si="1360"/>
        <v>0</v>
      </c>
      <c r="AM1476" s="1">
        <f t="shared" si="1361"/>
        <v>-10116.635077999708</v>
      </c>
      <c r="AN1476" s="1">
        <f t="shared" si="1362"/>
        <v>0</v>
      </c>
      <c r="AO1476" s="1">
        <f t="shared" si="1363"/>
        <v>19221606.648199446</v>
      </c>
      <c r="AP1476" s="1">
        <f t="shared" si="1364"/>
        <v>0</v>
      </c>
      <c r="AQ1476" s="1">
        <f t="shared" si="1365"/>
        <v>0</v>
      </c>
      <c r="AR1476" s="1">
        <f t="shared" si="1366"/>
        <v>0</v>
      </c>
      <c r="AS1476" s="1">
        <f t="shared" si="1367"/>
        <v>0</v>
      </c>
      <c r="AT1476" s="1">
        <f t="shared" si="1368"/>
        <v>0</v>
      </c>
      <c r="AU1476" s="1">
        <f t="shared" si="1369"/>
        <v>0</v>
      </c>
      <c r="AV1476" s="1">
        <f t="shared" si="1370"/>
        <v>0</v>
      </c>
      <c r="AW1476" s="1">
        <f t="shared" si="1371"/>
        <v>0</v>
      </c>
      <c r="AX1476" s="1">
        <f t="shared" si="1372"/>
        <v>0</v>
      </c>
      <c r="AY1476" s="1">
        <f t="shared" si="1373"/>
        <v>0</v>
      </c>
      <c r="AZ1476" s="1">
        <f t="shared" si="1374"/>
        <v>0</v>
      </c>
      <c r="BA1476" s="1">
        <f t="shared" si="1375"/>
        <v>0</v>
      </c>
      <c r="BB1476" s="1">
        <f t="shared" si="1376"/>
        <v>0</v>
      </c>
      <c r="BC1476" s="1">
        <f t="shared" si="1377"/>
        <v>0</v>
      </c>
      <c r="BD1476" s="1">
        <f t="shared" si="1378"/>
        <v>0</v>
      </c>
      <c r="BE1476" s="1">
        <f t="shared" si="1379"/>
        <v>-81428.571428571435</v>
      </c>
      <c r="BF1476" s="1">
        <f t="shared" si="1380"/>
        <v>0</v>
      </c>
      <c r="BG1476" s="1">
        <f t="shared" si="1381"/>
        <v>0</v>
      </c>
      <c r="BH1476" s="1">
        <f t="shared" si="1382"/>
        <v>173754.47841544129</v>
      </c>
      <c r="BI1476" s="1">
        <f t="shared" si="1383"/>
        <v>0</v>
      </c>
      <c r="BJ1476" s="1">
        <f t="shared" si="1384"/>
        <v>-1053046.3832103424</v>
      </c>
      <c r="BK1476" s="1">
        <f t="shared" si="1385"/>
        <v>-71250</v>
      </c>
      <c r="BL1476" s="1">
        <f t="shared" si="1386"/>
        <v>0</v>
      </c>
      <c r="BM1476" s="1">
        <f t="shared" si="1387"/>
        <v>0</v>
      </c>
      <c r="BN1476" s="1">
        <f t="shared" si="1388"/>
        <v>0</v>
      </c>
      <c r="BO1476" s="1">
        <f t="shared" si="1389"/>
        <v>0</v>
      </c>
      <c r="BP1476" s="1">
        <f t="shared" si="1390"/>
        <v>0</v>
      </c>
      <c r="BQ1476" s="1">
        <f t="shared" si="1391"/>
        <v>0</v>
      </c>
      <c r="BR1476" s="1">
        <f t="shared" si="1392"/>
        <v>0</v>
      </c>
      <c r="BS1476" s="1">
        <f t="shared" si="1393"/>
        <v>0</v>
      </c>
      <c r="BT1476" s="1">
        <f t="shared" si="1394"/>
        <v>0</v>
      </c>
      <c r="BU1476" s="1">
        <f t="shared" si="1395"/>
        <v>0</v>
      </c>
      <c r="BV1476" s="1">
        <f t="shared" si="1396"/>
        <v>0</v>
      </c>
      <c r="BW1476" s="1">
        <f t="shared" si="1397"/>
        <v>0</v>
      </c>
      <c r="BX1476" s="1">
        <f t="shared" si="1398"/>
        <v>0</v>
      </c>
      <c r="BY1476" s="1">
        <f t="shared" si="1399"/>
        <v>0</v>
      </c>
      <c r="BZ1476" s="1">
        <f t="shared" si="1400"/>
        <v>0</v>
      </c>
      <c r="CA1476" s="1">
        <f t="shared" si="1401"/>
        <v>0</v>
      </c>
      <c r="CB1476" s="1">
        <f t="shared" si="1402"/>
        <v>0</v>
      </c>
      <c r="CC1476" s="1">
        <f t="shared" si="1403"/>
        <v>-10959.271908870156</v>
      </c>
      <c r="CD1476" s="1">
        <f t="shared" si="1404"/>
        <v>0</v>
      </c>
      <c r="CE1476" s="1">
        <f t="shared" si="1405"/>
        <v>-20274653.031409789</v>
      </c>
      <c r="CF1476" s="1">
        <f t="shared" si="1406"/>
        <v>0</v>
      </c>
      <c r="CG1476" s="1">
        <f t="shared" si="1407"/>
        <v>0</v>
      </c>
      <c r="CH1476" s="1">
        <f t="shared" si="1408"/>
        <v>0</v>
      </c>
      <c r="CI1476" s="1">
        <f t="shared" si="1409"/>
        <v>0</v>
      </c>
      <c r="CJ1476" s="1">
        <f t="shared" si="1410"/>
        <v>0</v>
      </c>
      <c r="CK1476" s="1">
        <f t="shared" si="1411"/>
        <v>0</v>
      </c>
      <c r="CL1476" s="1">
        <f t="shared" si="1412"/>
        <v>0</v>
      </c>
      <c r="CM1476" s="1">
        <f t="shared" si="1413"/>
        <v>0</v>
      </c>
      <c r="CN1476" s="1">
        <f t="shared" si="1414"/>
        <v>0</v>
      </c>
      <c r="CO1476" s="1">
        <f t="shared" si="1415"/>
        <v>0</v>
      </c>
      <c r="CP1476" s="1">
        <f t="shared" si="1416"/>
        <v>0</v>
      </c>
      <c r="CQ1476" s="1">
        <f t="shared" si="1417"/>
        <v>0</v>
      </c>
      <c r="CR1476" s="1">
        <f t="shared" si="1418"/>
        <v>0</v>
      </c>
      <c r="CS1476" s="1">
        <f t="shared" si="1419"/>
        <v>0</v>
      </c>
      <c r="CT1476" s="1">
        <f t="shared" si="1420"/>
        <v>0</v>
      </c>
      <c r="CU1476" s="1">
        <f t="shared" si="1421"/>
        <v>0</v>
      </c>
      <c r="CV1476" s="1">
        <f t="shared" si="1422"/>
        <v>0</v>
      </c>
      <c r="CW1476" s="1">
        <f t="shared" si="1423"/>
        <v>0</v>
      </c>
      <c r="CX1476" s="1">
        <f t="shared" si="1424"/>
        <v>0</v>
      </c>
      <c r="CY1476" s="1">
        <f t="shared" si="1425"/>
        <v>0</v>
      </c>
      <c r="CZ1476" s="1">
        <f t="shared" si="1426"/>
        <v>0</v>
      </c>
      <c r="DA1476" s="1">
        <f t="shared" si="1427"/>
        <v>0</v>
      </c>
      <c r="DB1476" s="1">
        <f t="shared" si="1428"/>
        <v>0</v>
      </c>
      <c r="DC1476" s="1">
        <f t="shared" si="1429"/>
        <v>0</v>
      </c>
      <c r="DD1476" s="1">
        <f t="shared" si="1430"/>
        <v>0</v>
      </c>
      <c r="DE1476" s="1">
        <f t="shared" si="1431"/>
        <v>0</v>
      </c>
      <c r="DF1476" s="1">
        <f t="shared" si="1432"/>
        <v>0</v>
      </c>
      <c r="DG1476" s="1">
        <f t="shared" si="1433"/>
        <v>0</v>
      </c>
      <c r="DH1476" s="1">
        <f t="shared" si="1434"/>
        <v>0</v>
      </c>
      <c r="DI1476" s="1">
        <f t="shared" si="1435"/>
        <v>0</v>
      </c>
      <c r="DJ1476" s="1">
        <f t="shared" si="1436"/>
        <v>0</v>
      </c>
      <c r="DK1476" s="1">
        <f t="shared" si="1437"/>
        <v>0</v>
      </c>
      <c r="DL1476" s="1">
        <f t="shared" si="1438"/>
        <v>0</v>
      </c>
      <c r="DM1476" s="1">
        <f t="shared" si="1439"/>
        <v>0</v>
      </c>
      <c r="DN1476" s="1">
        <f t="shared" si="1440"/>
        <v>0</v>
      </c>
      <c r="DO1476" s="1">
        <f t="shared" si="1441"/>
        <v>0</v>
      </c>
      <c r="DP1476" s="1">
        <v>262.19175653535677</v>
      </c>
    </row>
    <row r="1477" spans="14:120" hidden="1">
      <c r="N1477" s="1">
        <f t="shared" si="1336"/>
        <v>-249500</v>
      </c>
      <c r="O1477" s="1">
        <f t="shared" si="1337"/>
        <v>0</v>
      </c>
      <c r="P1477" s="1">
        <f t="shared" si="1338"/>
        <v>0</v>
      </c>
      <c r="Q1477" s="1">
        <f t="shared" si="1339"/>
        <v>0</v>
      </c>
      <c r="R1477" s="1">
        <f t="shared" si="1340"/>
        <v>0</v>
      </c>
      <c r="S1477" s="1">
        <f t="shared" si="1341"/>
        <v>0</v>
      </c>
      <c r="T1477" s="1">
        <f t="shared" si="1342"/>
        <v>0</v>
      </c>
      <c r="U1477" s="1">
        <f t="shared" si="1343"/>
        <v>0</v>
      </c>
      <c r="V1477" s="1">
        <f t="shared" si="1344"/>
        <v>0</v>
      </c>
      <c r="W1477" s="1">
        <f t="shared" si="1345"/>
        <v>0</v>
      </c>
      <c r="X1477" s="1">
        <f t="shared" si="1346"/>
        <v>0</v>
      </c>
      <c r="Y1477" s="1">
        <f t="shared" si="1347"/>
        <v>0</v>
      </c>
      <c r="Z1477" s="1">
        <f t="shared" si="1348"/>
        <v>0</v>
      </c>
      <c r="AA1477" s="1">
        <f t="shared" si="1349"/>
        <v>0</v>
      </c>
      <c r="AB1477" s="1">
        <f t="shared" si="1350"/>
        <v>0</v>
      </c>
      <c r="AC1477" s="1">
        <f t="shared" si="1351"/>
        <v>0</v>
      </c>
      <c r="AD1477" s="1">
        <f t="shared" si="1352"/>
        <v>0</v>
      </c>
      <c r="AE1477" s="1">
        <f t="shared" si="1353"/>
        <v>0</v>
      </c>
      <c r="AF1477" s="1">
        <f t="shared" si="1354"/>
        <v>0</v>
      </c>
      <c r="AG1477" s="1">
        <f t="shared" si="1355"/>
        <v>0</v>
      </c>
      <c r="AH1477" s="1">
        <f t="shared" si="1356"/>
        <v>0</v>
      </c>
      <c r="AI1477" s="1">
        <f t="shared" si="1357"/>
        <v>0</v>
      </c>
      <c r="AJ1477" s="1">
        <f t="shared" si="1358"/>
        <v>0</v>
      </c>
      <c r="AK1477" s="1">
        <f t="shared" si="1359"/>
        <v>0</v>
      </c>
      <c r="AL1477" s="1">
        <f t="shared" si="1360"/>
        <v>0</v>
      </c>
      <c r="AM1477" s="1">
        <f t="shared" si="1361"/>
        <v>0</v>
      </c>
      <c r="AN1477" s="1">
        <f t="shared" si="1362"/>
        <v>-444736.84210526315</v>
      </c>
      <c r="AO1477" s="1">
        <f t="shared" si="1363"/>
        <v>0</v>
      </c>
      <c r="AP1477" s="1">
        <f t="shared" si="1364"/>
        <v>0</v>
      </c>
      <c r="AQ1477" s="1">
        <f t="shared" si="1365"/>
        <v>0</v>
      </c>
      <c r="AR1477" s="1">
        <f t="shared" si="1366"/>
        <v>0</v>
      </c>
      <c r="AS1477" s="1">
        <f t="shared" si="1367"/>
        <v>0</v>
      </c>
      <c r="AT1477" s="1">
        <f t="shared" si="1368"/>
        <v>0</v>
      </c>
      <c r="AU1477" s="1">
        <f t="shared" si="1369"/>
        <v>0</v>
      </c>
      <c r="AV1477" s="1">
        <f t="shared" si="1370"/>
        <v>0</v>
      </c>
      <c r="AW1477" s="1">
        <f t="shared" si="1371"/>
        <v>0</v>
      </c>
      <c r="AX1477" s="1">
        <f t="shared" si="1372"/>
        <v>0</v>
      </c>
      <c r="AY1477" s="1">
        <f t="shared" si="1373"/>
        <v>0</v>
      </c>
      <c r="AZ1477" s="1">
        <f t="shared" si="1374"/>
        <v>0</v>
      </c>
      <c r="BA1477" s="1">
        <f t="shared" si="1375"/>
        <v>0</v>
      </c>
      <c r="BB1477" s="1">
        <f t="shared" si="1376"/>
        <v>0</v>
      </c>
      <c r="BC1477" s="1">
        <f t="shared" si="1377"/>
        <v>0</v>
      </c>
      <c r="BD1477" s="1">
        <f t="shared" si="1378"/>
        <v>0</v>
      </c>
      <c r="BE1477" s="1">
        <f t="shared" si="1379"/>
        <v>0</v>
      </c>
      <c r="BF1477" s="1">
        <f t="shared" si="1380"/>
        <v>-135.74344023323616</v>
      </c>
      <c r="BG1477" s="1">
        <f t="shared" si="1381"/>
        <v>-475102.04081632651</v>
      </c>
      <c r="BH1477" s="1">
        <f t="shared" si="1382"/>
        <v>0</v>
      </c>
      <c r="BI1477" s="1">
        <f t="shared" si="1383"/>
        <v>901720.27980225312</v>
      </c>
      <c r="BJ1477" s="1">
        <f t="shared" si="1384"/>
        <v>-111352.04081632651</v>
      </c>
      <c r="BK1477" s="1">
        <f t="shared" si="1385"/>
        <v>0</v>
      </c>
      <c r="BL1477" s="1">
        <f t="shared" si="1386"/>
        <v>-90.9375</v>
      </c>
      <c r="BM1477" s="1">
        <f t="shared" si="1387"/>
        <v>363750</v>
      </c>
      <c r="BN1477" s="1">
        <f t="shared" si="1388"/>
        <v>0</v>
      </c>
      <c r="BO1477" s="1">
        <f t="shared" si="1389"/>
        <v>0</v>
      </c>
      <c r="BP1477" s="1">
        <f t="shared" si="1390"/>
        <v>0</v>
      </c>
      <c r="BQ1477" s="1">
        <f t="shared" si="1391"/>
        <v>0</v>
      </c>
      <c r="BR1477" s="1">
        <f t="shared" si="1392"/>
        <v>0</v>
      </c>
      <c r="BS1477" s="1">
        <f t="shared" si="1393"/>
        <v>0</v>
      </c>
      <c r="BT1477" s="1">
        <f t="shared" si="1394"/>
        <v>0</v>
      </c>
      <c r="BU1477" s="1">
        <f t="shared" si="1395"/>
        <v>0</v>
      </c>
      <c r="BV1477" s="1">
        <f t="shared" si="1396"/>
        <v>0</v>
      </c>
      <c r="BW1477" s="1">
        <f t="shared" si="1397"/>
        <v>0</v>
      </c>
      <c r="BX1477" s="1">
        <f t="shared" si="1398"/>
        <v>0</v>
      </c>
      <c r="BY1477" s="1">
        <f t="shared" si="1399"/>
        <v>0</v>
      </c>
      <c r="BZ1477" s="1">
        <f t="shared" si="1400"/>
        <v>0</v>
      </c>
      <c r="CA1477" s="1">
        <f t="shared" si="1401"/>
        <v>0</v>
      </c>
      <c r="CB1477" s="1">
        <f t="shared" si="1402"/>
        <v>0</v>
      </c>
      <c r="CC1477" s="1">
        <f t="shared" si="1403"/>
        <v>0</v>
      </c>
      <c r="CD1477" s="1">
        <f t="shared" si="1404"/>
        <v>-456756.75675675675</v>
      </c>
      <c r="CE1477" s="1">
        <f t="shared" si="1405"/>
        <v>0</v>
      </c>
      <c r="CF1477" s="1">
        <f t="shared" si="1406"/>
        <v>0</v>
      </c>
      <c r="CG1477" s="1">
        <f t="shared" si="1407"/>
        <v>0</v>
      </c>
      <c r="CH1477" s="1">
        <f t="shared" si="1408"/>
        <v>0</v>
      </c>
      <c r="CI1477" s="1">
        <f t="shared" si="1409"/>
        <v>0</v>
      </c>
      <c r="CJ1477" s="1">
        <f t="shared" si="1410"/>
        <v>0</v>
      </c>
      <c r="CK1477" s="1">
        <f t="shared" si="1411"/>
        <v>0</v>
      </c>
      <c r="CL1477" s="1">
        <f t="shared" si="1412"/>
        <v>0</v>
      </c>
      <c r="CM1477" s="1">
        <f t="shared" si="1413"/>
        <v>0</v>
      </c>
      <c r="CN1477" s="1">
        <f t="shared" si="1414"/>
        <v>0</v>
      </c>
      <c r="CO1477" s="1">
        <f t="shared" si="1415"/>
        <v>0</v>
      </c>
      <c r="CP1477" s="1">
        <f t="shared" si="1416"/>
        <v>0</v>
      </c>
      <c r="CQ1477" s="1">
        <f t="shared" si="1417"/>
        <v>0</v>
      </c>
      <c r="CR1477" s="1">
        <f t="shared" si="1418"/>
        <v>0</v>
      </c>
      <c r="CS1477" s="1">
        <f t="shared" si="1419"/>
        <v>0</v>
      </c>
      <c r="CT1477" s="1">
        <f t="shared" si="1420"/>
        <v>0</v>
      </c>
      <c r="CU1477" s="1">
        <f t="shared" si="1421"/>
        <v>0</v>
      </c>
      <c r="CV1477" s="1">
        <f t="shared" si="1422"/>
        <v>0</v>
      </c>
      <c r="CW1477" s="1">
        <f t="shared" si="1423"/>
        <v>0</v>
      </c>
      <c r="CX1477" s="1">
        <f t="shared" si="1424"/>
        <v>0</v>
      </c>
      <c r="CY1477" s="1">
        <f t="shared" si="1425"/>
        <v>0</v>
      </c>
      <c r="CZ1477" s="1">
        <f t="shared" si="1426"/>
        <v>0</v>
      </c>
      <c r="DA1477" s="1">
        <f t="shared" si="1427"/>
        <v>0</v>
      </c>
      <c r="DB1477" s="1">
        <f t="shared" si="1428"/>
        <v>0</v>
      </c>
      <c r="DC1477" s="1">
        <f t="shared" si="1429"/>
        <v>0</v>
      </c>
      <c r="DD1477" s="1">
        <f t="shared" si="1430"/>
        <v>0</v>
      </c>
      <c r="DE1477" s="1">
        <f t="shared" si="1431"/>
        <v>0</v>
      </c>
      <c r="DF1477" s="1">
        <f t="shared" si="1432"/>
        <v>0</v>
      </c>
      <c r="DG1477" s="1">
        <f t="shared" si="1433"/>
        <v>0</v>
      </c>
      <c r="DH1477" s="1">
        <f t="shared" si="1434"/>
        <v>0</v>
      </c>
      <c r="DI1477" s="1">
        <f t="shared" si="1435"/>
        <v>0</v>
      </c>
      <c r="DJ1477" s="1">
        <f t="shared" si="1436"/>
        <v>0</v>
      </c>
      <c r="DK1477" s="1">
        <f t="shared" si="1437"/>
        <v>0</v>
      </c>
      <c r="DL1477" s="1">
        <f t="shared" si="1438"/>
        <v>0</v>
      </c>
      <c r="DM1477" s="1">
        <f t="shared" si="1439"/>
        <v>0</v>
      </c>
      <c r="DN1477" s="1">
        <f t="shared" si="1440"/>
        <v>0</v>
      </c>
      <c r="DO1477" s="1">
        <f t="shared" si="1441"/>
        <v>0</v>
      </c>
      <c r="DP1477" s="1">
        <v>-6.8351899778492209</v>
      </c>
    </row>
    <row r="1478" spans="14:120" hidden="1">
      <c r="N1478" s="1">
        <f t="shared" si="1336"/>
        <v>61083333.333333328</v>
      </c>
      <c r="O1478" s="1">
        <f t="shared" si="1337"/>
        <v>0</v>
      </c>
      <c r="P1478" s="1">
        <f t="shared" si="1338"/>
        <v>0</v>
      </c>
      <c r="Q1478" s="1">
        <f t="shared" si="1339"/>
        <v>0</v>
      </c>
      <c r="R1478" s="1">
        <f t="shared" si="1340"/>
        <v>0</v>
      </c>
      <c r="S1478" s="1">
        <f t="shared" si="1341"/>
        <v>0</v>
      </c>
      <c r="T1478" s="1">
        <f t="shared" si="1342"/>
        <v>0</v>
      </c>
      <c r="U1478" s="1">
        <f t="shared" si="1343"/>
        <v>0</v>
      </c>
      <c r="V1478" s="1">
        <f t="shared" si="1344"/>
        <v>0</v>
      </c>
      <c r="W1478" s="1">
        <f t="shared" si="1345"/>
        <v>0</v>
      </c>
      <c r="X1478" s="1">
        <f t="shared" si="1346"/>
        <v>0</v>
      </c>
      <c r="Y1478" s="1">
        <f t="shared" si="1347"/>
        <v>0</v>
      </c>
      <c r="Z1478" s="1">
        <f t="shared" si="1348"/>
        <v>0</v>
      </c>
      <c r="AA1478" s="1">
        <f t="shared" si="1349"/>
        <v>0</v>
      </c>
      <c r="AB1478" s="1">
        <f t="shared" si="1350"/>
        <v>0</v>
      </c>
      <c r="AC1478" s="1">
        <f t="shared" si="1351"/>
        <v>0</v>
      </c>
      <c r="AD1478" s="1">
        <f t="shared" si="1352"/>
        <v>0</v>
      </c>
      <c r="AE1478" s="1">
        <f t="shared" si="1353"/>
        <v>0</v>
      </c>
      <c r="AF1478" s="1">
        <f t="shared" si="1354"/>
        <v>0</v>
      </c>
      <c r="AG1478" s="1">
        <f t="shared" si="1355"/>
        <v>0</v>
      </c>
      <c r="AH1478" s="1">
        <f t="shared" si="1356"/>
        <v>0</v>
      </c>
      <c r="AI1478" s="1">
        <f t="shared" si="1357"/>
        <v>0</v>
      </c>
      <c r="AJ1478" s="1">
        <f t="shared" si="1358"/>
        <v>0</v>
      </c>
      <c r="AK1478" s="1">
        <f t="shared" si="1359"/>
        <v>0</v>
      </c>
      <c r="AL1478" s="1">
        <f t="shared" si="1360"/>
        <v>0</v>
      </c>
      <c r="AM1478" s="1">
        <f t="shared" si="1361"/>
        <v>-19221606.648199446</v>
      </c>
      <c r="AN1478" s="1">
        <f t="shared" si="1362"/>
        <v>0</v>
      </c>
      <c r="AO1478" s="1">
        <f t="shared" si="1363"/>
        <v>24347368421.052631</v>
      </c>
      <c r="AP1478" s="1">
        <f t="shared" si="1364"/>
        <v>0</v>
      </c>
      <c r="AQ1478" s="1">
        <f t="shared" si="1365"/>
        <v>0</v>
      </c>
      <c r="AR1478" s="1">
        <f t="shared" si="1366"/>
        <v>0</v>
      </c>
      <c r="AS1478" s="1">
        <f t="shared" si="1367"/>
        <v>0</v>
      </c>
      <c r="AT1478" s="1">
        <f t="shared" si="1368"/>
        <v>0</v>
      </c>
      <c r="AU1478" s="1">
        <f t="shared" si="1369"/>
        <v>0</v>
      </c>
      <c r="AV1478" s="1">
        <f t="shared" si="1370"/>
        <v>0</v>
      </c>
      <c r="AW1478" s="1">
        <f t="shared" si="1371"/>
        <v>0</v>
      </c>
      <c r="AX1478" s="1">
        <f t="shared" si="1372"/>
        <v>0</v>
      </c>
      <c r="AY1478" s="1">
        <f t="shared" si="1373"/>
        <v>0</v>
      </c>
      <c r="AZ1478" s="1">
        <f t="shared" si="1374"/>
        <v>0</v>
      </c>
      <c r="BA1478" s="1">
        <f t="shared" si="1375"/>
        <v>0</v>
      </c>
      <c r="BB1478" s="1">
        <f t="shared" si="1376"/>
        <v>0</v>
      </c>
      <c r="BC1478" s="1">
        <f t="shared" si="1377"/>
        <v>0</v>
      </c>
      <c r="BD1478" s="1">
        <f t="shared" si="1378"/>
        <v>0</v>
      </c>
      <c r="BE1478" s="1">
        <f t="shared" si="1379"/>
        <v>0</v>
      </c>
      <c r="BF1478" s="1">
        <f t="shared" si="1380"/>
        <v>475102.04081632651</v>
      </c>
      <c r="BG1478" s="1">
        <f t="shared" si="1381"/>
        <v>1108571428.5714285</v>
      </c>
      <c r="BH1478" s="1">
        <f t="shared" si="1382"/>
        <v>-1053046.3832103424</v>
      </c>
      <c r="BI1478" s="1">
        <f t="shared" si="1383"/>
        <v>-111352.04081632651</v>
      </c>
      <c r="BJ1478" s="1">
        <f t="shared" si="1384"/>
        <v>102862690510.05893</v>
      </c>
      <c r="BK1478" s="1">
        <f t="shared" si="1385"/>
        <v>0</v>
      </c>
      <c r="BL1478" s="1">
        <f t="shared" si="1386"/>
        <v>-363750</v>
      </c>
      <c r="BM1478" s="1">
        <f t="shared" si="1387"/>
        <v>970000000</v>
      </c>
      <c r="BN1478" s="1">
        <f t="shared" si="1388"/>
        <v>0</v>
      </c>
      <c r="BO1478" s="1">
        <f t="shared" si="1389"/>
        <v>0</v>
      </c>
      <c r="BP1478" s="1">
        <f t="shared" si="1390"/>
        <v>0</v>
      </c>
      <c r="BQ1478" s="1">
        <f t="shared" si="1391"/>
        <v>0</v>
      </c>
      <c r="BR1478" s="1">
        <f t="shared" si="1392"/>
        <v>0</v>
      </c>
      <c r="BS1478" s="1">
        <f t="shared" si="1393"/>
        <v>0</v>
      </c>
      <c r="BT1478" s="1">
        <f t="shared" si="1394"/>
        <v>0</v>
      </c>
      <c r="BU1478" s="1">
        <f t="shared" si="1395"/>
        <v>0</v>
      </c>
      <c r="BV1478" s="1">
        <f t="shared" si="1396"/>
        <v>0</v>
      </c>
      <c r="BW1478" s="1">
        <f t="shared" si="1397"/>
        <v>0</v>
      </c>
      <c r="BX1478" s="1">
        <f t="shared" si="1398"/>
        <v>0</v>
      </c>
      <c r="BY1478" s="1">
        <f t="shared" si="1399"/>
        <v>0</v>
      </c>
      <c r="BZ1478" s="1">
        <f t="shared" si="1400"/>
        <v>0</v>
      </c>
      <c r="CA1478" s="1">
        <f t="shared" si="1401"/>
        <v>0</v>
      </c>
      <c r="CB1478" s="1">
        <f t="shared" si="1402"/>
        <v>0</v>
      </c>
      <c r="CC1478" s="1">
        <f t="shared" si="1403"/>
        <v>20274653.031409789</v>
      </c>
      <c r="CD1478" s="1">
        <f t="shared" si="1404"/>
        <v>0</v>
      </c>
      <c r="CE1478" s="1">
        <f t="shared" si="1405"/>
        <v>25005405405.405407</v>
      </c>
      <c r="CF1478" s="1">
        <f t="shared" si="1406"/>
        <v>0</v>
      </c>
      <c r="CG1478" s="1">
        <f t="shared" si="1407"/>
        <v>0</v>
      </c>
      <c r="CH1478" s="1">
        <f t="shared" si="1408"/>
        <v>0</v>
      </c>
      <c r="CI1478" s="1">
        <f t="shared" si="1409"/>
        <v>0</v>
      </c>
      <c r="CJ1478" s="1">
        <f t="shared" si="1410"/>
        <v>0</v>
      </c>
      <c r="CK1478" s="1">
        <f t="shared" si="1411"/>
        <v>0</v>
      </c>
      <c r="CL1478" s="1">
        <f t="shared" si="1412"/>
        <v>0</v>
      </c>
      <c r="CM1478" s="1">
        <f t="shared" si="1413"/>
        <v>0</v>
      </c>
      <c r="CN1478" s="1">
        <f t="shared" si="1414"/>
        <v>0</v>
      </c>
      <c r="CO1478" s="1">
        <f t="shared" si="1415"/>
        <v>0</v>
      </c>
      <c r="CP1478" s="1">
        <f t="shared" si="1416"/>
        <v>0</v>
      </c>
      <c r="CQ1478" s="1">
        <f t="shared" si="1417"/>
        <v>0</v>
      </c>
      <c r="CR1478" s="1">
        <f t="shared" si="1418"/>
        <v>0</v>
      </c>
      <c r="CS1478" s="1">
        <f t="shared" si="1419"/>
        <v>0</v>
      </c>
      <c r="CT1478" s="1">
        <f t="shared" si="1420"/>
        <v>0</v>
      </c>
      <c r="CU1478" s="1">
        <f t="shared" si="1421"/>
        <v>0</v>
      </c>
      <c r="CV1478" s="1">
        <f t="shared" si="1422"/>
        <v>0</v>
      </c>
      <c r="CW1478" s="1">
        <f t="shared" si="1423"/>
        <v>0</v>
      </c>
      <c r="CX1478" s="1">
        <f t="shared" si="1424"/>
        <v>0</v>
      </c>
      <c r="CY1478" s="1">
        <f t="shared" si="1425"/>
        <v>0</v>
      </c>
      <c r="CZ1478" s="1">
        <f t="shared" si="1426"/>
        <v>0</v>
      </c>
      <c r="DA1478" s="1">
        <f t="shared" si="1427"/>
        <v>0</v>
      </c>
      <c r="DB1478" s="1">
        <f t="shared" si="1428"/>
        <v>0</v>
      </c>
      <c r="DC1478" s="1">
        <f t="shared" si="1429"/>
        <v>0</v>
      </c>
      <c r="DD1478" s="1">
        <f t="shared" si="1430"/>
        <v>0</v>
      </c>
      <c r="DE1478" s="1">
        <f t="shared" si="1431"/>
        <v>0</v>
      </c>
      <c r="DF1478" s="1">
        <f t="shared" si="1432"/>
        <v>0</v>
      </c>
      <c r="DG1478" s="1">
        <f t="shared" si="1433"/>
        <v>0</v>
      </c>
      <c r="DH1478" s="1">
        <f t="shared" si="1434"/>
        <v>0</v>
      </c>
      <c r="DI1478" s="1">
        <f t="shared" si="1435"/>
        <v>0</v>
      </c>
      <c r="DJ1478" s="1">
        <f t="shared" si="1436"/>
        <v>0</v>
      </c>
      <c r="DK1478" s="1">
        <f t="shared" si="1437"/>
        <v>0</v>
      </c>
      <c r="DL1478" s="1">
        <f t="shared" si="1438"/>
        <v>0</v>
      </c>
      <c r="DM1478" s="1">
        <f t="shared" si="1439"/>
        <v>0</v>
      </c>
      <c r="DN1478" s="1">
        <f t="shared" si="1440"/>
        <v>0</v>
      </c>
      <c r="DO1478" s="1">
        <f t="shared" si="1441"/>
        <v>0</v>
      </c>
      <c r="DP1478" s="1">
        <v>-2.0068251436037556E-2</v>
      </c>
    </row>
    <row r="1479" spans="14:120" hidden="1">
      <c r="N1479" s="1">
        <f t="shared" si="1336"/>
        <v>0</v>
      </c>
      <c r="O1479" s="1">
        <f t="shared" si="1337"/>
        <v>0</v>
      </c>
      <c r="P1479" s="1">
        <f t="shared" si="1338"/>
        <v>0</v>
      </c>
      <c r="Q1479" s="1">
        <f t="shared" si="1339"/>
        <v>0</v>
      </c>
      <c r="R1479" s="1">
        <f t="shared" si="1340"/>
        <v>0</v>
      </c>
      <c r="S1479" s="1">
        <f t="shared" si="1341"/>
        <v>0</v>
      </c>
      <c r="T1479" s="1">
        <f t="shared" si="1342"/>
        <v>0</v>
      </c>
      <c r="U1479" s="1">
        <f t="shared" si="1343"/>
        <v>0</v>
      </c>
      <c r="V1479" s="1">
        <f t="shared" si="1344"/>
        <v>0</v>
      </c>
      <c r="W1479" s="1">
        <f t="shared" si="1345"/>
        <v>0</v>
      </c>
      <c r="X1479" s="1">
        <f t="shared" si="1346"/>
        <v>0</v>
      </c>
      <c r="Y1479" s="1">
        <f t="shared" si="1347"/>
        <v>0</v>
      </c>
      <c r="Z1479" s="1">
        <f t="shared" si="1348"/>
        <v>0</v>
      </c>
      <c r="AA1479" s="1">
        <f t="shared" si="1349"/>
        <v>0</v>
      </c>
      <c r="AB1479" s="1">
        <f t="shared" si="1350"/>
        <v>0</v>
      </c>
      <c r="AC1479" s="1">
        <f t="shared" si="1351"/>
        <v>0</v>
      </c>
      <c r="AD1479" s="1">
        <f t="shared" si="1352"/>
        <v>0</v>
      </c>
      <c r="AE1479" s="1">
        <f t="shared" si="1353"/>
        <v>0</v>
      </c>
      <c r="AF1479" s="1">
        <f t="shared" si="1354"/>
        <v>0</v>
      </c>
      <c r="AG1479" s="1">
        <f t="shared" si="1355"/>
        <v>0</v>
      </c>
      <c r="AH1479" s="1">
        <f t="shared" si="1356"/>
        <v>0</v>
      </c>
      <c r="AI1479" s="1">
        <f t="shared" si="1357"/>
        <v>0</v>
      </c>
      <c r="AJ1479" s="1">
        <f t="shared" si="1358"/>
        <v>0</v>
      </c>
      <c r="AK1479" s="1">
        <f t="shared" si="1359"/>
        <v>0</v>
      </c>
      <c r="AL1479" s="1">
        <f t="shared" si="1360"/>
        <v>0</v>
      </c>
      <c r="AM1479" s="1">
        <f t="shared" si="1361"/>
        <v>0</v>
      </c>
      <c r="AN1479" s="1">
        <f t="shared" si="1362"/>
        <v>0</v>
      </c>
      <c r="AO1479" s="1">
        <f t="shared" si="1363"/>
        <v>0</v>
      </c>
      <c r="AP1479" s="1">
        <f t="shared" si="1364"/>
        <v>-10116.635077999708</v>
      </c>
      <c r="AQ1479" s="1">
        <f t="shared" si="1365"/>
        <v>0</v>
      </c>
      <c r="AR1479" s="1">
        <f t="shared" si="1366"/>
        <v>19221606.648199446</v>
      </c>
      <c r="AS1479" s="1">
        <f t="shared" si="1367"/>
        <v>0</v>
      </c>
      <c r="AT1479" s="1">
        <f t="shared" si="1368"/>
        <v>0</v>
      </c>
      <c r="AU1479" s="1">
        <f t="shared" si="1369"/>
        <v>0</v>
      </c>
      <c r="AV1479" s="1">
        <f t="shared" si="1370"/>
        <v>0</v>
      </c>
      <c r="AW1479" s="1">
        <f t="shared" si="1371"/>
        <v>0</v>
      </c>
      <c r="AX1479" s="1">
        <f t="shared" si="1372"/>
        <v>0</v>
      </c>
      <c r="AY1479" s="1">
        <f t="shared" si="1373"/>
        <v>0</v>
      </c>
      <c r="AZ1479" s="1">
        <f t="shared" si="1374"/>
        <v>0</v>
      </c>
      <c r="BA1479" s="1">
        <f t="shared" si="1375"/>
        <v>0</v>
      </c>
      <c r="BB1479" s="1">
        <f t="shared" si="1376"/>
        <v>0</v>
      </c>
      <c r="BC1479" s="1">
        <f t="shared" si="1377"/>
        <v>0</v>
      </c>
      <c r="BD1479" s="1">
        <f t="shared" si="1378"/>
        <v>0</v>
      </c>
      <c r="BE1479" s="1">
        <f t="shared" si="1379"/>
        <v>0</v>
      </c>
      <c r="BF1479" s="1">
        <f t="shared" si="1380"/>
        <v>0</v>
      </c>
      <c r="BG1479" s="1">
        <f t="shared" si="1381"/>
        <v>0</v>
      </c>
      <c r="BH1479" s="1">
        <f t="shared" si="1382"/>
        <v>-71250</v>
      </c>
      <c r="BI1479" s="1">
        <f t="shared" si="1383"/>
        <v>0</v>
      </c>
      <c r="BJ1479" s="1">
        <f t="shared" si="1384"/>
        <v>0</v>
      </c>
      <c r="BK1479" s="1">
        <f t="shared" si="1385"/>
        <v>187325.90698686987</v>
      </c>
      <c r="BL1479" s="1">
        <f t="shared" si="1386"/>
        <v>0</v>
      </c>
      <c r="BM1479" s="1">
        <f t="shared" si="1387"/>
        <v>-1053046.3832103424</v>
      </c>
      <c r="BN1479" s="1">
        <f t="shared" si="1388"/>
        <v>-95000</v>
      </c>
      <c r="BO1479" s="1">
        <f t="shared" si="1389"/>
        <v>0</v>
      </c>
      <c r="BP1479" s="1">
        <f t="shared" si="1390"/>
        <v>0</v>
      </c>
      <c r="BQ1479" s="1">
        <f t="shared" si="1391"/>
        <v>0</v>
      </c>
      <c r="BR1479" s="1">
        <f t="shared" si="1392"/>
        <v>0</v>
      </c>
      <c r="BS1479" s="1">
        <f t="shared" si="1393"/>
        <v>0</v>
      </c>
      <c r="BT1479" s="1">
        <f t="shared" si="1394"/>
        <v>0</v>
      </c>
      <c r="BU1479" s="1">
        <f t="shared" si="1395"/>
        <v>0</v>
      </c>
      <c r="BV1479" s="1">
        <f t="shared" si="1396"/>
        <v>0</v>
      </c>
      <c r="BW1479" s="1">
        <f t="shared" si="1397"/>
        <v>0</v>
      </c>
      <c r="BX1479" s="1">
        <f t="shared" si="1398"/>
        <v>0</v>
      </c>
      <c r="BY1479" s="1">
        <f t="shared" si="1399"/>
        <v>0</v>
      </c>
      <c r="BZ1479" s="1">
        <f t="shared" si="1400"/>
        <v>0</v>
      </c>
      <c r="CA1479" s="1">
        <f t="shared" si="1401"/>
        <v>0</v>
      </c>
      <c r="CB1479" s="1">
        <f t="shared" si="1402"/>
        <v>0</v>
      </c>
      <c r="CC1479" s="1">
        <f t="shared" si="1403"/>
        <v>0</v>
      </c>
      <c r="CD1479" s="1">
        <f t="shared" si="1404"/>
        <v>0</v>
      </c>
      <c r="CE1479" s="1">
        <f t="shared" si="1405"/>
        <v>0</v>
      </c>
      <c r="CF1479" s="1">
        <f t="shared" si="1406"/>
        <v>-10959.271908870156</v>
      </c>
      <c r="CG1479" s="1">
        <f t="shared" si="1407"/>
        <v>0</v>
      </c>
      <c r="CH1479" s="1">
        <f t="shared" si="1408"/>
        <v>-20274653.031409789</v>
      </c>
      <c r="CI1479" s="1">
        <f t="shared" si="1409"/>
        <v>0</v>
      </c>
      <c r="CJ1479" s="1">
        <f t="shared" si="1410"/>
        <v>0</v>
      </c>
      <c r="CK1479" s="1">
        <f t="shared" si="1411"/>
        <v>0</v>
      </c>
      <c r="CL1479" s="1">
        <f t="shared" si="1412"/>
        <v>0</v>
      </c>
      <c r="CM1479" s="1">
        <f t="shared" si="1413"/>
        <v>0</v>
      </c>
      <c r="CN1479" s="1">
        <f t="shared" si="1414"/>
        <v>0</v>
      </c>
      <c r="CO1479" s="1">
        <f t="shared" si="1415"/>
        <v>0</v>
      </c>
      <c r="CP1479" s="1">
        <f t="shared" si="1416"/>
        <v>0</v>
      </c>
      <c r="CQ1479" s="1">
        <f t="shared" si="1417"/>
        <v>0</v>
      </c>
      <c r="CR1479" s="1">
        <f t="shared" si="1418"/>
        <v>0</v>
      </c>
      <c r="CS1479" s="1">
        <f t="shared" si="1419"/>
        <v>0</v>
      </c>
      <c r="CT1479" s="1">
        <f t="shared" si="1420"/>
        <v>0</v>
      </c>
      <c r="CU1479" s="1">
        <f t="shared" si="1421"/>
        <v>0</v>
      </c>
      <c r="CV1479" s="1">
        <f t="shared" si="1422"/>
        <v>0</v>
      </c>
      <c r="CW1479" s="1">
        <f t="shared" si="1423"/>
        <v>0</v>
      </c>
      <c r="CX1479" s="1">
        <f t="shared" si="1424"/>
        <v>0</v>
      </c>
      <c r="CY1479" s="1">
        <f t="shared" si="1425"/>
        <v>0</v>
      </c>
      <c r="CZ1479" s="1">
        <f t="shared" si="1426"/>
        <v>0</v>
      </c>
      <c r="DA1479" s="1">
        <f t="shared" si="1427"/>
        <v>0</v>
      </c>
      <c r="DB1479" s="1">
        <f t="shared" si="1428"/>
        <v>0</v>
      </c>
      <c r="DC1479" s="1">
        <f t="shared" si="1429"/>
        <v>0</v>
      </c>
      <c r="DD1479" s="1">
        <f t="shared" si="1430"/>
        <v>0</v>
      </c>
      <c r="DE1479" s="1">
        <f t="shared" si="1431"/>
        <v>0</v>
      </c>
      <c r="DF1479" s="1">
        <f t="shared" si="1432"/>
        <v>0</v>
      </c>
      <c r="DG1479" s="1">
        <f t="shared" si="1433"/>
        <v>0</v>
      </c>
      <c r="DH1479" s="1">
        <f t="shared" si="1434"/>
        <v>0</v>
      </c>
      <c r="DI1479" s="1">
        <f t="shared" si="1435"/>
        <v>0</v>
      </c>
      <c r="DJ1479" s="1">
        <f t="shared" si="1436"/>
        <v>0</v>
      </c>
      <c r="DK1479" s="1">
        <f t="shared" si="1437"/>
        <v>0</v>
      </c>
      <c r="DL1479" s="1">
        <f t="shared" si="1438"/>
        <v>0</v>
      </c>
      <c r="DM1479" s="1">
        <f t="shared" si="1439"/>
        <v>0</v>
      </c>
      <c r="DN1479" s="1">
        <f t="shared" si="1440"/>
        <v>0</v>
      </c>
      <c r="DO1479" s="1">
        <f t="shared" si="1441"/>
        <v>0</v>
      </c>
      <c r="DP1479" s="1">
        <v>260.75979059674154</v>
      </c>
    </row>
    <row r="1480" spans="14:120" hidden="1">
      <c r="N1480" s="1">
        <f t="shared" si="1336"/>
        <v>-266000</v>
      </c>
      <c r="O1480" s="1">
        <f t="shared" si="1337"/>
        <v>0</v>
      </c>
      <c r="P1480" s="1">
        <f t="shared" si="1338"/>
        <v>0</v>
      </c>
      <c r="Q1480" s="1">
        <f t="shared" si="1339"/>
        <v>0</v>
      </c>
      <c r="R1480" s="1">
        <f t="shared" si="1340"/>
        <v>0</v>
      </c>
      <c r="S1480" s="1">
        <f t="shared" si="1341"/>
        <v>0</v>
      </c>
      <c r="T1480" s="1">
        <f t="shared" si="1342"/>
        <v>0</v>
      </c>
      <c r="U1480" s="1">
        <f t="shared" si="1343"/>
        <v>0</v>
      </c>
      <c r="V1480" s="1">
        <f t="shared" si="1344"/>
        <v>0</v>
      </c>
      <c r="W1480" s="1">
        <f t="shared" si="1345"/>
        <v>0</v>
      </c>
      <c r="X1480" s="1">
        <f t="shared" si="1346"/>
        <v>0</v>
      </c>
      <c r="Y1480" s="1">
        <f t="shared" si="1347"/>
        <v>0</v>
      </c>
      <c r="Z1480" s="1">
        <f t="shared" si="1348"/>
        <v>0</v>
      </c>
      <c r="AA1480" s="1">
        <f t="shared" si="1349"/>
        <v>0</v>
      </c>
      <c r="AB1480" s="1">
        <f t="shared" si="1350"/>
        <v>0</v>
      </c>
      <c r="AC1480" s="1">
        <f t="shared" si="1351"/>
        <v>0</v>
      </c>
      <c r="AD1480" s="1">
        <f t="shared" si="1352"/>
        <v>0</v>
      </c>
      <c r="AE1480" s="1">
        <f t="shared" si="1353"/>
        <v>0</v>
      </c>
      <c r="AF1480" s="1">
        <f t="shared" si="1354"/>
        <v>0</v>
      </c>
      <c r="AG1480" s="1">
        <f t="shared" si="1355"/>
        <v>0</v>
      </c>
      <c r="AH1480" s="1">
        <f t="shared" si="1356"/>
        <v>0</v>
      </c>
      <c r="AI1480" s="1">
        <f t="shared" si="1357"/>
        <v>0</v>
      </c>
      <c r="AJ1480" s="1">
        <f t="shared" si="1358"/>
        <v>0</v>
      </c>
      <c r="AK1480" s="1">
        <f t="shared" si="1359"/>
        <v>0</v>
      </c>
      <c r="AL1480" s="1">
        <f t="shared" si="1360"/>
        <v>0</v>
      </c>
      <c r="AM1480" s="1">
        <f t="shared" si="1361"/>
        <v>0</v>
      </c>
      <c r="AN1480" s="1">
        <f t="shared" si="1362"/>
        <v>0</v>
      </c>
      <c r="AO1480" s="1">
        <f t="shared" si="1363"/>
        <v>0</v>
      </c>
      <c r="AP1480" s="1">
        <f t="shared" si="1364"/>
        <v>0</v>
      </c>
      <c r="AQ1480" s="1">
        <f t="shared" si="1365"/>
        <v>-444736.84210526315</v>
      </c>
      <c r="AR1480" s="1">
        <f t="shared" si="1366"/>
        <v>0</v>
      </c>
      <c r="AS1480" s="1">
        <f t="shared" si="1367"/>
        <v>0</v>
      </c>
      <c r="AT1480" s="1">
        <f t="shared" si="1368"/>
        <v>0</v>
      </c>
      <c r="AU1480" s="1">
        <f t="shared" si="1369"/>
        <v>0</v>
      </c>
      <c r="AV1480" s="1">
        <f t="shared" si="1370"/>
        <v>0</v>
      </c>
      <c r="AW1480" s="1">
        <f t="shared" si="1371"/>
        <v>0</v>
      </c>
      <c r="AX1480" s="1">
        <f t="shared" si="1372"/>
        <v>0</v>
      </c>
      <c r="AY1480" s="1">
        <f t="shared" si="1373"/>
        <v>0</v>
      </c>
      <c r="AZ1480" s="1">
        <f t="shared" si="1374"/>
        <v>0</v>
      </c>
      <c r="BA1480" s="1">
        <f t="shared" si="1375"/>
        <v>0</v>
      </c>
      <c r="BB1480" s="1">
        <f t="shared" si="1376"/>
        <v>0</v>
      </c>
      <c r="BC1480" s="1">
        <f t="shared" si="1377"/>
        <v>0</v>
      </c>
      <c r="BD1480" s="1">
        <f t="shared" si="1378"/>
        <v>0</v>
      </c>
      <c r="BE1480" s="1">
        <f t="shared" si="1379"/>
        <v>0</v>
      </c>
      <c r="BF1480" s="1">
        <f t="shared" si="1380"/>
        <v>0</v>
      </c>
      <c r="BG1480" s="1">
        <f t="shared" si="1381"/>
        <v>0</v>
      </c>
      <c r="BH1480" s="1">
        <f t="shared" si="1382"/>
        <v>0</v>
      </c>
      <c r="BI1480" s="1">
        <f t="shared" si="1383"/>
        <v>-90.9375</v>
      </c>
      <c r="BJ1480" s="1">
        <f t="shared" si="1384"/>
        <v>-363750</v>
      </c>
      <c r="BK1480" s="1">
        <f t="shared" si="1385"/>
        <v>0</v>
      </c>
      <c r="BL1480" s="1">
        <f t="shared" si="1386"/>
        <v>901800.09191757534</v>
      </c>
      <c r="BM1480" s="1">
        <f t="shared" si="1387"/>
        <v>282916.66666666663</v>
      </c>
      <c r="BN1480" s="1">
        <f t="shared" si="1388"/>
        <v>0</v>
      </c>
      <c r="BO1480" s="1">
        <f t="shared" si="1389"/>
        <v>-215.55555555555554</v>
      </c>
      <c r="BP1480" s="1">
        <f t="shared" si="1390"/>
        <v>646666.66666666663</v>
      </c>
      <c r="BQ1480" s="1">
        <f t="shared" si="1391"/>
        <v>0</v>
      </c>
      <c r="BR1480" s="1">
        <f t="shared" si="1392"/>
        <v>0</v>
      </c>
      <c r="BS1480" s="1">
        <f t="shared" si="1393"/>
        <v>0</v>
      </c>
      <c r="BT1480" s="1">
        <f t="shared" si="1394"/>
        <v>0</v>
      </c>
      <c r="BU1480" s="1">
        <f t="shared" si="1395"/>
        <v>0</v>
      </c>
      <c r="BV1480" s="1">
        <f t="shared" si="1396"/>
        <v>0</v>
      </c>
      <c r="BW1480" s="1">
        <f t="shared" si="1397"/>
        <v>0</v>
      </c>
      <c r="BX1480" s="1">
        <f t="shared" si="1398"/>
        <v>0</v>
      </c>
      <c r="BY1480" s="1">
        <f t="shared" si="1399"/>
        <v>0</v>
      </c>
      <c r="BZ1480" s="1">
        <f t="shared" si="1400"/>
        <v>0</v>
      </c>
      <c r="CA1480" s="1">
        <f t="shared" si="1401"/>
        <v>0</v>
      </c>
      <c r="CB1480" s="1">
        <f t="shared" si="1402"/>
        <v>0</v>
      </c>
      <c r="CC1480" s="1">
        <f t="shared" si="1403"/>
        <v>0</v>
      </c>
      <c r="CD1480" s="1">
        <f t="shared" si="1404"/>
        <v>0</v>
      </c>
      <c r="CE1480" s="1">
        <f t="shared" si="1405"/>
        <v>0</v>
      </c>
      <c r="CF1480" s="1">
        <f t="shared" si="1406"/>
        <v>0</v>
      </c>
      <c r="CG1480" s="1">
        <f t="shared" si="1407"/>
        <v>-456756.75675675675</v>
      </c>
      <c r="CH1480" s="1">
        <f t="shared" si="1408"/>
        <v>0</v>
      </c>
      <c r="CI1480" s="1">
        <f t="shared" si="1409"/>
        <v>0</v>
      </c>
      <c r="CJ1480" s="1">
        <f t="shared" si="1410"/>
        <v>0</v>
      </c>
      <c r="CK1480" s="1">
        <f t="shared" si="1411"/>
        <v>0</v>
      </c>
      <c r="CL1480" s="1">
        <f t="shared" si="1412"/>
        <v>0</v>
      </c>
      <c r="CM1480" s="1">
        <f t="shared" si="1413"/>
        <v>0</v>
      </c>
      <c r="CN1480" s="1">
        <f t="shared" si="1414"/>
        <v>0</v>
      </c>
      <c r="CO1480" s="1">
        <f t="shared" si="1415"/>
        <v>0</v>
      </c>
      <c r="CP1480" s="1">
        <f t="shared" si="1416"/>
        <v>0</v>
      </c>
      <c r="CQ1480" s="1">
        <f t="shared" si="1417"/>
        <v>0</v>
      </c>
      <c r="CR1480" s="1">
        <f t="shared" si="1418"/>
        <v>0</v>
      </c>
      <c r="CS1480" s="1">
        <f t="shared" si="1419"/>
        <v>0</v>
      </c>
      <c r="CT1480" s="1">
        <f t="shared" si="1420"/>
        <v>0</v>
      </c>
      <c r="CU1480" s="1">
        <f t="shared" si="1421"/>
        <v>0</v>
      </c>
      <c r="CV1480" s="1">
        <f t="shared" si="1422"/>
        <v>0</v>
      </c>
      <c r="CW1480" s="1">
        <f t="shared" si="1423"/>
        <v>0</v>
      </c>
      <c r="CX1480" s="1">
        <f t="shared" si="1424"/>
        <v>0</v>
      </c>
      <c r="CY1480" s="1">
        <f t="shared" si="1425"/>
        <v>0</v>
      </c>
      <c r="CZ1480" s="1">
        <f t="shared" si="1426"/>
        <v>0</v>
      </c>
      <c r="DA1480" s="1">
        <f t="shared" si="1427"/>
        <v>0</v>
      </c>
      <c r="DB1480" s="1">
        <f t="shared" si="1428"/>
        <v>0</v>
      </c>
      <c r="DC1480" s="1">
        <f t="shared" si="1429"/>
        <v>0</v>
      </c>
      <c r="DD1480" s="1">
        <f t="shared" si="1430"/>
        <v>0</v>
      </c>
      <c r="DE1480" s="1">
        <f t="shared" si="1431"/>
        <v>0</v>
      </c>
      <c r="DF1480" s="1">
        <f t="shared" si="1432"/>
        <v>0</v>
      </c>
      <c r="DG1480" s="1">
        <f t="shared" si="1433"/>
        <v>0</v>
      </c>
      <c r="DH1480" s="1">
        <f t="shared" si="1434"/>
        <v>0</v>
      </c>
      <c r="DI1480" s="1">
        <f t="shared" si="1435"/>
        <v>0</v>
      </c>
      <c r="DJ1480" s="1">
        <f t="shared" si="1436"/>
        <v>0</v>
      </c>
      <c r="DK1480" s="1">
        <f t="shared" si="1437"/>
        <v>0</v>
      </c>
      <c r="DL1480" s="1">
        <f t="shared" si="1438"/>
        <v>0</v>
      </c>
      <c r="DM1480" s="1">
        <f t="shared" si="1439"/>
        <v>0</v>
      </c>
      <c r="DN1480" s="1">
        <f t="shared" si="1440"/>
        <v>0</v>
      </c>
      <c r="DO1480" s="1">
        <f t="shared" si="1441"/>
        <v>0</v>
      </c>
      <c r="DP1480" s="1">
        <v>-6.7619000850767748</v>
      </c>
    </row>
    <row r="1481" spans="14:120" hidden="1">
      <c r="N1481" s="1">
        <f t="shared" si="1336"/>
        <v>-51333333.333333328</v>
      </c>
      <c r="O1481" s="1">
        <f t="shared" si="1337"/>
        <v>0</v>
      </c>
      <c r="P1481" s="1">
        <f t="shared" si="1338"/>
        <v>0</v>
      </c>
      <c r="Q1481" s="1">
        <f t="shared" si="1339"/>
        <v>0</v>
      </c>
      <c r="R1481" s="1">
        <f t="shared" si="1340"/>
        <v>0</v>
      </c>
      <c r="S1481" s="1">
        <f t="shared" si="1341"/>
        <v>0</v>
      </c>
      <c r="T1481" s="1">
        <f t="shared" si="1342"/>
        <v>0</v>
      </c>
      <c r="U1481" s="1">
        <f t="shared" si="1343"/>
        <v>0</v>
      </c>
      <c r="V1481" s="1">
        <f t="shared" si="1344"/>
        <v>0</v>
      </c>
      <c r="W1481" s="1">
        <f t="shared" si="1345"/>
        <v>0</v>
      </c>
      <c r="X1481" s="1">
        <f t="shared" si="1346"/>
        <v>0</v>
      </c>
      <c r="Y1481" s="1">
        <f t="shared" si="1347"/>
        <v>0</v>
      </c>
      <c r="Z1481" s="1">
        <f t="shared" si="1348"/>
        <v>0</v>
      </c>
      <c r="AA1481" s="1">
        <f t="shared" si="1349"/>
        <v>0</v>
      </c>
      <c r="AB1481" s="1">
        <f t="shared" si="1350"/>
        <v>0</v>
      </c>
      <c r="AC1481" s="1">
        <f t="shared" si="1351"/>
        <v>0</v>
      </c>
      <c r="AD1481" s="1">
        <f t="shared" si="1352"/>
        <v>0</v>
      </c>
      <c r="AE1481" s="1">
        <f t="shared" si="1353"/>
        <v>0</v>
      </c>
      <c r="AF1481" s="1">
        <f t="shared" si="1354"/>
        <v>0</v>
      </c>
      <c r="AG1481" s="1">
        <f t="shared" si="1355"/>
        <v>0</v>
      </c>
      <c r="AH1481" s="1">
        <f t="shared" si="1356"/>
        <v>0</v>
      </c>
      <c r="AI1481" s="1">
        <f t="shared" si="1357"/>
        <v>0</v>
      </c>
      <c r="AJ1481" s="1">
        <f t="shared" si="1358"/>
        <v>0</v>
      </c>
      <c r="AK1481" s="1">
        <f t="shared" si="1359"/>
        <v>0</v>
      </c>
      <c r="AL1481" s="1">
        <f t="shared" si="1360"/>
        <v>0</v>
      </c>
      <c r="AM1481" s="1">
        <f t="shared" si="1361"/>
        <v>0</v>
      </c>
      <c r="AN1481" s="1">
        <f t="shared" si="1362"/>
        <v>0</v>
      </c>
      <c r="AO1481" s="1">
        <f t="shared" si="1363"/>
        <v>0</v>
      </c>
      <c r="AP1481" s="1">
        <f t="shared" si="1364"/>
        <v>-19221606.648199446</v>
      </c>
      <c r="AQ1481" s="1">
        <f t="shared" si="1365"/>
        <v>0</v>
      </c>
      <c r="AR1481" s="1">
        <f t="shared" si="1366"/>
        <v>24347368421.052631</v>
      </c>
      <c r="AS1481" s="1">
        <f t="shared" si="1367"/>
        <v>0</v>
      </c>
      <c r="AT1481" s="1">
        <f t="shared" si="1368"/>
        <v>0</v>
      </c>
      <c r="AU1481" s="1">
        <f t="shared" si="1369"/>
        <v>0</v>
      </c>
      <c r="AV1481" s="1">
        <f t="shared" si="1370"/>
        <v>0</v>
      </c>
      <c r="AW1481" s="1">
        <f t="shared" si="1371"/>
        <v>0</v>
      </c>
      <c r="AX1481" s="1">
        <f t="shared" si="1372"/>
        <v>0</v>
      </c>
      <c r="AY1481" s="1">
        <f t="shared" si="1373"/>
        <v>0</v>
      </c>
      <c r="AZ1481" s="1">
        <f t="shared" si="1374"/>
        <v>0</v>
      </c>
      <c r="BA1481" s="1">
        <f t="shared" si="1375"/>
        <v>0</v>
      </c>
      <c r="BB1481" s="1">
        <f t="shared" si="1376"/>
        <v>0</v>
      </c>
      <c r="BC1481" s="1">
        <f t="shared" si="1377"/>
        <v>0</v>
      </c>
      <c r="BD1481" s="1">
        <f t="shared" si="1378"/>
        <v>0</v>
      </c>
      <c r="BE1481" s="1">
        <f t="shared" si="1379"/>
        <v>0</v>
      </c>
      <c r="BF1481" s="1">
        <f t="shared" si="1380"/>
        <v>0</v>
      </c>
      <c r="BG1481" s="1">
        <f t="shared" si="1381"/>
        <v>0</v>
      </c>
      <c r="BH1481" s="1">
        <f t="shared" si="1382"/>
        <v>0</v>
      </c>
      <c r="BI1481" s="1">
        <f t="shared" si="1383"/>
        <v>363750</v>
      </c>
      <c r="BJ1481" s="1">
        <f t="shared" si="1384"/>
        <v>970000000</v>
      </c>
      <c r="BK1481" s="1">
        <f t="shared" si="1385"/>
        <v>-1053046.3832103424</v>
      </c>
      <c r="BL1481" s="1">
        <f t="shared" si="1386"/>
        <v>282916.66666666663</v>
      </c>
      <c r="BM1481" s="1">
        <f t="shared" si="1387"/>
        <v>103232214319.58275</v>
      </c>
      <c r="BN1481" s="1">
        <f t="shared" si="1388"/>
        <v>0</v>
      </c>
      <c r="BO1481" s="1">
        <f t="shared" si="1389"/>
        <v>-646666.66666666663</v>
      </c>
      <c r="BP1481" s="1">
        <f t="shared" si="1390"/>
        <v>1293333333.3333333</v>
      </c>
      <c r="BQ1481" s="1">
        <f t="shared" si="1391"/>
        <v>0</v>
      </c>
      <c r="BR1481" s="1">
        <f t="shared" si="1392"/>
        <v>0</v>
      </c>
      <c r="BS1481" s="1">
        <f t="shared" si="1393"/>
        <v>0</v>
      </c>
      <c r="BT1481" s="1">
        <f t="shared" si="1394"/>
        <v>0</v>
      </c>
      <c r="BU1481" s="1">
        <f t="shared" si="1395"/>
        <v>0</v>
      </c>
      <c r="BV1481" s="1">
        <f t="shared" si="1396"/>
        <v>0</v>
      </c>
      <c r="BW1481" s="1">
        <f t="shared" si="1397"/>
        <v>0</v>
      </c>
      <c r="BX1481" s="1">
        <f t="shared" si="1398"/>
        <v>0</v>
      </c>
      <c r="BY1481" s="1">
        <f t="shared" si="1399"/>
        <v>0</v>
      </c>
      <c r="BZ1481" s="1">
        <f t="shared" si="1400"/>
        <v>0</v>
      </c>
      <c r="CA1481" s="1">
        <f t="shared" si="1401"/>
        <v>0</v>
      </c>
      <c r="CB1481" s="1">
        <f t="shared" si="1402"/>
        <v>0</v>
      </c>
      <c r="CC1481" s="1">
        <f t="shared" si="1403"/>
        <v>0</v>
      </c>
      <c r="CD1481" s="1">
        <f t="shared" si="1404"/>
        <v>0</v>
      </c>
      <c r="CE1481" s="1">
        <f t="shared" si="1405"/>
        <v>0</v>
      </c>
      <c r="CF1481" s="1">
        <f t="shared" si="1406"/>
        <v>20274653.031409789</v>
      </c>
      <c r="CG1481" s="1">
        <f t="shared" si="1407"/>
        <v>0</v>
      </c>
      <c r="CH1481" s="1">
        <f t="shared" si="1408"/>
        <v>25005405405.405407</v>
      </c>
      <c r="CI1481" s="1">
        <f t="shared" si="1409"/>
        <v>0</v>
      </c>
      <c r="CJ1481" s="1">
        <f t="shared" si="1410"/>
        <v>0</v>
      </c>
      <c r="CK1481" s="1">
        <f t="shared" si="1411"/>
        <v>0</v>
      </c>
      <c r="CL1481" s="1">
        <f t="shared" si="1412"/>
        <v>0</v>
      </c>
      <c r="CM1481" s="1">
        <f t="shared" si="1413"/>
        <v>0</v>
      </c>
      <c r="CN1481" s="1">
        <f t="shared" si="1414"/>
        <v>0</v>
      </c>
      <c r="CO1481" s="1">
        <f t="shared" si="1415"/>
        <v>0</v>
      </c>
      <c r="CP1481" s="1">
        <f t="shared" si="1416"/>
        <v>0</v>
      </c>
      <c r="CQ1481" s="1">
        <f t="shared" si="1417"/>
        <v>0</v>
      </c>
      <c r="CR1481" s="1">
        <f t="shared" si="1418"/>
        <v>0</v>
      </c>
      <c r="CS1481" s="1">
        <f t="shared" si="1419"/>
        <v>0</v>
      </c>
      <c r="CT1481" s="1">
        <f t="shared" si="1420"/>
        <v>0</v>
      </c>
      <c r="CU1481" s="1">
        <f t="shared" si="1421"/>
        <v>0</v>
      </c>
      <c r="CV1481" s="1">
        <f t="shared" si="1422"/>
        <v>0</v>
      </c>
      <c r="CW1481" s="1">
        <f t="shared" si="1423"/>
        <v>0</v>
      </c>
      <c r="CX1481" s="1">
        <f t="shared" si="1424"/>
        <v>0</v>
      </c>
      <c r="CY1481" s="1">
        <f t="shared" si="1425"/>
        <v>0</v>
      </c>
      <c r="CZ1481" s="1">
        <f t="shared" si="1426"/>
        <v>0</v>
      </c>
      <c r="DA1481" s="1">
        <f t="shared" si="1427"/>
        <v>0</v>
      </c>
      <c r="DB1481" s="1">
        <f t="shared" si="1428"/>
        <v>0</v>
      </c>
      <c r="DC1481" s="1">
        <f t="shared" si="1429"/>
        <v>0</v>
      </c>
      <c r="DD1481" s="1">
        <f t="shared" si="1430"/>
        <v>0</v>
      </c>
      <c r="DE1481" s="1">
        <f t="shared" si="1431"/>
        <v>0</v>
      </c>
      <c r="DF1481" s="1">
        <f t="shared" si="1432"/>
        <v>0</v>
      </c>
      <c r="DG1481" s="1">
        <f t="shared" si="1433"/>
        <v>0</v>
      </c>
      <c r="DH1481" s="1">
        <f t="shared" si="1434"/>
        <v>0</v>
      </c>
      <c r="DI1481" s="1">
        <f t="shared" si="1435"/>
        <v>0</v>
      </c>
      <c r="DJ1481" s="1">
        <f t="shared" si="1436"/>
        <v>0</v>
      </c>
      <c r="DK1481" s="1">
        <f t="shared" si="1437"/>
        <v>0</v>
      </c>
      <c r="DL1481" s="1">
        <f t="shared" si="1438"/>
        <v>0</v>
      </c>
      <c r="DM1481" s="1">
        <f t="shared" si="1439"/>
        <v>0</v>
      </c>
      <c r="DN1481" s="1">
        <f t="shared" si="1440"/>
        <v>0</v>
      </c>
      <c r="DO1481" s="1">
        <f t="shared" si="1441"/>
        <v>0</v>
      </c>
      <c r="DP1481" s="1">
        <v>-2.0967797509338998E-2</v>
      </c>
    </row>
    <row r="1482" spans="14:120" hidden="1">
      <c r="N1482" s="1">
        <f t="shared" si="1336"/>
        <v>0</v>
      </c>
      <c r="O1482" s="1">
        <f t="shared" si="1337"/>
        <v>0</v>
      </c>
      <c r="P1482" s="1">
        <f t="shared" si="1338"/>
        <v>0</v>
      </c>
      <c r="Q1482" s="1">
        <f t="shared" si="1339"/>
        <v>0</v>
      </c>
      <c r="R1482" s="1">
        <f t="shared" si="1340"/>
        <v>0</v>
      </c>
      <c r="S1482" s="1">
        <f t="shared" si="1341"/>
        <v>0</v>
      </c>
      <c r="T1482" s="1">
        <f t="shared" si="1342"/>
        <v>0</v>
      </c>
      <c r="U1482" s="1">
        <f t="shared" si="1343"/>
        <v>0</v>
      </c>
      <c r="V1482" s="1">
        <f t="shared" si="1344"/>
        <v>0</v>
      </c>
      <c r="W1482" s="1">
        <f t="shared" si="1345"/>
        <v>0</v>
      </c>
      <c r="X1482" s="1">
        <f t="shared" si="1346"/>
        <v>0</v>
      </c>
      <c r="Y1482" s="1">
        <f t="shared" si="1347"/>
        <v>0</v>
      </c>
      <c r="Z1482" s="1">
        <f t="shared" si="1348"/>
        <v>0</v>
      </c>
      <c r="AA1482" s="1">
        <f t="shared" si="1349"/>
        <v>0</v>
      </c>
      <c r="AB1482" s="1">
        <f t="shared" si="1350"/>
        <v>0</v>
      </c>
      <c r="AC1482" s="1">
        <f t="shared" si="1351"/>
        <v>0</v>
      </c>
      <c r="AD1482" s="1">
        <f t="shared" si="1352"/>
        <v>0</v>
      </c>
      <c r="AE1482" s="1">
        <f t="shared" si="1353"/>
        <v>0</v>
      </c>
      <c r="AF1482" s="1">
        <f t="shared" si="1354"/>
        <v>0</v>
      </c>
      <c r="AG1482" s="1">
        <f t="shared" si="1355"/>
        <v>0</v>
      </c>
      <c r="AH1482" s="1">
        <f t="shared" si="1356"/>
        <v>0</v>
      </c>
      <c r="AI1482" s="1">
        <f t="shared" si="1357"/>
        <v>0</v>
      </c>
      <c r="AJ1482" s="1">
        <f t="shared" si="1358"/>
        <v>0</v>
      </c>
      <c r="AK1482" s="1">
        <f t="shared" si="1359"/>
        <v>0</v>
      </c>
      <c r="AL1482" s="1">
        <f t="shared" si="1360"/>
        <v>0</v>
      </c>
      <c r="AM1482" s="1">
        <f t="shared" si="1361"/>
        <v>0</v>
      </c>
      <c r="AN1482" s="1">
        <f t="shared" si="1362"/>
        <v>0</v>
      </c>
      <c r="AO1482" s="1">
        <f t="shared" si="1363"/>
        <v>0</v>
      </c>
      <c r="AP1482" s="1">
        <f t="shared" si="1364"/>
        <v>0</v>
      </c>
      <c r="AQ1482" s="1">
        <f t="shared" si="1365"/>
        <v>0</v>
      </c>
      <c r="AR1482" s="1">
        <f t="shared" si="1366"/>
        <v>0</v>
      </c>
      <c r="AS1482" s="1">
        <f t="shared" si="1367"/>
        <v>-10116.635077999708</v>
      </c>
      <c r="AT1482" s="1">
        <f t="shared" si="1368"/>
        <v>0</v>
      </c>
      <c r="AU1482" s="1">
        <f t="shared" si="1369"/>
        <v>19221606.648199446</v>
      </c>
      <c r="AV1482" s="1">
        <f t="shared" si="1370"/>
        <v>0</v>
      </c>
      <c r="AW1482" s="1">
        <f t="shared" si="1371"/>
        <v>0</v>
      </c>
      <c r="AX1482" s="1">
        <f t="shared" si="1372"/>
        <v>0</v>
      </c>
      <c r="AY1482" s="1">
        <f t="shared" si="1373"/>
        <v>0</v>
      </c>
      <c r="AZ1482" s="1">
        <f t="shared" si="1374"/>
        <v>0</v>
      </c>
      <c r="BA1482" s="1">
        <f t="shared" si="1375"/>
        <v>0</v>
      </c>
      <c r="BB1482" s="1">
        <f t="shared" si="1376"/>
        <v>0</v>
      </c>
      <c r="BC1482" s="1">
        <f t="shared" si="1377"/>
        <v>0</v>
      </c>
      <c r="BD1482" s="1">
        <f t="shared" si="1378"/>
        <v>0</v>
      </c>
      <c r="BE1482" s="1">
        <f t="shared" si="1379"/>
        <v>0</v>
      </c>
      <c r="BF1482" s="1">
        <f t="shared" si="1380"/>
        <v>0</v>
      </c>
      <c r="BG1482" s="1">
        <f t="shared" si="1381"/>
        <v>0</v>
      </c>
      <c r="BH1482" s="1">
        <f t="shared" si="1382"/>
        <v>0</v>
      </c>
      <c r="BI1482" s="1">
        <f t="shared" si="1383"/>
        <v>0</v>
      </c>
      <c r="BJ1482" s="1">
        <f t="shared" si="1384"/>
        <v>0</v>
      </c>
      <c r="BK1482" s="1">
        <f t="shared" si="1385"/>
        <v>-95000</v>
      </c>
      <c r="BL1482" s="1">
        <f t="shared" si="1386"/>
        <v>0</v>
      </c>
      <c r="BM1482" s="1">
        <f t="shared" si="1387"/>
        <v>0</v>
      </c>
      <c r="BN1482" s="1">
        <f t="shared" si="1388"/>
        <v>230075.90698686987</v>
      </c>
      <c r="BO1482" s="1">
        <f t="shared" si="1389"/>
        <v>0</v>
      </c>
      <c r="BP1482" s="1">
        <f t="shared" si="1390"/>
        <v>-1053046.3832103424</v>
      </c>
      <c r="BQ1482" s="1">
        <f t="shared" si="1391"/>
        <v>-114000</v>
      </c>
      <c r="BR1482" s="1">
        <f t="shared" si="1392"/>
        <v>0</v>
      </c>
      <c r="BS1482" s="1">
        <f t="shared" si="1393"/>
        <v>0</v>
      </c>
      <c r="BT1482" s="1">
        <f t="shared" si="1394"/>
        <v>0</v>
      </c>
      <c r="BU1482" s="1">
        <f t="shared" si="1395"/>
        <v>0</v>
      </c>
      <c r="BV1482" s="1">
        <f t="shared" si="1396"/>
        <v>0</v>
      </c>
      <c r="BW1482" s="1">
        <f t="shared" si="1397"/>
        <v>0</v>
      </c>
      <c r="BX1482" s="1">
        <f t="shared" si="1398"/>
        <v>0</v>
      </c>
      <c r="BY1482" s="1">
        <f t="shared" si="1399"/>
        <v>0</v>
      </c>
      <c r="BZ1482" s="1">
        <f t="shared" si="1400"/>
        <v>0</v>
      </c>
      <c r="CA1482" s="1">
        <f t="shared" si="1401"/>
        <v>0</v>
      </c>
      <c r="CB1482" s="1">
        <f t="shared" si="1402"/>
        <v>0</v>
      </c>
      <c r="CC1482" s="1">
        <f t="shared" si="1403"/>
        <v>0</v>
      </c>
      <c r="CD1482" s="1">
        <f t="shared" si="1404"/>
        <v>0</v>
      </c>
      <c r="CE1482" s="1">
        <f t="shared" si="1405"/>
        <v>0</v>
      </c>
      <c r="CF1482" s="1">
        <f t="shared" si="1406"/>
        <v>0</v>
      </c>
      <c r="CG1482" s="1">
        <f t="shared" si="1407"/>
        <v>0</v>
      </c>
      <c r="CH1482" s="1">
        <f t="shared" si="1408"/>
        <v>0</v>
      </c>
      <c r="CI1482" s="1">
        <f t="shared" si="1409"/>
        <v>-10959.271908870156</v>
      </c>
      <c r="CJ1482" s="1">
        <f t="shared" si="1410"/>
        <v>0</v>
      </c>
      <c r="CK1482" s="1">
        <f t="shared" si="1411"/>
        <v>-20274653.031409789</v>
      </c>
      <c r="CL1482" s="1">
        <f t="shared" si="1412"/>
        <v>0</v>
      </c>
      <c r="CM1482" s="1">
        <f t="shared" si="1413"/>
        <v>0</v>
      </c>
      <c r="CN1482" s="1">
        <f t="shared" si="1414"/>
        <v>0</v>
      </c>
      <c r="CO1482" s="1">
        <f t="shared" si="1415"/>
        <v>0</v>
      </c>
      <c r="CP1482" s="1">
        <f t="shared" si="1416"/>
        <v>0</v>
      </c>
      <c r="CQ1482" s="1">
        <f t="shared" si="1417"/>
        <v>0</v>
      </c>
      <c r="CR1482" s="1">
        <f t="shared" si="1418"/>
        <v>0</v>
      </c>
      <c r="CS1482" s="1">
        <f t="shared" si="1419"/>
        <v>0</v>
      </c>
      <c r="CT1482" s="1">
        <f t="shared" si="1420"/>
        <v>0</v>
      </c>
      <c r="CU1482" s="1">
        <f t="shared" si="1421"/>
        <v>0</v>
      </c>
      <c r="CV1482" s="1">
        <f t="shared" si="1422"/>
        <v>0</v>
      </c>
      <c r="CW1482" s="1">
        <f t="shared" si="1423"/>
        <v>0</v>
      </c>
      <c r="CX1482" s="1">
        <f t="shared" si="1424"/>
        <v>0</v>
      </c>
      <c r="CY1482" s="1">
        <f t="shared" si="1425"/>
        <v>0</v>
      </c>
      <c r="CZ1482" s="1">
        <f t="shared" si="1426"/>
        <v>0</v>
      </c>
      <c r="DA1482" s="1">
        <f t="shared" si="1427"/>
        <v>0</v>
      </c>
      <c r="DB1482" s="1">
        <f t="shared" si="1428"/>
        <v>0</v>
      </c>
      <c r="DC1482" s="1">
        <f t="shared" si="1429"/>
        <v>0</v>
      </c>
      <c r="DD1482" s="1">
        <f t="shared" si="1430"/>
        <v>0</v>
      </c>
      <c r="DE1482" s="1">
        <f t="shared" si="1431"/>
        <v>0</v>
      </c>
      <c r="DF1482" s="1">
        <f t="shared" si="1432"/>
        <v>0</v>
      </c>
      <c r="DG1482" s="1">
        <f t="shared" si="1433"/>
        <v>0</v>
      </c>
      <c r="DH1482" s="1">
        <f t="shared" si="1434"/>
        <v>0</v>
      </c>
      <c r="DI1482" s="1">
        <f t="shared" si="1435"/>
        <v>0</v>
      </c>
      <c r="DJ1482" s="1">
        <f t="shared" si="1436"/>
        <v>0</v>
      </c>
      <c r="DK1482" s="1">
        <f t="shared" si="1437"/>
        <v>0</v>
      </c>
      <c r="DL1482" s="1">
        <f t="shared" si="1438"/>
        <v>0</v>
      </c>
      <c r="DM1482" s="1">
        <f t="shared" si="1439"/>
        <v>0</v>
      </c>
      <c r="DN1482" s="1">
        <f t="shared" si="1440"/>
        <v>0</v>
      </c>
      <c r="DO1482" s="1">
        <f t="shared" si="1441"/>
        <v>0</v>
      </c>
      <c r="DP1482" s="1">
        <v>259.91987442806919</v>
      </c>
    </row>
    <row r="1483" spans="14:120" hidden="1">
      <c r="N1483" s="1">
        <f t="shared" si="1336"/>
        <v>-261500</v>
      </c>
      <c r="O1483" s="1">
        <f t="shared" si="1337"/>
        <v>0</v>
      </c>
      <c r="P1483" s="1">
        <f t="shared" si="1338"/>
        <v>0</v>
      </c>
      <c r="Q1483" s="1">
        <f t="shared" si="1339"/>
        <v>0</v>
      </c>
      <c r="R1483" s="1">
        <f t="shared" si="1340"/>
        <v>0</v>
      </c>
      <c r="S1483" s="1">
        <f t="shared" si="1341"/>
        <v>0</v>
      </c>
      <c r="T1483" s="1">
        <f t="shared" si="1342"/>
        <v>0</v>
      </c>
      <c r="U1483" s="1">
        <f t="shared" si="1343"/>
        <v>0</v>
      </c>
      <c r="V1483" s="1">
        <f t="shared" si="1344"/>
        <v>0</v>
      </c>
      <c r="W1483" s="1">
        <f t="shared" si="1345"/>
        <v>0</v>
      </c>
      <c r="X1483" s="1">
        <f t="shared" si="1346"/>
        <v>0</v>
      </c>
      <c r="Y1483" s="1">
        <f t="shared" si="1347"/>
        <v>0</v>
      </c>
      <c r="Z1483" s="1">
        <f t="shared" si="1348"/>
        <v>0</v>
      </c>
      <c r="AA1483" s="1">
        <f t="shared" si="1349"/>
        <v>0</v>
      </c>
      <c r="AB1483" s="1">
        <f t="shared" si="1350"/>
        <v>0</v>
      </c>
      <c r="AC1483" s="1">
        <f t="shared" si="1351"/>
        <v>0</v>
      </c>
      <c r="AD1483" s="1">
        <f t="shared" si="1352"/>
        <v>0</v>
      </c>
      <c r="AE1483" s="1">
        <f t="shared" si="1353"/>
        <v>0</v>
      </c>
      <c r="AF1483" s="1">
        <f t="shared" si="1354"/>
        <v>0</v>
      </c>
      <c r="AG1483" s="1">
        <f t="shared" si="1355"/>
        <v>0</v>
      </c>
      <c r="AH1483" s="1">
        <f t="shared" si="1356"/>
        <v>0</v>
      </c>
      <c r="AI1483" s="1">
        <f t="shared" si="1357"/>
        <v>0</v>
      </c>
      <c r="AJ1483" s="1">
        <f t="shared" si="1358"/>
        <v>0</v>
      </c>
      <c r="AK1483" s="1">
        <f t="shared" si="1359"/>
        <v>0</v>
      </c>
      <c r="AL1483" s="1">
        <f t="shared" si="1360"/>
        <v>0</v>
      </c>
      <c r="AM1483" s="1">
        <f t="shared" si="1361"/>
        <v>0</v>
      </c>
      <c r="AN1483" s="1">
        <f t="shared" si="1362"/>
        <v>0</v>
      </c>
      <c r="AO1483" s="1">
        <f t="shared" si="1363"/>
        <v>0</v>
      </c>
      <c r="AP1483" s="1">
        <f t="shared" si="1364"/>
        <v>0</v>
      </c>
      <c r="AQ1483" s="1">
        <f t="shared" si="1365"/>
        <v>0</v>
      </c>
      <c r="AR1483" s="1">
        <f t="shared" si="1366"/>
        <v>0</v>
      </c>
      <c r="AS1483" s="1">
        <f t="shared" si="1367"/>
        <v>0</v>
      </c>
      <c r="AT1483" s="1">
        <f t="shared" si="1368"/>
        <v>-444736.84210526315</v>
      </c>
      <c r="AU1483" s="1">
        <f t="shared" si="1369"/>
        <v>0</v>
      </c>
      <c r="AV1483" s="1">
        <f t="shared" si="1370"/>
        <v>0</v>
      </c>
      <c r="AW1483" s="1">
        <f t="shared" si="1371"/>
        <v>0</v>
      </c>
      <c r="AX1483" s="1">
        <f t="shared" si="1372"/>
        <v>0</v>
      </c>
      <c r="AY1483" s="1">
        <f t="shared" si="1373"/>
        <v>0</v>
      </c>
      <c r="AZ1483" s="1">
        <f t="shared" si="1374"/>
        <v>0</v>
      </c>
      <c r="BA1483" s="1">
        <f t="shared" si="1375"/>
        <v>0</v>
      </c>
      <c r="BB1483" s="1">
        <f t="shared" si="1376"/>
        <v>0</v>
      </c>
      <c r="BC1483" s="1">
        <f t="shared" si="1377"/>
        <v>0</v>
      </c>
      <c r="BD1483" s="1">
        <f t="shared" si="1378"/>
        <v>0</v>
      </c>
      <c r="BE1483" s="1">
        <f t="shared" si="1379"/>
        <v>0</v>
      </c>
      <c r="BF1483" s="1">
        <f t="shared" si="1380"/>
        <v>0</v>
      </c>
      <c r="BG1483" s="1">
        <f t="shared" si="1381"/>
        <v>0</v>
      </c>
      <c r="BH1483" s="1">
        <f t="shared" si="1382"/>
        <v>0</v>
      </c>
      <c r="BI1483" s="1">
        <f t="shared" si="1383"/>
        <v>0</v>
      </c>
      <c r="BJ1483" s="1">
        <f t="shared" si="1384"/>
        <v>0</v>
      </c>
      <c r="BK1483" s="1">
        <f t="shared" si="1385"/>
        <v>0</v>
      </c>
      <c r="BL1483" s="1">
        <f t="shared" si="1386"/>
        <v>-215.55555555555554</v>
      </c>
      <c r="BM1483" s="1">
        <f t="shared" si="1387"/>
        <v>-646666.66666666663</v>
      </c>
      <c r="BN1483" s="1">
        <f t="shared" si="1388"/>
        <v>0</v>
      </c>
      <c r="BO1483" s="1">
        <f t="shared" si="1389"/>
        <v>902081.63441757532</v>
      </c>
      <c r="BP1483" s="1">
        <f t="shared" si="1390"/>
        <v>284533.33333333337</v>
      </c>
      <c r="BQ1483" s="1">
        <f t="shared" si="1391"/>
        <v>0</v>
      </c>
      <c r="BR1483" s="1">
        <f t="shared" si="1392"/>
        <v>-372.48</v>
      </c>
      <c r="BS1483" s="1">
        <f t="shared" si="1393"/>
        <v>931200</v>
      </c>
      <c r="BT1483" s="1">
        <f t="shared" si="1394"/>
        <v>0</v>
      </c>
      <c r="BU1483" s="1">
        <f t="shared" si="1395"/>
        <v>0</v>
      </c>
      <c r="BV1483" s="1">
        <f t="shared" si="1396"/>
        <v>0</v>
      </c>
      <c r="BW1483" s="1">
        <f t="shared" si="1397"/>
        <v>0</v>
      </c>
      <c r="BX1483" s="1">
        <f t="shared" si="1398"/>
        <v>0</v>
      </c>
      <c r="BY1483" s="1">
        <f t="shared" si="1399"/>
        <v>0</v>
      </c>
      <c r="BZ1483" s="1">
        <f t="shared" si="1400"/>
        <v>0</v>
      </c>
      <c r="CA1483" s="1">
        <f t="shared" si="1401"/>
        <v>0</v>
      </c>
      <c r="CB1483" s="1">
        <f t="shared" si="1402"/>
        <v>0</v>
      </c>
      <c r="CC1483" s="1">
        <f t="shared" si="1403"/>
        <v>0</v>
      </c>
      <c r="CD1483" s="1">
        <f t="shared" si="1404"/>
        <v>0</v>
      </c>
      <c r="CE1483" s="1">
        <f t="shared" si="1405"/>
        <v>0</v>
      </c>
      <c r="CF1483" s="1">
        <f t="shared" si="1406"/>
        <v>0</v>
      </c>
      <c r="CG1483" s="1">
        <f t="shared" si="1407"/>
        <v>0</v>
      </c>
      <c r="CH1483" s="1">
        <f t="shared" si="1408"/>
        <v>0</v>
      </c>
      <c r="CI1483" s="1">
        <f t="shared" si="1409"/>
        <v>0</v>
      </c>
      <c r="CJ1483" s="1">
        <f t="shared" si="1410"/>
        <v>-456756.75675675675</v>
      </c>
      <c r="CK1483" s="1">
        <f t="shared" si="1411"/>
        <v>0</v>
      </c>
      <c r="CL1483" s="1">
        <f t="shared" si="1412"/>
        <v>0</v>
      </c>
      <c r="CM1483" s="1">
        <f t="shared" si="1413"/>
        <v>0</v>
      </c>
      <c r="CN1483" s="1">
        <f t="shared" si="1414"/>
        <v>0</v>
      </c>
      <c r="CO1483" s="1">
        <f t="shared" si="1415"/>
        <v>0</v>
      </c>
      <c r="CP1483" s="1">
        <f t="shared" si="1416"/>
        <v>0</v>
      </c>
      <c r="CQ1483" s="1">
        <f t="shared" si="1417"/>
        <v>0</v>
      </c>
      <c r="CR1483" s="1">
        <f t="shared" si="1418"/>
        <v>0</v>
      </c>
      <c r="CS1483" s="1">
        <f t="shared" si="1419"/>
        <v>0</v>
      </c>
      <c r="CT1483" s="1">
        <f t="shared" si="1420"/>
        <v>0</v>
      </c>
      <c r="CU1483" s="1">
        <f t="shared" si="1421"/>
        <v>0</v>
      </c>
      <c r="CV1483" s="1">
        <f t="shared" si="1422"/>
        <v>0</v>
      </c>
      <c r="CW1483" s="1">
        <f t="shared" si="1423"/>
        <v>0</v>
      </c>
      <c r="CX1483" s="1">
        <f t="shared" si="1424"/>
        <v>0</v>
      </c>
      <c r="CY1483" s="1">
        <f t="shared" si="1425"/>
        <v>0</v>
      </c>
      <c r="CZ1483" s="1">
        <f t="shared" si="1426"/>
        <v>0</v>
      </c>
      <c r="DA1483" s="1">
        <f t="shared" si="1427"/>
        <v>0</v>
      </c>
      <c r="DB1483" s="1">
        <f t="shared" si="1428"/>
        <v>0</v>
      </c>
      <c r="DC1483" s="1">
        <f t="shared" si="1429"/>
        <v>0</v>
      </c>
      <c r="DD1483" s="1">
        <f t="shared" si="1430"/>
        <v>0</v>
      </c>
      <c r="DE1483" s="1">
        <f t="shared" si="1431"/>
        <v>0</v>
      </c>
      <c r="DF1483" s="1">
        <f t="shared" si="1432"/>
        <v>0</v>
      </c>
      <c r="DG1483" s="1">
        <f t="shared" si="1433"/>
        <v>0</v>
      </c>
      <c r="DH1483" s="1">
        <f t="shared" si="1434"/>
        <v>0</v>
      </c>
      <c r="DI1483" s="1">
        <f t="shared" si="1435"/>
        <v>0</v>
      </c>
      <c r="DJ1483" s="1">
        <f t="shared" si="1436"/>
        <v>0</v>
      </c>
      <c r="DK1483" s="1">
        <f t="shared" si="1437"/>
        <v>0</v>
      </c>
      <c r="DL1483" s="1">
        <f t="shared" si="1438"/>
        <v>0</v>
      </c>
      <c r="DM1483" s="1">
        <f t="shared" si="1439"/>
        <v>0</v>
      </c>
      <c r="DN1483" s="1">
        <f t="shared" si="1440"/>
        <v>0</v>
      </c>
      <c r="DO1483" s="1">
        <f t="shared" si="1441"/>
        <v>0</v>
      </c>
      <c r="DP1483" s="1">
        <v>-6.2668890240463897</v>
      </c>
    </row>
    <row r="1484" spans="14:120" hidden="1">
      <c r="N1484" s="1">
        <f t="shared" si="1336"/>
        <v>101083333.33333333</v>
      </c>
      <c r="O1484" s="1">
        <f t="shared" si="1337"/>
        <v>0</v>
      </c>
      <c r="P1484" s="1">
        <f t="shared" si="1338"/>
        <v>0</v>
      </c>
      <c r="Q1484" s="1">
        <f t="shared" si="1339"/>
        <v>0</v>
      </c>
      <c r="R1484" s="1">
        <f t="shared" si="1340"/>
        <v>0</v>
      </c>
      <c r="S1484" s="1">
        <f t="shared" si="1341"/>
        <v>0</v>
      </c>
      <c r="T1484" s="1">
        <f t="shared" si="1342"/>
        <v>0</v>
      </c>
      <c r="U1484" s="1">
        <f t="shared" si="1343"/>
        <v>0</v>
      </c>
      <c r="V1484" s="1">
        <f t="shared" si="1344"/>
        <v>0</v>
      </c>
      <c r="W1484" s="1">
        <f t="shared" si="1345"/>
        <v>0</v>
      </c>
      <c r="X1484" s="1">
        <f t="shared" si="1346"/>
        <v>0</v>
      </c>
      <c r="Y1484" s="1">
        <f t="shared" si="1347"/>
        <v>0</v>
      </c>
      <c r="Z1484" s="1">
        <f t="shared" si="1348"/>
        <v>0</v>
      </c>
      <c r="AA1484" s="1">
        <f t="shared" si="1349"/>
        <v>0</v>
      </c>
      <c r="AB1484" s="1">
        <f t="shared" si="1350"/>
        <v>0</v>
      </c>
      <c r="AC1484" s="1">
        <f t="shared" si="1351"/>
        <v>0</v>
      </c>
      <c r="AD1484" s="1">
        <f t="shared" si="1352"/>
        <v>0</v>
      </c>
      <c r="AE1484" s="1">
        <f t="shared" si="1353"/>
        <v>0</v>
      </c>
      <c r="AF1484" s="1">
        <f t="shared" si="1354"/>
        <v>0</v>
      </c>
      <c r="AG1484" s="1">
        <f t="shared" si="1355"/>
        <v>0</v>
      </c>
      <c r="AH1484" s="1">
        <f t="shared" si="1356"/>
        <v>0</v>
      </c>
      <c r="AI1484" s="1">
        <f t="shared" si="1357"/>
        <v>0</v>
      </c>
      <c r="AJ1484" s="1">
        <f t="shared" si="1358"/>
        <v>0</v>
      </c>
      <c r="AK1484" s="1">
        <f t="shared" si="1359"/>
        <v>0</v>
      </c>
      <c r="AL1484" s="1">
        <f t="shared" si="1360"/>
        <v>0</v>
      </c>
      <c r="AM1484" s="1">
        <f t="shared" si="1361"/>
        <v>0</v>
      </c>
      <c r="AN1484" s="1">
        <f t="shared" si="1362"/>
        <v>0</v>
      </c>
      <c r="AO1484" s="1">
        <f t="shared" si="1363"/>
        <v>0</v>
      </c>
      <c r="AP1484" s="1">
        <f t="shared" si="1364"/>
        <v>0</v>
      </c>
      <c r="AQ1484" s="1">
        <f t="shared" si="1365"/>
        <v>0</v>
      </c>
      <c r="AR1484" s="1">
        <f t="shared" si="1366"/>
        <v>0</v>
      </c>
      <c r="AS1484" s="1">
        <f t="shared" si="1367"/>
        <v>-19221606.648199446</v>
      </c>
      <c r="AT1484" s="1">
        <f t="shared" si="1368"/>
        <v>0</v>
      </c>
      <c r="AU1484" s="1">
        <f t="shared" si="1369"/>
        <v>24347368421.052631</v>
      </c>
      <c r="AV1484" s="1">
        <f t="shared" si="1370"/>
        <v>0</v>
      </c>
      <c r="AW1484" s="1">
        <f t="shared" si="1371"/>
        <v>0</v>
      </c>
      <c r="AX1484" s="1">
        <f t="shared" si="1372"/>
        <v>0</v>
      </c>
      <c r="AY1484" s="1">
        <f t="shared" si="1373"/>
        <v>0</v>
      </c>
      <c r="AZ1484" s="1">
        <f t="shared" si="1374"/>
        <v>0</v>
      </c>
      <c r="BA1484" s="1">
        <f t="shared" si="1375"/>
        <v>0</v>
      </c>
      <c r="BB1484" s="1">
        <f t="shared" si="1376"/>
        <v>0</v>
      </c>
      <c r="BC1484" s="1">
        <f t="shared" si="1377"/>
        <v>0</v>
      </c>
      <c r="BD1484" s="1">
        <f t="shared" si="1378"/>
        <v>0</v>
      </c>
      <c r="BE1484" s="1">
        <f t="shared" si="1379"/>
        <v>0</v>
      </c>
      <c r="BF1484" s="1">
        <f t="shared" si="1380"/>
        <v>0</v>
      </c>
      <c r="BG1484" s="1">
        <f t="shared" si="1381"/>
        <v>0</v>
      </c>
      <c r="BH1484" s="1">
        <f t="shared" si="1382"/>
        <v>0</v>
      </c>
      <c r="BI1484" s="1">
        <f t="shared" si="1383"/>
        <v>0</v>
      </c>
      <c r="BJ1484" s="1">
        <f t="shared" si="1384"/>
        <v>0</v>
      </c>
      <c r="BK1484" s="1">
        <f t="shared" si="1385"/>
        <v>0</v>
      </c>
      <c r="BL1484" s="1">
        <f t="shared" si="1386"/>
        <v>646666.66666666663</v>
      </c>
      <c r="BM1484" s="1">
        <f t="shared" si="1387"/>
        <v>1293333333.3333333</v>
      </c>
      <c r="BN1484" s="1">
        <f t="shared" si="1388"/>
        <v>-1053046.3832103424</v>
      </c>
      <c r="BO1484" s="1">
        <f t="shared" si="1389"/>
        <v>284533.33333333337</v>
      </c>
      <c r="BP1484" s="1">
        <f t="shared" si="1390"/>
        <v>104396214319.58275</v>
      </c>
      <c r="BQ1484" s="1">
        <f t="shared" si="1391"/>
        <v>0</v>
      </c>
      <c r="BR1484" s="1">
        <f t="shared" si="1392"/>
        <v>-931200</v>
      </c>
      <c r="BS1484" s="1">
        <f t="shared" si="1393"/>
        <v>1552000000</v>
      </c>
      <c r="BT1484" s="1">
        <f t="shared" si="1394"/>
        <v>0</v>
      </c>
      <c r="BU1484" s="1">
        <f t="shared" si="1395"/>
        <v>0</v>
      </c>
      <c r="BV1484" s="1">
        <f t="shared" si="1396"/>
        <v>0</v>
      </c>
      <c r="BW1484" s="1">
        <f t="shared" si="1397"/>
        <v>0</v>
      </c>
      <c r="BX1484" s="1">
        <f t="shared" si="1398"/>
        <v>0</v>
      </c>
      <c r="BY1484" s="1">
        <f t="shared" si="1399"/>
        <v>0</v>
      </c>
      <c r="BZ1484" s="1">
        <f t="shared" si="1400"/>
        <v>0</v>
      </c>
      <c r="CA1484" s="1">
        <f t="shared" si="1401"/>
        <v>0</v>
      </c>
      <c r="CB1484" s="1">
        <f t="shared" si="1402"/>
        <v>0</v>
      </c>
      <c r="CC1484" s="1">
        <f t="shared" si="1403"/>
        <v>0</v>
      </c>
      <c r="CD1484" s="1">
        <f t="shared" si="1404"/>
        <v>0</v>
      </c>
      <c r="CE1484" s="1">
        <f t="shared" si="1405"/>
        <v>0</v>
      </c>
      <c r="CF1484" s="1">
        <f t="shared" si="1406"/>
        <v>0</v>
      </c>
      <c r="CG1484" s="1">
        <f t="shared" si="1407"/>
        <v>0</v>
      </c>
      <c r="CH1484" s="1">
        <f t="shared" si="1408"/>
        <v>0</v>
      </c>
      <c r="CI1484" s="1">
        <f t="shared" si="1409"/>
        <v>20274653.031409789</v>
      </c>
      <c r="CJ1484" s="1">
        <f t="shared" si="1410"/>
        <v>0</v>
      </c>
      <c r="CK1484" s="1">
        <f t="shared" si="1411"/>
        <v>25005405405.405407</v>
      </c>
      <c r="CL1484" s="1">
        <f t="shared" si="1412"/>
        <v>0</v>
      </c>
      <c r="CM1484" s="1">
        <f t="shared" si="1413"/>
        <v>0</v>
      </c>
      <c r="CN1484" s="1">
        <f t="shared" si="1414"/>
        <v>0</v>
      </c>
      <c r="CO1484" s="1">
        <f t="shared" si="1415"/>
        <v>0</v>
      </c>
      <c r="CP1484" s="1">
        <f t="shared" si="1416"/>
        <v>0</v>
      </c>
      <c r="CQ1484" s="1">
        <f t="shared" si="1417"/>
        <v>0</v>
      </c>
      <c r="CR1484" s="1">
        <f t="shared" si="1418"/>
        <v>0</v>
      </c>
      <c r="CS1484" s="1">
        <f t="shared" si="1419"/>
        <v>0</v>
      </c>
      <c r="CT1484" s="1">
        <f t="shared" si="1420"/>
        <v>0</v>
      </c>
      <c r="CU1484" s="1">
        <f t="shared" si="1421"/>
        <v>0</v>
      </c>
      <c r="CV1484" s="1">
        <f t="shared" si="1422"/>
        <v>0</v>
      </c>
      <c r="CW1484" s="1">
        <f t="shared" si="1423"/>
        <v>0</v>
      </c>
      <c r="CX1484" s="1">
        <f t="shared" si="1424"/>
        <v>0</v>
      </c>
      <c r="CY1484" s="1">
        <f t="shared" si="1425"/>
        <v>0</v>
      </c>
      <c r="CZ1484" s="1">
        <f t="shared" si="1426"/>
        <v>0</v>
      </c>
      <c r="DA1484" s="1">
        <f t="shared" si="1427"/>
        <v>0</v>
      </c>
      <c r="DB1484" s="1">
        <f t="shared" si="1428"/>
        <v>0</v>
      </c>
      <c r="DC1484" s="1">
        <f t="shared" si="1429"/>
        <v>0</v>
      </c>
      <c r="DD1484" s="1">
        <f t="shared" si="1430"/>
        <v>0</v>
      </c>
      <c r="DE1484" s="1">
        <f t="shared" si="1431"/>
        <v>0</v>
      </c>
      <c r="DF1484" s="1">
        <f t="shared" si="1432"/>
        <v>0</v>
      </c>
      <c r="DG1484" s="1">
        <f t="shared" si="1433"/>
        <v>0</v>
      </c>
      <c r="DH1484" s="1">
        <f t="shared" si="1434"/>
        <v>0</v>
      </c>
      <c r="DI1484" s="1">
        <f t="shared" si="1435"/>
        <v>0</v>
      </c>
      <c r="DJ1484" s="1">
        <f t="shared" si="1436"/>
        <v>0</v>
      </c>
      <c r="DK1484" s="1">
        <f t="shared" si="1437"/>
        <v>0</v>
      </c>
      <c r="DL1484" s="1">
        <f t="shared" si="1438"/>
        <v>0</v>
      </c>
      <c r="DM1484" s="1">
        <f t="shared" si="1439"/>
        <v>0</v>
      </c>
      <c r="DN1484" s="1">
        <f t="shared" si="1440"/>
        <v>0</v>
      </c>
      <c r="DO1484" s="1">
        <f t="shared" si="1441"/>
        <v>0</v>
      </c>
      <c r="DP1484" s="1">
        <v>-1.9834336554223848E-2</v>
      </c>
    </row>
    <row r="1485" spans="14:120" hidden="1">
      <c r="N1485" s="1">
        <f t="shared" si="1336"/>
        <v>0</v>
      </c>
      <c r="O1485" s="1">
        <f t="shared" si="1337"/>
        <v>0</v>
      </c>
      <c r="P1485" s="1">
        <f t="shared" si="1338"/>
        <v>0</v>
      </c>
      <c r="Q1485" s="1">
        <f t="shared" si="1339"/>
        <v>0</v>
      </c>
      <c r="R1485" s="1">
        <f t="shared" si="1340"/>
        <v>0</v>
      </c>
      <c r="S1485" s="1">
        <f t="shared" si="1341"/>
        <v>0</v>
      </c>
      <c r="T1485" s="1">
        <f t="shared" si="1342"/>
        <v>0</v>
      </c>
      <c r="U1485" s="1">
        <f t="shared" si="1343"/>
        <v>0</v>
      </c>
      <c r="V1485" s="1">
        <f t="shared" si="1344"/>
        <v>0</v>
      </c>
      <c r="W1485" s="1">
        <f t="shared" si="1345"/>
        <v>0</v>
      </c>
      <c r="X1485" s="1">
        <f t="shared" si="1346"/>
        <v>0</v>
      </c>
      <c r="Y1485" s="1">
        <f t="shared" si="1347"/>
        <v>0</v>
      </c>
      <c r="Z1485" s="1">
        <f t="shared" si="1348"/>
        <v>0</v>
      </c>
      <c r="AA1485" s="1">
        <f t="shared" si="1349"/>
        <v>0</v>
      </c>
      <c r="AB1485" s="1">
        <f t="shared" si="1350"/>
        <v>0</v>
      </c>
      <c r="AC1485" s="1">
        <f t="shared" si="1351"/>
        <v>0</v>
      </c>
      <c r="AD1485" s="1">
        <f t="shared" si="1352"/>
        <v>0</v>
      </c>
      <c r="AE1485" s="1">
        <f t="shared" si="1353"/>
        <v>0</v>
      </c>
      <c r="AF1485" s="1">
        <f t="shared" si="1354"/>
        <v>0</v>
      </c>
      <c r="AG1485" s="1">
        <f t="shared" si="1355"/>
        <v>0</v>
      </c>
      <c r="AH1485" s="1">
        <f t="shared" si="1356"/>
        <v>0</v>
      </c>
      <c r="AI1485" s="1">
        <f t="shared" si="1357"/>
        <v>0</v>
      </c>
      <c r="AJ1485" s="1">
        <f t="shared" si="1358"/>
        <v>0</v>
      </c>
      <c r="AK1485" s="1">
        <f t="shared" si="1359"/>
        <v>0</v>
      </c>
      <c r="AL1485" s="1">
        <f t="shared" si="1360"/>
        <v>0</v>
      </c>
      <c r="AM1485" s="1">
        <f t="shared" si="1361"/>
        <v>0</v>
      </c>
      <c r="AN1485" s="1">
        <f t="shared" si="1362"/>
        <v>0</v>
      </c>
      <c r="AO1485" s="1">
        <f t="shared" si="1363"/>
        <v>0</v>
      </c>
      <c r="AP1485" s="1">
        <f t="shared" si="1364"/>
        <v>0</v>
      </c>
      <c r="AQ1485" s="1">
        <f t="shared" si="1365"/>
        <v>0</v>
      </c>
      <c r="AR1485" s="1">
        <f t="shared" si="1366"/>
        <v>0</v>
      </c>
      <c r="AS1485" s="1">
        <f t="shared" si="1367"/>
        <v>0</v>
      </c>
      <c r="AT1485" s="1">
        <f t="shared" si="1368"/>
        <v>0</v>
      </c>
      <c r="AU1485" s="1">
        <f t="shared" si="1369"/>
        <v>0</v>
      </c>
      <c r="AV1485" s="1">
        <f t="shared" si="1370"/>
        <v>-10116.635077999708</v>
      </c>
      <c r="AW1485" s="1">
        <f t="shared" si="1371"/>
        <v>0</v>
      </c>
      <c r="AX1485" s="1">
        <f t="shared" si="1372"/>
        <v>19221606.648199446</v>
      </c>
      <c r="AY1485" s="1">
        <f t="shared" si="1373"/>
        <v>0</v>
      </c>
      <c r="AZ1485" s="1">
        <f t="shared" si="1374"/>
        <v>0</v>
      </c>
      <c r="BA1485" s="1">
        <f t="shared" si="1375"/>
        <v>0</v>
      </c>
      <c r="BB1485" s="1">
        <f t="shared" si="1376"/>
        <v>0</v>
      </c>
      <c r="BC1485" s="1">
        <f t="shared" si="1377"/>
        <v>0</v>
      </c>
      <c r="BD1485" s="1">
        <f t="shared" si="1378"/>
        <v>0</v>
      </c>
      <c r="BE1485" s="1">
        <f t="shared" si="1379"/>
        <v>0</v>
      </c>
      <c r="BF1485" s="1">
        <f t="shared" si="1380"/>
        <v>0</v>
      </c>
      <c r="BG1485" s="1">
        <f t="shared" si="1381"/>
        <v>0</v>
      </c>
      <c r="BH1485" s="1">
        <f t="shared" si="1382"/>
        <v>0</v>
      </c>
      <c r="BI1485" s="1">
        <f t="shared" si="1383"/>
        <v>0</v>
      </c>
      <c r="BJ1485" s="1">
        <f t="shared" si="1384"/>
        <v>0</v>
      </c>
      <c r="BK1485" s="1">
        <f t="shared" si="1385"/>
        <v>0</v>
      </c>
      <c r="BL1485" s="1">
        <f t="shared" si="1386"/>
        <v>0</v>
      </c>
      <c r="BM1485" s="1">
        <f t="shared" si="1387"/>
        <v>0</v>
      </c>
      <c r="BN1485" s="1">
        <f t="shared" si="1388"/>
        <v>-114000</v>
      </c>
      <c r="BO1485" s="1">
        <f t="shared" si="1389"/>
        <v>0</v>
      </c>
      <c r="BP1485" s="1">
        <f t="shared" si="1390"/>
        <v>0</v>
      </c>
      <c r="BQ1485" s="1">
        <f t="shared" si="1391"/>
        <v>277575.90698686987</v>
      </c>
      <c r="BR1485" s="1">
        <f t="shared" si="1392"/>
        <v>0</v>
      </c>
      <c r="BS1485" s="1">
        <f t="shared" si="1393"/>
        <v>-1053046.3832103424</v>
      </c>
      <c r="BT1485" s="1">
        <f t="shared" si="1394"/>
        <v>-142500</v>
      </c>
      <c r="BU1485" s="1">
        <f t="shared" si="1395"/>
        <v>0</v>
      </c>
      <c r="BV1485" s="1">
        <f t="shared" si="1396"/>
        <v>0</v>
      </c>
      <c r="BW1485" s="1">
        <f t="shared" si="1397"/>
        <v>0</v>
      </c>
      <c r="BX1485" s="1">
        <f t="shared" si="1398"/>
        <v>0</v>
      </c>
      <c r="BY1485" s="1">
        <f t="shared" si="1399"/>
        <v>0</v>
      </c>
      <c r="BZ1485" s="1">
        <f t="shared" si="1400"/>
        <v>0</v>
      </c>
      <c r="CA1485" s="1">
        <f t="shared" si="1401"/>
        <v>0</v>
      </c>
      <c r="CB1485" s="1">
        <f t="shared" si="1402"/>
        <v>0</v>
      </c>
      <c r="CC1485" s="1">
        <f t="shared" si="1403"/>
        <v>0</v>
      </c>
      <c r="CD1485" s="1">
        <f t="shared" si="1404"/>
        <v>0</v>
      </c>
      <c r="CE1485" s="1">
        <f t="shared" si="1405"/>
        <v>0</v>
      </c>
      <c r="CF1485" s="1">
        <f t="shared" si="1406"/>
        <v>0</v>
      </c>
      <c r="CG1485" s="1">
        <f t="shared" si="1407"/>
        <v>0</v>
      </c>
      <c r="CH1485" s="1">
        <f t="shared" si="1408"/>
        <v>0</v>
      </c>
      <c r="CI1485" s="1">
        <f t="shared" si="1409"/>
        <v>0</v>
      </c>
      <c r="CJ1485" s="1">
        <f t="shared" si="1410"/>
        <v>0</v>
      </c>
      <c r="CK1485" s="1">
        <f t="shared" si="1411"/>
        <v>0</v>
      </c>
      <c r="CL1485" s="1">
        <f t="shared" si="1412"/>
        <v>-10959.271908870156</v>
      </c>
      <c r="CM1485" s="1">
        <f t="shared" si="1413"/>
        <v>0</v>
      </c>
      <c r="CN1485" s="1">
        <f t="shared" si="1414"/>
        <v>-20274653.031409789</v>
      </c>
      <c r="CO1485" s="1">
        <f t="shared" si="1415"/>
        <v>0</v>
      </c>
      <c r="CP1485" s="1">
        <f t="shared" si="1416"/>
        <v>0</v>
      </c>
      <c r="CQ1485" s="1">
        <f t="shared" si="1417"/>
        <v>0</v>
      </c>
      <c r="CR1485" s="1">
        <f t="shared" si="1418"/>
        <v>0</v>
      </c>
      <c r="CS1485" s="1">
        <f t="shared" si="1419"/>
        <v>0</v>
      </c>
      <c r="CT1485" s="1">
        <f t="shared" si="1420"/>
        <v>0</v>
      </c>
      <c r="CU1485" s="1">
        <f t="shared" si="1421"/>
        <v>0</v>
      </c>
      <c r="CV1485" s="1">
        <f t="shared" si="1422"/>
        <v>0</v>
      </c>
      <c r="CW1485" s="1">
        <f t="shared" si="1423"/>
        <v>0</v>
      </c>
      <c r="CX1485" s="1">
        <f t="shared" si="1424"/>
        <v>0</v>
      </c>
      <c r="CY1485" s="1">
        <f t="shared" si="1425"/>
        <v>0</v>
      </c>
      <c r="CZ1485" s="1">
        <f t="shared" si="1426"/>
        <v>0</v>
      </c>
      <c r="DA1485" s="1">
        <f t="shared" si="1427"/>
        <v>0</v>
      </c>
      <c r="DB1485" s="1">
        <f t="shared" si="1428"/>
        <v>0</v>
      </c>
      <c r="DC1485" s="1">
        <f t="shared" si="1429"/>
        <v>0</v>
      </c>
      <c r="DD1485" s="1">
        <f t="shared" si="1430"/>
        <v>0</v>
      </c>
      <c r="DE1485" s="1">
        <f t="shared" si="1431"/>
        <v>0</v>
      </c>
      <c r="DF1485" s="1">
        <f t="shared" si="1432"/>
        <v>0</v>
      </c>
      <c r="DG1485" s="1">
        <f t="shared" si="1433"/>
        <v>0</v>
      </c>
      <c r="DH1485" s="1">
        <f t="shared" si="1434"/>
        <v>0</v>
      </c>
      <c r="DI1485" s="1">
        <f t="shared" si="1435"/>
        <v>0</v>
      </c>
      <c r="DJ1485" s="1">
        <f t="shared" si="1436"/>
        <v>0</v>
      </c>
      <c r="DK1485" s="1">
        <f t="shared" si="1437"/>
        <v>0</v>
      </c>
      <c r="DL1485" s="1">
        <f t="shared" si="1438"/>
        <v>0</v>
      </c>
      <c r="DM1485" s="1">
        <f t="shared" si="1439"/>
        <v>0</v>
      </c>
      <c r="DN1485" s="1">
        <f t="shared" si="1440"/>
        <v>0</v>
      </c>
      <c r="DO1485" s="1">
        <f t="shared" si="1441"/>
        <v>0</v>
      </c>
      <c r="DP1485" s="1">
        <v>259.45828894132285</v>
      </c>
    </row>
    <row r="1486" spans="14:120" hidden="1">
      <c r="N1486" s="1">
        <f t="shared" si="1336"/>
        <v>-173500</v>
      </c>
      <c r="O1486" s="1">
        <f t="shared" si="1337"/>
        <v>0</v>
      </c>
      <c r="P1486" s="1">
        <f t="shared" si="1338"/>
        <v>0</v>
      </c>
      <c r="Q1486" s="1">
        <f t="shared" si="1339"/>
        <v>0</v>
      </c>
      <c r="R1486" s="1">
        <f t="shared" si="1340"/>
        <v>0</v>
      </c>
      <c r="S1486" s="1">
        <f t="shared" si="1341"/>
        <v>0</v>
      </c>
      <c r="T1486" s="1">
        <f t="shared" si="1342"/>
        <v>0</v>
      </c>
      <c r="U1486" s="1">
        <f t="shared" si="1343"/>
        <v>0</v>
      </c>
      <c r="V1486" s="1">
        <f t="shared" si="1344"/>
        <v>0</v>
      </c>
      <c r="W1486" s="1">
        <f t="shared" si="1345"/>
        <v>0</v>
      </c>
      <c r="X1486" s="1">
        <f t="shared" si="1346"/>
        <v>0</v>
      </c>
      <c r="Y1486" s="1">
        <f t="shared" si="1347"/>
        <v>0</v>
      </c>
      <c r="Z1486" s="1">
        <f t="shared" si="1348"/>
        <v>0</v>
      </c>
      <c r="AA1486" s="1">
        <f t="shared" si="1349"/>
        <v>0</v>
      </c>
      <c r="AB1486" s="1">
        <f t="shared" si="1350"/>
        <v>0</v>
      </c>
      <c r="AC1486" s="1">
        <f t="shared" si="1351"/>
        <v>0</v>
      </c>
      <c r="AD1486" s="1">
        <f t="shared" si="1352"/>
        <v>0</v>
      </c>
      <c r="AE1486" s="1">
        <f t="shared" si="1353"/>
        <v>0</v>
      </c>
      <c r="AF1486" s="1">
        <f t="shared" si="1354"/>
        <v>0</v>
      </c>
      <c r="AG1486" s="1">
        <f t="shared" si="1355"/>
        <v>0</v>
      </c>
      <c r="AH1486" s="1">
        <f t="shared" si="1356"/>
        <v>0</v>
      </c>
      <c r="AI1486" s="1">
        <f t="shared" si="1357"/>
        <v>0</v>
      </c>
      <c r="AJ1486" s="1">
        <f t="shared" si="1358"/>
        <v>0</v>
      </c>
      <c r="AK1486" s="1">
        <f t="shared" si="1359"/>
        <v>0</v>
      </c>
      <c r="AL1486" s="1">
        <f t="shared" si="1360"/>
        <v>0</v>
      </c>
      <c r="AM1486" s="1">
        <f t="shared" si="1361"/>
        <v>0</v>
      </c>
      <c r="AN1486" s="1">
        <f t="shared" si="1362"/>
        <v>0</v>
      </c>
      <c r="AO1486" s="1">
        <f t="shared" si="1363"/>
        <v>0</v>
      </c>
      <c r="AP1486" s="1">
        <f t="shared" si="1364"/>
        <v>0</v>
      </c>
      <c r="AQ1486" s="1">
        <f t="shared" si="1365"/>
        <v>0</v>
      </c>
      <c r="AR1486" s="1">
        <f t="shared" si="1366"/>
        <v>0</v>
      </c>
      <c r="AS1486" s="1">
        <f t="shared" si="1367"/>
        <v>0</v>
      </c>
      <c r="AT1486" s="1">
        <f t="shared" si="1368"/>
        <v>0</v>
      </c>
      <c r="AU1486" s="1">
        <f t="shared" si="1369"/>
        <v>0</v>
      </c>
      <c r="AV1486" s="1">
        <f t="shared" si="1370"/>
        <v>0</v>
      </c>
      <c r="AW1486" s="1">
        <f t="shared" si="1371"/>
        <v>-444736.84210526315</v>
      </c>
      <c r="AX1486" s="1">
        <f t="shared" si="1372"/>
        <v>0</v>
      </c>
      <c r="AY1486" s="1">
        <f t="shared" si="1373"/>
        <v>0</v>
      </c>
      <c r="AZ1486" s="1">
        <f t="shared" si="1374"/>
        <v>0</v>
      </c>
      <c r="BA1486" s="1">
        <f t="shared" si="1375"/>
        <v>0</v>
      </c>
      <c r="BB1486" s="1">
        <f t="shared" si="1376"/>
        <v>0</v>
      </c>
      <c r="BC1486" s="1">
        <f t="shared" si="1377"/>
        <v>0</v>
      </c>
      <c r="BD1486" s="1">
        <f t="shared" si="1378"/>
        <v>0</v>
      </c>
      <c r="BE1486" s="1">
        <f t="shared" si="1379"/>
        <v>0</v>
      </c>
      <c r="BF1486" s="1">
        <f t="shared" si="1380"/>
        <v>0</v>
      </c>
      <c r="BG1486" s="1">
        <f t="shared" si="1381"/>
        <v>0</v>
      </c>
      <c r="BH1486" s="1">
        <f t="shared" si="1382"/>
        <v>0</v>
      </c>
      <c r="BI1486" s="1">
        <f t="shared" si="1383"/>
        <v>0</v>
      </c>
      <c r="BJ1486" s="1">
        <f t="shared" si="1384"/>
        <v>0</v>
      </c>
      <c r="BK1486" s="1">
        <f t="shared" si="1385"/>
        <v>0</v>
      </c>
      <c r="BL1486" s="1">
        <f t="shared" si="1386"/>
        <v>0</v>
      </c>
      <c r="BM1486" s="1">
        <f t="shared" si="1387"/>
        <v>0</v>
      </c>
      <c r="BN1486" s="1">
        <f t="shared" si="1388"/>
        <v>0</v>
      </c>
      <c r="BO1486" s="1">
        <f t="shared" si="1389"/>
        <v>-372.48</v>
      </c>
      <c r="BP1486" s="1">
        <f t="shared" si="1390"/>
        <v>-931200</v>
      </c>
      <c r="BQ1486" s="1">
        <f t="shared" si="1391"/>
        <v>0</v>
      </c>
      <c r="BR1486" s="1">
        <f t="shared" si="1392"/>
        <v>902593.57886201981</v>
      </c>
      <c r="BS1486" s="1">
        <f t="shared" si="1393"/>
        <v>523800</v>
      </c>
      <c r="BT1486" s="1">
        <f t="shared" si="1394"/>
        <v>0</v>
      </c>
      <c r="BU1486" s="1">
        <f t="shared" si="1395"/>
        <v>-727.5</v>
      </c>
      <c r="BV1486" s="1">
        <f t="shared" si="1396"/>
        <v>1455000</v>
      </c>
      <c r="BW1486" s="1">
        <f t="shared" si="1397"/>
        <v>0</v>
      </c>
      <c r="BX1486" s="1">
        <f t="shared" si="1398"/>
        <v>0</v>
      </c>
      <c r="BY1486" s="1">
        <f t="shared" si="1399"/>
        <v>0</v>
      </c>
      <c r="BZ1486" s="1">
        <f t="shared" si="1400"/>
        <v>0</v>
      </c>
      <c r="CA1486" s="1">
        <f t="shared" si="1401"/>
        <v>0</v>
      </c>
      <c r="CB1486" s="1">
        <f t="shared" si="1402"/>
        <v>0</v>
      </c>
      <c r="CC1486" s="1">
        <f t="shared" si="1403"/>
        <v>0</v>
      </c>
      <c r="CD1486" s="1">
        <f t="shared" si="1404"/>
        <v>0</v>
      </c>
      <c r="CE1486" s="1">
        <f t="shared" si="1405"/>
        <v>0</v>
      </c>
      <c r="CF1486" s="1">
        <f t="shared" si="1406"/>
        <v>0</v>
      </c>
      <c r="CG1486" s="1">
        <f t="shared" si="1407"/>
        <v>0</v>
      </c>
      <c r="CH1486" s="1">
        <f t="shared" si="1408"/>
        <v>0</v>
      </c>
      <c r="CI1486" s="1">
        <f t="shared" si="1409"/>
        <v>0</v>
      </c>
      <c r="CJ1486" s="1">
        <f t="shared" si="1410"/>
        <v>0</v>
      </c>
      <c r="CK1486" s="1">
        <f t="shared" si="1411"/>
        <v>0</v>
      </c>
      <c r="CL1486" s="1">
        <f t="shared" si="1412"/>
        <v>0</v>
      </c>
      <c r="CM1486" s="1">
        <f t="shared" si="1413"/>
        <v>-456756.75675675675</v>
      </c>
      <c r="CN1486" s="1">
        <f t="shared" si="1414"/>
        <v>0</v>
      </c>
      <c r="CO1486" s="1">
        <f t="shared" si="1415"/>
        <v>0</v>
      </c>
      <c r="CP1486" s="1">
        <f t="shared" si="1416"/>
        <v>0</v>
      </c>
      <c r="CQ1486" s="1">
        <f t="shared" si="1417"/>
        <v>0</v>
      </c>
      <c r="CR1486" s="1">
        <f t="shared" si="1418"/>
        <v>0</v>
      </c>
      <c r="CS1486" s="1">
        <f t="shared" si="1419"/>
        <v>0</v>
      </c>
      <c r="CT1486" s="1">
        <f t="shared" si="1420"/>
        <v>0</v>
      </c>
      <c r="CU1486" s="1">
        <f t="shared" si="1421"/>
        <v>0</v>
      </c>
      <c r="CV1486" s="1">
        <f t="shared" si="1422"/>
        <v>0</v>
      </c>
      <c r="CW1486" s="1">
        <f t="shared" si="1423"/>
        <v>0</v>
      </c>
      <c r="CX1486" s="1">
        <f t="shared" si="1424"/>
        <v>0</v>
      </c>
      <c r="CY1486" s="1">
        <f t="shared" si="1425"/>
        <v>0</v>
      </c>
      <c r="CZ1486" s="1">
        <f t="shared" si="1426"/>
        <v>0</v>
      </c>
      <c r="DA1486" s="1">
        <f t="shared" si="1427"/>
        <v>0</v>
      </c>
      <c r="DB1486" s="1">
        <f t="shared" si="1428"/>
        <v>0</v>
      </c>
      <c r="DC1486" s="1">
        <f t="shared" si="1429"/>
        <v>0</v>
      </c>
      <c r="DD1486" s="1">
        <f t="shared" si="1430"/>
        <v>0</v>
      </c>
      <c r="DE1486" s="1">
        <f t="shared" si="1431"/>
        <v>0</v>
      </c>
      <c r="DF1486" s="1">
        <f t="shared" si="1432"/>
        <v>0</v>
      </c>
      <c r="DG1486" s="1">
        <f t="shared" si="1433"/>
        <v>0</v>
      </c>
      <c r="DH1486" s="1">
        <f t="shared" si="1434"/>
        <v>0</v>
      </c>
      <c r="DI1486" s="1">
        <f t="shared" si="1435"/>
        <v>0</v>
      </c>
      <c r="DJ1486" s="1">
        <f t="shared" si="1436"/>
        <v>0</v>
      </c>
      <c r="DK1486" s="1">
        <f t="shared" si="1437"/>
        <v>0</v>
      </c>
      <c r="DL1486" s="1">
        <f t="shared" si="1438"/>
        <v>0</v>
      </c>
      <c r="DM1486" s="1">
        <f t="shared" si="1439"/>
        <v>0</v>
      </c>
      <c r="DN1486" s="1">
        <f t="shared" si="1440"/>
        <v>0</v>
      </c>
      <c r="DO1486" s="1">
        <f t="shared" si="1441"/>
        <v>0</v>
      </c>
      <c r="DP1486" s="1">
        <v>-4.0469381348465756</v>
      </c>
    </row>
    <row r="1487" spans="14:120" hidden="1">
      <c r="N1487" s="1">
        <f t="shared" si="1336"/>
        <v>15583333.333333336</v>
      </c>
      <c r="O1487" s="1">
        <f t="shared" si="1337"/>
        <v>0</v>
      </c>
      <c r="P1487" s="1">
        <f t="shared" si="1338"/>
        <v>0</v>
      </c>
      <c r="Q1487" s="1">
        <f t="shared" si="1339"/>
        <v>0</v>
      </c>
      <c r="R1487" s="1">
        <f t="shared" si="1340"/>
        <v>0</v>
      </c>
      <c r="S1487" s="1">
        <f t="shared" si="1341"/>
        <v>0</v>
      </c>
      <c r="T1487" s="1">
        <f t="shared" si="1342"/>
        <v>0</v>
      </c>
      <c r="U1487" s="1">
        <f t="shared" si="1343"/>
        <v>0</v>
      </c>
      <c r="V1487" s="1">
        <f t="shared" si="1344"/>
        <v>0</v>
      </c>
      <c r="W1487" s="1">
        <f t="shared" si="1345"/>
        <v>0</v>
      </c>
      <c r="X1487" s="1">
        <f t="shared" si="1346"/>
        <v>0</v>
      </c>
      <c r="Y1487" s="1">
        <f t="shared" si="1347"/>
        <v>0</v>
      </c>
      <c r="Z1487" s="1">
        <f t="shared" si="1348"/>
        <v>0</v>
      </c>
      <c r="AA1487" s="1">
        <f t="shared" si="1349"/>
        <v>0</v>
      </c>
      <c r="AB1487" s="1">
        <f t="shared" si="1350"/>
        <v>0</v>
      </c>
      <c r="AC1487" s="1">
        <f t="shared" si="1351"/>
        <v>0</v>
      </c>
      <c r="AD1487" s="1">
        <f t="shared" si="1352"/>
        <v>0</v>
      </c>
      <c r="AE1487" s="1">
        <f t="shared" si="1353"/>
        <v>0</v>
      </c>
      <c r="AF1487" s="1">
        <f t="shared" si="1354"/>
        <v>0</v>
      </c>
      <c r="AG1487" s="1">
        <f t="shared" si="1355"/>
        <v>0</v>
      </c>
      <c r="AH1487" s="1">
        <f t="shared" si="1356"/>
        <v>0</v>
      </c>
      <c r="AI1487" s="1">
        <f t="shared" si="1357"/>
        <v>0</v>
      </c>
      <c r="AJ1487" s="1">
        <f t="shared" si="1358"/>
        <v>0</v>
      </c>
      <c r="AK1487" s="1">
        <f t="shared" si="1359"/>
        <v>0</v>
      </c>
      <c r="AL1487" s="1">
        <f t="shared" si="1360"/>
        <v>0</v>
      </c>
      <c r="AM1487" s="1">
        <f t="shared" si="1361"/>
        <v>0</v>
      </c>
      <c r="AN1487" s="1">
        <f t="shared" si="1362"/>
        <v>0</v>
      </c>
      <c r="AO1487" s="1">
        <f t="shared" si="1363"/>
        <v>0</v>
      </c>
      <c r="AP1487" s="1">
        <f t="shared" si="1364"/>
        <v>0</v>
      </c>
      <c r="AQ1487" s="1">
        <f t="shared" si="1365"/>
        <v>0</v>
      </c>
      <c r="AR1487" s="1">
        <f t="shared" si="1366"/>
        <v>0</v>
      </c>
      <c r="AS1487" s="1">
        <f t="shared" si="1367"/>
        <v>0</v>
      </c>
      <c r="AT1487" s="1">
        <f t="shared" si="1368"/>
        <v>0</v>
      </c>
      <c r="AU1487" s="1">
        <f t="shared" si="1369"/>
        <v>0</v>
      </c>
      <c r="AV1487" s="1">
        <f t="shared" si="1370"/>
        <v>-19221606.648199446</v>
      </c>
      <c r="AW1487" s="1">
        <f t="shared" si="1371"/>
        <v>0</v>
      </c>
      <c r="AX1487" s="1">
        <f t="shared" si="1372"/>
        <v>24347368421.052631</v>
      </c>
      <c r="AY1487" s="1">
        <f t="shared" si="1373"/>
        <v>0</v>
      </c>
      <c r="AZ1487" s="1">
        <f t="shared" si="1374"/>
        <v>0</v>
      </c>
      <c r="BA1487" s="1">
        <f t="shared" si="1375"/>
        <v>0</v>
      </c>
      <c r="BB1487" s="1">
        <f t="shared" si="1376"/>
        <v>0</v>
      </c>
      <c r="BC1487" s="1">
        <f t="shared" si="1377"/>
        <v>0</v>
      </c>
      <c r="BD1487" s="1">
        <f t="shared" si="1378"/>
        <v>0</v>
      </c>
      <c r="BE1487" s="1">
        <f t="shared" si="1379"/>
        <v>0</v>
      </c>
      <c r="BF1487" s="1">
        <f t="shared" si="1380"/>
        <v>0</v>
      </c>
      <c r="BG1487" s="1">
        <f t="shared" si="1381"/>
        <v>0</v>
      </c>
      <c r="BH1487" s="1">
        <f t="shared" si="1382"/>
        <v>0</v>
      </c>
      <c r="BI1487" s="1">
        <f t="shared" si="1383"/>
        <v>0</v>
      </c>
      <c r="BJ1487" s="1">
        <f t="shared" si="1384"/>
        <v>0</v>
      </c>
      <c r="BK1487" s="1">
        <f t="shared" si="1385"/>
        <v>0</v>
      </c>
      <c r="BL1487" s="1">
        <f t="shared" si="1386"/>
        <v>0</v>
      </c>
      <c r="BM1487" s="1">
        <f t="shared" si="1387"/>
        <v>0</v>
      </c>
      <c r="BN1487" s="1">
        <f t="shared" si="1388"/>
        <v>0</v>
      </c>
      <c r="BO1487" s="1">
        <f t="shared" si="1389"/>
        <v>931200</v>
      </c>
      <c r="BP1487" s="1">
        <f t="shared" si="1390"/>
        <v>1552000000</v>
      </c>
      <c r="BQ1487" s="1">
        <f t="shared" si="1391"/>
        <v>-1053046.3832103424</v>
      </c>
      <c r="BR1487" s="1">
        <f t="shared" si="1392"/>
        <v>523800</v>
      </c>
      <c r="BS1487" s="1">
        <f t="shared" si="1393"/>
        <v>105689547652.91608</v>
      </c>
      <c r="BT1487" s="1">
        <f t="shared" si="1394"/>
        <v>0</v>
      </c>
      <c r="BU1487" s="1">
        <f t="shared" si="1395"/>
        <v>-1455000</v>
      </c>
      <c r="BV1487" s="1">
        <f t="shared" si="1396"/>
        <v>1940000000</v>
      </c>
      <c r="BW1487" s="1">
        <f t="shared" si="1397"/>
        <v>0</v>
      </c>
      <c r="BX1487" s="1">
        <f t="shared" si="1398"/>
        <v>0</v>
      </c>
      <c r="BY1487" s="1">
        <f t="shared" si="1399"/>
        <v>0</v>
      </c>
      <c r="BZ1487" s="1">
        <f t="shared" si="1400"/>
        <v>0</v>
      </c>
      <c r="CA1487" s="1">
        <f t="shared" si="1401"/>
        <v>0</v>
      </c>
      <c r="CB1487" s="1">
        <f t="shared" si="1402"/>
        <v>0</v>
      </c>
      <c r="CC1487" s="1">
        <f t="shared" si="1403"/>
        <v>0</v>
      </c>
      <c r="CD1487" s="1">
        <f t="shared" si="1404"/>
        <v>0</v>
      </c>
      <c r="CE1487" s="1">
        <f t="shared" si="1405"/>
        <v>0</v>
      </c>
      <c r="CF1487" s="1">
        <f t="shared" si="1406"/>
        <v>0</v>
      </c>
      <c r="CG1487" s="1">
        <f t="shared" si="1407"/>
        <v>0</v>
      </c>
      <c r="CH1487" s="1">
        <f t="shared" si="1408"/>
        <v>0</v>
      </c>
      <c r="CI1487" s="1">
        <f t="shared" si="1409"/>
        <v>0</v>
      </c>
      <c r="CJ1487" s="1">
        <f t="shared" si="1410"/>
        <v>0</v>
      </c>
      <c r="CK1487" s="1">
        <f t="shared" si="1411"/>
        <v>0</v>
      </c>
      <c r="CL1487" s="1">
        <f t="shared" si="1412"/>
        <v>20274653.031409789</v>
      </c>
      <c r="CM1487" s="1">
        <f t="shared" si="1413"/>
        <v>0</v>
      </c>
      <c r="CN1487" s="1">
        <f t="shared" si="1414"/>
        <v>25005405405.405407</v>
      </c>
      <c r="CO1487" s="1">
        <f t="shared" si="1415"/>
        <v>0</v>
      </c>
      <c r="CP1487" s="1">
        <f t="shared" si="1416"/>
        <v>0</v>
      </c>
      <c r="CQ1487" s="1">
        <f t="shared" si="1417"/>
        <v>0</v>
      </c>
      <c r="CR1487" s="1">
        <f t="shared" si="1418"/>
        <v>0</v>
      </c>
      <c r="CS1487" s="1">
        <f t="shared" si="1419"/>
        <v>0</v>
      </c>
      <c r="CT1487" s="1">
        <f t="shared" si="1420"/>
        <v>0</v>
      </c>
      <c r="CU1487" s="1">
        <f t="shared" si="1421"/>
        <v>0</v>
      </c>
      <c r="CV1487" s="1">
        <f t="shared" si="1422"/>
        <v>0</v>
      </c>
      <c r="CW1487" s="1">
        <f t="shared" si="1423"/>
        <v>0</v>
      </c>
      <c r="CX1487" s="1">
        <f t="shared" si="1424"/>
        <v>0</v>
      </c>
      <c r="CY1487" s="1">
        <f t="shared" si="1425"/>
        <v>0</v>
      </c>
      <c r="CZ1487" s="1">
        <f t="shared" si="1426"/>
        <v>0</v>
      </c>
      <c r="DA1487" s="1">
        <f t="shared" si="1427"/>
        <v>0</v>
      </c>
      <c r="DB1487" s="1">
        <f t="shared" si="1428"/>
        <v>0</v>
      </c>
      <c r="DC1487" s="1">
        <f t="shared" si="1429"/>
        <v>0</v>
      </c>
      <c r="DD1487" s="1">
        <f t="shared" si="1430"/>
        <v>0</v>
      </c>
      <c r="DE1487" s="1">
        <f t="shared" si="1431"/>
        <v>0</v>
      </c>
      <c r="DF1487" s="1">
        <f t="shared" si="1432"/>
        <v>0</v>
      </c>
      <c r="DG1487" s="1">
        <f t="shared" si="1433"/>
        <v>0</v>
      </c>
      <c r="DH1487" s="1">
        <f t="shared" si="1434"/>
        <v>0</v>
      </c>
      <c r="DI1487" s="1">
        <f t="shared" si="1435"/>
        <v>0</v>
      </c>
      <c r="DJ1487" s="1">
        <f t="shared" si="1436"/>
        <v>0</v>
      </c>
      <c r="DK1487" s="1">
        <f t="shared" si="1437"/>
        <v>0</v>
      </c>
      <c r="DL1487" s="1">
        <f t="shared" si="1438"/>
        <v>0</v>
      </c>
      <c r="DM1487" s="1">
        <f t="shared" si="1439"/>
        <v>0</v>
      </c>
      <c r="DN1487" s="1">
        <f t="shared" si="1440"/>
        <v>0</v>
      </c>
      <c r="DO1487" s="1">
        <f t="shared" si="1441"/>
        <v>0</v>
      </c>
      <c r="DP1487" s="1">
        <v>-1.9946083838292026E-2</v>
      </c>
    </row>
    <row r="1488" spans="14:120" hidden="1">
      <c r="N1488" s="1">
        <f t="shared" si="1336"/>
        <v>0</v>
      </c>
      <c r="O1488" s="1">
        <f t="shared" si="1337"/>
        <v>0</v>
      </c>
      <c r="P1488" s="1">
        <f t="shared" si="1338"/>
        <v>0</v>
      </c>
      <c r="Q1488" s="1">
        <f t="shared" si="1339"/>
        <v>0</v>
      </c>
      <c r="R1488" s="1">
        <f t="shared" si="1340"/>
        <v>0</v>
      </c>
      <c r="S1488" s="1">
        <f t="shared" si="1341"/>
        <v>0</v>
      </c>
      <c r="T1488" s="1">
        <f t="shared" si="1342"/>
        <v>0</v>
      </c>
      <c r="U1488" s="1">
        <f t="shared" si="1343"/>
        <v>0</v>
      </c>
      <c r="V1488" s="1">
        <f t="shared" si="1344"/>
        <v>0</v>
      </c>
      <c r="W1488" s="1">
        <f t="shared" si="1345"/>
        <v>0</v>
      </c>
      <c r="X1488" s="1">
        <f t="shared" si="1346"/>
        <v>0</v>
      </c>
      <c r="Y1488" s="1">
        <f t="shared" si="1347"/>
        <v>0</v>
      </c>
      <c r="Z1488" s="1">
        <f t="shared" si="1348"/>
        <v>0</v>
      </c>
      <c r="AA1488" s="1">
        <f t="shared" si="1349"/>
        <v>0</v>
      </c>
      <c r="AB1488" s="1">
        <f t="shared" si="1350"/>
        <v>0</v>
      </c>
      <c r="AC1488" s="1">
        <f t="shared" si="1351"/>
        <v>0</v>
      </c>
      <c r="AD1488" s="1">
        <f t="shared" si="1352"/>
        <v>0</v>
      </c>
      <c r="AE1488" s="1">
        <f t="shared" si="1353"/>
        <v>0</v>
      </c>
      <c r="AF1488" s="1">
        <f t="shared" si="1354"/>
        <v>0</v>
      </c>
      <c r="AG1488" s="1">
        <f t="shared" si="1355"/>
        <v>0</v>
      </c>
      <c r="AH1488" s="1">
        <f t="shared" si="1356"/>
        <v>0</v>
      </c>
      <c r="AI1488" s="1">
        <f t="shared" si="1357"/>
        <v>0</v>
      </c>
      <c r="AJ1488" s="1">
        <f t="shared" si="1358"/>
        <v>0</v>
      </c>
      <c r="AK1488" s="1">
        <f t="shared" si="1359"/>
        <v>0</v>
      </c>
      <c r="AL1488" s="1">
        <f t="shared" si="1360"/>
        <v>0</v>
      </c>
      <c r="AM1488" s="1">
        <f t="shared" si="1361"/>
        <v>0</v>
      </c>
      <c r="AN1488" s="1">
        <f t="shared" si="1362"/>
        <v>0</v>
      </c>
      <c r="AO1488" s="1">
        <f t="shared" si="1363"/>
        <v>0</v>
      </c>
      <c r="AP1488" s="1">
        <f t="shared" si="1364"/>
        <v>0</v>
      </c>
      <c r="AQ1488" s="1">
        <f t="shared" si="1365"/>
        <v>0</v>
      </c>
      <c r="AR1488" s="1">
        <f t="shared" si="1366"/>
        <v>0</v>
      </c>
      <c r="AS1488" s="1">
        <f t="shared" si="1367"/>
        <v>0</v>
      </c>
      <c r="AT1488" s="1">
        <f t="shared" si="1368"/>
        <v>0</v>
      </c>
      <c r="AU1488" s="1">
        <f t="shared" si="1369"/>
        <v>0</v>
      </c>
      <c r="AV1488" s="1">
        <f t="shared" si="1370"/>
        <v>0</v>
      </c>
      <c r="AW1488" s="1">
        <f t="shared" si="1371"/>
        <v>0</v>
      </c>
      <c r="AX1488" s="1">
        <f t="shared" si="1372"/>
        <v>0</v>
      </c>
      <c r="AY1488" s="1">
        <f t="shared" si="1373"/>
        <v>-10116.635077999708</v>
      </c>
      <c r="AZ1488" s="1">
        <f t="shared" si="1374"/>
        <v>0</v>
      </c>
      <c r="BA1488" s="1">
        <f t="shared" si="1375"/>
        <v>19221606.648199446</v>
      </c>
      <c r="BB1488" s="1">
        <f t="shared" si="1376"/>
        <v>0</v>
      </c>
      <c r="BC1488" s="1">
        <f t="shared" si="1377"/>
        <v>0</v>
      </c>
      <c r="BD1488" s="1">
        <f t="shared" si="1378"/>
        <v>0</v>
      </c>
      <c r="BE1488" s="1">
        <f t="shared" si="1379"/>
        <v>0</v>
      </c>
      <c r="BF1488" s="1">
        <f t="shared" si="1380"/>
        <v>0</v>
      </c>
      <c r="BG1488" s="1">
        <f t="shared" si="1381"/>
        <v>0</v>
      </c>
      <c r="BH1488" s="1">
        <f t="shared" si="1382"/>
        <v>0</v>
      </c>
      <c r="BI1488" s="1">
        <f t="shared" si="1383"/>
        <v>0</v>
      </c>
      <c r="BJ1488" s="1">
        <f t="shared" si="1384"/>
        <v>0</v>
      </c>
      <c r="BK1488" s="1">
        <f t="shared" si="1385"/>
        <v>0</v>
      </c>
      <c r="BL1488" s="1">
        <f t="shared" si="1386"/>
        <v>0</v>
      </c>
      <c r="BM1488" s="1">
        <f t="shared" si="1387"/>
        <v>0</v>
      </c>
      <c r="BN1488" s="1">
        <f t="shared" si="1388"/>
        <v>0</v>
      </c>
      <c r="BO1488" s="1">
        <f t="shared" si="1389"/>
        <v>0</v>
      </c>
      <c r="BP1488" s="1">
        <f t="shared" si="1390"/>
        <v>0</v>
      </c>
      <c r="BQ1488" s="1">
        <f t="shared" si="1391"/>
        <v>-142500</v>
      </c>
      <c r="BR1488" s="1">
        <f t="shared" si="1392"/>
        <v>0</v>
      </c>
      <c r="BS1488" s="1">
        <f t="shared" si="1393"/>
        <v>0</v>
      </c>
      <c r="BT1488" s="1">
        <f t="shared" si="1394"/>
        <v>251268.21467917756</v>
      </c>
      <c r="BU1488" s="1">
        <f t="shared" si="1395"/>
        <v>0</v>
      </c>
      <c r="BV1488" s="1">
        <f t="shared" si="1396"/>
        <v>-1053046.3832103424</v>
      </c>
      <c r="BW1488" s="1">
        <f t="shared" si="1397"/>
        <v>-87692.307692307688</v>
      </c>
      <c r="BX1488" s="1">
        <f t="shared" si="1398"/>
        <v>0</v>
      </c>
      <c r="BY1488" s="1">
        <f t="shared" si="1399"/>
        <v>0</v>
      </c>
      <c r="BZ1488" s="1">
        <f t="shared" si="1400"/>
        <v>0</v>
      </c>
      <c r="CA1488" s="1">
        <f t="shared" si="1401"/>
        <v>0</v>
      </c>
      <c r="CB1488" s="1">
        <f t="shared" si="1402"/>
        <v>0</v>
      </c>
      <c r="CC1488" s="1">
        <f t="shared" si="1403"/>
        <v>0</v>
      </c>
      <c r="CD1488" s="1">
        <f t="shared" si="1404"/>
        <v>0</v>
      </c>
      <c r="CE1488" s="1">
        <f t="shared" si="1405"/>
        <v>0</v>
      </c>
      <c r="CF1488" s="1">
        <f t="shared" si="1406"/>
        <v>0</v>
      </c>
      <c r="CG1488" s="1">
        <f t="shared" si="1407"/>
        <v>0</v>
      </c>
      <c r="CH1488" s="1">
        <f t="shared" si="1408"/>
        <v>0</v>
      </c>
      <c r="CI1488" s="1">
        <f t="shared" si="1409"/>
        <v>0</v>
      </c>
      <c r="CJ1488" s="1">
        <f t="shared" si="1410"/>
        <v>0</v>
      </c>
      <c r="CK1488" s="1">
        <f t="shared" si="1411"/>
        <v>0</v>
      </c>
      <c r="CL1488" s="1">
        <f t="shared" si="1412"/>
        <v>0</v>
      </c>
      <c r="CM1488" s="1">
        <f t="shared" si="1413"/>
        <v>0</v>
      </c>
      <c r="CN1488" s="1">
        <f t="shared" si="1414"/>
        <v>0</v>
      </c>
      <c r="CO1488" s="1">
        <f t="shared" si="1415"/>
        <v>-10959.271908870156</v>
      </c>
      <c r="CP1488" s="1">
        <f t="shared" si="1416"/>
        <v>0</v>
      </c>
      <c r="CQ1488" s="1">
        <f t="shared" si="1417"/>
        <v>-20274653.031409789</v>
      </c>
      <c r="CR1488" s="1">
        <f t="shared" si="1418"/>
        <v>0</v>
      </c>
      <c r="CS1488" s="1">
        <f t="shared" si="1419"/>
        <v>0</v>
      </c>
      <c r="CT1488" s="1">
        <f t="shared" si="1420"/>
        <v>0</v>
      </c>
      <c r="CU1488" s="1">
        <f t="shared" si="1421"/>
        <v>0</v>
      </c>
      <c r="CV1488" s="1">
        <f t="shared" si="1422"/>
        <v>0</v>
      </c>
      <c r="CW1488" s="1">
        <f t="shared" si="1423"/>
        <v>0</v>
      </c>
      <c r="CX1488" s="1">
        <f t="shared" si="1424"/>
        <v>0</v>
      </c>
      <c r="CY1488" s="1">
        <f t="shared" si="1425"/>
        <v>0</v>
      </c>
      <c r="CZ1488" s="1">
        <f t="shared" si="1426"/>
        <v>0</v>
      </c>
      <c r="DA1488" s="1">
        <f t="shared" si="1427"/>
        <v>0</v>
      </c>
      <c r="DB1488" s="1">
        <f t="shared" si="1428"/>
        <v>0</v>
      </c>
      <c r="DC1488" s="1">
        <f t="shared" si="1429"/>
        <v>0</v>
      </c>
      <c r="DD1488" s="1">
        <f t="shared" si="1430"/>
        <v>0</v>
      </c>
      <c r="DE1488" s="1">
        <f t="shared" si="1431"/>
        <v>0</v>
      </c>
      <c r="DF1488" s="1">
        <f t="shared" si="1432"/>
        <v>0</v>
      </c>
      <c r="DG1488" s="1">
        <f t="shared" si="1433"/>
        <v>0</v>
      </c>
      <c r="DH1488" s="1">
        <f t="shared" si="1434"/>
        <v>0</v>
      </c>
      <c r="DI1488" s="1">
        <f t="shared" si="1435"/>
        <v>0</v>
      </c>
      <c r="DJ1488" s="1">
        <f t="shared" si="1436"/>
        <v>0</v>
      </c>
      <c r="DK1488" s="1">
        <f t="shared" si="1437"/>
        <v>0</v>
      </c>
      <c r="DL1488" s="1">
        <f t="shared" si="1438"/>
        <v>0</v>
      </c>
      <c r="DM1488" s="1">
        <f t="shared" si="1439"/>
        <v>0</v>
      </c>
      <c r="DN1488" s="1">
        <f t="shared" si="1440"/>
        <v>0</v>
      </c>
      <c r="DO1488" s="1">
        <f t="shared" si="1441"/>
        <v>0</v>
      </c>
      <c r="DP1488" s="1">
        <v>259.29131662711296</v>
      </c>
    </row>
    <row r="1489" spans="14:120" hidden="1">
      <c r="N1489" s="1">
        <f t="shared" si="1336"/>
        <v>-199750</v>
      </c>
      <c r="O1489" s="1">
        <f t="shared" si="1337"/>
        <v>0</v>
      </c>
      <c r="P1489" s="1">
        <f t="shared" si="1338"/>
        <v>0</v>
      </c>
      <c r="Q1489" s="1">
        <f t="shared" si="1339"/>
        <v>0</v>
      </c>
      <c r="R1489" s="1">
        <f t="shared" si="1340"/>
        <v>0</v>
      </c>
      <c r="S1489" s="1">
        <f t="shared" si="1341"/>
        <v>0</v>
      </c>
      <c r="T1489" s="1">
        <f t="shared" si="1342"/>
        <v>0</v>
      </c>
      <c r="U1489" s="1">
        <f t="shared" si="1343"/>
        <v>0</v>
      </c>
      <c r="V1489" s="1">
        <f t="shared" si="1344"/>
        <v>0</v>
      </c>
      <c r="W1489" s="1">
        <f t="shared" si="1345"/>
        <v>0</v>
      </c>
      <c r="X1489" s="1">
        <f t="shared" si="1346"/>
        <v>0</v>
      </c>
      <c r="Y1489" s="1">
        <f t="shared" si="1347"/>
        <v>0</v>
      </c>
      <c r="Z1489" s="1">
        <f t="shared" si="1348"/>
        <v>0</v>
      </c>
      <c r="AA1489" s="1">
        <f t="shared" si="1349"/>
        <v>0</v>
      </c>
      <c r="AB1489" s="1">
        <f t="shared" si="1350"/>
        <v>0</v>
      </c>
      <c r="AC1489" s="1">
        <f t="shared" si="1351"/>
        <v>0</v>
      </c>
      <c r="AD1489" s="1">
        <f t="shared" si="1352"/>
        <v>0</v>
      </c>
      <c r="AE1489" s="1">
        <f t="shared" si="1353"/>
        <v>0</v>
      </c>
      <c r="AF1489" s="1">
        <f t="shared" si="1354"/>
        <v>0</v>
      </c>
      <c r="AG1489" s="1">
        <f t="shared" si="1355"/>
        <v>0</v>
      </c>
      <c r="AH1489" s="1">
        <f t="shared" si="1356"/>
        <v>0</v>
      </c>
      <c r="AI1489" s="1">
        <f t="shared" si="1357"/>
        <v>0</v>
      </c>
      <c r="AJ1489" s="1">
        <f t="shared" si="1358"/>
        <v>0</v>
      </c>
      <c r="AK1489" s="1">
        <f t="shared" si="1359"/>
        <v>0</v>
      </c>
      <c r="AL1489" s="1">
        <f t="shared" si="1360"/>
        <v>0</v>
      </c>
      <c r="AM1489" s="1">
        <f t="shared" si="1361"/>
        <v>0</v>
      </c>
      <c r="AN1489" s="1">
        <f t="shared" si="1362"/>
        <v>0</v>
      </c>
      <c r="AO1489" s="1">
        <f t="shared" si="1363"/>
        <v>0</v>
      </c>
      <c r="AP1489" s="1">
        <f t="shared" si="1364"/>
        <v>0</v>
      </c>
      <c r="AQ1489" s="1">
        <f t="shared" si="1365"/>
        <v>0</v>
      </c>
      <c r="AR1489" s="1">
        <f t="shared" si="1366"/>
        <v>0</v>
      </c>
      <c r="AS1489" s="1">
        <f t="shared" si="1367"/>
        <v>0</v>
      </c>
      <c r="AT1489" s="1">
        <f t="shared" si="1368"/>
        <v>0</v>
      </c>
      <c r="AU1489" s="1">
        <f t="shared" si="1369"/>
        <v>0</v>
      </c>
      <c r="AV1489" s="1">
        <f t="shared" si="1370"/>
        <v>0</v>
      </c>
      <c r="AW1489" s="1">
        <f t="shared" si="1371"/>
        <v>0</v>
      </c>
      <c r="AX1489" s="1">
        <f t="shared" si="1372"/>
        <v>0</v>
      </c>
      <c r="AY1489" s="1">
        <f t="shared" si="1373"/>
        <v>0</v>
      </c>
      <c r="AZ1489" s="1">
        <f t="shared" si="1374"/>
        <v>-444736.84210526315</v>
      </c>
      <c r="BA1489" s="1">
        <f t="shared" si="1375"/>
        <v>0</v>
      </c>
      <c r="BB1489" s="1">
        <f t="shared" si="1376"/>
        <v>0</v>
      </c>
      <c r="BC1489" s="1">
        <f t="shared" si="1377"/>
        <v>0</v>
      </c>
      <c r="BD1489" s="1">
        <f t="shared" si="1378"/>
        <v>0</v>
      </c>
      <c r="BE1489" s="1">
        <f t="shared" si="1379"/>
        <v>0</v>
      </c>
      <c r="BF1489" s="1">
        <f t="shared" si="1380"/>
        <v>0</v>
      </c>
      <c r="BG1489" s="1">
        <f t="shared" si="1381"/>
        <v>0</v>
      </c>
      <c r="BH1489" s="1">
        <f t="shared" si="1382"/>
        <v>0</v>
      </c>
      <c r="BI1489" s="1">
        <f t="shared" si="1383"/>
        <v>0</v>
      </c>
      <c r="BJ1489" s="1">
        <f t="shared" si="1384"/>
        <v>0</v>
      </c>
      <c r="BK1489" s="1">
        <f t="shared" si="1385"/>
        <v>0</v>
      </c>
      <c r="BL1489" s="1">
        <f t="shared" si="1386"/>
        <v>0</v>
      </c>
      <c r="BM1489" s="1">
        <f t="shared" si="1387"/>
        <v>0</v>
      </c>
      <c r="BN1489" s="1">
        <f t="shared" si="1388"/>
        <v>0</v>
      </c>
      <c r="BO1489" s="1">
        <f t="shared" si="1389"/>
        <v>0</v>
      </c>
      <c r="BP1489" s="1">
        <f t="shared" si="1390"/>
        <v>0</v>
      </c>
      <c r="BQ1489" s="1">
        <f t="shared" si="1391"/>
        <v>0</v>
      </c>
      <c r="BR1489" s="1">
        <f t="shared" si="1392"/>
        <v>-727.5</v>
      </c>
      <c r="BS1489" s="1">
        <f t="shared" si="1393"/>
        <v>-1455000</v>
      </c>
      <c r="BT1489" s="1">
        <f t="shared" si="1394"/>
        <v>0</v>
      </c>
      <c r="BU1489" s="1">
        <f t="shared" si="1395"/>
        <v>902390.63914422283</v>
      </c>
      <c r="BV1489" s="1">
        <f t="shared" si="1396"/>
        <v>-903994.08284023672</v>
      </c>
      <c r="BW1489" s="1">
        <f t="shared" si="1397"/>
        <v>0</v>
      </c>
      <c r="BX1489" s="1">
        <f t="shared" si="1398"/>
        <v>-169.5402822030041</v>
      </c>
      <c r="BY1489" s="1">
        <f t="shared" si="1399"/>
        <v>551005.91715976328</v>
      </c>
      <c r="BZ1489" s="1">
        <f t="shared" si="1400"/>
        <v>0</v>
      </c>
      <c r="CA1489" s="1">
        <f t="shared" si="1401"/>
        <v>0</v>
      </c>
      <c r="CB1489" s="1">
        <f t="shared" si="1402"/>
        <v>0</v>
      </c>
      <c r="CC1489" s="1">
        <f t="shared" si="1403"/>
        <v>0</v>
      </c>
      <c r="CD1489" s="1">
        <f t="shared" si="1404"/>
        <v>0</v>
      </c>
      <c r="CE1489" s="1">
        <f t="shared" si="1405"/>
        <v>0</v>
      </c>
      <c r="CF1489" s="1">
        <f t="shared" si="1406"/>
        <v>0</v>
      </c>
      <c r="CG1489" s="1">
        <f t="shared" si="1407"/>
        <v>0</v>
      </c>
      <c r="CH1489" s="1">
        <f t="shared" si="1408"/>
        <v>0</v>
      </c>
      <c r="CI1489" s="1">
        <f t="shared" si="1409"/>
        <v>0</v>
      </c>
      <c r="CJ1489" s="1">
        <f t="shared" si="1410"/>
        <v>0</v>
      </c>
      <c r="CK1489" s="1">
        <f t="shared" si="1411"/>
        <v>0</v>
      </c>
      <c r="CL1489" s="1">
        <f t="shared" si="1412"/>
        <v>0</v>
      </c>
      <c r="CM1489" s="1">
        <f t="shared" si="1413"/>
        <v>0</v>
      </c>
      <c r="CN1489" s="1">
        <f t="shared" si="1414"/>
        <v>0</v>
      </c>
      <c r="CO1489" s="1">
        <f t="shared" si="1415"/>
        <v>0</v>
      </c>
      <c r="CP1489" s="1">
        <f t="shared" si="1416"/>
        <v>-456756.75675675675</v>
      </c>
      <c r="CQ1489" s="1">
        <f t="shared" si="1417"/>
        <v>0</v>
      </c>
      <c r="CR1489" s="1">
        <f t="shared" si="1418"/>
        <v>0</v>
      </c>
      <c r="CS1489" s="1">
        <f t="shared" si="1419"/>
        <v>0</v>
      </c>
      <c r="CT1489" s="1">
        <f t="shared" si="1420"/>
        <v>0</v>
      </c>
      <c r="CU1489" s="1">
        <f t="shared" si="1421"/>
        <v>0</v>
      </c>
      <c r="CV1489" s="1">
        <f t="shared" si="1422"/>
        <v>0</v>
      </c>
      <c r="CW1489" s="1">
        <f t="shared" si="1423"/>
        <v>0</v>
      </c>
      <c r="CX1489" s="1">
        <f t="shared" si="1424"/>
        <v>0</v>
      </c>
      <c r="CY1489" s="1">
        <f t="shared" si="1425"/>
        <v>0</v>
      </c>
      <c r="CZ1489" s="1">
        <f t="shared" si="1426"/>
        <v>0</v>
      </c>
      <c r="DA1489" s="1">
        <f t="shared" si="1427"/>
        <v>0</v>
      </c>
      <c r="DB1489" s="1">
        <f t="shared" si="1428"/>
        <v>0</v>
      </c>
      <c r="DC1489" s="1">
        <f t="shared" si="1429"/>
        <v>0</v>
      </c>
      <c r="DD1489" s="1">
        <f t="shared" si="1430"/>
        <v>0</v>
      </c>
      <c r="DE1489" s="1">
        <f t="shared" si="1431"/>
        <v>0</v>
      </c>
      <c r="DF1489" s="1">
        <f t="shared" si="1432"/>
        <v>0</v>
      </c>
      <c r="DG1489" s="1">
        <f t="shared" si="1433"/>
        <v>0</v>
      </c>
      <c r="DH1489" s="1">
        <f t="shared" si="1434"/>
        <v>0</v>
      </c>
      <c r="DI1489" s="1">
        <f t="shared" si="1435"/>
        <v>0</v>
      </c>
      <c r="DJ1489" s="1">
        <f t="shared" si="1436"/>
        <v>0</v>
      </c>
      <c r="DK1489" s="1">
        <f t="shared" si="1437"/>
        <v>0</v>
      </c>
      <c r="DL1489" s="1">
        <f t="shared" si="1438"/>
        <v>0</v>
      </c>
      <c r="DM1489" s="1">
        <f t="shared" si="1439"/>
        <v>0</v>
      </c>
      <c r="DN1489" s="1">
        <f t="shared" si="1440"/>
        <v>0</v>
      </c>
      <c r="DO1489" s="1">
        <f t="shared" si="1441"/>
        <v>0</v>
      </c>
      <c r="DP1489" s="1">
        <v>-7.3642773082383934</v>
      </c>
    </row>
    <row r="1490" spans="14:120" hidden="1">
      <c r="N1490" s="1">
        <f t="shared" si="1336"/>
        <v>-65895833.333333343</v>
      </c>
      <c r="O1490" s="1">
        <f t="shared" si="1337"/>
        <v>0</v>
      </c>
      <c r="P1490" s="1">
        <f t="shared" si="1338"/>
        <v>0</v>
      </c>
      <c r="Q1490" s="1">
        <f t="shared" si="1339"/>
        <v>0</v>
      </c>
      <c r="R1490" s="1">
        <f t="shared" si="1340"/>
        <v>0</v>
      </c>
      <c r="S1490" s="1">
        <f t="shared" si="1341"/>
        <v>0</v>
      </c>
      <c r="T1490" s="1">
        <f t="shared" si="1342"/>
        <v>0</v>
      </c>
      <c r="U1490" s="1">
        <f t="shared" si="1343"/>
        <v>0</v>
      </c>
      <c r="V1490" s="1">
        <f t="shared" si="1344"/>
        <v>0</v>
      </c>
      <c r="W1490" s="1">
        <f t="shared" si="1345"/>
        <v>0</v>
      </c>
      <c r="X1490" s="1">
        <f t="shared" si="1346"/>
        <v>0</v>
      </c>
      <c r="Y1490" s="1">
        <f t="shared" si="1347"/>
        <v>0</v>
      </c>
      <c r="Z1490" s="1">
        <f t="shared" si="1348"/>
        <v>0</v>
      </c>
      <c r="AA1490" s="1">
        <f t="shared" si="1349"/>
        <v>0</v>
      </c>
      <c r="AB1490" s="1">
        <f t="shared" si="1350"/>
        <v>0</v>
      </c>
      <c r="AC1490" s="1">
        <f t="shared" si="1351"/>
        <v>0</v>
      </c>
      <c r="AD1490" s="1">
        <f t="shared" si="1352"/>
        <v>0</v>
      </c>
      <c r="AE1490" s="1">
        <f t="shared" si="1353"/>
        <v>0</v>
      </c>
      <c r="AF1490" s="1">
        <f t="shared" si="1354"/>
        <v>0</v>
      </c>
      <c r="AG1490" s="1">
        <f t="shared" si="1355"/>
        <v>0</v>
      </c>
      <c r="AH1490" s="1">
        <f t="shared" si="1356"/>
        <v>0</v>
      </c>
      <c r="AI1490" s="1">
        <f t="shared" si="1357"/>
        <v>0</v>
      </c>
      <c r="AJ1490" s="1">
        <f t="shared" si="1358"/>
        <v>0</v>
      </c>
      <c r="AK1490" s="1">
        <f t="shared" si="1359"/>
        <v>0</v>
      </c>
      <c r="AL1490" s="1">
        <f t="shared" si="1360"/>
        <v>0</v>
      </c>
      <c r="AM1490" s="1">
        <f t="shared" si="1361"/>
        <v>0</v>
      </c>
      <c r="AN1490" s="1">
        <f t="shared" si="1362"/>
        <v>0</v>
      </c>
      <c r="AO1490" s="1">
        <f t="shared" si="1363"/>
        <v>0</v>
      </c>
      <c r="AP1490" s="1">
        <f t="shared" si="1364"/>
        <v>0</v>
      </c>
      <c r="AQ1490" s="1">
        <f t="shared" si="1365"/>
        <v>0</v>
      </c>
      <c r="AR1490" s="1">
        <f t="shared" si="1366"/>
        <v>0</v>
      </c>
      <c r="AS1490" s="1">
        <f t="shared" si="1367"/>
        <v>0</v>
      </c>
      <c r="AT1490" s="1">
        <f t="shared" si="1368"/>
        <v>0</v>
      </c>
      <c r="AU1490" s="1">
        <f t="shared" si="1369"/>
        <v>0</v>
      </c>
      <c r="AV1490" s="1">
        <f t="shared" si="1370"/>
        <v>0</v>
      </c>
      <c r="AW1490" s="1">
        <f t="shared" si="1371"/>
        <v>0</v>
      </c>
      <c r="AX1490" s="1">
        <f t="shared" si="1372"/>
        <v>0</v>
      </c>
      <c r="AY1490" s="1">
        <f t="shared" si="1373"/>
        <v>-19221606.648199446</v>
      </c>
      <c r="AZ1490" s="1">
        <f t="shared" si="1374"/>
        <v>0</v>
      </c>
      <c r="BA1490" s="1">
        <f t="shared" si="1375"/>
        <v>24347368421.052631</v>
      </c>
      <c r="BB1490" s="1">
        <f t="shared" si="1376"/>
        <v>0</v>
      </c>
      <c r="BC1490" s="1">
        <f t="shared" si="1377"/>
        <v>0</v>
      </c>
      <c r="BD1490" s="1">
        <f t="shared" si="1378"/>
        <v>0</v>
      </c>
      <c r="BE1490" s="1">
        <f t="shared" si="1379"/>
        <v>0</v>
      </c>
      <c r="BF1490" s="1">
        <f t="shared" si="1380"/>
        <v>0</v>
      </c>
      <c r="BG1490" s="1">
        <f t="shared" si="1381"/>
        <v>0</v>
      </c>
      <c r="BH1490" s="1">
        <f t="shared" si="1382"/>
        <v>0</v>
      </c>
      <c r="BI1490" s="1">
        <f t="shared" si="1383"/>
        <v>0</v>
      </c>
      <c r="BJ1490" s="1">
        <f t="shared" si="1384"/>
        <v>0</v>
      </c>
      <c r="BK1490" s="1">
        <f t="shared" si="1385"/>
        <v>0</v>
      </c>
      <c r="BL1490" s="1">
        <f t="shared" si="1386"/>
        <v>0</v>
      </c>
      <c r="BM1490" s="1">
        <f t="shared" si="1387"/>
        <v>0</v>
      </c>
      <c r="BN1490" s="1">
        <f t="shared" si="1388"/>
        <v>0</v>
      </c>
      <c r="BO1490" s="1">
        <f t="shared" si="1389"/>
        <v>0</v>
      </c>
      <c r="BP1490" s="1">
        <f t="shared" si="1390"/>
        <v>0</v>
      </c>
      <c r="BQ1490" s="1">
        <f t="shared" si="1391"/>
        <v>0</v>
      </c>
      <c r="BR1490" s="1">
        <f t="shared" si="1392"/>
        <v>1455000</v>
      </c>
      <c r="BS1490" s="1">
        <f t="shared" si="1393"/>
        <v>1940000000</v>
      </c>
      <c r="BT1490" s="1">
        <f t="shared" si="1394"/>
        <v>-1053046.3832103424</v>
      </c>
      <c r="BU1490" s="1">
        <f t="shared" si="1395"/>
        <v>-903994.08284023672</v>
      </c>
      <c r="BV1490" s="1">
        <f t="shared" si="1396"/>
        <v>104973239960.60838</v>
      </c>
      <c r="BW1490" s="1">
        <f t="shared" si="1397"/>
        <v>0</v>
      </c>
      <c r="BX1490" s="1">
        <f t="shared" si="1398"/>
        <v>-551005.91715976328</v>
      </c>
      <c r="BY1490" s="1">
        <f t="shared" si="1399"/>
        <v>1193846153.8461537</v>
      </c>
      <c r="BZ1490" s="1">
        <f t="shared" si="1400"/>
        <v>0</v>
      </c>
      <c r="CA1490" s="1">
        <f t="shared" si="1401"/>
        <v>0</v>
      </c>
      <c r="CB1490" s="1">
        <f t="shared" si="1402"/>
        <v>0</v>
      </c>
      <c r="CC1490" s="1">
        <f t="shared" si="1403"/>
        <v>0</v>
      </c>
      <c r="CD1490" s="1">
        <f t="shared" si="1404"/>
        <v>0</v>
      </c>
      <c r="CE1490" s="1">
        <f t="shared" si="1405"/>
        <v>0</v>
      </c>
      <c r="CF1490" s="1">
        <f t="shared" si="1406"/>
        <v>0</v>
      </c>
      <c r="CG1490" s="1">
        <f t="shared" si="1407"/>
        <v>0</v>
      </c>
      <c r="CH1490" s="1">
        <f t="shared" si="1408"/>
        <v>0</v>
      </c>
      <c r="CI1490" s="1">
        <f t="shared" si="1409"/>
        <v>0</v>
      </c>
      <c r="CJ1490" s="1">
        <f t="shared" si="1410"/>
        <v>0</v>
      </c>
      <c r="CK1490" s="1">
        <f t="shared" si="1411"/>
        <v>0</v>
      </c>
      <c r="CL1490" s="1">
        <f t="shared" si="1412"/>
        <v>0</v>
      </c>
      <c r="CM1490" s="1">
        <f t="shared" si="1413"/>
        <v>0</v>
      </c>
      <c r="CN1490" s="1">
        <f t="shared" si="1414"/>
        <v>0</v>
      </c>
      <c r="CO1490" s="1">
        <f t="shared" si="1415"/>
        <v>20274653.031409789</v>
      </c>
      <c r="CP1490" s="1">
        <f t="shared" si="1416"/>
        <v>0</v>
      </c>
      <c r="CQ1490" s="1">
        <f t="shared" si="1417"/>
        <v>25005405405.405407</v>
      </c>
      <c r="CR1490" s="1">
        <f t="shared" si="1418"/>
        <v>0</v>
      </c>
      <c r="CS1490" s="1">
        <f t="shared" si="1419"/>
        <v>0</v>
      </c>
      <c r="CT1490" s="1">
        <f t="shared" si="1420"/>
        <v>0</v>
      </c>
      <c r="CU1490" s="1">
        <f t="shared" si="1421"/>
        <v>0</v>
      </c>
      <c r="CV1490" s="1">
        <f t="shared" si="1422"/>
        <v>0</v>
      </c>
      <c r="CW1490" s="1">
        <f t="shared" si="1423"/>
        <v>0</v>
      </c>
      <c r="CX1490" s="1">
        <f t="shared" si="1424"/>
        <v>0</v>
      </c>
      <c r="CY1490" s="1">
        <f t="shared" si="1425"/>
        <v>0</v>
      </c>
      <c r="CZ1490" s="1">
        <f t="shared" si="1426"/>
        <v>0</v>
      </c>
      <c r="DA1490" s="1">
        <f t="shared" si="1427"/>
        <v>0</v>
      </c>
      <c r="DB1490" s="1">
        <f t="shared" si="1428"/>
        <v>0</v>
      </c>
      <c r="DC1490" s="1">
        <f t="shared" si="1429"/>
        <v>0</v>
      </c>
      <c r="DD1490" s="1">
        <f t="shared" si="1430"/>
        <v>0</v>
      </c>
      <c r="DE1490" s="1">
        <f t="shared" si="1431"/>
        <v>0</v>
      </c>
      <c r="DF1490" s="1">
        <f t="shared" si="1432"/>
        <v>0</v>
      </c>
      <c r="DG1490" s="1">
        <f t="shared" si="1433"/>
        <v>0</v>
      </c>
      <c r="DH1490" s="1">
        <f t="shared" si="1434"/>
        <v>0</v>
      </c>
      <c r="DI1490" s="1">
        <f t="shared" si="1435"/>
        <v>0</v>
      </c>
      <c r="DJ1490" s="1">
        <f t="shared" si="1436"/>
        <v>0</v>
      </c>
      <c r="DK1490" s="1">
        <f t="shared" si="1437"/>
        <v>0</v>
      </c>
      <c r="DL1490" s="1">
        <f t="shared" si="1438"/>
        <v>0</v>
      </c>
      <c r="DM1490" s="1">
        <f t="shared" si="1439"/>
        <v>0</v>
      </c>
      <c r="DN1490" s="1">
        <f t="shared" si="1440"/>
        <v>0</v>
      </c>
      <c r="DO1490" s="1">
        <f t="shared" si="1441"/>
        <v>0</v>
      </c>
      <c r="DP1490" s="1">
        <v>-2.0878202766888929E-2</v>
      </c>
    </row>
    <row r="1491" spans="14:120" hidden="1">
      <c r="N1491" s="1">
        <f t="shared" si="1336"/>
        <v>0</v>
      </c>
      <c r="O1491" s="1">
        <f t="shared" si="1337"/>
        <v>0</v>
      </c>
      <c r="P1491" s="1">
        <f t="shared" si="1338"/>
        <v>0</v>
      </c>
      <c r="Q1491" s="1">
        <f t="shared" si="1339"/>
        <v>0</v>
      </c>
      <c r="R1491" s="1">
        <f t="shared" si="1340"/>
        <v>0</v>
      </c>
      <c r="S1491" s="1">
        <f t="shared" si="1341"/>
        <v>0</v>
      </c>
      <c r="T1491" s="1">
        <f t="shared" si="1342"/>
        <v>0</v>
      </c>
      <c r="U1491" s="1">
        <f t="shared" si="1343"/>
        <v>0</v>
      </c>
      <c r="V1491" s="1">
        <f t="shared" si="1344"/>
        <v>0</v>
      </c>
      <c r="W1491" s="1">
        <f t="shared" si="1345"/>
        <v>0</v>
      </c>
      <c r="X1491" s="1">
        <f t="shared" si="1346"/>
        <v>0</v>
      </c>
      <c r="Y1491" s="1">
        <f t="shared" si="1347"/>
        <v>0</v>
      </c>
      <c r="Z1491" s="1">
        <f t="shared" si="1348"/>
        <v>0</v>
      </c>
      <c r="AA1491" s="1">
        <f t="shared" si="1349"/>
        <v>0</v>
      </c>
      <c r="AB1491" s="1">
        <f t="shared" si="1350"/>
        <v>0</v>
      </c>
      <c r="AC1491" s="1">
        <f t="shared" si="1351"/>
        <v>0</v>
      </c>
      <c r="AD1491" s="1">
        <f t="shared" si="1352"/>
        <v>0</v>
      </c>
      <c r="AE1491" s="1">
        <f t="shared" si="1353"/>
        <v>0</v>
      </c>
      <c r="AF1491" s="1">
        <f t="shared" si="1354"/>
        <v>0</v>
      </c>
      <c r="AG1491" s="1">
        <f t="shared" si="1355"/>
        <v>0</v>
      </c>
      <c r="AH1491" s="1">
        <f t="shared" si="1356"/>
        <v>0</v>
      </c>
      <c r="AI1491" s="1">
        <f t="shared" si="1357"/>
        <v>0</v>
      </c>
      <c r="AJ1491" s="1">
        <f t="shared" si="1358"/>
        <v>0</v>
      </c>
      <c r="AK1491" s="1">
        <f t="shared" si="1359"/>
        <v>0</v>
      </c>
      <c r="AL1491" s="1">
        <f t="shared" si="1360"/>
        <v>0</v>
      </c>
      <c r="AM1491" s="1">
        <f t="shared" si="1361"/>
        <v>0</v>
      </c>
      <c r="AN1491" s="1">
        <f t="shared" si="1362"/>
        <v>0</v>
      </c>
      <c r="AO1491" s="1">
        <f t="shared" si="1363"/>
        <v>0</v>
      </c>
      <c r="AP1491" s="1">
        <f t="shared" si="1364"/>
        <v>0</v>
      </c>
      <c r="AQ1491" s="1">
        <f t="shared" si="1365"/>
        <v>0</v>
      </c>
      <c r="AR1491" s="1">
        <f t="shared" si="1366"/>
        <v>0</v>
      </c>
      <c r="AS1491" s="1">
        <f t="shared" si="1367"/>
        <v>0</v>
      </c>
      <c r="AT1491" s="1">
        <f t="shared" si="1368"/>
        <v>0</v>
      </c>
      <c r="AU1491" s="1">
        <f t="shared" si="1369"/>
        <v>0</v>
      </c>
      <c r="AV1491" s="1">
        <f t="shared" si="1370"/>
        <v>0</v>
      </c>
      <c r="AW1491" s="1">
        <f t="shared" si="1371"/>
        <v>0</v>
      </c>
      <c r="AX1491" s="1">
        <f t="shared" si="1372"/>
        <v>0</v>
      </c>
      <c r="AY1491" s="1">
        <f t="shared" si="1373"/>
        <v>0</v>
      </c>
      <c r="AZ1491" s="1">
        <f t="shared" si="1374"/>
        <v>0</v>
      </c>
      <c r="BA1491" s="1">
        <f t="shared" si="1375"/>
        <v>0</v>
      </c>
      <c r="BB1491" s="1">
        <f t="shared" si="1376"/>
        <v>-10116.635077999708</v>
      </c>
      <c r="BC1491" s="1">
        <f t="shared" si="1377"/>
        <v>0</v>
      </c>
      <c r="BD1491" s="1">
        <f t="shared" si="1378"/>
        <v>19221606.648199446</v>
      </c>
      <c r="BE1491" s="1">
        <f t="shared" si="1379"/>
        <v>0</v>
      </c>
      <c r="BF1491" s="1">
        <f t="shared" si="1380"/>
        <v>0</v>
      </c>
      <c r="BG1491" s="1">
        <f t="shared" si="1381"/>
        <v>0</v>
      </c>
      <c r="BH1491" s="1">
        <f t="shared" si="1382"/>
        <v>0</v>
      </c>
      <c r="BI1491" s="1">
        <f t="shared" si="1383"/>
        <v>0</v>
      </c>
      <c r="BJ1491" s="1">
        <f t="shared" si="1384"/>
        <v>0</v>
      </c>
      <c r="BK1491" s="1">
        <f t="shared" si="1385"/>
        <v>0</v>
      </c>
      <c r="BL1491" s="1">
        <f t="shared" si="1386"/>
        <v>0</v>
      </c>
      <c r="BM1491" s="1">
        <f t="shared" si="1387"/>
        <v>0</v>
      </c>
      <c r="BN1491" s="1">
        <f t="shared" si="1388"/>
        <v>0</v>
      </c>
      <c r="BO1491" s="1">
        <f t="shared" si="1389"/>
        <v>0</v>
      </c>
      <c r="BP1491" s="1">
        <f t="shared" si="1390"/>
        <v>0</v>
      </c>
      <c r="BQ1491" s="1">
        <f t="shared" si="1391"/>
        <v>0</v>
      </c>
      <c r="BR1491" s="1">
        <f t="shared" si="1392"/>
        <v>0</v>
      </c>
      <c r="BS1491" s="1">
        <f t="shared" si="1393"/>
        <v>0</v>
      </c>
      <c r="BT1491" s="1">
        <f t="shared" si="1394"/>
        <v>-87692.307692307688</v>
      </c>
      <c r="BU1491" s="1">
        <f t="shared" si="1395"/>
        <v>0</v>
      </c>
      <c r="BV1491" s="1">
        <f t="shared" si="1396"/>
        <v>0</v>
      </c>
      <c r="BW1491" s="1">
        <f t="shared" si="1397"/>
        <v>108768.21467917756</v>
      </c>
      <c r="BX1491" s="1">
        <f t="shared" si="1398"/>
        <v>0</v>
      </c>
      <c r="BY1491" s="1">
        <f t="shared" si="1399"/>
        <v>-1053046.3832103424</v>
      </c>
      <c r="BZ1491" s="1">
        <f t="shared" si="1400"/>
        <v>0</v>
      </c>
      <c r="CA1491" s="1">
        <f t="shared" si="1401"/>
        <v>0</v>
      </c>
      <c r="CB1491" s="1">
        <f t="shared" si="1402"/>
        <v>0</v>
      </c>
      <c r="CC1491" s="1">
        <f t="shared" si="1403"/>
        <v>0</v>
      </c>
      <c r="CD1491" s="1">
        <f t="shared" si="1404"/>
        <v>0</v>
      </c>
      <c r="CE1491" s="1">
        <f t="shared" si="1405"/>
        <v>0</v>
      </c>
      <c r="CF1491" s="1">
        <f t="shared" si="1406"/>
        <v>0</v>
      </c>
      <c r="CG1491" s="1">
        <f t="shared" si="1407"/>
        <v>0</v>
      </c>
      <c r="CH1491" s="1">
        <f t="shared" si="1408"/>
        <v>0</v>
      </c>
      <c r="CI1491" s="1">
        <f t="shared" si="1409"/>
        <v>0</v>
      </c>
      <c r="CJ1491" s="1">
        <f t="shared" si="1410"/>
        <v>0</v>
      </c>
      <c r="CK1491" s="1">
        <f t="shared" si="1411"/>
        <v>0</v>
      </c>
      <c r="CL1491" s="1">
        <f t="shared" si="1412"/>
        <v>0</v>
      </c>
      <c r="CM1491" s="1">
        <f t="shared" si="1413"/>
        <v>0</v>
      </c>
      <c r="CN1491" s="1">
        <f t="shared" si="1414"/>
        <v>0</v>
      </c>
      <c r="CO1491" s="1">
        <f t="shared" si="1415"/>
        <v>0</v>
      </c>
      <c r="CP1491" s="1">
        <f t="shared" si="1416"/>
        <v>0</v>
      </c>
      <c r="CQ1491" s="1">
        <f t="shared" si="1417"/>
        <v>0</v>
      </c>
      <c r="CR1491" s="1">
        <f t="shared" si="1418"/>
        <v>-10959.271908870156</v>
      </c>
      <c r="CS1491" s="1">
        <f t="shared" si="1419"/>
        <v>0</v>
      </c>
      <c r="CT1491" s="1">
        <f t="shared" si="1420"/>
        <v>-20274653.031409789</v>
      </c>
      <c r="CU1491" s="1">
        <f t="shared" si="1421"/>
        <v>0</v>
      </c>
      <c r="CV1491" s="1">
        <f t="shared" si="1422"/>
        <v>0</v>
      </c>
      <c r="CW1491" s="1">
        <f t="shared" si="1423"/>
        <v>0</v>
      </c>
      <c r="CX1491" s="1">
        <f t="shared" si="1424"/>
        <v>0</v>
      </c>
      <c r="CY1491" s="1">
        <f t="shared" si="1425"/>
        <v>0</v>
      </c>
      <c r="CZ1491" s="1">
        <f t="shared" si="1426"/>
        <v>0</v>
      </c>
      <c r="DA1491" s="1">
        <f t="shared" si="1427"/>
        <v>0</v>
      </c>
      <c r="DB1491" s="1">
        <f t="shared" si="1428"/>
        <v>0</v>
      </c>
      <c r="DC1491" s="1">
        <f t="shared" si="1429"/>
        <v>0</v>
      </c>
      <c r="DD1491" s="1">
        <f t="shared" si="1430"/>
        <v>0</v>
      </c>
      <c r="DE1491" s="1">
        <f t="shared" si="1431"/>
        <v>0</v>
      </c>
      <c r="DF1491" s="1">
        <f t="shared" si="1432"/>
        <v>0</v>
      </c>
      <c r="DG1491" s="1">
        <f t="shared" si="1433"/>
        <v>0</v>
      </c>
      <c r="DH1491" s="1">
        <f t="shared" si="1434"/>
        <v>0</v>
      </c>
      <c r="DI1491" s="1">
        <f t="shared" si="1435"/>
        <v>0</v>
      </c>
      <c r="DJ1491" s="1">
        <f t="shared" si="1436"/>
        <v>0</v>
      </c>
      <c r="DK1491" s="1">
        <f t="shared" si="1437"/>
        <v>0</v>
      </c>
      <c r="DL1491" s="1">
        <f t="shared" si="1438"/>
        <v>0</v>
      </c>
      <c r="DM1491" s="1">
        <f t="shared" si="1439"/>
        <v>0</v>
      </c>
      <c r="DN1491" s="1">
        <f t="shared" si="1440"/>
        <v>0</v>
      </c>
      <c r="DO1491" s="1">
        <f t="shared" si="1441"/>
        <v>0</v>
      </c>
      <c r="DP1491" s="1">
        <v>259.26542058411502</v>
      </c>
    </row>
    <row r="1492" spans="14:120" hidden="1">
      <c r="N1492" s="1">
        <f t="shared" si="1336"/>
        <v>-113750</v>
      </c>
      <c r="O1492" s="1">
        <f t="shared" si="1337"/>
        <v>0</v>
      </c>
      <c r="P1492" s="1">
        <f t="shared" si="1338"/>
        <v>0</v>
      </c>
      <c r="Q1492" s="1">
        <f t="shared" si="1339"/>
        <v>0</v>
      </c>
      <c r="R1492" s="1">
        <f t="shared" si="1340"/>
        <v>0</v>
      </c>
      <c r="S1492" s="1">
        <f t="shared" si="1341"/>
        <v>0</v>
      </c>
      <c r="T1492" s="1">
        <f t="shared" si="1342"/>
        <v>0</v>
      </c>
      <c r="U1492" s="1">
        <f t="shared" si="1343"/>
        <v>0</v>
      </c>
      <c r="V1492" s="1">
        <f t="shared" si="1344"/>
        <v>0</v>
      </c>
      <c r="W1492" s="1">
        <f t="shared" si="1345"/>
        <v>0</v>
      </c>
      <c r="X1492" s="1">
        <f t="shared" si="1346"/>
        <v>0</v>
      </c>
      <c r="Y1492" s="1">
        <f t="shared" si="1347"/>
        <v>0</v>
      </c>
      <c r="Z1492" s="1">
        <f t="shared" si="1348"/>
        <v>0</v>
      </c>
      <c r="AA1492" s="1">
        <f t="shared" si="1349"/>
        <v>0</v>
      </c>
      <c r="AB1492" s="1">
        <f t="shared" si="1350"/>
        <v>0</v>
      </c>
      <c r="AC1492" s="1">
        <f t="shared" si="1351"/>
        <v>0</v>
      </c>
      <c r="AD1492" s="1">
        <f t="shared" si="1352"/>
        <v>0</v>
      </c>
      <c r="AE1492" s="1">
        <f t="shared" si="1353"/>
        <v>0</v>
      </c>
      <c r="AF1492" s="1">
        <f t="shared" si="1354"/>
        <v>0</v>
      </c>
      <c r="AG1492" s="1">
        <f t="shared" si="1355"/>
        <v>0</v>
      </c>
      <c r="AH1492" s="1">
        <f t="shared" si="1356"/>
        <v>0</v>
      </c>
      <c r="AI1492" s="1">
        <f t="shared" si="1357"/>
        <v>0</v>
      </c>
      <c r="AJ1492" s="1">
        <f t="shared" si="1358"/>
        <v>0</v>
      </c>
      <c r="AK1492" s="1">
        <f t="shared" si="1359"/>
        <v>0</v>
      </c>
      <c r="AL1492" s="1">
        <f t="shared" si="1360"/>
        <v>0</v>
      </c>
      <c r="AM1492" s="1">
        <f t="shared" si="1361"/>
        <v>0</v>
      </c>
      <c r="AN1492" s="1">
        <f t="shared" si="1362"/>
        <v>0</v>
      </c>
      <c r="AO1492" s="1">
        <f t="shared" si="1363"/>
        <v>0</v>
      </c>
      <c r="AP1492" s="1">
        <f t="shared" si="1364"/>
        <v>0</v>
      </c>
      <c r="AQ1492" s="1">
        <f t="shared" si="1365"/>
        <v>0</v>
      </c>
      <c r="AR1492" s="1">
        <f t="shared" si="1366"/>
        <v>0</v>
      </c>
      <c r="AS1492" s="1">
        <f t="shared" si="1367"/>
        <v>0</v>
      </c>
      <c r="AT1492" s="1">
        <f t="shared" si="1368"/>
        <v>0</v>
      </c>
      <c r="AU1492" s="1">
        <f t="shared" si="1369"/>
        <v>0</v>
      </c>
      <c r="AV1492" s="1">
        <f t="shared" si="1370"/>
        <v>0</v>
      </c>
      <c r="AW1492" s="1">
        <f t="shared" si="1371"/>
        <v>0</v>
      </c>
      <c r="AX1492" s="1">
        <f t="shared" si="1372"/>
        <v>0</v>
      </c>
      <c r="AY1492" s="1">
        <f t="shared" si="1373"/>
        <v>0</v>
      </c>
      <c r="AZ1492" s="1">
        <f t="shared" si="1374"/>
        <v>0</v>
      </c>
      <c r="BA1492" s="1">
        <f t="shared" si="1375"/>
        <v>0</v>
      </c>
      <c r="BB1492" s="1">
        <f t="shared" si="1376"/>
        <v>0</v>
      </c>
      <c r="BC1492" s="1">
        <f t="shared" si="1377"/>
        <v>-444736.84210526315</v>
      </c>
      <c r="BD1492" s="1">
        <f t="shared" si="1378"/>
        <v>0</v>
      </c>
      <c r="BE1492" s="1">
        <f t="shared" si="1379"/>
        <v>0</v>
      </c>
      <c r="BF1492" s="1">
        <f t="shared" si="1380"/>
        <v>0</v>
      </c>
      <c r="BG1492" s="1">
        <f t="shared" si="1381"/>
        <v>0</v>
      </c>
      <c r="BH1492" s="1">
        <f t="shared" si="1382"/>
        <v>0</v>
      </c>
      <c r="BI1492" s="1">
        <f t="shared" si="1383"/>
        <v>0</v>
      </c>
      <c r="BJ1492" s="1">
        <f t="shared" si="1384"/>
        <v>0</v>
      </c>
      <c r="BK1492" s="1">
        <f t="shared" si="1385"/>
        <v>0</v>
      </c>
      <c r="BL1492" s="1">
        <f t="shared" si="1386"/>
        <v>0</v>
      </c>
      <c r="BM1492" s="1">
        <f t="shared" si="1387"/>
        <v>0</v>
      </c>
      <c r="BN1492" s="1">
        <f t="shared" si="1388"/>
        <v>0</v>
      </c>
      <c r="BO1492" s="1">
        <f t="shared" si="1389"/>
        <v>0</v>
      </c>
      <c r="BP1492" s="1">
        <f t="shared" si="1390"/>
        <v>0</v>
      </c>
      <c r="BQ1492" s="1">
        <f t="shared" si="1391"/>
        <v>0</v>
      </c>
      <c r="BR1492" s="1">
        <f t="shared" si="1392"/>
        <v>0</v>
      </c>
      <c r="BS1492" s="1">
        <f t="shared" si="1393"/>
        <v>0</v>
      </c>
      <c r="BT1492" s="1">
        <f t="shared" si="1394"/>
        <v>0</v>
      </c>
      <c r="BU1492" s="1">
        <f t="shared" si="1395"/>
        <v>-169.5402822030041</v>
      </c>
      <c r="BV1492" s="1">
        <f t="shared" si="1396"/>
        <v>-551005.91715976328</v>
      </c>
      <c r="BW1492" s="1">
        <f t="shared" si="1397"/>
        <v>0</v>
      </c>
      <c r="BX1492" s="1">
        <f t="shared" si="1398"/>
        <v>901663.13914422283</v>
      </c>
      <c r="BY1492" s="1">
        <f t="shared" si="1399"/>
        <v>-551005.91715976328</v>
      </c>
      <c r="BZ1492" s="1">
        <f t="shared" si="1400"/>
        <v>0</v>
      </c>
      <c r="CA1492" s="1">
        <f t="shared" si="1401"/>
        <v>0</v>
      </c>
      <c r="CB1492" s="1">
        <f t="shared" si="1402"/>
        <v>0</v>
      </c>
      <c r="CC1492" s="1">
        <f t="shared" si="1403"/>
        <v>0</v>
      </c>
      <c r="CD1492" s="1">
        <f t="shared" si="1404"/>
        <v>0</v>
      </c>
      <c r="CE1492" s="1">
        <f t="shared" si="1405"/>
        <v>0</v>
      </c>
      <c r="CF1492" s="1">
        <f t="shared" si="1406"/>
        <v>0</v>
      </c>
      <c r="CG1492" s="1">
        <f t="shared" si="1407"/>
        <v>0</v>
      </c>
      <c r="CH1492" s="1">
        <f t="shared" si="1408"/>
        <v>0</v>
      </c>
      <c r="CI1492" s="1">
        <f t="shared" si="1409"/>
        <v>0</v>
      </c>
      <c r="CJ1492" s="1">
        <f t="shared" si="1410"/>
        <v>0</v>
      </c>
      <c r="CK1492" s="1">
        <f t="shared" si="1411"/>
        <v>0</v>
      </c>
      <c r="CL1492" s="1">
        <f t="shared" si="1412"/>
        <v>0</v>
      </c>
      <c r="CM1492" s="1">
        <f t="shared" si="1413"/>
        <v>0</v>
      </c>
      <c r="CN1492" s="1">
        <f t="shared" si="1414"/>
        <v>0</v>
      </c>
      <c r="CO1492" s="1">
        <f t="shared" si="1415"/>
        <v>0</v>
      </c>
      <c r="CP1492" s="1">
        <f t="shared" si="1416"/>
        <v>0</v>
      </c>
      <c r="CQ1492" s="1">
        <f t="shared" si="1417"/>
        <v>0</v>
      </c>
      <c r="CR1492" s="1">
        <f t="shared" si="1418"/>
        <v>0</v>
      </c>
      <c r="CS1492" s="1">
        <f t="shared" si="1419"/>
        <v>-456756.75675675675</v>
      </c>
      <c r="CT1492" s="1">
        <f t="shared" si="1420"/>
        <v>0</v>
      </c>
      <c r="CU1492" s="1">
        <f t="shared" si="1421"/>
        <v>0</v>
      </c>
      <c r="CV1492" s="1">
        <f t="shared" si="1422"/>
        <v>0</v>
      </c>
      <c r="CW1492" s="1">
        <f t="shared" si="1423"/>
        <v>0</v>
      </c>
      <c r="CX1492" s="1">
        <f t="shared" si="1424"/>
        <v>0</v>
      </c>
      <c r="CY1492" s="1">
        <f t="shared" si="1425"/>
        <v>0</v>
      </c>
      <c r="CZ1492" s="1">
        <f t="shared" si="1426"/>
        <v>0</v>
      </c>
      <c r="DA1492" s="1">
        <f t="shared" si="1427"/>
        <v>0</v>
      </c>
      <c r="DB1492" s="1">
        <f t="shared" si="1428"/>
        <v>0</v>
      </c>
      <c r="DC1492" s="1">
        <f t="shared" si="1429"/>
        <v>0</v>
      </c>
      <c r="DD1492" s="1">
        <f t="shared" si="1430"/>
        <v>0</v>
      </c>
      <c r="DE1492" s="1">
        <f t="shared" si="1431"/>
        <v>0</v>
      </c>
      <c r="DF1492" s="1">
        <f t="shared" si="1432"/>
        <v>0</v>
      </c>
      <c r="DG1492" s="1">
        <f t="shared" si="1433"/>
        <v>0</v>
      </c>
      <c r="DH1492" s="1">
        <f t="shared" si="1434"/>
        <v>0</v>
      </c>
      <c r="DI1492" s="1">
        <f t="shared" si="1435"/>
        <v>0</v>
      </c>
      <c r="DJ1492" s="1">
        <f t="shared" si="1436"/>
        <v>0</v>
      </c>
      <c r="DK1492" s="1">
        <f t="shared" si="1437"/>
        <v>0</v>
      </c>
      <c r="DL1492" s="1">
        <f t="shared" si="1438"/>
        <v>0</v>
      </c>
      <c r="DM1492" s="1">
        <f t="shared" si="1439"/>
        <v>0</v>
      </c>
      <c r="DN1492" s="1">
        <f t="shared" si="1440"/>
        <v>0</v>
      </c>
      <c r="DO1492" s="1">
        <f t="shared" si="1441"/>
        <v>0</v>
      </c>
      <c r="DP1492" s="1">
        <v>-4.3119068461941037</v>
      </c>
    </row>
    <row r="1493" spans="14:120" hidden="1">
      <c r="N1493" s="1">
        <f t="shared" si="1336"/>
        <v>123229166.66666667</v>
      </c>
      <c r="O1493" s="1">
        <f t="shared" si="1337"/>
        <v>0</v>
      </c>
      <c r="P1493" s="1">
        <f t="shared" si="1338"/>
        <v>0</v>
      </c>
      <c r="Q1493" s="1">
        <f t="shared" si="1339"/>
        <v>0</v>
      </c>
      <c r="R1493" s="1">
        <f t="shared" si="1340"/>
        <v>0</v>
      </c>
      <c r="S1493" s="1">
        <f t="shared" si="1341"/>
        <v>0</v>
      </c>
      <c r="T1493" s="1">
        <f t="shared" si="1342"/>
        <v>0</v>
      </c>
      <c r="U1493" s="1">
        <f t="shared" si="1343"/>
        <v>0</v>
      </c>
      <c r="V1493" s="1">
        <f t="shared" si="1344"/>
        <v>0</v>
      </c>
      <c r="W1493" s="1">
        <f t="shared" si="1345"/>
        <v>0</v>
      </c>
      <c r="X1493" s="1">
        <f t="shared" si="1346"/>
        <v>0</v>
      </c>
      <c r="Y1493" s="1">
        <f t="shared" si="1347"/>
        <v>0</v>
      </c>
      <c r="Z1493" s="1">
        <f t="shared" si="1348"/>
        <v>0</v>
      </c>
      <c r="AA1493" s="1">
        <f t="shared" si="1349"/>
        <v>0</v>
      </c>
      <c r="AB1493" s="1">
        <f t="shared" si="1350"/>
        <v>0</v>
      </c>
      <c r="AC1493" s="1">
        <f t="shared" si="1351"/>
        <v>0</v>
      </c>
      <c r="AD1493" s="1">
        <f t="shared" si="1352"/>
        <v>0</v>
      </c>
      <c r="AE1493" s="1">
        <f t="shared" si="1353"/>
        <v>0</v>
      </c>
      <c r="AF1493" s="1">
        <f t="shared" si="1354"/>
        <v>0</v>
      </c>
      <c r="AG1493" s="1">
        <f t="shared" si="1355"/>
        <v>0</v>
      </c>
      <c r="AH1493" s="1">
        <f t="shared" si="1356"/>
        <v>0</v>
      </c>
      <c r="AI1493" s="1">
        <f t="shared" si="1357"/>
        <v>0</v>
      </c>
      <c r="AJ1493" s="1">
        <f t="shared" si="1358"/>
        <v>0</v>
      </c>
      <c r="AK1493" s="1">
        <f t="shared" si="1359"/>
        <v>0</v>
      </c>
      <c r="AL1493" s="1">
        <f t="shared" si="1360"/>
        <v>0</v>
      </c>
      <c r="AM1493" s="1">
        <f t="shared" si="1361"/>
        <v>0</v>
      </c>
      <c r="AN1493" s="1">
        <f t="shared" si="1362"/>
        <v>0</v>
      </c>
      <c r="AO1493" s="1">
        <f t="shared" si="1363"/>
        <v>0</v>
      </c>
      <c r="AP1493" s="1">
        <f t="shared" si="1364"/>
        <v>0</v>
      </c>
      <c r="AQ1493" s="1">
        <f t="shared" si="1365"/>
        <v>0</v>
      </c>
      <c r="AR1493" s="1">
        <f t="shared" si="1366"/>
        <v>0</v>
      </c>
      <c r="AS1493" s="1">
        <f t="shared" si="1367"/>
        <v>0</v>
      </c>
      <c r="AT1493" s="1">
        <f t="shared" si="1368"/>
        <v>0</v>
      </c>
      <c r="AU1493" s="1">
        <f t="shared" si="1369"/>
        <v>0</v>
      </c>
      <c r="AV1493" s="1">
        <f t="shared" si="1370"/>
        <v>0</v>
      </c>
      <c r="AW1493" s="1">
        <f t="shared" si="1371"/>
        <v>0</v>
      </c>
      <c r="AX1493" s="1">
        <f t="shared" si="1372"/>
        <v>0</v>
      </c>
      <c r="AY1493" s="1">
        <f t="shared" si="1373"/>
        <v>0</v>
      </c>
      <c r="AZ1493" s="1">
        <f t="shared" si="1374"/>
        <v>0</v>
      </c>
      <c r="BA1493" s="1">
        <f t="shared" si="1375"/>
        <v>0</v>
      </c>
      <c r="BB1493" s="1">
        <f t="shared" si="1376"/>
        <v>-19221606.648199446</v>
      </c>
      <c r="BC1493" s="1">
        <f t="shared" si="1377"/>
        <v>0</v>
      </c>
      <c r="BD1493" s="1">
        <f t="shared" si="1378"/>
        <v>24347368421.052631</v>
      </c>
      <c r="BE1493" s="1">
        <f t="shared" si="1379"/>
        <v>0</v>
      </c>
      <c r="BF1493" s="1">
        <f t="shared" si="1380"/>
        <v>0</v>
      </c>
      <c r="BG1493" s="1">
        <f t="shared" si="1381"/>
        <v>0</v>
      </c>
      <c r="BH1493" s="1">
        <f t="shared" si="1382"/>
        <v>0</v>
      </c>
      <c r="BI1493" s="1">
        <f t="shared" si="1383"/>
        <v>0</v>
      </c>
      <c r="BJ1493" s="1">
        <f t="shared" si="1384"/>
        <v>0</v>
      </c>
      <c r="BK1493" s="1">
        <f t="shared" si="1385"/>
        <v>0</v>
      </c>
      <c r="BL1493" s="1">
        <f t="shared" si="1386"/>
        <v>0</v>
      </c>
      <c r="BM1493" s="1">
        <f t="shared" si="1387"/>
        <v>0</v>
      </c>
      <c r="BN1493" s="1">
        <f t="shared" si="1388"/>
        <v>0</v>
      </c>
      <c r="BO1493" s="1">
        <f t="shared" si="1389"/>
        <v>0</v>
      </c>
      <c r="BP1493" s="1">
        <f t="shared" si="1390"/>
        <v>0</v>
      </c>
      <c r="BQ1493" s="1">
        <f t="shared" si="1391"/>
        <v>0</v>
      </c>
      <c r="BR1493" s="1">
        <f t="shared" si="1392"/>
        <v>0</v>
      </c>
      <c r="BS1493" s="1">
        <f t="shared" si="1393"/>
        <v>0</v>
      </c>
      <c r="BT1493" s="1">
        <f t="shared" si="1394"/>
        <v>0</v>
      </c>
      <c r="BU1493" s="1">
        <f t="shared" si="1395"/>
        <v>551005.91715976328</v>
      </c>
      <c r="BV1493" s="1">
        <f t="shared" si="1396"/>
        <v>1193846153.8461537</v>
      </c>
      <c r="BW1493" s="1">
        <f t="shared" si="1397"/>
        <v>-1053046.3832103424</v>
      </c>
      <c r="BX1493" s="1">
        <f t="shared" si="1398"/>
        <v>-551005.91715976328</v>
      </c>
      <c r="BY1493" s="1">
        <f t="shared" si="1399"/>
        <v>101093239960.60838</v>
      </c>
      <c r="BZ1493" s="1">
        <f t="shared" si="1400"/>
        <v>0</v>
      </c>
      <c r="CA1493" s="1">
        <f t="shared" si="1401"/>
        <v>0</v>
      </c>
      <c r="CB1493" s="1">
        <f t="shared" si="1402"/>
        <v>0</v>
      </c>
      <c r="CC1493" s="1">
        <f t="shared" si="1403"/>
        <v>0</v>
      </c>
      <c r="CD1493" s="1">
        <f t="shared" si="1404"/>
        <v>0</v>
      </c>
      <c r="CE1493" s="1">
        <f t="shared" si="1405"/>
        <v>0</v>
      </c>
      <c r="CF1493" s="1">
        <f t="shared" si="1406"/>
        <v>0</v>
      </c>
      <c r="CG1493" s="1">
        <f t="shared" si="1407"/>
        <v>0</v>
      </c>
      <c r="CH1493" s="1">
        <f t="shared" si="1408"/>
        <v>0</v>
      </c>
      <c r="CI1493" s="1">
        <f t="shared" si="1409"/>
        <v>0</v>
      </c>
      <c r="CJ1493" s="1">
        <f t="shared" si="1410"/>
        <v>0</v>
      </c>
      <c r="CK1493" s="1">
        <f t="shared" si="1411"/>
        <v>0</v>
      </c>
      <c r="CL1493" s="1">
        <f t="shared" si="1412"/>
        <v>0</v>
      </c>
      <c r="CM1493" s="1">
        <f t="shared" si="1413"/>
        <v>0</v>
      </c>
      <c r="CN1493" s="1">
        <f t="shared" si="1414"/>
        <v>0</v>
      </c>
      <c r="CO1493" s="1">
        <f t="shared" si="1415"/>
        <v>0</v>
      </c>
      <c r="CP1493" s="1">
        <f t="shared" si="1416"/>
        <v>0</v>
      </c>
      <c r="CQ1493" s="1">
        <f t="shared" si="1417"/>
        <v>0</v>
      </c>
      <c r="CR1493" s="1">
        <f t="shared" si="1418"/>
        <v>20274653.031409789</v>
      </c>
      <c r="CS1493" s="1">
        <f t="shared" si="1419"/>
        <v>0</v>
      </c>
      <c r="CT1493" s="1">
        <f t="shared" si="1420"/>
        <v>25005405405.405407</v>
      </c>
      <c r="CU1493" s="1">
        <f t="shared" si="1421"/>
        <v>0</v>
      </c>
      <c r="CV1493" s="1">
        <f t="shared" si="1422"/>
        <v>0</v>
      </c>
      <c r="CW1493" s="1">
        <f t="shared" si="1423"/>
        <v>0</v>
      </c>
      <c r="CX1493" s="1">
        <f t="shared" si="1424"/>
        <v>0</v>
      </c>
      <c r="CY1493" s="1">
        <f t="shared" si="1425"/>
        <v>0</v>
      </c>
      <c r="CZ1493" s="1">
        <f t="shared" si="1426"/>
        <v>0</v>
      </c>
      <c r="DA1493" s="1">
        <f t="shared" si="1427"/>
        <v>0</v>
      </c>
      <c r="DB1493" s="1">
        <f t="shared" si="1428"/>
        <v>0</v>
      </c>
      <c r="DC1493" s="1">
        <f t="shared" si="1429"/>
        <v>0</v>
      </c>
      <c r="DD1493" s="1">
        <f t="shared" si="1430"/>
        <v>0</v>
      </c>
      <c r="DE1493" s="1">
        <f t="shared" si="1431"/>
        <v>0</v>
      </c>
      <c r="DF1493" s="1">
        <f t="shared" si="1432"/>
        <v>0</v>
      </c>
      <c r="DG1493" s="1">
        <f t="shared" si="1433"/>
        <v>0</v>
      </c>
      <c r="DH1493" s="1">
        <f t="shared" si="1434"/>
        <v>0</v>
      </c>
      <c r="DI1493" s="1">
        <f t="shared" si="1435"/>
        <v>0</v>
      </c>
      <c r="DJ1493" s="1">
        <f t="shared" si="1436"/>
        <v>0</v>
      </c>
      <c r="DK1493" s="1">
        <f t="shared" si="1437"/>
        <v>0</v>
      </c>
      <c r="DL1493" s="1">
        <f t="shared" si="1438"/>
        <v>0</v>
      </c>
      <c r="DM1493" s="1">
        <f t="shared" si="1439"/>
        <v>0</v>
      </c>
      <c r="DN1493" s="1">
        <f t="shared" si="1440"/>
        <v>0</v>
      </c>
      <c r="DO1493" s="1">
        <f t="shared" si="1441"/>
        <v>0</v>
      </c>
      <c r="DP1493" s="1">
        <v>-2.0373672937184097E-2</v>
      </c>
    </row>
    <row r="1494" spans="14:120" hidden="1">
      <c r="N1494" s="1">
        <f t="shared" si="1336"/>
        <v>125000</v>
      </c>
      <c r="O1494" s="1">
        <f t="shared" si="1337"/>
        <v>0</v>
      </c>
      <c r="P1494" s="1">
        <f t="shared" si="1338"/>
        <v>0</v>
      </c>
      <c r="Q1494" s="1">
        <f t="shared" si="1339"/>
        <v>0</v>
      </c>
      <c r="R1494" s="1">
        <f t="shared" si="1340"/>
        <v>0</v>
      </c>
      <c r="S1494" s="1">
        <f t="shared" si="1341"/>
        <v>0</v>
      </c>
      <c r="T1494" s="1">
        <f t="shared" si="1342"/>
        <v>0</v>
      </c>
      <c r="U1494" s="1">
        <f t="shared" si="1343"/>
        <v>0</v>
      </c>
      <c r="V1494" s="1">
        <f t="shared" si="1344"/>
        <v>0</v>
      </c>
      <c r="W1494" s="1">
        <f t="shared" si="1345"/>
        <v>0</v>
      </c>
      <c r="X1494" s="1">
        <f t="shared" si="1346"/>
        <v>0</v>
      </c>
      <c r="Y1494" s="1">
        <f t="shared" si="1347"/>
        <v>0</v>
      </c>
      <c r="Z1494" s="1">
        <f t="shared" si="1348"/>
        <v>0</v>
      </c>
      <c r="AA1494" s="1">
        <f t="shared" si="1349"/>
        <v>0</v>
      </c>
      <c r="AB1494" s="1">
        <f t="shared" si="1350"/>
        <v>0</v>
      </c>
      <c r="AC1494" s="1">
        <f t="shared" si="1351"/>
        <v>0</v>
      </c>
      <c r="AD1494" s="1">
        <f t="shared" si="1352"/>
        <v>0</v>
      </c>
      <c r="AE1494" s="1">
        <f t="shared" si="1353"/>
        <v>0</v>
      </c>
      <c r="AF1494" s="1">
        <f t="shared" si="1354"/>
        <v>0</v>
      </c>
      <c r="AG1494" s="1">
        <f t="shared" si="1355"/>
        <v>0</v>
      </c>
      <c r="AH1494" s="1">
        <f t="shared" si="1356"/>
        <v>0</v>
      </c>
      <c r="AI1494" s="1">
        <f t="shared" si="1357"/>
        <v>0</v>
      </c>
      <c r="AJ1494" s="1">
        <f t="shared" si="1358"/>
        <v>0</v>
      </c>
      <c r="AK1494" s="1">
        <f t="shared" si="1359"/>
        <v>0</v>
      </c>
      <c r="AL1494" s="1">
        <f t="shared" si="1360"/>
        <v>0</v>
      </c>
      <c r="AM1494" s="1">
        <f t="shared" si="1361"/>
        <v>0</v>
      </c>
      <c r="AN1494" s="1">
        <f t="shared" si="1362"/>
        <v>0</v>
      </c>
      <c r="AO1494" s="1">
        <f t="shared" si="1363"/>
        <v>0</v>
      </c>
      <c r="AP1494" s="1">
        <f t="shared" si="1364"/>
        <v>0</v>
      </c>
      <c r="AQ1494" s="1">
        <f t="shared" si="1365"/>
        <v>0</v>
      </c>
      <c r="AR1494" s="1">
        <f t="shared" si="1366"/>
        <v>0</v>
      </c>
      <c r="AS1494" s="1">
        <f t="shared" si="1367"/>
        <v>0</v>
      </c>
      <c r="AT1494" s="1">
        <f t="shared" si="1368"/>
        <v>0</v>
      </c>
      <c r="AU1494" s="1">
        <f t="shared" si="1369"/>
        <v>0</v>
      </c>
      <c r="AV1494" s="1">
        <f t="shared" si="1370"/>
        <v>0</v>
      </c>
      <c r="AW1494" s="1">
        <f t="shared" si="1371"/>
        <v>0</v>
      </c>
      <c r="AX1494" s="1">
        <f t="shared" si="1372"/>
        <v>0</v>
      </c>
      <c r="AY1494" s="1">
        <f t="shared" si="1373"/>
        <v>0</v>
      </c>
      <c r="AZ1494" s="1">
        <f t="shared" si="1374"/>
        <v>0</v>
      </c>
      <c r="BA1494" s="1">
        <f t="shared" si="1375"/>
        <v>0</v>
      </c>
      <c r="BB1494" s="1">
        <f t="shared" si="1376"/>
        <v>0</v>
      </c>
      <c r="BC1494" s="1">
        <f t="shared" si="1377"/>
        <v>0</v>
      </c>
      <c r="BD1494" s="1">
        <f t="shared" si="1378"/>
        <v>0</v>
      </c>
      <c r="BE1494" s="1">
        <f t="shared" si="1379"/>
        <v>-10959.271908870156</v>
      </c>
      <c r="BF1494" s="1">
        <f t="shared" si="1380"/>
        <v>0</v>
      </c>
      <c r="BG1494" s="1">
        <f t="shared" si="1381"/>
        <v>20274653.031409789</v>
      </c>
      <c r="BH1494" s="1">
        <f t="shared" si="1382"/>
        <v>0</v>
      </c>
      <c r="BI1494" s="1">
        <f t="shared" si="1383"/>
        <v>0</v>
      </c>
      <c r="BJ1494" s="1">
        <f t="shared" si="1384"/>
        <v>0</v>
      </c>
      <c r="BK1494" s="1">
        <f t="shared" si="1385"/>
        <v>0</v>
      </c>
      <c r="BL1494" s="1">
        <f t="shared" si="1386"/>
        <v>0</v>
      </c>
      <c r="BM1494" s="1">
        <f t="shared" si="1387"/>
        <v>0</v>
      </c>
      <c r="BN1494" s="1">
        <f t="shared" si="1388"/>
        <v>0</v>
      </c>
      <c r="BO1494" s="1">
        <f t="shared" si="1389"/>
        <v>0</v>
      </c>
      <c r="BP1494" s="1">
        <f t="shared" si="1390"/>
        <v>0</v>
      </c>
      <c r="BQ1494" s="1">
        <f t="shared" si="1391"/>
        <v>0</v>
      </c>
      <c r="BR1494" s="1">
        <f t="shared" si="1392"/>
        <v>0</v>
      </c>
      <c r="BS1494" s="1">
        <f t="shared" si="1393"/>
        <v>0</v>
      </c>
      <c r="BT1494" s="1">
        <f t="shared" si="1394"/>
        <v>0</v>
      </c>
      <c r="BU1494" s="1">
        <f t="shared" si="1395"/>
        <v>0</v>
      </c>
      <c r="BV1494" s="1">
        <f t="shared" si="1396"/>
        <v>0</v>
      </c>
      <c r="BW1494" s="1">
        <f t="shared" si="1397"/>
        <v>0</v>
      </c>
      <c r="BX1494" s="1">
        <f t="shared" si="1398"/>
        <v>0</v>
      </c>
      <c r="BY1494" s="1">
        <f t="shared" si="1399"/>
        <v>0</v>
      </c>
      <c r="BZ1494" s="1">
        <f t="shared" si="1400"/>
        <v>127915.52333744158</v>
      </c>
      <c r="CA1494" s="1">
        <f t="shared" si="1401"/>
        <v>0</v>
      </c>
      <c r="CB1494" s="1">
        <f t="shared" si="1402"/>
        <v>-24134946.968590211</v>
      </c>
      <c r="CC1494" s="1">
        <f t="shared" si="1403"/>
        <v>-81428.571428571435</v>
      </c>
      <c r="CD1494" s="1">
        <f t="shared" si="1404"/>
        <v>0</v>
      </c>
      <c r="CE1494" s="1">
        <f t="shared" si="1405"/>
        <v>0</v>
      </c>
      <c r="CF1494" s="1">
        <f t="shared" si="1406"/>
        <v>0</v>
      </c>
      <c r="CG1494" s="1">
        <f t="shared" si="1407"/>
        <v>0</v>
      </c>
      <c r="CH1494" s="1">
        <f t="shared" si="1408"/>
        <v>0</v>
      </c>
      <c r="CI1494" s="1">
        <f t="shared" si="1409"/>
        <v>0</v>
      </c>
      <c r="CJ1494" s="1">
        <f t="shared" si="1410"/>
        <v>0</v>
      </c>
      <c r="CK1494" s="1">
        <f t="shared" si="1411"/>
        <v>0</v>
      </c>
      <c r="CL1494" s="1">
        <f t="shared" si="1412"/>
        <v>0</v>
      </c>
      <c r="CM1494" s="1">
        <f t="shared" si="1413"/>
        <v>0</v>
      </c>
      <c r="CN1494" s="1">
        <f t="shared" si="1414"/>
        <v>0</v>
      </c>
      <c r="CO1494" s="1">
        <f t="shared" si="1415"/>
        <v>0</v>
      </c>
      <c r="CP1494" s="1">
        <f t="shared" si="1416"/>
        <v>0</v>
      </c>
      <c r="CQ1494" s="1">
        <f t="shared" si="1417"/>
        <v>0</v>
      </c>
      <c r="CR1494" s="1">
        <f t="shared" si="1418"/>
        <v>0</v>
      </c>
      <c r="CS1494" s="1">
        <f t="shared" si="1419"/>
        <v>0</v>
      </c>
      <c r="CT1494" s="1">
        <f t="shared" si="1420"/>
        <v>0</v>
      </c>
      <c r="CU1494" s="1">
        <f t="shared" si="1421"/>
        <v>-35527.68</v>
      </c>
      <c r="CV1494" s="1">
        <f t="shared" si="1422"/>
        <v>0</v>
      </c>
      <c r="CW1494" s="1">
        <f t="shared" si="1423"/>
        <v>-44409600</v>
      </c>
      <c r="CX1494" s="1">
        <f t="shared" si="1424"/>
        <v>0</v>
      </c>
      <c r="CY1494" s="1">
        <f t="shared" si="1425"/>
        <v>0</v>
      </c>
      <c r="CZ1494" s="1">
        <f t="shared" si="1426"/>
        <v>0</v>
      </c>
      <c r="DA1494" s="1">
        <f t="shared" si="1427"/>
        <v>0</v>
      </c>
      <c r="DB1494" s="1">
        <f t="shared" si="1428"/>
        <v>0</v>
      </c>
      <c r="DC1494" s="1">
        <f t="shared" si="1429"/>
        <v>0</v>
      </c>
      <c r="DD1494" s="1">
        <f t="shared" si="1430"/>
        <v>0</v>
      </c>
      <c r="DE1494" s="1">
        <f t="shared" si="1431"/>
        <v>0</v>
      </c>
      <c r="DF1494" s="1">
        <f t="shared" si="1432"/>
        <v>0</v>
      </c>
      <c r="DG1494" s="1">
        <f t="shared" si="1433"/>
        <v>0</v>
      </c>
      <c r="DH1494" s="1">
        <f t="shared" si="1434"/>
        <v>0</v>
      </c>
      <c r="DI1494" s="1">
        <f t="shared" si="1435"/>
        <v>0</v>
      </c>
      <c r="DJ1494" s="1">
        <f t="shared" si="1436"/>
        <v>0</v>
      </c>
      <c r="DK1494" s="1">
        <f t="shared" si="1437"/>
        <v>0</v>
      </c>
      <c r="DL1494" s="1">
        <f t="shared" si="1438"/>
        <v>0</v>
      </c>
      <c r="DM1494" s="1">
        <f t="shared" si="1439"/>
        <v>0</v>
      </c>
      <c r="DN1494" s="1">
        <f t="shared" si="1440"/>
        <v>0</v>
      </c>
      <c r="DO1494" s="1">
        <f t="shared" si="1441"/>
        <v>0</v>
      </c>
      <c r="DP1494" s="1">
        <v>331.31763455241042</v>
      </c>
    </row>
    <row r="1495" spans="14:120" hidden="1">
      <c r="N1495" s="1">
        <f t="shared" si="1336"/>
        <v>-140000</v>
      </c>
      <c r="O1495" s="1">
        <f t="shared" si="1337"/>
        <v>0</v>
      </c>
      <c r="P1495" s="1">
        <f t="shared" si="1338"/>
        <v>0</v>
      </c>
      <c r="Q1495" s="1">
        <f t="shared" si="1339"/>
        <v>0</v>
      </c>
      <c r="R1495" s="1">
        <f t="shared" si="1340"/>
        <v>0</v>
      </c>
      <c r="S1495" s="1">
        <f t="shared" si="1341"/>
        <v>0</v>
      </c>
      <c r="T1495" s="1">
        <f t="shared" si="1342"/>
        <v>0</v>
      </c>
      <c r="U1495" s="1">
        <f t="shared" si="1343"/>
        <v>0</v>
      </c>
      <c r="V1495" s="1">
        <f t="shared" si="1344"/>
        <v>0</v>
      </c>
      <c r="W1495" s="1">
        <f t="shared" si="1345"/>
        <v>0</v>
      </c>
      <c r="X1495" s="1">
        <f t="shared" si="1346"/>
        <v>0</v>
      </c>
      <c r="Y1495" s="1">
        <f t="shared" si="1347"/>
        <v>0</v>
      </c>
      <c r="Z1495" s="1">
        <f t="shared" si="1348"/>
        <v>0</v>
      </c>
      <c r="AA1495" s="1">
        <f t="shared" si="1349"/>
        <v>0</v>
      </c>
      <c r="AB1495" s="1">
        <f t="shared" si="1350"/>
        <v>0</v>
      </c>
      <c r="AC1495" s="1">
        <f t="shared" si="1351"/>
        <v>0</v>
      </c>
      <c r="AD1495" s="1">
        <f t="shared" si="1352"/>
        <v>0</v>
      </c>
      <c r="AE1495" s="1">
        <f t="shared" si="1353"/>
        <v>0</v>
      </c>
      <c r="AF1495" s="1">
        <f t="shared" si="1354"/>
        <v>0</v>
      </c>
      <c r="AG1495" s="1">
        <f t="shared" si="1355"/>
        <v>0</v>
      </c>
      <c r="AH1495" s="1">
        <f t="shared" si="1356"/>
        <v>0</v>
      </c>
      <c r="AI1495" s="1">
        <f t="shared" si="1357"/>
        <v>0</v>
      </c>
      <c r="AJ1495" s="1">
        <f t="shared" si="1358"/>
        <v>0</v>
      </c>
      <c r="AK1495" s="1">
        <f t="shared" si="1359"/>
        <v>0</v>
      </c>
      <c r="AL1495" s="1">
        <f t="shared" si="1360"/>
        <v>0</v>
      </c>
      <c r="AM1495" s="1">
        <f t="shared" si="1361"/>
        <v>0</v>
      </c>
      <c r="AN1495" s="1">
        <f t="shared" si="1362"/>
        <v>0</v>
      </c>
      <c r="AO1495" s="1">
        <f t="shared" si="1363"/>
        <v>0</v>
      </c>
      <c r="AP1495" s="1">
        <f t="shared" si="1364"/>
        <v>0</v>
      </c>
      <c r="AQ1495" s="1">
        <f t="shared" si="1365"/>
        <v>0</v>
      </c>
      <c r="AR1495" s="1">
        <f t="shared" si="1366"/>
        <v>0</v>
      </c>
      <c r="AS1495" s="1">
        <f t="shared" si="1367"/>
        <v>0</v>
      </c>
      <c r="AT1495" s="1">
        <f t="shared" si="1368"/>
        <v>0</v>
      </c>
      <c r="AU1495" s="1">
        <f t="shared" si="1369"/>
        <v>0</v>
      </c>
      <c r="AV1495" s="1">
        <f t="shared" si="1370"/>
        <v>0</v>
      </c>
      <c r="AW1495" s="1">
        <f t="shared" si="1371"/>
        <v>0</v>
      </c>
      <c r="AX1495" s="1">
        <f t="shared" si="1372"/>
        <v>0</v>
      </c>
      <c r="AY1495" s="1">
        <f t="shared" si="1373"/>
        <v>0</v>
      </c>
      <c r="AZ1495" s="1">
        <f t="shared" si="1374"/>
        <v>0</v>
      </c>
      <c r="BA1495" s="1">
        <f t="shared" si="1375"/>
        <v>0</v>
      </c>
      <c r="BB1495" s="1">
        <f t="shared" si="1376"/>
        <v>0</v>
      </c>
      <c r="BC1495" s="1">
        <f t="shared" si="1377"/>
        <v>0</v>
      </c>
      <c r="BD1495" s="1">
        <f t="shared" si="1378"/>
        <v>0</v>
      </c>
      <c r="BE1495" s="1">
        <f t="shared" si="1379"/>
        <v>0</v>
      </c>
      <c r="BF1495" s="1">
        <f t="shared" si="1380"/>
        <v>-456756.75675675675</v>
      </c>
      <c r="BG1495" s="1">
        <f t="shared" si="1381"/>
        <v>0</v>
      </c>
      <c r="BH1495" s="1">
        <f t="shared" si="1382"/>
        <v>0</v>
      </c>
      <c r="BI1495" s="1">
        <f t="shared" si="1383"/>
        <v>0</v>
      </c>
      <c r="BJ1495" s="1">
        <f t="shared" si="1384"/>
        <v>0</v>
      </c>
      <c r="BK1495" s="1">
        <f t="shared" si="1385"/>
        <v>0</v>
      </c>
      <c r="BL1495" s="1">
        <f t="shared" si="1386"/>
        <v>0</v>
      </c>
      <c r="BM1495" s="1">
        <f t="shared" si="1387"/>
        <v>0</v>
      </c>
      <c r="BN1495" s="1">
        <f t="shared" si="1388"/>
        <v>0</v>
      </c>
      <c r="BO1495" s="1">
        <f t="shared" si="1389"/>
        <v>0</v>
      </c>
      <c r="BP1495" s="1">
        <f t="shared" si="1390"/>
        <v>0</v>
      </c>
      <c r="BQ1495" s="1">
        <f t="shared" si="1391"/>
        <v>0</v>
      </c>
      <c r="BR1495" s="1">
        <f t="shared" si="1392"/>
        <v>0</v>
      </c>
      <c r="BS1495" s="1">
        <f t="shared" si="1393"/>
        <v>0</v>
      </c>
      <c r="BT1495" s="1">
        <f t="shared" si="1394"/>
        <v>0</v>
      </c>
      <c r="BU1495" s="1">
        <f t="shared" si="1395"/>
        <v>0</v>
      </c>
      <c r="BV1495" s="1">
        <f t="shared" si="1396"/>
        <v>0</v>
      </c>
      <c r="BW1495" s="1">
        <f t="shared" si="1397"/>
        <v>0</v>
      </c>
      <c r="BX1495" s="1">
        <f t="shared" si="1398"/>
        <v>0</v>
      </c>
      <c r="BY1495" s="1">
        <f t="shared" si="1399"/>
        <v>0</v>
      </c>
      <c r="BZ1495" s="1">
        <f t="shared" si="1400"/>
        <v>0</v>
      </c>
      <c r="CA1495" s="1">
        <f t="shared" si="1401"/>
        <v>1132892.5001969899</v>
      </c>
      <c r="CB1495" s="1">
        <f t="shared" si="1402"/>
        <v>475102.04081632651</v>
      </c>
      <c r="CC1495" s="1">
        <f t="shared" si="1403"/>
        <v>0</v>
      </c>
      <c r="CD1495" s="1">
        <f t="shared" si="1404"/>
        <v>-135.74344023323616</v>
      </c>
      <c r="CE1495" s="1">
        <f t="shared" si="1405"/>
        <v>475102.04081632651</v>
      </c>
      <c r="CF1495" s="1">
        <f t="shared" si="1406"/>
        <v>0</v>
      </c>
      <c r="CG1495" s="1">
        <f t="shared" si="1407"/>
        <v>0</v>
      </c>
      <c r="CH1495" s="1">
        <f t="shared" si="1408"/>
        <v>0</v>
      </c>
      <c r="CI1495" s="1">
        <f t="shared" si="1409"/>
        <v>0</v>
      </c>
      <c r="CJ1495" s="1">
        <f t="shared" si="1410"/>
        <v>0</v>
      </c>
      <c r="CK1495" s="1">
        <f t="shared" si="1411"/>
        <v>0</v>
      </c>
      <c r="CL1495" s="1">
        <f t="shared" si="1412"/>
        <v>0</v>
      </c>
      <c r="CM1495" s="1">
        <f t="shared" si="1413"/>
        <v>0</v>
      </c>
      <c r="CN1495" s="1">
        <f t="shared" si="1414"/>
        <v>0</v>
      </c>
      <c r="CO1495" s="1">
        <f t="shared" si="1415"/>
        <v>0</v>
      </c>
      <c r="CP1495" s="1">
        <f t="shared" si="1416"/>
        <v>0</v>
      </c>
      <c r="CQ1495" s="1">
        <f t="shared" si="1417"/>
        <v>0</v>
      </c>
      <c r="CR1495" s="1">
        <f t="shared" si="1418"/>
        <v>0</v>
      </c>
      <c r="CS1495" s="1">
        <f t="shared" si="1419"/>
        <v>0</v>
      </c>
      <c r="CT1495" s="1">
        <f t="shared" si="1420"/>
        <v>0</v>
      </c>
      <c r="CU1495" s="1">
        <f t="shared" si="1421"/>
        <v>0</v>
      </c>
      <c r="CV1495" s="1">
        <f t="shared" si="1422"/>
        <v>-676000</v>
      </c>
      <c r="CW1495" s="1">
        <f t="shared" si="1423"/>
        <v>0</v>
      </c>
      <c r="CX1495" s="1">
        <f t="shared" si="1424"/>
        <v>0</v>
      </c>
      <c r="CY1495" s="1">
        <f t="shared" si="1425"/>
        <v>0</v>
      </c>
      <c r="CZ1495" s="1">
        <f t="shared" si="1426"/>
        <v>0</v>
      </c>
      <c r="DA1495" s="1">
        <f t="shared" si="1427"/>
        <v>0</v>
      </c>
      <c r="DB1495" s="1">
        <f t="shared" si="1428"/>
        <v>0</v>
      </c>
      <c r="DC1495" s="1">
        <f t="shared" si="1429"/>
        <v>0</v>
      </c>
      <c r="DD1495" s="1">
        <f t="shared" si="1430"/>
        <v>0</v>
      </c>
      <c r="DE1495" s="1">
        <f t="shared" si="1431"/>
        <v>0</v>
      </c>
      <c r="DF1495" s="1">
        <f t="shared" si="1432"/>
        <v>0</v>
      </c>
      <c r="DG1495" s="1">
        <f t="shared" si="1433"/>
        <v>0</v>
      </c>
      <c r="DH1495" s="1">
        <f t="shared" si="1434"/>
        <v>0</v>
      </c>
      <c r="DI1495" s="1">
        <f t="shared" si="1435"/>
        <v>0</v>
      </c>
      <c r="DJ1495" s="1">
        <f t="shared" si="1436"/>
        <v>0</v>
      </c>
      <c r="DK1495" s="1">
        <f t="shared" si="1437"/>
        <v>0</v>
      </c>
      <c r="DL1495" s="1">
        <f t="shared" si="1438"/>
        <v>0</v>
      </c>
      <c r="DM1495" s="1">
        <f t="shared" si="1439"/>
        <v>0</v>
      </c>
      <c r="DN1495" s="1">
        <f t="shared" si="1440"/>
        <v>0</v>
      </c>
      <c r="DO1495" s="1">
        <f t="shared" si="1441"/>
        <v>0</v>
      </c>
      <c r="DP1495" s="1">
        <v>-4.4549039246890132</v>
      </c>
    </row>
    <row r="1496" spans="14:120" hidden="1">
      <c r="N1496" s="1">
        <f t="shared" ref="N1496:N1535" si="1442">+C1388</f>
        <v>-163333333.33333334</v>
      </c>
      <c r="O1496" s="1">
        <f t="shared" ref="O1496:O1531" si="1443">+AI1388</f>
        <v>0</v>
      </c>
      <c r="P1496" s="1">
        <f t="shared" ref="P1496:P1531" si="1444">+AJ1388</f>
        <v>0</v>
      </c>
      <c r="Q1496" s="1">
        <f t="shared" ref="Q1496:Q1531" si="1445">+AK1388</f>
        <v>0</v>
      </c>
      <c r="R1496" s="1">
        <f t="shared" ref="R1496:R1531" si="1446">+AL1388</f>
        <v>0</v>
      </c>
      <c r="S1496" s="1">
        <f t="shared" ref="S1496:S1531" si="1447">+AM1388</f>
        <v>0</v>
      </c>
      <c r="T1496" s="1">
        <f t="shared" ref="T1496:T1531" si="1448">+AN1388</f>
        <v>0</v>
      </c>
      <c r="U1496" s="1">
        <f t="shared" ref="U1496:U1531" si="1449">+AO1388</f>
        <v>0</v>
      </c>
      <c r="V1496" s="1">
        <f t="shared" ref="V1496:V1531" si="1450">+AP1388</f>
        <v>0</v>
      </c>
      <c r="W1496" s="1">
        <f t="shared" ref="W1496:W1531" si="1451">+AQ1388</f>
        <v>0</v>
      </c>
      <c r="X1496" s="1">
        <f t="shared" ref="X1496:X1531" si="1452">+AR1388</f>
        <v>0</v>
      </c>
      <c r="Y1496" s="1">
        <f t="shared" ref="Y1496:Y1531" si="1453">+AS1388</f>
        <v>0</v>
      </c>
      <c r="Z1496" s="1">
        <f t="shared" ref="Z1496:Z1531" si="1454">+AT1388</f>
        <v>0</v>
      </c>
      <c r="AA1496" s="1">
        <f t="shared" ref="AA1496:AA1531" si="1455">+AU1388</f>
        <v>0</v>
      </c>
      <c r="AB1496" s="1">
        <f t="shared" ref="AB1496:AB1531" si="1456">+AV1388</f>
        <v>0</v>
      </c>
      <c r="AC1496" s="1">
        <f t="shared" ref="AC1496:AC1531" si="1457">+AW1388</f>
        <v>0</v>
      </c>
      <c r="AD1496" s="1">
        <f t="shared" ref="AD1496:AD1531" si="1458">+AX1388</f>
        <v>0</v>
      </c>
      <c r="AE1496" s="1">
        <f t="shared" ref="AE1496:AE1531" si="1459">+AY1388</f>
        <v>0</v>
      </c>
      <c r="AF1496" s="1">
        <f t="shared" ref="AF1496:AF1531" si="1460">+AZ1388</f>
        <v>0</v>
      </c>
      <c r="AG1496" s="1">
        <f t="shared" ref="AG1496:AG1531" si="1461">+BA1388</f>
        <v>0</v>
      </c>
      <c r="AH1496" s="1">
        <f t="shared" ref="AH1496:AH1531" si="1462">+BB1388</f>
        <v>0</v>
      </c>
      <c r="AI1496" s="1">
        <f t="shared" ref="AI1496:AI1531" si="1463">+BC1388</f>
        <v>0</v>
      </c>
      <c r="AJ1496" s="1">
        <f t="shared" ref="AJ1496:AJ1531" si="1464">+BD1388</f>
        <v>0</v>
      </c>
      <c r="AK1496" s="1">
        <f t="shared" ref="AK1496:AK1531" si="1465">+BE1388</f>
        <v>0</v>
      </c>
      <c r="AL1496" s="1">
        <f t="shared" ref="AL1496:AL1531" si="1466">+BF1388</f>
        <v>0</v>
      </c>
      <c r="AM1496" s="1">
        <f t="shared" ref="AM1496:AM1531" si="1467">+BG1388</f>
        <v>0</v>
      </c>
      <c r="AN1496" s="1">
        <f t="shared" ref="AN1496:AN1531" si="1468">+BH1388</f>
        <v>0</v>
      </c>
      <c r="AO1496" s="1">
        <f t="shared" ref="AO1496:AO1531" si="1469">+BI1388</f>
        <v>0</v>
      </c>
      <c r="AP1496" s="1">
        <f t="shared" ref="AP1496:AP1531" si="1470">+BJ1388</f>
        <v>0</v>
      </c>
      <c r="AQ1496" s="1">
        <f t="shared" ref="AQ1496:AQ1531" si="1471">+BK1388</f>
        <v>0</v>
      </c>
      <c r="AR1496" s="1">
        <f t="shared" ref="AR1496:AR1531" si="1472">+BL1388</f>
        <v>0</v>
      </c>
      <c r="AS1496" s="1">
        <f t="shared" ref="AS1496:AS1531" si="1473">+BM1388</f>
        <v>0</v>
      </c>
      <c r="AT1496" s="1">
        <f t="shared" ref="AT1496:AT1531" si="1474">+BN1388</f>
        <v>0</v>
      </c>
      <c r="AU1496" s="1">
        <f t="shared" ref="AU1496:AU1531" si="1475">+BO1388</f>
        <v>0</v>
      </c>
      <c r="AV1496" s="1">
        <f t="shared" ref="AV1496:AV1531" si="1476">+BP1388</f>
        <v>0</v>
      </c>
      <c r="AW1496" s="1">
        <f t="shared" ref="AW1496:AW1531" si="1477">+BQ1388</f>
        <v>0</v>
      </c>
      <c r="AX1496" s="1">
        <f t="shared" ref="AX1496:AX1531" si="1478">+BR1388</f>
        <v>0</v>
      </c>
      <c r="AY1496" s="1">
        <f t="shared" ref="AY1496:AY1531" si="1479">+BS1388</f>
        <v>0</v>
      </c>
      <c r="AZ1496" s="1">
        <f t="shared" ref="AZ1496:AZ1531" si="1480">+BT1388</f>
        <v>0</v>
      </c>
      <c r="BA1496" s="1">
        <f t="shared" ref="BA1496:BA1531" si="1481">+BU1388</f>
        <v>0</v>
      </c>
      <c r="BB1496" s="1">
        <f t="shared" ref="BB1496:BB1531" si="1482">+BV1388</f>
        <v>0</v>
      </c>
      <c r="BC1496" s="1">
        <f t="shared" ref="BC1496:BC1531" si="1483">+BW1388</f>
        <v>0</v>
      </c>
      <c r="BD1496" s="1">
        <f t="shared" ref="BD1496:BD1531" si="1484">+BX1388</f>
        <v>0</v>
      </c>
      <c r="BE1496" s="1">
        <f t="shared" ref="BE1496:BE1531" si="1485">+BY1388</f>
        <v>-20274653.031409789</v>
      </c>
      <c r="BF1496" s="1">
        <f t="shared" ref="BF1496:BF1531" si="1486">+BZ1388</f>
        <v>0</v>
      </c>
      <c r="BG1496" s="1">
        <f t="shared" ref="BG1496:BG1531" si="1487">+CA1388</f>
        <v>25005405405.405407</v>
      </c>
      <c r="BH1496" s="1">
        <f t="shared" ref="BH1496:BH1531" si="1488">+CB1388</f>
        <v>0</v>
      </c>
      <c r="BI1496" s="1">
        <f t="shared" ref="BI1496:BI1531" si="1489">+CC1388</f>
        <v>0</v>
      </c>
      <c r="BJ1496" s="1">
        <f t="shared" ref="BJ1496:BJ1531" si="1490">+CD1388</f>
        <v>0</v>
      </c>
      <c r="BK1496" s="1">
        <f t="shared" ref="BK1496:BK1531" si="1491">+CE1388</f>
        <v>0</v>
      </c>
      <c r="BL1496" s="1">
        <f t="shared" ref="BL1496:BL1531" si="1492">+CF1388</f>
        <v>0</v>
      </c>
      <c r="BM1496" s="1">
        <f t="shared" ref="BM1496:BM1531" si="1493">+CG1388</f>
        <v>0</v>
      </c>
      <c r="BN1496" s="1">
        <f t="shared" ref="BN1496:BN1531" si="1494">+CH1388</f>
        <v>0</v>
      </c>
      <c r="BO1496" s="1">
        <f t="shared" ref="BO1496:BO1531" si="1495">+CI1388</f>
        <v>0</v>
      </c>
      <c r="BP1496" s="1">
        <f t="shared" ref="BP1496:BP1531" si="1496">+CJ1388</f>
        <v>0</v>
      </c>
      <c r="BQ1496" s="1">
        <f t="shared" ref="BQ1496:BQ1531" si="1497">+CK1388</f>
        <v>0</v>
      </c>
      <c r="BR1496" s="1">
        <f t="shared" ref="BR1496:BR1531" si="1498">+CL1388</f>
        <v>0</v>
      </c>
      <c r="BS1496" s="1">
        <f t="shared" ref="BS1496:BS1531" si="1499">+CM1388</f>
        <v>0</v>
      </c>
      <c r="BT1496" s="1">
        <f t="shared" ref="BT1496:BT1531" si="1500">+CN1388</f>
        <v>0</v>
      </c>
      <c r="BU1496" s="1">
        <f t="shared" ref="BU1496:BU1531" si="1501">+CO1388</f>
        <v>0</v>
      </c>
      <c r="BV1496" s="1">
        <f t="shared" ref="BV1496:BV1531" si="1502">+CP1388</f>
        <v>0</v>
      </c>
      <c r="BW1496" s="1">
        <f t="shared" ref="BW1496:BW1531" si="1503">+CQ1388</f>
        <v>0</v>
      </c>
      <c r="BX1496" s="1">
        <f t="shared" ref="BX1496:BX1531" si="1504">+CR1388</f>
        <v>0</v>
      </c>
      <c r="BY1496" s="1">
        <f t="shared" ref="BY1496:BY1531" si="1505">+CS1388</f>
        <v>0</v>
      </c>
      <c r="BZ1496" s="1">
        <f t="shared" ref="BZ1496:BZ1531" si="1506">+CT1388</f>
        <v>-24134946.968590211</v>
      </c>
      <c r="CA1496" s="1">
        <f t="shared" ref="CA1496:CA1531" si="1507">+CU1388</f>
        <v>475102.04081632651</v>
      </c>
      <c r="CB1496" s="1">
        <f t="shared" ref="CB1496:CB1531" si="1508">+CV1388</f>
        <v>126243953667.95367</v>
      </c>
      <c r="CC1496" s="1">
        <f t="shared" ref="CC1496:CC1531" si="1509">+CW1388</f>
        <v>0</v>
      </c>
      <c r="CD1496" s="1">
        <f t="shared" ref="CD1496:CD1531" si="1510">+CX1388</f>
        <v>-475102.04081632651</v>
      </c>
      <c r="CE1496" s="1">
        <f t="shared" ref="CE1496:CE1531" si="1511">+CY1388</f>
        <v>1108571428.5714285</v>
      </c>
      <c r="CF1496" s="1">
        <f t="shared" ref="CF1496:CF1531" si="1512">+CZ1388</f>
        <v>0</v>
      </c>
      <c r="CG1496" s="1">
        <f t="shared" ref="CG1496:CG1531" si="1513">+DA1388</f>
        <v>0</v>
      </c>
      <c r="CH1496" s="1">
        <f t="shared" ref="CH1496:CH1531" si="1514">+DB1388</f>
        <v>0</v>
      </c>
      <c r="CI1496" s="1">
        <f t="shared" ref="CI1496:CI1531" si="1515">+DC1388</f>
        <v>0</v>
      </c>
      <c r="CJ1496" s="1">
        <f t="shared" ref="CJ1496:CJ1531" si="1516">+DD1388</f>
        <v>0</v>
      </c>
      <c r="CK1496" s="1">
        <f t="shared" ref="CK1496:CK1531" si="1517">+DE1388</f>
        <v>0</v>
      </c>
      <c r="CL1496" s="1">
        <f t="shared" ref="CL1496:CL1531" si="1518">+DF1388</f>
        <v>0</v>
      </c>
      <c r="CM1496" s="1">
        <f t="shared" ref="CM1496:CM1531" si="1519">+DG1388</f>
        <v>0</v>
      </c>
      <c r="CN1496" s="1">
        <f t="shared" ref="CN1496:CN1531" si="1520">+DH1388</f>
        <v>0</v>
      </c>
      <c r="CO1496" s="1">
        <f t="shared" ref="CO1496:CO1531" si="1521">+DI1388</f>
        <v>0</v>
      </c>
      <c r="CP1496" s="1">
        <f t="shared" ref="CP1496:CP1531" si="1522">+DJ1388</f>
        <v>0</v>
      </c>
      <c r="CQ1496" s="1">
        <f t="shared" ref="CQ1496:CQ1531" si="1523">+DK1388</f>
        <v>0</v>
      </c>
      <c r="CR1496" s="1">
        <f t="shared" ref="CR1496:CR1531" si="1524">+DL1388</f>
        <v>0</v>
      </c>
      <c r="CS1496" s="1">
        <f t="shared" ref="CS1496:CS1531" si="1525">+DM1388</f>
        <v>0</v>
      </c>
      <c r="CT1496" s="1">
        <f t="shared" ref="CT1496:CT1531" si="1526">+DN1388</f>
        <v>0</v>
      </c>
      <c r="CU1496" s="1">
        <f t="shared" ref="CU1496:CU1531" si="1527">+DO1388</f>
        <v>44409600</v>
      </c>
      <c r="CV1496" s="1">
        <f t="shared" ref="CV1496:CV1531" si="1528">+DP1388</f>
        <v>0</v>
      </c>
      <c r="CW1496" s="1">
        <f t="shared" ref="CW1496:CW1531" si="1529">+DQ1388</f>
        <v>37008000000</v>
      </c>
      <c r="CX1496" s="1">
        <f t="shared" ref="CX1496:CX1531" si="1530">+DR1388</f>
        <v>0</v>
      </c>
      <c r="CY1496" s="1">
        <f t="shared" ref="CY1496:CY1531" si="1531">+DS1388</f>
        <v>0</v>
      </c>
      <c r="CZ1496" s="1">
        <f t="shared" ref="CZ1496:CZ1531" si="1532">+DT1388</f>
        <v>0</v>
      </c>
      <c r="DA1496" s="1">
        <f t="shared" ref="DA1496:DA1531" si="1533">+DU1388</f>
        <v>0</v>
      </c>
      <c r="DB1496" s="1">
        <f t="shared" ref="DB1496:DB1531" si="1534">+DV1388</f>
        <v>0</v>
      </c>
      <c r="DC1496" s="1">
        <f t="shared" ref="DC1496:DC1531" si="1535">+DW1388</f>
        <v>0</v>
      </c>
      <c r="DD1496" s="1">
        <f t="shared" ref="DD1496:DD1531" si="1536">+DX1388</f>
        <v>0</v>
      </c>
      <c r="DE1496" s="1">
        <f t="shared" ref="DE1496:DE1531" si="1537">+DY1388</f>
        <v>0</v>
      </c>
      <c r="DF1496" s="1">
        <f t="shared" ref="DF1496:DF1531" si="1538">+DZ1388</f>
        <v>0</v>
      </c>
      <c r="DG1496" s="1">
        <f t="shared" ref="DG1496:DG1531" si="1539">+EA1388</f>
        <v>0</v>
      </c>
      <c r="DH1496" s="1">
        <f t="shared" ref="DH1496:DH1531" si="1540">+EB1388</f>
        <v>0</v>
      </c>
      <c r="DI1496" s="1">
        <f t="shared" ref="DI1496:DI1531" si="1541">+EC1388</f>
        <v>0</v>
      </c>
      <c r="DJ1496" s="1">
        <f t="shared" ref="DJ1496:DJ1531" si="1542">+ED1388</f>
        <v>0</v>
      </c>
      <c r="DK1496" s="1">
        <f t="shared" ref="DK1496:DK1531" si="1543">+EE1388</f>
        <v>0</v>
      </c>
      <c r="DL1496" s="1">
        <f t="shared" ref="DL1496:DL1531" si="1544">+EF1388</f>
        <v>0</v>
      </c>
      <c r="DM1496" s="1">
        <f t="shared" ref="DM1496:DM1531" si="1545">+EG1388</f>
        <v>0</v>
      </c>
      <c r="DN1496" s="1">
        <f t="shared" ref="DN1496:DN1531" si="1546">+EH1388</f>
        <v>0</v>
      </c>
      <c r="DO1496" s="1">
        <f t="shared" ref="DO1496:DO1531" si="1547">+EI1388</f>
        <v>0</v>
      </c>
      <c r="DP1496" s="1">
        <v>-1.5891654762479512E-2</v>
      </c>
    </row>
    <row r="1497" spans="14:120" hidden="1">
      <c r="N1497" s="1">
        <f t="shared" si="1442"/>
        <v>0</v>
      </c>
      <c r="O1497" s="1">
        <f t="shared" si="1443"/>
        <v>0</v>
      </c>
      <c r="P1497" s="1">
        <f t="shared" si="1444"/>
        <v>0</v>
      </c>
      <c r="Q1497" s="1">
        <f t="shared" si="1445"/>
        <v>0</v>
      </c>
      <c r="R1497" s="1">
        <f t="shared" si="1446"/>
        <v>0</v>
      </c>
      <c r="S1497" s="1">
        <f t="shared" si="1447"/>
        <v>0</v>
      </c>
      <c r="T1497" s="1">
        <f t="shared" si="1448"/>
        <v>0</v>
      </c>
      <c r="U1497" s="1">
        <f t="shared" si="1449"/>
        <v>0</v>
      </c>
      <c r="V1497" s="1">
        <f t="shared" si="1450"/>
        <v>0</v>
      </c>
      <c r="W1497" s="1">
        <f t="shared" si="1451"/>
        <v>0</v>
      </c>
      <c r="X1497" s="1">
        <f t="shared" si="1452"/>
        <v>0</v>
      </c>
      <c r="Y1497" s="1">
        <f t="shared" si="1453"/>
        <v>0</v>
      </c>
      <c r="Z1497" s="1">
        <f t="shared" si="1454"/>
        <v>0</v>
      </c>
      <c r="AA1497" s="1">
        <f t="shared" si="1455"/>
        <v>0</v>
      </c>
      <c r="AB1497" s="1">
        <f t="shared" si="1456"/>
        <v>0</v>
      </c>
      <c r="AC1497" s="1">
        <f t="shared" si="1457"/>
        <v>0</v>
      </c>
      <c r="AD1497" s="1">
        <f t="shared" si="1458"/>
        <v>0</v>
      </c>
      <c r="AE1497" s="1">
        <f t="shared" si="1459"/>
        <v>0</v>
      </c>
      <c r="AF1497" s="1">
        <f t="shared" si="1460"/>
        <v>0</v>
      </c>
      <c r="AG1497" s="1">
        <f t="shared" si="1461"/>
        <v>0</v>
      </c>
      <c r="AH1497" s="1">
        <f t="shared" si="1462"/>
        <v>0</v>
      </c>
      <c r="AI1497" s="1">
        <f t="shared" si="1463"/>
        <v>0</v>
      </c>
      <c r="AJ1497" s="1">
        <f t="shared" si="1464"/>
        <v>0</v>
      </c>
      <c r="AK1497" s="1">
        <f t="shared" si="1465"/>
        <v>0</v>
      </c>
      <c r="AL1497" s="1">
        <f t="shared" si="1466"/>
        <v>0</v>
      </c>
      <c r="AM1497" s="1">
        <f t="shared" si="1467"/>
        <v>0</v>
      </c>
      <c r="AN1497" s="1">
        <f t="shared" si="1468"/>
        <v>0</v>
      </c>
      <c r="AO1497" s="1">
        <f t="shared" si="1469"/>
        <v>0</v>
      </c>
      <c r="AP1497" s="1">
        <f t="shared" si="1470"/>
        <v>0</v>
      </c>
      <c r="AQ1497" s="1">
        <f t="shared" si="1471"/>
        <v>0</v>
      </c>
      <c r="AR1497" s="1">
        <f t="shared" si="1472"/>
        <v>0</v>
      </c>
      <c r="AS1497" s="1">
        <f t="shared" si="1473"/>
        <v>0</v>
      </c>
      <c r="AT1497" s="1">
        <f t="shared" si="1474"/>
        <v>0</v>
      </c>
      <c r="AU1497" s="1">
        <f t="shared" si="1475"/>
        <v>0</v>
      </c>
      <c r="AV1497" s="1">
        <f t="shared" si="1476"/>
        <v>0</v>
      </c>
      <c r="AW1497" s="1">
        <f t="shared" si="1477"/>
        <v>0</v>
      </c>
      <c r="AX1497" s="1">
        <f t="shared" si="1478"/>
        <v>0</v>
      </c>
      <c r="AY1497" s="1">
        <f t="shared" si="1479"/>
        <v>0</v>
      </c>
      <c r="AZ1497" s="1">
        <f t="shared" si="1480"/>
        <v>0</v>
      </c>
      <c r="BA1497" s="1">
        <f t="shared" si="1481"/>
        <v>0</v>
      </c>
      <c r="BB1497" s="1">
        <f t="shared" si="1482"/>
        <v>0</v>
      </c>
      <c r="BC1497" s="1">
        <f t="shared" si="1483"/>
        <v>0</v>
      </c>
      <c r="BD1497" s="1">
        <f t="shared" si="1484"/>
        <v>0</v>
      </c>
      <c r="BE1497" s="1">
        <f t="shared" si="1485"/>
        <v>0</v>
      </c>
      <c r="BF1497" s="1">
        <f t="shared" si="1486"/>
        <v>0</v>
      </c>
      <c r="BG1497" s="1">
        <f t="shared" si="1487"/>
        <v>0</v>
      </c>
      <c r="BH1497" s="1">
        <f t="shared" si="1488"/>
        <v>-10959.271908870156</v>
      </c>
      <c r="BI1497" s="1">
        <f t="shared" si="1489"/>
        <v>0</v>
      </c>
      <c r="BJ1497" s="1">
        <f t="shared" si="1490"/>
        <v>20274653.031409789</v>
      </c>
      <c r="BK1497" s="1">
        <f t="shared" si="1491"/>
        <v>0</v>
      </c>
      <c r="BL1497" s="1">
        <f t="shared" si="1492"/>
        <v>0</v>
      </c>
      <c r="BM1497" s="1">
        <f t="shared" si="1493"/>
        <v>0</v>
      </c>
      <c r="BN1497" s="1">
        <f t="shared" si="1494"/>
        <v>0</v>
      </c>
      <c r="BO1497" s="1">
        <f t="shared" si="1495"/>
        <v>0</v>
      </c>
      <c r="BP1497" s="1">
        <f t="shared" si="1496"/>
        <v>0</v>
      </c>
      <c r="BQ1497" s="1">
        <f t="shared" si="1497"/>
        <v>0</v>
      </c>
      <c r="BR1497" s="1">
        <f t="shared" si="1498"/>
        <v>0</v>
      </c>
      <c r="BS1497" s="1">
        <f t="shared" si="1499"/>
        <v>0</v>
      </c>
      <c r="BT1497" s="1">
        <f t="shared" si="1500"/>
        <v>0</v>
      </c>
      <c r="BU1497" s="1">
        <f t="shared" si="1501"/>
        <v>0</v>
      </c>
      <c r="BV1497" s="1">
        <f t="shared" si="1502"/>
        <v>0</v>
      </c>
      <c r="BW1497" s="1">
        <f t="shared" si="1503"/>
        <v>0</v>
      </c>
      <c r="BX1497" s="1">
        <f t="shared" si="1504"/>
        <v>0</v>
      </c>
      <c r="BY1497" s="1">
        <f t="shared" si="1505"/>
        <v>0</v>
      </c>
      <c r="BZ1497" s="1">
        <f t="shared" si="1506"/>
        <v>-81428.571428571435</v>
      </c>
      <c r="CA1497" s="1">
        <f t="shared" si="1507"/>
        <v>0</v>
      </c>
      <c r="CB1497" s="1">
        <f t="shared" si="1508"/>
        <v>0</v>
      </c>
      <c r="CC1497" s="1">
        <f t="shared" si="1509"/>
        <v>199165.52333744158</v>
      </c>
      <c r="CD1497" s="1">
        <f t="shared" si="1510"/>
        <v>0</v>
      </c>
      <c r="CE1497" s="1">
        <f t="shared" si="1511"/>
        <v>-24134946.968590211</v>
      </c>
      <c r="CF1497" s="1">
        <f t="shared" si="1512"/>
        <v>-71250</v>
      </c>
      <c r="CG1497" s="1">
        <f t="shared" si="1513"/>
        <v>0</v>
      </c>
      <c r="CH1497" s="1">
        <f t="shared" si="1514"/>
        <v>0</v>
      </c>
      <c r="CI1497" s="1">
        <f t="shared" si="1515"/>
        <v>0</v>
      </c>
      <c r="CJ1497" s="1">
        <f t="shared" si="1516"/>
        <v>0</v>
      </c>
      <c r="CK1497" s="1">
        <f t="shared" si="1517"/>
        <v>0</v>
      </c>
      <c r="CL1497" s="1">
        <f t="shared" si="1518"/>
        <v>0</v>
      </c>
      <c r="CM1497" s="1">
        <f t="shared" si="1519"/>
        <v>0</v>
      </c>
      <c r="CN1497" s="1">
        <f t="shared" si="1520"/>
        <v>0</v>
      </c>
      <c r="CO1497" s="1">
        <f t="shared" si="1521"/>
        <v>0</v>
      </c>
      <c r="CP1497" s="1">
        <f t="shared" si="1522"/>
        <v>0</v>
      </c>
      <c r="CQ1497" s="1">
        <f t="shared" si="1523"/>
        <v>0</v>
      </c>
      <c r="CR1497" s="1">
        <f t="shared" si="1524"/>
        <v>0</v>
      </c>
      <c r="CS1497" s="1">
        <f t="shared" si="1525"/>
        <v>0</v>
      </c>
      <c r="CT1497" s="1">
        <f t="shared" si="1526"/>
        <v>0</v>
      </c>
      <c r="CU1497" s="1">
        <f t="shared" si="1527"/>
        <v>0</v>
      </c>
      <c r="CV1497" s="1">
        <f t="shared" si="1528"/>
        <v>0</v>
      </c>
      <c r="CW1497" s="1">
        <f t="shared" si="1529"/>
        <v>0</v>
      </c>
      <c r="CX1497" s="1">
        <f t="shared" si="1530"/>
        <v>-35527.68</v>
      </c>
      <c r="CY1497" s="1">
        <f t="shared" si="1531"/>
        <v>0</v>
      </c>
      <c r="CZ1497" s="1">
        <f t="shared" si="1532"/>
        <v>-44409600</v>
      </c>
      <c r="DA1497" s="1">
        <f t="shared" si="1533"/>
        <v>0</v>
      </c>
      <c r="DB1497" s="1">
        <f t="shared" si="1534"/>
        <v>0</v>
      </c>
      <c r="DC1497" s="1">
        <f t="shared" si="1535"/>
        <v>0</v>
      </c>
      <c r="DD1497" s="1">
        <f t="shared" si="1536"/>
        <v>0</v>
      </c>
      <c r="DE1497" s="1">
        <f t="shared" si="1537"/>
        <v>0</v>
      </c>
      <c r="DF1497" s="1">
        <f t="shared" si="1538"/>
        <v>0</v>
      </c>
      <c r="DG1497" s="1">
        <f t="shared" si="1539"/>
        <v>0</v>
      </c>
      <c r="DH1497" s="1">
        <f t="shared" si="1540"/>
        <v>0</v>
      </c>
      <c r="DI1497" s="1">
        <f t="shared" si="1541"/>
        <v>0</v>
      </c>
      <c r="DJ1497" s="1">
        <f t="shared" si="1542"/>
        <v>0</v>
      </c>
      <c r="DK1497" s="1">
        <f t="shared" si="1543"/>
        <v>0</v>
      </c>
      <c r="DL1497" s="1">
        <f t="shared" si="1544"/>
        <v>0</v>
      </c>
      <c r="DM1497" s="1">
        <f t="shared" si="1545"/>
        <v>0</v>
      </c>
      <c r="DN1497" s="1">
        <f t="shared" si="1546"/>
        <v>0</v>
      </c>
      <c r="DO1497" s="1">
        <f t="shared" si="1547"/>
        <v>0</v>
      </c>
      <c r="DP1497" s="1">
        <v>330.57447394586552</v>
      </c>
    </row>
    <row r="1498" spans="14:120" hidden="1">
      <c r="N1498" s="1">
        <f t="shared" si="1442"/>
        <v>-192000</v>
      </c>
      <c r="O1498" s="1">
        <f t="shared" si="1443"/>
        <v>0</v>
      </c>
      <c r="P1498" s="1">
        <f t="shared" si="1444"/>
        <v>0</v>
      </c>
      <c r="Q1498" s="1">
        <f t="shared" si="1445"/>
        <v>0</v>
      </c>
      <c r="R1498" s="1">
        <f t="shared" si="1446"/>
        <v>0</v>
      </c>
      <c r="S1498" s="1">
        <f t="shared" si="1447"/>
        <v>0</v>
      </c>
      <c r="T1498" s="1">
        <f t="shared" si="1448"/>
        <v>0</v>
      </c>
      <c r="U1498" s="1">
        <f t="shared" si="1449"/>
        <v>0</v>
      </c>
      <c r="V1498" s="1">
        <f t="shared" si="1450"/>
        <v>0</v>
      </c>
      <c r="W1498" s="1">
        <f t="shared" si="1451"/>
        <v>0</v>
      </c>
      <c r="X1498" s="1">
        <f t="shared" si="1452"/>
        <v>0</v>
      </c>
      <c r="Y1498" s="1">
        <f t="shared" si="1453"/>
        <v>0</v>
      </c>
      <c r="Z1498" s="1">
        <f t="shared" si="1454"/>
        <v>0</v>
      </c>
      <c r="AA1498" s="1">
        <f t="shared" si="1455"/>
        <v>0</v>
      </c>
      <c r="AB1498" s="1">
        <f t="shared" si="1456"/>
        <v>0</v>
      </c>
      <c r="AC1498" s="1">
        <f t="shared" si="1457"/>
        <v>0</v>
      </c>
      <c r="AD1498" s="1">
        <f t="shared" si="1458"/>
        <v>0</v>
      </c>
      <c r="AE1498" s="1">
        <f t="shared" si="1459"/>
        <v>0</v>
      </c>
      <c r="AF1498" s="1">
        <f t="shared" si="1460"/>
        <v>0</v>
      </c>
      <c r="AG1498" s="1">
        <f t="shared" si="1461"/>
        <v>0</v>
      </c>
      <c r="AH1498" s="1">
        <f t="shared" si="1462"/>
        <v>0</v>
      </c>
      <c r="AI1498" s="1">
        <f t="shared" si="1463"/>
        <v>0</v>
      </c>
      <c r="AJ1498" s="1">
        <f t="shared" si="1464"/>
        <v>0</v>
      </c>
      <c r="AK1498" s="1">
        <f t="shared" si="1465"/>
        <v>0</v>
      </c>
      <c r="AL1498" s="1">
        <f t="shared" si="1466"/>
        <v>0</v>
      </c>
      <c r="AM1498" s="1">
        <f t="shared" si="1467"/>
        <v>0</v>
      </c>
      <c r="AN1498" s="1">
        <f t="shared" si="1468"/>
        <v>0</v>
      </c>
      <c r="AO1498" s="1">
        <f t="shared" si="1469"/>
        <v>0</v>
      </c>
      <c r="AP1498" s="1">
        <f t="shared" si="1470"/>
        <v>0</v>
      </c>
      <c r="AQ1498" s="1">
        <f t="shared" si="1471"/>
        <v>0</v>
      </c>
      <c r="AR1498" s="1">
        <f t="shared" si="1472"/>
        <v>0</v>
      </c>
      <c r="AS1498" s="1">
        <f t="shared" si="1473"/>
        <v>0</v>
      </c>
      <c r="AT1498" s="1">
        <f t="shared" si="1474"/>
        <v>0</v>
      </c>
      <c r="AU1498" s="1">
        <f t="shared" si="1475"/>
        <v>0</v>
      </c>
      <c r="AV1498" s="1">
        <f t="shared" si="1476"/>
        <v>0</v>
      </c>
      <c r="AW1498" s="1">
        <f t="shared" si="1477"/>
        <v>0</v>
      </c>
      <c r="AX1498" s="1">
        <f t="shared" si="1478"/>
        <v>0</v>
      </c>
      <c r="AY1498" s="1">
        <f t="shared" si="1479"/>
        <v>0</v>
      </c>
      <c r="AZ1498" s="1">
        <f t="shared" si="1480"/>
        <v>0</v>
      </c>
      <c r="BA1498" s="1">
        <f t="shared" si="1481"/>
        <v>0</v>
      </c>
      <c r="BB1498" s="1">
        <f t="shared" si="1482"/>
        <v>0</v>
      </c>
      <c r="BC1498" s="1">
        <f t="shared" si="1483"/>
        <v>0</v>
      </c>
      <c r="BD1498" s="1">
        <f t="shared" si="1484"/>
        <v>0</v>
      </c>
      <c r="BE1498" s="1">
        <f t="shared" si="1485"/>
        <v>0</v>
      </c>
      <c r="BF1498" s="1">
        <f t="shared" si="1486"/>
        <v>0</v>
      </c>
      <c r="BG1498" s="1">
        <f t="shared" si="1487"/>
        <v>0</v>
      </c>
      <c r="BH1498" s="1">
        <f t="shared" si="1488"/>
        <v>0</v>
      </c>
      <c r="BI1498" s="1">
        <f t="shared" si="1489"/>
        <v>-456756.75675675675</v>
      </c>
      <c r="BJ1498" s="1">
        <f t="shared" si="1490"/>
        <v>0</v>
      </c>
      <c r="BK1498" s="1">
        <f t="shared" si="1491"/>
        <v>0</v>
      </c>
      <c r="BL1498" s="1">
        <f t="shared" si="1492"/>
        <v>0</v>
      </c>
      <c r="BM1498" s="1">
        <f t="shared" si="1493"/>
        <v>0</v>
      </c>
      <c r="BN1498" s="1">
        <f t="shared" si="1494"/>
        <v>0</v>
      </c>
      <c r="BO1498" s="1">
        <f t="shared" si="1495"/>
        <v>0</v>
      </c>
      <c r="BP1498" s="1">
        <f t="shared" si="1496"/>
        <v>0</v>
      </c>
      <c r="BQ1498" s="1">
        <f t="shared" si="1497"/>
        <v>0</v>
      </c>
      <c r="BR1498" s="1">
        <f t="shared" si="1498"/>
        <v>0</v>
      </c>
      <c r="BS1498" s="1">
        <f t="shared" si="1499"/>
        <v>0</v>
      </c>
      <c r="BT1498" s="1">
        <f t="shared" si="1500"/>
        <v>0</v>
      </c>
      <c r="BU1498" s="1">
        <f t="shared" si="1501"/>
        <v>0</v>
      </c>
      <c r="BV1498" s="1">
        <f t="shared" si="1502"/>
        <v>0</v>
      </c>
      <c r="BW1498" s="1">
        <f t="shared" si="1503"/>
        <v>0</v>
      </c>
      <c r="BX1498" s="1">
        <f t="shared" si="1504"/>
        <v>0</v>
      </c>
      <c r="BY1498" s="1">
        <f t="shared" si="1505"/>
        <v>0</v>
      </c>
      <c r="BZ1498" s="1">
        <f t="shared" si="1506"/>
        <v>0</v>
      </c>
      <c r="CA1498" s="1">
        <f t="shared" si="1507"/>
        <v>-135.74344023323616</v>
      </c>
      <c r="CB1498" s="1">
        <f t="shared" si="1508"/>
        <v>-475102.04081632651</v>
      </c>
      <c r="CC1498" s="1">
        <f t="shared" si="1509"/>
        <v>0</v>
      </c>
      <c r="CD1498" s="1">
        <f t="shared" si="1510"/>
        <v>1132983.4376969899</v>
      </c>
      <c r="CE1498" s="1">
        <f t="shared" si="1511"/>
        <v>-111352.04081632651</v>
      </c>
      <c r="CF1498" s="1">
        <f t="shared" si="1512"/>
        <v>0</v>
      </c>
      <c r="CG1498" s="1">
        <f t="shared" si="1513"/>
        <v>-90.9375</v>
      </c>
      <c r="CH1498" s="1">
        <f t="shared" si="1514"/>
        <v>363750</v>
      </c>
      <c r="CI1498" s="1">
        <f t="shared" si="1515"/>
        <v>0</v>
      </c>
      <c r="CJ1498" s="1">
        <f t="shared" si="1516"/>
        <v>0</v>
      </c>
      <c r="CK1498" s="1">
        <f t="shared" si="1517"/>
        <v>0</v>
      </c>
      <c r="CL1498" s="1">
        <f t="shared" si="1518"/>
        <v>0</v>
      </c>
      <c r="CM1498" s="1">
        <f t="shared" si="1519"/>
        <v>0</v>
      </c>
      <c r="CN1498" s="1">
        <f t="shared" si="1520"/>
        <v>0</v>
      </c>
      <c r="CO1498" s="1">
        <f t="shared" si="1521"/>
        <v>0</v>
      </c>
      <c r="CP1498" s="1">
        <f t="shared" si="1522"/>
        <v>0</v>
      </c>
      <c r="CQ1498" s="1">
        <f t="shared" si="1523"/>
        <v>0</v>
      </c>
      <c r="CR1498" s="1">
        <f t="shared" si="1524"/>
        <v>0</v>
      </c>
      <c r="CS1498" s="1">
        <f t="shared" si="1525"/>
        <v>0</v>
      </c>
      <c r="CT1498" s="1">
        <f t="shared" si="1526"/>
        <v>0</v>
      </c>
      <c r="CU1498" s="1">
        <f t="shared" si="1527"/>
        <v>0</v>
      </c>
      <c r="CV1498" s="1">
        <f t="shared" si="1528"/>
        <v>0</v>
      </c>
      <c r="CW1498" s="1">
        <f t="shared" si="1529"/>
        <v>0</v>
      </c>
      <c r="CX1498" s="1">
        <f t="shared" si="1530"/>
        <v>0</v>
      </c>
      <c r="CY1498" s="1">
        <f t="shared" si="1531"/>
        <v>-676000</v>
      </c>
      <c r="CZ1498" s="1">
        <f t="shared" si="1532"/>
        <v>0</v>
      </c>
      <c r="DA1498" s="1">
        <f t="shared" si="1533"/>
        <v>0</v>
      </c>
      <c r="DB1498" s="1">
        <f t="shared" si="1534"/>
        <v>0</v>
      </c>
      <c r="DC1498" s="1">
        <f t="shared" si="1535"/>
        <v>0</v>
      </c>
      <c r="DD1498" s="1">
        <f t="shared" si="1536"/>
        <v>0</v>
      </c>
      <c r="DE1498" s="1">
        <f t="shared" si="1537"/>
        <v>0</v>
      </c>
      <c r="DF1498" s="1">
        <f t="shared" si="1538"/>
        <v>0</v>
      </c>
      <c r="DG1498" s="1">
        <f t="shared" si="1539"/>
        <v>0</v>
      </c>
      <c r="DH1498" s="1">
        <f t="shared" si="1540"/>
        <v>0</v>
      </c>
      <c r="DI1498" s="1">
        <f t="shared" si="1541"/>
        <v>0</v>
      </c>
      <c r="DJ1498" s="1">
        <f t="shared" si="1542"/>
        <v>0</v>
      </c>
      <c r="DK1498" s="1">
        <f t="shared" si="1543"/>
        <v>0</v>
      </c>
      <c r="DL1498" s="1">
        <f t="shared" si="1544"/>
        <v>0</v>
      </c>
      <c r="DM1498" s="1">
        <f t="shared" si="1545"/>
        <v>0</v>
      </c>
      <c r="DN1498" s="1">
        <f t="shared" si="1546"/>
        <v>0</v>
      </c>
      <c r="DO1498" s="1">
        <f t="shared" si="1547"/>
        <v>0</v>
      </c>
      <c r="DP1498" s="1">
        <v>-7.5639099065583162</v>
      </c>
    </row>
    <row r="1499" spans="14:120" hidden="1">
      <c r="N1499" s="1">
        <f t="shared" si="1442"/>
        <v>94000000.000000015</v>
      </c>
      <c r="O1499" s="1">
        <f t="shared" si="1443"/>
        <v>0</v>
      </c>
      <c r="P1499" s="1">
        <f t="shared" si="1444"/>
        <v>0</v>
      </c>
      <c r="Q1499" s="1">
        <f t="shared" si="1445"/>
        <v>0</v>
      </c>
      <c r="R1499" s="1">
        <f t="shared" si="1446"/>
        <v>0</v>
      </c>
      <c r="S1499" s="1">
        <f t="shared" si="1447"/>
        <v>0</v>
      </c>
      <c r="T1499" s="1">
        <f t="shared" si="1448"/>
        <v>0</v>
      </c>
      <c r="U1499" s="1">
        <f t="shared" si="1449"/>
        <v>0</v>
      </c>
      <c r="V1499" s="1">
        <f t="shared" si="1450"/>
        <v>0</v>
      </c>
      <c r="W1499" s="1">
        <f t="shared" si="1451"/>
        <v>0</v>
      </c>
      <c r="X1499" s="1">
        <f t="shared" si="1452"/>
        <v>0</v>
      </c>
      <c r="Y1499" s="1">
        <f t="shared" si="1453"/>
        <v>0</v>
      </c>
      <c r="Z1499" s="1">
        <f t="shared" si="1454"/>
        <v>0</v>
      </c>
      <c r="AA1499" s="1">
        <f t="shared" si="1455"/>
        <v>0</v>
      </c>
      <c r="AB1499" s="1">
        <f t="shared" si="1456"/>
        <v>0</v>
      </c>
      <c r="AC1499" s="1">
        <f t="shared" si="1457"/>
        <v>0</v>
      </c>
      <c r="AD1499" s="1">
        <f t="shared" si="1458"/>
        <v>0</v>
      </c>
      <c r="AE1499" s="1">
        <f t="shared" si="1459"/>
        <v>0</v>
      </c>
      <c r="AF1499" s="1">
        <f t="shared" si="1460"/>
        <v>0</v>
      </c>
      <c r="AG1499" s="1">
        <f t="shared" si="1461"/>
        <v>0</v>
      </c>
      <c r="AH1499" s="1">
        <f t="shared" si="1462"/>
        <v>0</v>
      </c>
      <c r="AI1499" s="1">
        <f t="shared" si="1463"/>
        <v>0</v>
      </c>
      <c r="AJ1499" s="1">
        <f t="shared" si="1464"/>
        <v>0</v>
      </c>
      <c r="AK1499" s="1">
        <f t="shared" si="1465"/>
        <v>0</v>
      </c>
      <c r="AL1499" s="1">
        <f t="shared" si="1466"/>
        <v>0</v>
      </c>
      <c r="AM1499" s="1">
        <f t="shared" si="1467"/>
        <v>0</v>
      </c>
      <c r="AN1499" s="1">
        <f t="shared" si="1468"/>
        <v>0</v>
      </c>
      <c r="AO1499" s="1">
        <f t="shared" si="1469"/>
        <v>0</v>
      </c>
      <c r="AP1499" s="1">
        <f t="shared" si="1470"/>
        <v>0</v>
      </c>
      <c r="AQ1499" s="1">
        <f t="shared" si="1471"/>
        <v>0</v>
      </c>
      <c r="AR1499" s="1">
        <f t="shared" si="1472"/>
        <v>0</v>
      </c>
      <c r="AS1499" s="1">
        <f t="shared" si="1473"/>
        <v>0</v>
      </c>
      <c r="AT1499" s="1">
        <f t="shared" si="1474"/>
        <v>0</v>
      </c>
      <c r="AU1499" s="1">
        <f t="shared" si="1475"/>
        <v>0</v>
      </c>
      <c r="AV1499" s="1">
        <f t="shared" si="1476"/>
        <v>0</v>
      </c>
      <c r="AW1499" s="1">
        <f t="shared" si="1477"/>
        <v>0</v>
      </c>
      <c r="AX1499" s="1">
        <f t="shared" si="1478"/>
        <v>0</v>
      </c>
      <c r="AY1499" s="1">
        <f t="shared" si="1479"/>
        <v>0</v>
      </c>
      <c r="AZ1499" s="1">
        <f t="shared" si="1480"/>
        <v>0</v>
      </c>
      <c r="BA1499" s="1">
        <f t="shared" si="1481"/>
        <v>0</v>
      </c>
      <c r="BB1499" s="1">
        <f t="shared" si="1482"/>
        <v>0</v>
      </c>
      <c r="BC1499" s="1">
        <f t="shared" si="1483"/>
        <v>0</v>
      </c>
      <c r="BD1499" s="1">
        <f t="shared" si="1484"/>
        <v>0</v>
      </c>
      <c r="BE1499" s="1">
        <f t="shared" si="1485"/>
        <v>0</v>
      </c>
      <c r="BF1499" s="1">
        <f t="shared" si="1486"/>
        <v>0</v>
      </c>
      <c r="BG1499" s="1">
        <f t="shared" si="1487"/>
        <v>0</v>
      </c>
      <c r="BH1499" s="1">
        <f t="shared" si="1488"/>
        <v>-20274653.031409789</v>
      </c>
      <c r="BI1499" s="1">
        <f t="shared" si="1489"/>
        <v>0</v>
      </c>
      <c r="BJ1499" s="1">
        <f t="shared" si="1490"/>
        <v>25005405405.405407</v>
      </c>
      <c r="BK1499" s="1">
        <f t="shared" si="1491"/>
        <v>0</v>
      </c>
      <c r="BL1499" s="1">
        <f t="shared" si="1492"/>
        <v>0</v>
      </c>
      <c r="BM1499" s="1">
        <f t="shared" si="1493"/>
        <v>0</v>
      </c>
      <c r="BN1499" s="1">
        <f t="shared" si="1494"/>
        <v>0</v>
      </c>
      <c r="BO1499" s="1">
        <f t="shared" si="1495"/>
        <v>0</v>
      </c>
      <c r="BP1499" s="1">
        <f t="shared" si="1496"/>
        <v>0</v>
      </c>
      <c r="BQ1499" s="1">
        <f t="shared" si="1497"/>
        <v>0</v>
      </c>
      <c r="BR1499" s="1">
        <f t="shared" si="1498"/>
        <v>0</v>
      </c>
      <c r="BS1499" s="1">
        <f t="shared" si="1499"/>
        <v>0</v>
      </c>
      <c r="BT1499" s="1">
        <f t="shared" si="1500"/>
        <v>0</v>
      </c>
      <c r="BU1499" s="1">
        <f t="shared" si="1501"/>
        <v>0</v>
      </c>
      <c r="BV1499" s="1">
        <f t="shared" si="1502"/>
        <v>0</v>
      </c>
      <c r="BW1499" s="1">
        <f t="shared" si="1503"/>
        <v>0</v>
      </c>
      <c r="BX1499" s="1">
        <f t="shared" si="1504"/>
        <v>0</v>
      </c>
      <c r="BY1499" s="1">
        <f t="shared" si="1505"/>
        <v>0</v>
      </c>
      <c r="BZ1499" s="1">
        <f t="shared" si="1506"/>
        <v>0</v>
      </c>
      <c r="CA1499" s="1">
        <f t="shared" si="1507"/>
        <v>475102.04081632651</v>
      </c>
      <c r="CB1499" s="1">
        <f t="shared" si="1508"/>
        <v>1108571428.5714285</v>
      </c>
      <c r="CC1499" s="1">
        <f t="shared" si="1509"/>
        <v>-24134946.968590211</v>
      </c>
      <c r="CD1499" s="1">
        <f t="shared" si="1510"/>
        <v>-111352.04081632651</v>
      </c>
      <c r="CE1499" s="1">
        <f t="shared" si="1511"/>
        <v>128183953667.95367</v>
      </c>
      <c r="CF1499" s="1">
        <f t="shared" si="1512"/>
        <v>0</v>
      </c>
      <c r="CG1499" s="1">
        <f t="shared" si="1513"/>
        <v>-363750</v>
      </c>
      <c r="CH1499" s="1">
        <f t="shared" si="1514"/>
        <v>970000000</v>
      </c>
      <c r="CI1499" s="1">
        <f t="shared" si="1515"/>
        <v>0</v>
      </c>
      <c r="CJ1499" s="1">
        <f t="shared" si="1516"/>
        <v>0</v>
      </c>
      <c r="CK1499" s="1">
        <f t="shared" si="1517"/>
        <v>0</v>
      </c>
      <c r="CL1499" s="1">
        <f t="shared" si="1518"/>
        <v>0</v>
      </c>
      <c r="CM1499" s="1">
        <f t="shared" si="1519"/>
        <v>0</v>
      </c>
      <c r="CN1499" s="1">
        <f t="shared" si="1520"/>
        <v>0</v>
      </c>
      <c r="CO1499" s="1">
        <f t="shared" si="1521"/>
        <v>0</v>
      </c>
      <c r="CP1499" s="1">
        <f t="shared" si="1522"/>
        <v>0</v>
      </c>
      <c r="CQ1499" s="1">
        <f t="shared" si="1523"/>
        <v>0</v>
      </c>
      <c r="CR1499" s="1">
        <f t="shared" si="1524"/>
        <v>0</v>
      </c>
      <c r="CS1499" s="1">
        <f t="shared" si="1525"/>
        <v>0</v>
      </c>
      <c r="CT1499" s="1">
        <f t="shared" si="1526"/>
        <v>0</v>
      </c>
      <c r="CU1499" s="1">
        <f t="shared" si="1527"/>
        <v>0</v>
      </c>
      <c r="CV1499" s="1">
        <f t="shared" si="1528"/>
        <v>0</v>
      </c>
      <c r="CW1499" s="1">
        <f t="shared" si="1529"/>
        <v>0</v>
      </c>
      <c r="CX1499" s="1">
        <f t="shared" si="1530"/>
        <v>44409600</v>
      </c>
      <c r="CY1499" s="1">
        <f t="shared" si="1531"/>
        <v>0</v>
      </c>
      <c r="CZ1499" s="1">
        <f t="shared" si="1532"/>
        <v>37008000000</v>
      </c>
      <c r="DA1499" s="1">
        <f t="shared" si="1533"/>
        <v>0</v>
      </c>
      <c r="DB1499" s="1">
        <f t="shared" si="1534"/>
        <v>0</v>
      </c>
      <c r="DC1499" s="1">
        <f t="shared" si="1535"/>
        <v>0</v>
      </c>
      <c r="DD1499" s="1">
        <f t="shared" si="1536"/>
        <v>0</v>
      </c>
      <c r="DE1499" s="1">
        <f t="shared" si="1537"/>
        <v>0</v>
      </c>
      <c r="DF1499" s="1">
        <f t="shared" si="1538"/>
        <v>0</v>
      </c>
      <c r="DG1499" s="1">
        <f t="shared" si="1539"/>
        <v>0</v>
      </c>
      <c r="DH1499" s="1">
        <f t="shared" si="1540"/>
        <v>0</v>
      </c>
      <c r="DI1499" s="1">
        <f t="shared" si="1541"/>
        <v>0</v>
      </c>
      <c r="DJ1499" s="1">
        <f t="shared" si="1542"/>
        <v>0</v>
      </c>
      <c r="DK1499" s="1">
        <f t="shared" si="1543"/>
        <v>0</v>
      </c>
      <c r="DL1499" s="1">
        <f t="shared" si="1544"/>
        <v>0</v>
      </c>
      <c r="DM1499" s="1">
        <f t="shared" si="1545"/>
        <v>0</v>
      </c>
      <c r="DN1499" s="1">
        <f t="shared" si="1546"/>
        <v>0</v>
      </c>
      <c r="DO1499" s="1">
        <f t="shared" si="1547"/>
        <v>0</v>
      </c>
      <c r="DP1499" s="1">
        <v>-1.471624449962507E-2</v>
      </c>
    </row>
    <row r="1500" spans="14:120" hidden="1">
      <c r="N1500" s="1">
        <f t="shared" si="1442"/>
        <v>0</v>
      </c>
      <c r="O1500" s="1">
        <f t="shared" si="1443"/>
        <v>0</v>
      </c>
      <c r="P1500" s="1">
        <f t="shared" si="1444"/>
        <v>0</v>
      </c>
      <c r="Q1500" s="1">
        <f t="shared" si="1445"/>
        <v>0</v>
      </c>
      <c r="R1500" s="1">
        <f t="shared" si="1446"/>
        <v>0</v>
      </c>
      <c r="S1500" s="1">
        <f t="shared" si="1447"/>
        <v>0</v>
      </c>
      <c r="T1500" s="1">
        <f t="shared" si="1448"/>
        <v>0</v>
      </c>
      <c r="U1500" s="1">
        <f t="shared" si="1449"/>
        <v>0</v>
      </c>
      <c r="V1500" s="1">
        <f t="shared" si="1450"/>
        <v>0</v>
      </c>
      <c r="W1500" s="1">
        <f t="shared" si="1451"/>
        <v>0</v>
      </c>
      <c r="X1500" s="1">
        <f t="shared" si="1452"/>
        <v>0</v>
      </c>
      <c r="Y1500" s="1">
        <f t="shared" si="1453"/>
        <v>0</v>
      </c>
      <c r="Z1500" s="1">
        <f t="shared" si="1454"/>
        <v>0</v>
      </c>
      <c r="AA1500" s="1">
        <f t="shared" si="1455"/>
        <v>0</v>
      </c>
      <c r="AB1500" s="1">
        <f t="shared" si="1456"/>
        <v>0</v>
      </c>
      <c r="AC1500" s="1">
        <f t="shared" si="1457"/>
        <v>0</v>
      </c>
      <c r="AD1500" s="1">
        <f t="shared" si="1458"/>
        <v>0</v>
      </c>
      <c r="AE1500" s="1">
        <f t="shared" si="1459"/>
        <v>0</v>
      </c>
      <c r="AF1500" s="1">
        <f t="shared" si="1460"/>
        <v>0</v>
      </c>
      <c r="AG1500" s="1">
        <f t="shared" si="1461"/>
        <v>0</v>
      </c>
      <c r="AH1500" s="1">
        <f t="shared" si="1462"/>
        <v>0</v>
      </c>
      <c r="AI1500" s="1">
        <f t="shared" si="1463"/>
        <v>0</v>
      </c>
      <c r="AJ1500" s="1">
        <f t="shared" si="1464"/>
        <v>0</v>
      </c>
      <c r="AK1500" s="1">
        <f t="shared" si="1465"/>
        <v>0</v>
      </c>
      <c r="AL1500" s="1">
        <f t="shared" si="1466"/>
        <v>0</v>
      </c>
      <c r="AM1500" s="1">
        <f t="shared" si="1467"/>
        <v>0</v>
      </c>
      <c r="AN1500" s="1">
        <f t="shared" si="1468"/>
        <v>0</v>
      </c>
      <c r="AO1500" s="1">
        <f t="shared" si="1469"/>
        <v>0</v>
      </c>
      <c r="AP1500" s="1">
        <f t="shared" si="1470"/>
        <v>0</v>
      </c>
      <c r="AQ1500" s="1">
        <f t="shared" si="1471"/>
        <v>0</v>
      </c>
      <c r="AR1500" s="1">
        <f t="shared" si="1472"/>
        <v>0</v>
      </c>
      <c r="AS1500" s="1">
        <f t="shared" si="1473"/>
        <v>0</v>
      </c>
      <c r="AT1500" s="1">
        <f t="shared" si="1474"/>
        <v>0</v>
      </c>
      <c r="AU1500" s="1">
        <f t="shared" si="1475"/>
        <v>0</v>
      </c>
      <c r="AV1500" s="1">
        <f t="shared" si="1476"/>
        <v>0</v>
      </c>
      <c r="AW1500" s="1">
        <f t="shared" si="1477"/>
        <v>0</v>
      </c>
      <c r="AX1500" s="1">
        <f t="shared" si="1478"/>
        <v>0</v>
      </c>
      <c r="AY1500" s="1">
        <f t="shared" si="1479"/>
        <v>0</v>
      </c>
      <c r="AZ1500" s="1">
        <f t="shared" si="1480"/>
        <v>0</v>
      </c>
      <c r="BA1500" s="1">
        <f t="shared" si="1481"/>
        <v>0</v>
      </c>
      <c r="BB1500" s="1">
        <f t="shared" si="1482"/>
        <v>0</v>
      </c>
      <c r="BC1500" s="1">
        <f t="shared" si="1483"/>
        <v>0</v>
      </c>
      <c r="BD1500" s="1">
        <f t="shared" si="1484"/>
        <v>0</v>
      </c>
      <c r="BE1500" s="1">
        <f t="shared" si="1485"/>
        <v>0</v>
      </c>
      <c r="BF1500" s="1">
        <f t="shared" si="1486"/>
        <v>0</v>
      </c>
      <c r="BG1500" s="1">
        <f t="shared" si="1487"/>
        <v>0</v>
      </c>
      <c r="BH1500" s="1">
        <f t="shared" si="1488"/>
        <v>0</v>
      </c>
      <c r="BI1500" s="1">
        <f t="shared" si="1489"/>
        <v>0</v>
      </c>
      <c r="BJ1500" s="1">
        <f t="shared" si="1490"/>
        <v>0</v>
      </c>
      <c r="BK1500" s="1">
        <f t="shared" si="1491"/>
        <v>-10959.271908870156</v>
      </c>
      <c r="BL1500" s="1">
        <f t="shared" si="1492"/>
        <v>0</v>
      </c>
      <c r="BM1500" s="1">
        <f t="shared" si="1493"/>
        <v>20274653.031409789</v>
      </c>
      <c r="BN1500" s="1">
        <f t="shared" si="1494"/>
        <v>0</v>
      </c>
      <c r="BO1500" s="1">
        <f t="shared" si="1495"/>
        <v>0</v>
      </c>
      <c r="BP1500" s="1">
        <f t="shared" si="1496"/>
        <v>0</v>
      </c>
      <c r="BQ1500" s="1">
        <f t="shared" si="1497"/>
        <v>0</v>
      </c>
      <c r="BR1500" s="1">
        <f t="shared" si="1498"/>
        <v>0</v>
      </c>
      <c r="BS1500" s="1">
        <f t="shared" si="1499"/>
        <v>0</v>
      </c>
      <c r="BT1500" s="1">
        <f t="shared" si="1500"/>
        <v>0</v>
      </c>
      <c r="BU1500" s="1">
        <f t="shared" si="1501"/>
        <v>0</v>
      </c>
      <c r="BV1500" s="1">
        <f t="shared" si="1502"/>
        <v>0</v>
      </c>
      <c r="BW1500" s="1">
        <f t="shared" si="1503"/>
        <v>0</v>
      </c>
      <c r="BX1500" s="1">
        <f t="shared" si="1504"/>
        <v>0</v>
      </c>
      <c r="BY1500" s="1">
        <f t="shared" si="1505"/>
        <v>0</v>
      </c>
      <c r="BZ1500" s="1">
        <f t="shared" si="1506"/>
        <v>0</v>
      </c>
      <c r="CA1500" s="1">
        <f t="shared" si="1507"/>
        <v>0</v>
      </c>
      <c r="CB1500" s="1">
        <f t="shared" si="1508"/>
        <v>0</v>
      </c>
      <c r="CC1500" s="1">
        <f t="shared" si="1509"/>
        <v>-71250</v>
      </c>
      <c r="CD1500" s="1">
        <f t="shared" si="1510"/>
        <v>0</v>
      </c>
      <c r="CE1500" s="1">
        <f t="shared" si="1511"/>
        <v>0</v>
      </c>
      <c r="CF1500" s="1">
        <f t="shared" si="1512"/>
        <v>212736.95190887016</v>
      </c>
      <c r="CG1500" s="1">
        <f t="shared" si="1513"/>
        <v>0</v>
      </c>
      <c r="CH1500" s="1">
        <f t="shared" si="1514"/>
        <v>-24134946.968590211</v>
      </c>
      <c r="CI1500" s="1">
        <f t="shared" si="1515"/>
        <v>-95000</v>
      </c>
      <c r="CJ1500" s="1">
        <f t="shared" si="1516"/>
        <v>0</v>
      </c>
      <c r="CK1500" s="1">
        <f t="shared" si="1517"/>
        <v>0</v>
      </c>
      <c r="CL1500" s="1">
        <f t="shared" si="1518"/>
        <v>0</v>
      </c>
      <c r="CM1500" s="1">
        <f t="shared" si="1519"/>
        <v>0</v>
      </c>
      <c r="CN1500" s="1">
        <f t="shared" si="1520"/>
        <v>0</v>
      </c>
      <c r="CO1500" s="1">
        <f t="shared" si="1521"/>
        <v>0</v>
      </c>
      <c r="CP1500" s="1">
        <f t="shared" si="1522"/>
        <v>0</v>
      </c>
      <c r="CQ1500" s="1">
        <f t="shared" si="1523"/>
        <v>0</v>
      </c>
      <c r="CR1500" s="1">
        <f t="shared" si="1524"/>
        <v>0</v>
      </c>
      <c r="CS1500" s="1">
        <f t="shared" si="1525"/>
        <v>0</v>
      </c>
      <c r="CT1500" s="1">
        <f t="shared" si="1526"/>
        <v>0</v>
      </c>
      <c r="CU1500" s="1">
        <f t="shared" si="1527"/>
        <v>0</v>
      </c>
      <c r="CV1500" s="1">
        <f t="shared" si="1528"/>
        <v>0</v>
      </c>
      <c r="CW1500" s="1">
        <f t="shared" si="1529"/>
        <v>0</v>
      </c>
      <c r="CX1500" s="1">
        <f t="shared" si="1530"/>
        <v>0</v>
      </c>
      <c r="CY1500" s="1">
        <f t="shared" si="1531"/>
        <v>0</v>
      </c>
      <c r="CZ1500" s="1">
        <f t="shared" si="1532"/>
        <v>0</v>
      </c>
      <c r="DA1500" s="1">
        <f t="shared" si="1533"/>
        <v>-35527.68</v>
      </c>
      <c r="DB1500" s="1">
        <f t="shared" si="1534"/>
        <v>0</v>
      </c>
      <c r="DC1500" s="1">
        <f t="shared" si="1535"/>
        <v>-44409600</v>
      </c>
      <c r="DD1500" s="1">
        <f t="shared" si="1536"/>
        <v>0</v>
      </c>
      <c r="DE1500" s="1">
        <f t="shared" si="1537"/>
        <v>0</v>
      </c>
      <c r="DF1500" s="1">
        <f t="shared" si="1538"/>
        <v>0</v>
      </c>
      <c r="DG1500" s="1">
        <f t="shared" si="1539"/>
        <v>0</v>
      </c>
      <c r="DH1500" s="1">
        <f t="shared" si="1540"/>
        <v>0</v>
      </c>
      <c r="DI1500" s="1">
        <f t="shared" si="1541"/>
        <v>0</v>
      </c>
      <c r="DJ1500" s="1">
        <f t="shared" si="1542"/>
        <v>0</v>
      </c>
      <c r="DK1500" s="1">
        <f t="shared" si="1543"/>
        <v>0</v>
      </c>
      <c r="DL1500" s="1">
        <f t="shared" si="1544"/>
        <v>0</v>
      </c>
      <c r="DM1500" s="1">
        <f t="shared" si="1545"/>
        <v>0</v>
      </c>
      <c r="DN1500" s="1">
        <f t="shared" si="1546"/>
        <v>0</v>
      </c>
      <c r="DO1500" s="1">
        <f t="shared" si="1547"/>
        <v>0</v>
      </c>
      <c r="DP1500" s="1">
        <v>329.02554424983754</v>
      </c>
    </row>
    <row r="1501" spans="14:120" hidden="1">
      <c r="N1501" s="1">
        <f t="shared" si="1442"/>
        <v>-196000</v>
      </c>
      <c r="O1501" s="1">
        <f t="shared" si="1443"/>
        <v>0</v>
      </c>
      <c r="P1501" s="1">
        <f t="shared" si="1444"/>
        <v>0</v>
      </c>
      <c r="Q1501" s="1">
        <f t="shared" si="1445"/>
        <v>0</v>
      </c>
      <c r="R1501" s="1">
        <f t="shared" si="1446"/>
        <v>0</v>
      </c>
      <c r="S1501" s="1">
        <f t="shared" si="1447"/>
        <v>0</v>
      </c>
      <c r="T1501" s="1">
        <f t="shared" si="1448"/>
        <v>0</v>
      </c>
      <c r="U1501" s="1">
        <f t="shared" si="1449"/>
        <v>0</v>
      </c>
      <c r="V1501" s="1">
        <f t="shared" si="1450"/>
        <v>0</v>
      </c>
      <c r="W1501" s="1">
        <f t="shared" si="1451"/>
        <v>0</v>
      </c>
      <c r="X1501" s="1">
        <f t="shared" si="1452"/>
        <v>0</v>
      </c>
      <c r="Y1501" s="1">
        <f t="shared" si="1453"/>
        <v>0</v>
      </c>
      <c r="Z1501" s="1">
        <f t="shared" si="1454"/>
        <v>0</v>
      </c>
      <c r="AA1501" s="1">
        <f t="shared" si="1455"/>
        <v>0</v>
      </c>
      <c r="AB1501" s="1">
        <f t="shared" si="1456"/>
        <v>0</v>
      </c>
      <c r="AC1501" s="1">
        <f t="shared" si="1457"/>
        <v>0</v>
      </c>
      <c r="AD1501" s="1">
        <f t="shared" si="1458"/>
        <v>0</v>
      </c>
      <c r="AE1501" s="1">
        <f t="shared" si="1459"/>
        <v>0</v>
      </c>
      <c r="AF1501" s="1">
        <f t="shared" si="1460"/>
        <v>0</v>
      </c>
      <c r="AG1501" s="1">
        <f t="shared" si="1461"/>
        <v>0</v>
      </c>
      <c r="AH1501" s="1">
        <f t="shared" si="1462"/>
        <v>0</v>
      </c>
      <c r="AI1501" s="1">
        <f t="shared" si="1463"/>
        <v>0</v>
      </c>
      <c r="AJ1501" s="1">
        <f t="shared" si="1464"/>
        <v>0</v>
      </c>
      <c r="AK1501" s="1">
        <f t="shared" si="1465"/>
        <v>0</v>
      </c>
      <c r="AL1501" s="1">
        <f t="shared" si="1466"/>
        <v>0</v>
      </c>
      <c r="AM1501" s="1">
        <f t="shared" si="1467"/>
        <v>0</v>
      </c>
      <c r="AN1501" s="1">
        <f t="shared" si="1468"/>
        <v>0</v>
      </c>
      <c r="AO1501" s="1">
        <f t="shared" si="1469"/>
        <v>0</v>
      </c>
      <c r="AP1501" s="1">
        <f t="shared" si="1470"/>
        <v>0</v>
      </c>
      <c r="AQ1501" s="1">
        <f t="shared" si="1471"/>
        <v>0</v>
      </c>
      <c r="AR1501" s="1">
        <f t="shared" si="1472"/>
        <v>0</v>
      </c>
      <c r="AS1501" s="1">
        <f t="shared" si="1473"/>
        <v>0</v>
      </c>
      <c r="AT1501" s="1">
        <f t="shared" si="1474"/>
        <v>0</v>
      </c>
      <c r="AU1501" s="1">
        <f t="shared" si="1475"/>
        <v>0</v>
      </c>
      <c r="AV1501" s="1">
        <f t="shared" si="1476"/>
        <v>0</v>
      </c>
      <c r="AW1501" s="1">
        <f t="shared" si="1477"/>
        <v>0</v>
      </c>
      <c r="AX1501" s="1">
        <f t="shared" si="1478"/>
        <v>0</v>
      </c>
      <c r="AY1501" s="1">
        <f t="shared" si="1479"/>
        <v>0</v>
      </c>
      <c r="AZ1501" s="1">
        <f t="shared" si="1480"/>
        <v>0</v>
      </c>
      <c r="BA1501" s="1">
        <f t="shared" si="1481"/>
        <v>0</v>
      </c>
      <c r="BB1501" s="1">
        <f t="shared" si="1482"/>
        <v>0</v>
      </c>
      <c r="BC1501" s="1">
        <f t="shared" si="1483"/>
        <v>0</v>
      </c>
      <c r="BD1501" s="1">
        <f t="shared" si="1484"/>
        <v>0</v>
      </c>
      <c r="BE1501" s="1">
        <f t="shared" si="1485"/>
        <v>0</v>
      </c>
      <c r="BF1501" s="1">
        <f t="shared" si="1486"/>
        <v>0</v>
      </c>
      <c r="BG1501" s="1">
        <f t="shared" si="1487"/>
        <v>0</v>
      </c>
      <c r="BH1501" s="1">
        <f t="shared" si="1488"/>
        <v>0</v>
      </c>
      <c r="BI1501" s="1">
        <f t="shared" si="1489"/>
        <v>0</v>
      </c>
      <c r="BJ1501" s="1">
        <f t="shared" si="1490"/>
        <v>0</v>
      </c>
      <c r="BK1501" s="1">
        <f t="shared" si="1491"/>
        <v>0</v>
      </c>
      <c r="BL1501" s="1">
        <f t="shared" si="1492"/>
        <v>-456756.75675675675</v>
      </c>
      <c r="BM1501" s="1">
        <f t="shared" si="1493"/>
        <v>0</v>
      </c>
      <c r="BN1501" s="1">
        <f t="shared" si="1494"/>
        <v>0</v>
      </c>
      <c r="BO1501" s="1">
        <f t="shared" si="1495"/>
        <v>0</v>
      </c>
      <c r="BP1501" s="1">
        <f t="shared" si="1496"/>
        <v>0</v>
      </c>
      <c r="BQ1501" s="1">
        <f t="shared" si="1497"/>
        <v>0</v>
      </c>
      <c r="BR1501" s="1">
        <f t="shared" si="1498"/>
        <v>0</v>
      </c>
      <c r="BS1501" s="1">
        <f t="shared" si="1499"/>
        <v>0</v>
      </c>
      <c r="BT1501" s="1">
        <f t="shared" si="1500"/>
        <v>0</v>
      </c>
      <c r="BU1501" s="1">
        <f t="shared" si="1501"/>
        <v>0</v>
      </c>
      <c r="BV1501" s="1">
        <f t="shared" si="1502"/>
        <v>0</v>
      </c>
      <c r="BW1501" s="1">
        <f t="shared" si="1503"/>
        <v>0</v>
      </c>
      <c r="BX1501" s="1">
        <f t="shared" si="1504"/>
        <v>0</v>
      </c>
      <c r="BY1501" s="1">
        <f t="shared" si="1505"/>
        <v>0</v>
      </c>
      <c r="BZ1501" s="1">
        <f t="shared" si="1506"/>
        <v>0</v>
      </c>
      <c r="CA1501" s="1">
        <f t="shared" si="1507"/>
        <v>0</v>
      </c>
      <c r="CB1501" s="1">
        <f t="shared" si="1508"/>
        <v>0</v>
      </c>
      <c r="CC1501" s="1">
        <f t="shared" si="1509"/>
        <v>0</v>
      </c>
      <c r="CD1501" s="1">
        <f t="shared" si="1510"/>
        <v>-90.9375</v>
      </c>
      <c r="CE1501" s="1">
        <f t="shared" si="1511"/>
        <v>-363750</v>
      </c>
      <c r="CF1501" s="1">
        <f t="shared" si="1512"/>
        <v>0</v>
      </c>
      <c r="CG1501" s="1">
        <f t="shared" si="1513"/>
        <v>1133063.2498123122</v>
      </c>
      <c r="CH1501" s="1">
        <f t="shared" si="1514"/>
        <v>282916.66666666663</v>
      </c>
      <c r="CI1501" s="1">
        <f t="shared" si="1515"/>
        <v>0</v>
      </c>
      <c r="CJ1501" s="1">
        <f t="shared" si="1516"/>
        <v>-215.55555555555554</v>
      </c>
      <c r="CK1501" s="1">
        <f t="shared" si="1517"/>
        <v>646666.66666666663</v>
      </c>
      <c r="CL1501" s="1">
        <f t="shared" si="1518"/>
        <v>0</v>
      </c>
      <c r="CM1501" s="1">
        <f t="shared" si="1519"/>
        <v>0</v>
      </c>
      <c r="CN1501" s="1">
        <f t="shared" si="1520"/>
        <v>0</v>
      </c>
      <c r="CO1501" s="1">
        <f t="shared" si="1521"/>
        <v>0</v>
      </c>
      <c r="CP1501" s="1">
        <f t="shared" si="1522"/>
        <v>0</v>
      </c>
      <c r="CQ1501" s="1">
        <f t="shared" si="1523"/>
        <v>0</v>
      </c>
      <c r="CR1501" s="1">
        <f t="shared" si="1524"/>
        <v>0</v>
      </c>
      <c r="CS1501" s="1">
        <f t="shared" si="1525"/>
        <v>0</v>
      </c>
      <c r="CT1501" s="1">
        <f t="shared" si="1526"/>
        <v>0</v>
      </c>
      <c r="CU1501" s="1">
        <f t="shared" si="1527"/>
        <v>0</v>
      </c>
      <c r="CV1501" s="1">
        <f t="shared" si="1528"/>
        <v>0</v>
      </c>
      <c r="CW1501" s="1">
        <f t="shared" si="1529"/>
        <v>0</v>
      </c>
      <c r="CX1501" s="1">
        <f t="shared" si="1530"/>
        <v>0</v>
      </c>
      <c r="CY1501" s="1">
        <f t="shared" si="1531"/>
        <v>0</v>
      </c>
      <c r="CZ1501" s="1">
        <f t="shared" si="1532"/>
        <v>0</v>
      </c>
      <c r="DA1501" s="1">
        <f t="shared" si="1533"/>
        <v>0</v>
      </c>
      <c r="DB1501" s="1">
        <f t="shared" si="1534"/>
        <v>-676000</v>
      </c>
      <c r="DC1501" s="1">
        <f t="shared" si="1535"/>
        <v>0</v>
      </c>
      <c r="DD1501" s="1">
        <f t="shared" si="1536"/>
        <v>0</v>
      </c>
      <c r="DE1501" s="1">
        <f t="shared" si="1537"/>
        <v>0</v>
      </c>
      <c r="DF1501" s="1">
        <f t="shared" si="1538"/>
        <v>0</v>
      </c>
      <c r="DG1501" s="1">
        <f t="shared" si="1539"/>
        <v>0</v>
      </c>
      <c r="DH1501" s="1">
        <f t="shared" si="1540"/>
        <v>0</v>
      </c>
      <c r="DI1501" s="1">
        <f t="shared" si="1541"/>
        <v>0</v>
      </c>
      <c r="DJ1501" s="1">
        <f t="shared" si="1542"/>
        <v>0</v>
      </c>
      <c r="DK1501" s="1">
        <f t="shared" si="1543"/>
        <v>0</v>
      </c>
      <c r="DL1501" s="1">
        <f t="shared" si="1544"/>
        <v>0</v>
      </c>
      <c r="DM1501" s="1">
        <f t="shared" si="1545"/>
        <v>0</v>
      </c>
      <c r="DN1501" s="1">
        <f t="shared" si="1546"/>
        <v>0</v>
      </c>
      <c r="DO1501" s="1">
        <f t="shared" si="1547"/>
        <v>0</v>
      </c>
      <c r="DP1501" s="1">
        <v>-7.4344794342211946</v>
      </c>
    </row>
    <row r="1502" spans="14:120" hidden="1">
      <c r="N1502" s="1">
        <f t="shared" si="1442"/>
        <v>-74666666.666666672</v>
      </c>
      <c r="O1502" s="1">
        <f t="shared" si="1443"/>
        <v>0</v>
      </c>
      <c r="P1502" s="1">
        <f t="shared" si="1444"/>
        <v>0</v>
      </c>
      <c r="Q1502" s="1">
        <f t="shared" si="1445"/>
        <v>0</v>
      </c>
      <c r="R1502" s="1">
        <f t="shared" si="1446"/>
        <v>0</v>
      </c>
      <c r="S1502" s="1">
        <f t="shared" si="1447"/>
        <v>0</v>
      </c>
      <c r="T1502" s="1">
        <f t="shared" si="1448"/>
        <v>0</v>
      </c>
      <c r="U1502" s="1">
        <f t="shared" si="1449"/>
        <v>0</v>
      </c>
      <c r="V1502" s="1">
        <f t="shared" si="1450"/>
        <v>0</v>
      </c>
      <c r="W1502" s="1">
        <f t="shared" si="1451"/>
        <v>0</v>
      </c>
      <c r="X1502" s="1">
        <f t="shared" si="1452"/>
        <v>0</v>
      </c>
      <c r="Y1502" s="1">
        <f t="shared" si="1453"/>
        <v>0</v>
      </c>
      <c r="Z1502" s="1">
        <f t="shared" si="1454"/>
        <v>0</v>
      </c>
      <c r="AA1502" s="1">
        <f t="shared" si="1455"/>
        <v>0</v>
      </c>
      <c r="AB1502" s="1">
        <f t="shared" si="1456"/>
        <v>0</v>
      </c>
      <c r="AC1502" s="1">
        <f t="shared" si="1457"/>
        <v>0</v>
      </c>
      <c r="AD1502" s="1">
        <f t="shared" si="1458"/>
        <v>0</v>
      </c>
      <c r="AE1502" s="1">
        <f t="shared" si="1459"/>
        <v>0</v>
      </c>
      <c r="AF1502" s="1">
        <f t="shared" si="1460"/>
        <v>0</v>
      </c>
      <c r="AG1502" s="1">
        <f t="shared" si="1461"/>
        <v>0</v>
      </c>
      <c r="AH1502" s="1">
        <f t="shared" si="1462"/>
        <v>0</v>
      </c>
      <c r="AI1502" s="1">
        <f t="shared" si="1463"/>
        <v>0</v>
      </c>
      <c r="AJ1502" s="1">
        <f t="shared" si="1464"/>
        <v>0</v>
      </c>
      <c r="AK1502" s="1">
        <f t="shared" si="1465"/>
        <v>0</v>
      </c>
      <c r="AL1502" s="1">
        <f t="shared" si="1466"/>
        <v>0</v>
      </c>
      <c r="AM1502" s="1">
        <f t="shared" si="1467"/>
        <v>0</v>
      </c>
      <c r="AN1502" s="1">
        <f t="shared" si="1468"/>
        <v>0</v>
      </c>
      <c r="AO1502" s="1">
        <f t="shared" si="1469"/>
        <v>0</v>
      </c>
      <c r="AP1502" s="1">
        <f t="shared" si="1470"/>
        <v>0</v>
      </c>
      <c r="AQ1502" s="1">
        <f t="shared" si="1471"/>
        <v>0</v>
      </c>
      <c r="AR1502" s="1">
        <f t="shared" si="1472"/>
        <v>0</v>
      </c>
      <c r="AS1502" s="1">
        <f t="shared" si="1473"/>
        <v>0</v>
      </c>
      <c r="AT1502" s="1">
        <f t="shared" si="1474"/>
        <v>0</v>
      </c>
      <c r="AU1502" s="1">
        <f t="shared" si="1475"/>
        <v>0</v>
      </c>
      <c r="AV1502" s="1">
        <f t="shared" si="1476"/>
        <v>0</v>
      </c>
      <c r="AW1502" s="1">
        <f t="shared" si="1477"/>
        <v>0</v>
      </c>
      <c r="AX1502" s="1">
        <f t="shared" si="1478"/>
        <v>0</v>
      </c>
      <c r="AY1502" s="1">
        <f t="shared" si="1479"/>
        <v>0</v>
      </c>
      <c r="AZ1502" s="1">
        <f t="shared" si="1480"/>
        <v>0</v>
      </c>
      <c r="BA1502" s="1">
        <f t="shared" si="1481"/>
        <v>0</v>
      </c>
      <c r="BB1502" s="1">
        <f t="shared" si="1482"/>
        <v>0</v>
      </c>
      <c r="BC1502" s="1">
        <f t="shared" si="1483"/>
        <v>0</v>
      </c>
      <c r="BD1502" s="1">
        <f t="shared" si="1484"/>
        <v>0</v>
      </c>
      <c r="BE1502" s="1">
        <f t="shared" si="1485"/>
        <v>0</v>
      </c>
      <c r="BF1502" s="1">
        <f t="shared" si="1486"/>
        <v>0</v>
      </c>
      <c r="BG1502" s="1">
        <f t="shared" si="1487"/>
        <v>0</v>
      </c>
      <c r="BH1502" s="1">
        <f t="shared" si="1488"/>
        <v>0</v>
      </c>
      <c r="BI1502" s="1">
        <f t="shared" si="1489"/>
        <v>0</v>
      </c>
      <c r="BJ1502" s="1">
        <f t="shared" si="1490"/>
        <v>0</v>
      </c>
      <c r="BK1502" s="1">
        <f t="shared" si="1491"/>
        <v>-20274653.031409789</v>
      </c>
      <c r="BL1502" s="1">
        <f t="shared" si="1492"/>
        <v>0</v>
      </c>
      <c r="BM1502" s="1">
        <f t="shared" si="1493"/>
        <v>25005405405.405407</v>
      </c>
      <c r="BN1502" s="1">
        <f t="shared" si="1494"/>
        <v>0</v>
      </c>
      <c r="BO1502" s="1">
        <f t="shared" si="1495"/>
        <v>0</v>
      </c>
      <c r="BP1502" s="1">
        <f t="shared" si="1496"/>
        <v>0</v>
      </c>
      <c r="BQ1502" s="1">
        <f t="shared" si="1497"/>
        <v>0</v>
      </c>
      <c r="BR1502" s="1">
        <f t="shared" si="1498"/>
        <v>0</v>
      </c>
      <c r="BS1502" s="1">
        <f t="shared" si="1499"/>
        <v>0</v>
      </c>
      <c r="BT1502" s="1">
        <f t="shared" si="1500"/>
        <v>0</v>
      </c>
      <c r="BU1502" s="1">
        <f t="shared" si="1501"/>
        <v>0</v>
      </c>
      <c r="BV1502" s="1">
        <f t="shared" si="1502"/>
        <v>0</v>
      </c>
      <c r="BW1502" s="1">
        <f t="shared" si="1503"/>
        <v>0</v>
      </c>
      <c r="BX1502" s="1">
        <f t="shared" si="1504"/>
        <v>0</v>
      </c>
      <c r="BY1502" s="1">
        <f t="shared" si="1505"/>
        <v>0</v>
      </c>
      <c r="BZ1502" s="1">
        <f t="shared" si="1506"/>
        <v>0</v>
      </c>
      <c r="CA1502" s="1">
        <f t="shared" si="1507"/>
        <v>0</v>
      </c>
      <c r="CB1502" s="1">
        <f t="shared" si="1508"/>
        <v>0</v>
      </c>
      <c r="CC1502" s="1">
        <f t="shared" si="1509"/>
        <v>0</v>
      </c>
      <c r="CD1502" s="1">
        <f t="shared" si="1510"/>
        <v>363750</v>
      </c>
      <c r="CE1502" s="1">
        <f t="shared" si="1511"/>
        <v>970000000</v>
      </c>
      <c r="CF1502" s="1">
        <f t="shared" si="1512"/>
        <v>-24134946.968590211</v>
      </c>
      <c r="CG1502" s="1">
        <f t="shared" si="1513"/>
        <v>282916.66666666663</v>
      </c>
      <c r="CH1502" s="1">
        <f t="shared" si="1514"/>
        <v>128553477477.47749</v>
      </c>
      <c r="CI1502" s="1">
        <f t="shared" si="1515"/>
        <v>0</v>
      </c>
      <c r="CJ1502" s="1">
        <f t="shared" si="1516"/>
        <v>-646666.66666666663</v>
      </c>
      <c r="CK1502" s="1">
        <f t="shared" si="1517"/>
        <v>1293333333.3333333</v>
      </c>
      <c r="CL1502" s="1">
        <f t="shared" si="1518"/>
        <v>0</v>
      </c>
      <c r="CM1502" s="1">
        <f t="shared" si="1519"/>
        <v>0</v>
      </c>
      <c r="CN1502" s="1">
        <f t="shared" si="1520"/>
        <v>0</v>
      </c>
      <c r="CO1502" s="1">
        <f t="shared" si="1521"/>
        <v>0</v>
      </c>
      <c r="CP1502" s="1">
        <f t="shared" si="1522"/>
        <v>0</v>
      </c>
      <c r="CQ1502" s="1">
        <f t="shared" si="1523"/>
        <v>0</v>
      </c>
      <c r="CR1502" s="1">
        <f t="shared" si="1524"/>
        <v>0</v>
      </c>
      <c r="CS1502" s="1">
        <f t="shared" si="1525"/>
        <v>0</v>
      </c>
      <c r="CT1502" s="1">
        <f t="shared" si="1526"/>
        <v>0</v>
      </c>
      <c r="CU1502" s="1">
        <f t="shared" si="1527"/>
        <v>0</v>
      </c>
      <c r="CV1502" s="1">
        <f t="shared" si="1528"/>
        <v>0</v>
      </c>
      <c r="CW1502" s="1">
        <f t="shared" si="1529"/>
        <v>0</v>
      </c>
      <c r="CX1502" s="1">
        <f t="shared" si="1530"/>
        <v>0</v>
      </c>
      <c r="CY1502" s="1">
        <f t="shared" si="1531"/>
        <v>0</v>
      </c>
      <c r="CZ1502" s="1">
        <f t="shared" si="1532"/>
        <v>0</v>
      </c>
      <c r="DA1502" s="1">
        <f t="shared" si="1533"/>
        <v>44409600</v>
      </c>
      <c r="DB1502" s="1">
        <f t="shared" si="1534"/>
        <v>0</v>
      </c>
      <c r="DC1502" s="1">
        <f t="shared" si="1535"/>
        <v>37008000000</v>
      </c>
      <c r="DD1502" s="1">
        <f t="shared" si="1536"/>
        <v>0</v>
      </c>
      <c r="DE1502" s="1">
        <f t="shared" si="1537"/>
        <v>0</v>
      </c>
      <c r="DF1502" s="1">
        <f t="shared" si="1538"/>
        <v>0</v>
      </c>
      <c r="DG1502" s="1">
        <f t="shared" si="1539"/>
        <v>0</v>
      </c>
      <c r="DH1502" s="1">
        <f t="shared" si="1540"/>
        <v>0</v>
      </c>
      <c r="DI1502" s="1">
        <f t="shared" si="1541"/>
        <v>0</v>
      </c>
      <c r="DJ1502" s="1">
        <f t="shared" si="1542"/>
        <v>0</v>
      </c>
      <c r="DK1502" s="1">
        <f t="shared" si="1543"/>
        <v>0</v>
      </c>
      <c r="DL1502" s="1">
        <f t="shared" si="1544"/>
        <v>0</v>
      </c>
      <c r="DM1502" s="1">
        <f t="shared" si="1545"/>
        <v>0</v>
      </c>
      <c r="DN1502" s="1">
        <f t="shared" si="1546"/>
        <v>0</v>
      </c>
      <c r="DO1502" s="1">
        <f t="shared" si="1547"/>
        <v>0</v>
      </c>
      <c r="DP1502" s="1">
        <v>-1.4976615318322074E-2</v>
      </c>
    </row>
    <row r="1503" spans="14:120" hidden="1">
      <c r="N1503" s="1">
        <f t="shared" si="1442"/>
        <v>0</v>
      </c>
      <c r="O1503" s="1">
        <f t="shared" si="1443"/>
        <v>0</v>
      </c>
      <c r="P1503" s="1">
        <f t="shared" si="1444"/>
        <v>0</v>
      </c>
      <c r="Q1503" s="1">
        <f t="shared" si="1445"/>
        <v>0</v>
      </c>
      <c r="R1503" s="1">
        <f t="shared" si="1446"/>
        <v>0</v>
      </c>
      <c r="S1503" s="1">
        <f t="shared" si="1447"/>
        <v>0</v>
      </c>
      <c r="T1503" s="1">
        <f t="shared" si="1448"/>
        <v>0</v>
      </c>
      <c r="U1503" s="1">
        <f t="shared" si="1449"/>
        <v>0</v>
      </c>
      <c r="V1503" s="1">
        <f t="shared" si="1450"/>
        <v>0</v>
      </c>
      <c r="W1503" s="1">
        <f t="shared" si="1451"/>
        <v>0</v>
      </c>
      <c r="X1503" s="1">
        <f t="shared" si="1452"/>
        <v>0</v>
      </c>
      <c r="Y1503" s="1">
        <f t="shared" si="1453"/>
        <v>0</v>
      </c>
      <c r="Z1503" s="1">
        <f t="shared" si="1454"/>
        <v>0</v>
      </c>
      <c r="AA1503" s="1">
        <f t="shared" si="1455"/>
        <v>0</v>
      </c>
      <c r="AB1503" s="1">
        <f t="shared" si="1456"/>
        <v>0</v>
      </c>
      <c r="AC1503" s="1">
        <f t="shared" si="1457"/>
        <v>0</v>
      </c>
      <c r="AD1503" s="1">
        <f t="shared" si="1458"/>
        <v>0</v>
      </c>
      <c r="AE1503" s="1">
        <f t="shared" si="1459"/>
        <v>0</v>
      </c>
      <c r="AF1503" s="1">
        <f t="shared" si="1460"/>
        <v>0</v>
      </c>
      <c r="AG1503" s="1">
        <f t="shared" si="1461"/>
        <v>0</v>
      </c>
      <c r="AH1503" s="1">
        <f t="shared" si="1462"/>
        <v>0</v>
      </c>
      <c r="AI1503" s="1">
        <f t="shared" si="1463"/>
        <v>0</v>
      </c>
      <c r="AJ1503" s="1">
        <f t="shared" si="1464"/>
        <v>0</v>
      </c>
      <c r="AK1503" s="1">
        <f t="shared" si="1465"/>
        <v>0</v>
      </c>
      <c r="AL1503" s="1">
        <f t="shared" si="1466"/>
        <v>0</v>
      </c>
      <c r="AM1503" s="1">
        <f t="shared" si="1467"/>
        <v>0</v>
      </c>
      <c r="AN1503" s="1">
        <f t="shared" si="1468"/>
        <v>0</v>
      </c>
      <c r="AO1503" s="1">
        <f t="shared" si="1469"/>
        <v>0</v>
      </c>
      <c r="AP1503" s="1">
        <f t="shared" si="1470"/>
        <v>0</v>
      </c>
      <c r="AQ1503" s="1">
        <f t="shared" si="1471"/>
        <v>0</v>
      </c>
      <c r="AR1503" s="1">
        <f t="shared" si="1472"/>
        <v>0</v>
      </c>
      <c r="AS1503" s="1">
        <f t="shared" si="1473"/>
        <v>0</v>
      </c>
      <c r="AT1503" s="1">
        <f t="shared" si="1474"/>
        <v>0</v>
      </c>
      <c r="AU1503" s="1">
        <f t="shared" si="1475"/>
        <v>0</v>
      </c>
      <c r="AV1503" s="1">
        <f t="shared" si="1476"/>
        <v>0</v>
      </c>
      <c r="AW1503" s="1">
        <f t="shared" si="1477"/>
        <v>0</v>
      </c>
      <c r="AX1503" s="1">
        <f t="shared" si="1478"/>
        <v>0</v>
      </c>
      <c r="AY1503" s="1">
        <f t="shared" si="1479"/>
        <v>0</v>
      </c>
      <c r="AZ1503" s="1">
        <f t="shared" si="1480"/>
        <v>0</v>
      </c>
      <c r="BA1503" s="1">
        <f t="shared" si="1481"/>
        <v>0</v>
      </c>
      <c r="BB1503" s="1">
        <f t="shared" si="1482"/>
        <v>0</v>
      </c>
      <c r="BC1503" s="1">
        <f t="shared" si="1483"/>
        <v>0</v>
      </c>
      <c r="BD1503" s="1">
        <f t="shared" si="1484"/>
        <v>0</v>
      </c>
      <c r="BE1503" s="1">
        <f t="shared" si="1485"/>
        <v>0</v>
      </c>
      <c r="BF1503" s="1">
        <f t="shared" si="1486"/>
        <v>0</v>
      </c>
      <c r="BG1503" s="1">
        <f t="shared" si="1487"/>
        <v>0</v>
      </c>
      <c r="BH1503" s="1">
        <f t="shared" si="1488"/>
        <v>0</v>
      </c>
      <c r="BI1503" s="1">
        <f t="shared" si="1489"/>
        <v>0</v>
      </c>
      <c r="BJ1503" s="1">
        <f t="shared" si="1490"/>
        <v>0</v>
      </c>
      <c r="BK1503" s="1">
        <f t="shared" si="1491"/>
        <v>0</v>
      </c>
      <c r="BL1503" s="1">
        <f t="shared" si="1492"/>
        <v>0</v>
      </c>
      <c r="BM1503" s="1">
        <f t="shared" si="1493"/>
        <v>0</v>
      </c>
      <c r="BN1503" s="1">
        <f t="shared" si="1494"/>
        <v>-10959.271908870156</v>
      </c>
      <c r="BO1503" s="1">
        <f t="shared" si="1495"/>
        <v>0</v>
      </c>
      <c r="BP1503" s="1">
        <f t="shared" si="1496"/>
        <v>20274653.031409789</v>
      </c>
      <c r="BQ1503" s="1">
        <f t="shared" si="1497"/>
        <v>0</v>
      </c>
      <c r="BR1503" s="1">
        <f t="shared" si="1498"/>
        <v>0</v>
      </c>
      <c r="BS1503" s="1">
        <f t="shared" si="1499"/>
        <v>0</v>
      </c>
      <c r="BT1503" s="1">
        <f t="shared" si="1500"/>
        <v>0</v>
      </c>
      <c r="BU1503" s="1">
        <f t="shared" si="1501"/>
        <v>0</v>
      </c>
      <c r="BV1503" s="1">
        <f t="shared" si="1502"/>
        <v>0</v>
      </c>
      <c r="BW1503" s="1">
        <f t="shared" si="1503"/>
        <v>0</v>
      </c>
      <c r="BX1503" s="1">
        <f t="shared" si="1504"/>
        <v>0</v>
      </c>
      <c r="BY1503" s="1">
        <f t="shared" si="1505"/>
        <v>0</v>
      </c>
      <c r="BZ1503" s="1">
        <f t="shared" si="1506"/>
        <v>0</v>
      </c>
      <c r="CA1503" s="1">
        <f t="shared" si="1507"/>
        <v>0</v>
      </c>
      <c r="CB1503" s="1">
        <f t="shared" si="1508"/>
        <v>0</v>
      </c>
      <c r="CC1503" s="1">
        <f t="shared" si="1509"/>
        <v>0</v>
      </c>
      <c r="CD1503" s="1">
        <f t="shared" si="1510"/>
        <v>0</v>
      </c>
      <c r="CE1503" s="1">
        <f t="shared" si="1511"/>
        <v>0</v>
      </c>
      <c r="CF1503" s="1">
        <f t="shared" si="1512"/>
        <v>-95000</v>
      </c>
      <c r="CG1503" s="1">
        <f t="shared" si="1513"/>
        <v>0</v>
      </c>
      <c r="CH1503" s="1">
        <f t="shared" si="1514"/>
        <v>0</v>
      </c>
      <c r="CI1503" s="1">
        <f t="shared" si="1515"/>
        <v>255486.95190887016</v>
      </c>
      <c r="CJ1503" s="1">
        <f t="shared" si="1516"/>
        <v>0</v>
      </c>
      <c r="CK1503" s="1">
        <f t="shared" si="1517"/>
        <v>-24134946.968590211</v>
      </c>
      <c r="CL1503" s="1">
        <f t="shared" si="1518"/>
        <v>-114000</v>
      </c>
      <c r="CM1503" s="1">
        <f t="shared" si="1519"/>
        <v>0</v>
      </c>
      <c r="CN1503" s="1">
        <f t="shared" si="1520"/>
        <v>0</v>
      </c>
      <c r="CO1503" s="1">
        <f t="shared" si="1521"/>
        <v>0</v>
      </c>
      <c r="CP1503" s="1">
        <f t="shared" si="1522"/>
        <v>0</v>
      </c>
      <c r="CQ1503" s="1">
        <f t="shared" si="1523"/>
        <v>0</v>
      </c>
      <c r="CR1503" s="1">
        <f t="shared" si="1524"/>
        <v>0</v>
      </c>
      <c r="CS1503" s="1">
        <f t="shared" si="1525"/>
        <v>0</v>
      </c>
      <c r="CT1503" s="1">
        <f t="shared" si="1526"/>
        <v>0</v>
      </c>
      <c r="CU1503" s="1">
        <f t="shared" si="1527"/>
        <v>0</v>
      </c>
      <c r="CV1503" s="1">
        <f t="shared" si="1528"/>
        <v>0</v>
      </c>
      <c r="CW1503" s="1">
        <f t="shared" si="1529"/>
        <v>0</v>
      </c>
      <c r="CX1503" s="1">
        <f t="shared" si="1530"/>
        <v>0</v>
      </c>
      <c r="CY1503" s="1">
        <f t="shared" si="1531"/>
        <v>0</v>
      </c>
      <c r="CZ1503" s="1">
        <f t="shared" si="1532"/>
        <v>0</v>
      </c>
      <c r="DA1503" s="1">
        <f t="shared" si="1533"/>
        <v>0</v>
      </c>
      <c r="DB1503" s="1">
        <f t="shared" si="1534"/>
        <v>0</v>
      </c>
      <c r="DC1503" s="1">
        <f t="shared" si="1535"/>
        <v>0</v>
      </c>
      <c r="DD1503" s="1">
        <f t="shared" si="1536"/>
        <v>-35527.68</v>
      </c>
      <c r="DE1503" s="1">
        <f t="shared" si="1537"/>
        <v>0</v>
      </c>
      <c r="DF1503" s="1">
        <f t="shared" si="1538"/>
        <v>-44409600</v>
      </c>
      <c r="DG1503" s="1">
        <f t="shared" si="1539"/>
        <v>0</v>
      </c>
      <c r="DH1503" s="1">
        <f t="shared" si="1540"/>
        <v>0</v>
      </c>
      <c r="DI1503" s="1">
        <f t="shared" si="1541"/>
        <v>0</v>
      </c>
      <c r="DJ1503" s="1">
        <f t="shared" si="1542"/>
        <v>0</v>
      </c>
      <c r="DK1503" s="1">
        <f t="shared" si="1543"/>
        <v>0</v>
      </c>
      <c r="DL1503" s="1">
        <f t="shared" si="1544"/>
        <v>0</v>
      </c>
      <c r="DM1503" s="1">
        <f t="shared" si="1545"/>
        <v>0</v>
      </c>
      <c r="DN1503" s="1">
        <f t="shared" si="1546"/>
        <v>0</v>
      </c>
      <c r="DO1503" s="1">
        <f t="shared" si="1547"/>
        <v>0</v>
      </c>
      <c r="DP1503" s="1">
        <v>328.48813841610206</v>
      </c>
    </row>
    <row r="1504" spans="14:120" hidden="1">
      <c r="N1504" s="1">
        <f t="shared" si="1442"/>
        <v>-181500</v>
      </c>
      <c r="O1504" s="1">
        <f t="shared" si="1443"/>
        <v>0</v>
      </c>
      <c r="P1504" s="1">
        <f t="shared" si="1444"/>
        <v>0</v>
      </c>
      <c r="Q1504" s="1">
        <f t="shared" si="1445"/>
        <v>0</v>
      </c>
      <c r="R1504" s="1">
        <f t="shared" si="1446"/>
        <v>0</v>
      </c>
      <c r="S1504" s="1">
        <f t="shared" si="1447"/>
        <v>0</v>
      </c>
      <c r="T1504" s="1">
        <f t="shared" si="1448"/>
        <v>0</v>
      </c>
      <c r="U1504" s="1">
        <f t="shared" si="1449"/>
        <v>0</v>
      </c>
      <c r="V1504" s="1">
        <f t="shared" si="1450"/>
        <v>0</v>
      </c>
      <c r="W1504" s="1">
        <f t="shared" si="1451"/>
        <v>0</v>
      </c>
      <c r="X1504" s="1">
        <f t="shared" si="1452"/>
        <v>0</v>
      </c>
      <c r="Y1504" s="1">
        <f t="shared" si="1453"/>
        <v>0</v>
      </c>
      <c r="Z1504" s="1">
        <f t="shared" si="1454"/>
        <v>0</v>
      </c>
      <c r="AA1504" s="1">
        <f t="shared" si="1455"/>
        <v>0</v>
      </c>
      <c r="AB1504" s="1">
        <f t="shared" si="1456"/>
        <v>0</v>
      </c>
      <c r="AC1504" s="1">
        <f t="shared" si="1457"/>
        <v>0</v>
      </c>
      <c r="AD1504" s="1">
        <f t="shared" si="1458"/>
        <v>0</v>
      </c>
      <c r="AE1504" s="1">
        <f t="shared" si="1459"/>
        <v>0</v>
      </c>
      <c r="AF1504" s="1">
        <f t="shared" si="1460"/>
        <v>0</v>
      </c>
      <c r="AG1504" s="1">
        <f t="shared" si="1461"/>
        <v>0</v>
      </c>
      <c r="AH1504" s="1">
        <f t="shared" si="1462"/>
        <v>0</v>
      </c>
      <c r="AI1504" s="1">
        <f t="shared" si="1463"/>
        <v>0</v>
      </c>
      <c r="AJ1504" s="1">
        <f t="shared" si="1464"/>
        <v>0</v>
      </c>
      <c r="AK1504" s="1">
        <f t="shared" si="1465"/>
        <v>0</v>
      </c>
      <c r="AL1504" s="1">
        <f t="shared" si="1466"/>
        <v>0</v>
      </c>
      <c r="AM1504" s="1">
        <f t="shared" si="1467"/>
        <v>0</v>
      </c>
      <c r="AN1504" s="1">
        <f t="shared" si="1468"/>
        <v>0</v>
      </c>
      <c r="AO1504" s="1">
        <f t="shared" si="1469"/>
        <v>0</v>
      </c>
      <c r="AP1504" s="1">
        <f t="shared" si="1470"/>
        <v>0</v>
      </c>
      <c r="AQ1504" s="1">
        <f t="shared" si="1471"/>
        <v>0</v>
      </c>
      <c r="AR1504" s="1">
        <f t="shared" si="1472"/>
        <v>0</v>
      </c>
      <c r="AS1504" s="1">
        <f t="shared" si="1473"/>
        <v>0</v>
      </c>
      <c r="AT1504" s="1">
        <f t="shared" si="1474"/>
        <v>0</v>
      </c>
      <c r="AU1504" s="1">
        <f t="shared" si="1475"/>
        <v>0</v>
      </c>
      <c r="AV1504" s="1">
        <f t="shared" si="1476"/>
        <v>0</v>
      </c>
      <c r="AW1504" s="1">
        <f t="shared" si="1477"/>
        <v>0</v>
      </c>
      <c r="AX1504" s="1">
        <f t="shared" si="1478"/>
        <v>0</v>
      </c>
      <c r="AY1504" s="1">
        <f t="shared" si="1479"/>
        <v>0</v>
      </c>
      <c r="AZ1504" s="1">
        <f t="shared" si="1480"/>
        <v>0</v>
      </c>
      <c r="BA1504" s="1">
        <f t="shared" si="1481"/>
        <v>0</v>
      </c>
      <c r="BB1504" s="1">
        <f t="shared" si="1482"/>
        <v>0</v>
      </c>
      <c r="BC1504" s="1">
        <f t="shared" si="1483"/>
        <v>0</v>
      </c>
      <c r="BD1504" s="1">
        <f t="shared" si="1484"/>
        <v>0</v>
      </c>
      <c r="BE1504" s="1">
        <f t="shared" si="1485"/>
        <v>0</v>
      </c>
      <c r="BF1504" s="1">
        <f t="shared" si="1486"/>
        <v>0</v>
      </c>
      <c r="BG1504" s="1">
        <f t="shared" si="1487"/>
        <v>0</v>
      </c>
      <c r="BH1504" s="1">
        <f t="shared" si="1488"/>
        <v>0</v>
      </c>
      <c r="BI1504" s="1">
        <f t="shared" si="1489"/>
        <v>0</v>
      </c>
      <c r="BJ1504" s="1">
        <f t="shared" si="1490"/>
        <v>0</v>
      </c>
      <c r="BK1504" s="1">
        <f t="shared" si="1491"/>
        <v>0</v>
      </c>
      <c r="BL1504" s="1">
        <f t="shared" si="1492"/>
        <v>0</v>
      </c>
      <c r="BM1504" s="1">
        <f t="shared" si="1493"/>
        <v>0</v>
      </c>
      <c r="BN1504" s="1">
        <f t="shared" si="1494"/>
        <v>0</v>
      </c>
      <c r="BO1504" s="1">
        <f t="shared" si="1495"/>
        <v>-456756.75675675675</v>
      </c>
      <c r="BP1504" s="1">
        <f t="shared" si="1496"/>
        <v>0</v>
      </c>
      <c r="BQ1504" s="1">
        <f t="shared" si="1497"/>
        <v>0</v>
      </c>
      <c r="BR1504" s="1">
        <f t="shared" si="1498"/>
        <v>0</v>
      </c>
      <c r="BS1504" s="1">
        <f t="shared" si="1499"/>
        <v>0</v>
      </c>
      <c r="BT1504" s="1">
        <f t="shared" si="1500"/>
        <v>0</v>
      </c>
      <c r="BU1504" s="1">
        <f t="shared" si="1501"/>
        <v>0</v>
      </c>
      <c r="BV1504" s="1">
        <f t="shared" si="1502"/>
        <v>0</v>
      </c>
      <c r="BW1504" s="1">
        <f t="shared" si="1503"/>
        <v>0</v>
      </c>
      <c r="BX1504" s="1">
        <f t="shared" si="1504"/>
        <v>0</v>
      </c>
      <c r="BY1504" s="1">
        <f t="shared" si="1505"/>
        <v>0</v>
      </c>
      <c r="BZ1504" s="1">
        <f t="shared" si="1506"/>
        <v>0</v>
      </c>
      <c r="CA1504" s="1">
        <f t="shared" si="1507"/>
        <v>0</v>
      </c>
      <c r="CB1504" s="1">
        <f t="shared" si="1508"/>
        <v>0</v>
      </c>
      <c r="CC1504" s="1">
        <f t="shared" si="1509"/>
        <v>0</v>
      </c>
      <c r="CD1504" s="1">
        <f t="shared" si="1510"/>
        <v>0</v>
      </c>
      <c r="CE1504" s="1">
        <f t="shared" si="1511"/>
        <v>0</v>
      </c>
      <c r="CF1504" s="1">
        <f t="shared" si="1512"/>
        <v>0</v>
      </c>
      <c r="CG1504" s="1">
        <f t="shared" si="1513"/>
        <v>-215.55555555555554</v>
      </c>
      <c r="CH1504" s="1">
        <f t="shared" si="1514"/>
        <v>-646666.66666666663</v>
      </c>
      <c r="CI1504" s="1">
        <f t="shared" si="1515"/>
        <v>0</v>
      </c>
      <c r="CJ1504" s="1">
        <f t="shared" si="1516"/>
        <v>1133344.7923123122</v>
      </c>
      <c r="CK1504" s="1">
        <f t="shared" si="1517"/>
        <v>284533.33333333337</v>
      </c>
      <c r="CL1504" s="1">
        <f t="shared" si="1518"/>
        <v>0</v>
      </c>
      <c r="CM1504" s="1">
        <f t="shared" si="1519"/>
        <v>-372.48</v>
      </c>
      <c r="CN1504" s="1">
        <f t="shared" si="1520"/>
        <v>931200</v>
      </c>
      <c r="CO1504" s="1">
        <f t="shared" si="1521"/>
        <v>0</v>
      </c>
      <c r="CP1504" s="1">
        <f t="shared" si="1522"/>
        <v>0</v>
      </c>
      <c r="CQ1504" s="1">
        <f t="shared" si="1523"/>
        <v>0</v>
      </c>
      <c r="CR1504" s="1">
        <f t="shared" si="1524"/>
        <v>0</v>
      </c>
      <c r="CS1504" s="1">
        <f t="shared" si="1525"/>
        <v>0</v>
      </c>
      <c r="CT1504" s="1">
        <f t="shared" si="1526"/>
        <v>0</v>
      </c>
      <c r="CU1504" s="1">
        <f t="shared" si="1527"/>
        <v>0</v>
      </c>
      <c r="CV1504" s="1">
        <f t="shared" si="1528"/>
        <v>0</v>
      </c>
      <c r="CW1504" s="1">
        <f t="shared" si="1529"/>
        <v>0</v>
      </c>
      <c r="CX1504" s="1">
        <f t="shared" si="1530"/>
        <v>0</v>
      </c>
      <c r="CY1504" s="1">
        <f t="shared" si="1531"/>
        <v>0</v>
      </c>
      <c r="CZ1504" s="1">
        <f t="shared" si="1532"/>
        <v>0</v>
      </c>
      <c r="DA1504" s="1">
        <f t="shared" si="1533"/>
        <v>0</v>
      </c>
      <c r="DB1504" s="1">
        <f t="shared" si="1534"/>
        <v>0</v>
      </c>
      <c r="DC1504" s="1">
        <f t="shared" si="1535"/>
        <v>0</v>
      </c>
      <c r="DD1504" s="1">
        <f t="shared" si="1536"/>
        <v>0</v>
      </c>
      <c r="DE1504" s="1">
        <f t="shared" si="1537"/>
        <v>-676000</v>
      </c>
      <c r="DF1504" s="1">
        <f t="shared" si="1538"/>
        <v>0</v>
      </c>
      <c r="DG1504" s="1">
        <f t="shared" si="1539"/>
        <v>0</v>
      </c>
      <c r="DH1504" s="1">
        <f t="shared" si="1540"/>
        <v>0</v>
      </c>
      <c r="DI1504" s="1">
        <f t="shared" si="1541"/>
        <v>0</v>
      </c>
      <c r="DJ1504" s="1">
        <f t="shared" si="1542"/>
        <v>0</v>
      </c>
      <c r="DK1504" s="1">
        <f t="shared" si="1543"/>
        <v>0</v>
      </c>
      <c r="DL1504" s="1">
        <f t="shared" si="1544"/>
        <v>0</v>
      </c>
      <c r="DM1504" s="1">
        <f t="shared" si="1545"/>
        <v>0</v>
      </c>
      <c r="DN1504" s="1">
        <f t="shared" si="1546"/>
        <v>0</v>
      </c>
      <c r="DO1504" s="1">
        <f t="shared" si="1547"/>
        <v>0</v>
      </c>
      <c r="DP1504" s="1">
        <v>-7.019049192876408</v>
      </c>
    </row>
    <row r="1505" spans="14:120" hidden="1">
      <c r="N1505" s="1">
        <f t="shared" si="1442"/>
        <v>112750000</v>
      </c>
      <c r="O1505" s="1">
        <f t="shared" si="1443"/>
        <v>0</v>
      </c>
      <c r="P1505" s="1">
        <f t="shared" si="1444"/>
        <v>0</v>
      </c>
      <c r="Q1505" s="1">
        <f t="shared" si="1445"/>
        <v>0</v>
      </c>
      <c r="R1505" s="1">
        <f t="shared" si="1446"/>
        <v>0</v>
      </c>
      <c r="S1505" s="1">
        <f t="shared" si="1447"/>
        <v>0</v>
      </c>
      <c r="T1505" s="1">
        <f t="shared" si="1448"/>
        <v>0</v>
      </c>
      <c r="U1505" s="1">
        <f t="shared" si="1449"/>
        <v>0</v>
      </c>
      <c r="V1505" s="1">
        <f t="shared" si="1450"/>
        <v>0</v>
      </c>
      <c r="W1505" s="1">
        <f t="shared" si="1451"/>
        <v>0</v>
      </c>
      <c r="X1505" s="1">
        <f t="shared" si="1452"/>
        <v>0</v>
      </c>
      <c r="Y1505" s="1">
        <f t="shared" si="1453"/>
        <v>0</v>
      </c>
      <c r="Z1505" s="1">
        <f t="shared" si="1454"/>
        <v>0</v>
      </c>
      <c r="AA1505" s="1">
        <f t="shared" si="1455"/>
        <v>0</v>
      </c>
      <c r="AB1505" s="1">
        <f t="shared" si="1456"/>
        <v>0</v>
      </c>
      <c r="AC1505" s="1">
        <f t="shared" si="1457"/>
        <v>0</v>
      </c>
      <c r="AD1505" s="1">
        <f t="shared" si="1458"/>
        <v>0</v>
      </c>
      <c r="AE1505" s="1">
        <f t="shared" si="1459"/>
        <v>0</v>
      </c>
      <c r="AF1505" s="1">
        <f t="shared" si="1460"/>
        <v>0</v>
      </c>
      <c r="AG1505" s="1">
        <f t="shared" si="1461"/>
        <v>0</v>
      </c>
      <c r="AH1505" s="1">
        <f t="shared" si="1462"/>
        <v>0</v>
      </c>
      <c r="AI1505" s="1">
        <f t="shared" si="1463"/>
        <v>0</v>
      </c>
      <c r="AJ1505" s="1">
        <f t="shared" si="1464"/>
        <v>0</v>
      </c>
      <c r="AK1505" s="1">
        <f t="shared" si="1465"/>
        <v>0</v>
      </c>
      <c r="AL1505" s="1">
        <f t="shared" si="1466"/>
        <v>0</v>
      </c>
      <c r="AM1505" s="1">
        <f t="shared" si="1467"/>
        <v>0</v>
      </c>
      <c r="AN1505" s="1">
        <f t="shared" si="1468"/>
        <v>0</v>
      </c>
      <c r="AO1505" s="1">
        <f t="shared" si="1469"/>
        <v>0</v>
      </c>
      <c r="AP1505" s="1">
        <f t="shared" si="1470"/>
        <v>0</v>
      </c>
      <c r="AQ1505" s="1">
        <f t="shared" si="1471"/>
        <v>0</v>
      </c>
      <c r="AR1505" s="1">
        <f t="shared" si="1472"/>
        <v>0</v>
      </c>
      <c r="AS1505" s="1">
        <f t="shared" si="1473"/>
        <v>0</v>
      </c>
      <c r="AT1505" s="1">
        <f t="shared" si="1474"/>
        <v>0</v>
      </c>
      <c r="AU1505" s="1">
        <f t="shared" si="1475"/>
        <v>0</v>
      </c>
      <c r="AV1505" s="1">
        <f t="shared" si="1476"/>
        <v>0</v>
      </c>
      <c r="AW1505" s="1">
        <f t="shared" si="1477"/>
        <v>0</v>
      </c>
      <c r="AX1505" s="1">
        <f t="shared" si="1478"/>
        <v>0</v>
      </c>
      <c r="AY1505" s="1">
        <f t="shared" si="1479"/>
        <v>0</v>
      </c>
      <c r="AZ1505" s="1">
        <f t="shared" si="1480"/>
        <v>0</v>
      </c>
      <c r="BA1505" s="1">
        <f t="shared" si="1481"/>
        <v>0</v>
      </c>
      <c r="BB1505" s="1">
        <f t="shared" si="1482"/>
        <v>0</v>
      </c>
      <c r="BC1505" s="1">
        <f t="shared" si="1483"/>
        <v>0</v>
      </c>
      <c r="BD1505" s="1">
        <f t="shared" si="1484"/>
        <v>0</v>
      </c>
      <c r="BE1505" s="1">
        <f t="shared" si="1485"/>
        <v>0</v>
      </c>
      <c r="BF1505" s="1">
        <f t="shared" si="1486"/>
        <v>0</v>
      </c>
      <c r="BG1505" s="1">
        <f t="shared" si="1487"/>
        <v>0</v>
      </c>
      <c r="BH1505" s="1">
        <f t="shared" si="1488"/>
        <v>0</v>
      </c>
      <c r="BI1505" s="1">
        <f t="shared" si="1489"/>
        <v>0</v>
      </c>
      <c r="BJ1505" s="1">
        <f t="shared" si="1490"/>
        <v>0</v>
      </c>
      <c r="BK1505" s="1">
        <f t="shared" si="1491"/>
        <v>0</v>
      </c>
      <c r="BL1505" s="1">
        <f t="shared" si="1492"/>
        <v>0</v>
      </c>
      <c r="BM1505" s="1">
        <f t="shared" si="1493"/>
        <v>0</v>
      </c>
      <c r="BN1505" s="1">
        <f t="shared" si="1494"/>
        <v>-20274653.031409789</v>
      </c>
      <c r="BO1505" s="1">
        <f t="shared" si="1495"/>
        <v>0</v>
      </c>
      <c r="BP1505" s="1">
        <f t="shared" si="1496"/>
        <v>25005405405.405407</v>
      </c>
      <c r="BQ1505" s="1">
        <f t="shared" si="1497"/>
        <v>0</v>
      </c>
      <c r="BR1505" s="1">
        <f t="shared" si="1498"/>
        <v>0</v>
      </c>
      <c r="BS1505" s="1">
        <f t="shared" si="1499"/>
        <v>0</v>
      </c>
      <c r="BT1505" s="1">
        <f t="shared" si="1500"/>
        <v>0</v>
      </c>
      <c r="BU1505" s="1">
        <f t="shared" si="1501"/>
        <v>0</v>
      </c>
      <c r="BV1505" s="1">
        <f t="shared" si="1502"/>
        <v>0</v>
      </c>
      <c r="BW1505" s="1">
        <f t="shared" si="1503"/>
        <v>0</v>
      </c>
      <c r="BX1505" s="1">
        <f t="shared" si="1504"/>
        <v>0</v>
      </c>
      <c r="BY1505" s="1">
        <f t="shared" si="1505"/>
        <v>0</v>
      </c>
      <c r="BZ1505" s="1">
        <f t="shared" si="1506"/>
        <v>0</v>
      </c>
      <c r="CA1505" s="1">
        <f t="shared" si="1507"/>
        <v>0</v>
      </c>
      <c r="CB1505" s="1">
        <f t="shared" si="1508"/>
        <v>0</v>
      </c>
      <c r="CC1505" s="1">
        <f t="shared" si="1509"/>
        <v>0</v>
      </c>
      <c r="CD1505" s="1">
        <f t="shared" si="1510"/>
        <v>0</v>
      </c>
      <c r="CE1505" s="1">
        <f t="shared" si="1511"/>
        <v>0</v>
      </c>
      <c r="CF1505" s="1">
        <f t="shared" si="1512"/>
        <v>0</v>
      </c>
      <c r="CG1505" s="1">
        <f t="shared" si="1513"/>
        <v>646666.66666666663</v>
      </c>
      <c r="CH1505" s="1">
        <f t="shared" si="1514"/>
        <v>1293333333.3333333</v>
      </c>
      <c r="CI1505" s="1">
        <f t="shared" si="1515"/>
        <v>-24134946.968590211</v>
      </c>
      <c r="CJ1505" s="1">
        <f t="shared" si="1516"/>
        <v>284533.33333333337</v>
      </c>
      <c r="CK1505" s="1">
        <f t="shared" si="1517"/>
        <v>129717477477.47749</v>
      </c>
      <c r="CL1505" s="1">
        <f t="shared" si="1518"/>
        <v>0</v>
      </c>
      <c r="CM1505" s="1">
        <f t="shared" si="1519"/>
        <v>-931200</v>
      </c>
      <c r="CN1505" s="1">
        <f t="shared" si="1520"/>
        <v>1552000000</v>
      </c>
      <c r="CO1505" s="1">
        <f t="shared" si="1521"/>
        <v>0</v>
      </c>
      <c r="CP1505" s="1">
        <f t="shared" si="1522"/>
        <v>0</v>
      </c>
      <c r="CQ1505" s="1">
        <f t="shared" si="1523"/>
        <v>0</v>
      </c>
      <c r="CR1505" s="1">
        <f t="shared" si="1524"/>
        <v>0</v>
      </c>
      <c r="CS1505" s="1">
        <f t="shared" si="1525"/>
        <v>0</v>
      </c>
      <c r="CT1505" s="1">
        <f t="shared" si="1526"/>
        <v>0</v>
      </c>
      <c r="CU1505" s="1">
        <f t="shared" si="1527"/>
        <v>0</v>
      </c>
      <c r="CV1505" s="1">
        <f t="shared" si="1528"/>
        <v>0</v>
      </c>
      <c r="CW1505" s="1">
        <f t="shared" si="1529"/>
        <v>0</v>
      </c>
      <c r="CX1505" s="1">
        <f t="shared" si="1530"/>
        <v>0</v>
      </c>
      <c r="CY1505" s="1">
        <f t="shared" si="1531"/>
        <v>0</v>
      </c>
      <c r="CZ1505" s="1">
        <f t="shared" si="1532"/>
        <v>0</v>
      </c>
      <c r="DA1505" s="1">
        <f t="shared" si="1533"/>
        <v>0</v>
      </c>
      <c r="DB1505" s="1">
        <f t="shared" si="1534"/>
        <v>0</v>
      </c>
      <c r="DC1505" s="1">
        <f t="shared" si="1535"/>
        <v>0</v>
      </c>
      <c r="DD1505" s="1">
        <f t="shared" si="1536"/>
        <v>44409600</v>
      </c>
      <c r="DE1505" s="1">
        <f t="shared" si="1537"/>
        <v>0</v>
      </c>
      <c r="DF1505" s="1">
        <f t="shared" si="1538"/>
        <v>37008000000</v>
      </c>
      <c r="DG1505" s="1">
        <f t="shared" si="1539"/>
        <v>0</v>
      </c>
      <c r="DH1505" s="1">
        <f t="shared" si="1540"/>
        <v>0</v>
      </c>
      <c r="DI1505" s="1">
        <f t="shared" si="1541"/>
        <v>0</v>
      </c>
      <c r="DJ1505" s="1">
        <f t="shared" si="1542"/>
        <v>0</v>
      </c>
      <c r="DK1505" s="1">
        <f t="shared" si="1543"/>
        <v>0</v>
      </c>
      <c r="DL1505" s="1">
        <f t="shared" si="1544"/>
        <v>0</v>
      </c>
      <c r="DM1505" s="1">
        <f t="shared" si="1545"/>
        <v>0</v>
      </c>
      <c r="DN1505" s="1">
        <f t="shared" si="1546"/>
        <v>0</v>
      </c>
      <c r="DO1505" s="1">
        <f t="shared" si="1547"/>
        <v>0</v>
      </c>
      <c r="DP1505" s="1">
        <v>-1.3898493446171695E-2</v>
      </c>
    </row>
    <row r="1506" spans="14:120" hidden="1">
      <c r="N1506" s="1">
        <f t="shared" si="1442"/>
        <v>0</v>
      </c>
      <c r="O1506" s="1">
        <f t="shared" si="1443"/>
        <v>0</v>
      </c>
      <c r="P1506" s="1">
        <f t="shared" si="1444"/>
        <v>0</v>
      </c>
      <c r="Q1506" s="1">
        <f t="shared" si="1445"/>
        <v>0</v>
      </c>
      <c r="R1506" s="1">
        <f t="shared" si="1446"/>
        <v>0</v>
      </c>
      <c r="S1506" s="1">
        <f t="shared" si="1447"/>
        <v>0</v>
      </c>
      <c r="T1506" s="1">
        <f t="shared" si="1448"/>
        <v>0</v>
      </c>
      <c r="U1506" s="1">
        <f t="shared" si="1449"/>
        <v>0</v>
      </c>
      <c r="V1506" s="1">
        <f t="shared" si="1450"/>
        <v>0</v>
      </c>
      <c r="W1506" s="1">
        <f t="shared" si="1451"/>
        <v>0</v>
      </c>
      <c r="X1506" s="1">
        <f t="shared" si="1452"/>
        <v>0</v>
      </c>
      <c r="Y1506" s="1">
        <f t="shared" si="1453"/>
        <v>0</v>
      </c>
      <c r="Z1506" s="1">
        <f t="shared" si="1454"/>
        <v>0</v>
      </c>
      <c r="AA1506" s="1">
        <f t="shared" si="1455"/>
        <v>0</v>
      </c>
      <c r="AB1506" s="1">
        <f t="shared" si="1456"/>
        <v>0</v>
      </c>
      <c r="AC1506" s="1">
        <f t="shared" si="1457"/>
        <v>0</v>
      </c>
      <c r="AD1506" s="1">
        <f t="shared" si="1458"/>
        <v>0</v>
      </c>
      <c r="AE1506" s="1">
        <f t="shared" si="1459"/>
        <v>0</v>
      </c>
      <c r="AF1506" s="1">
        <f t="shared" si="1460"/>
        <v>0</v>
      </c>
      <c r="AG1506" s="1">
        <f t="shared" si="1461"/>
        <v>0</v>
      </c>
      <c r="AH1506" s="1">
        <f t="shared" si="1462"/>
        <v>0</v>
      </c>
      <c r="AI1506" s="1">
        <f t="shared" si="1463"/>
        <v>0</v>
      </c>
      <c r="AJ1506" s="1">
        <f t="shared" si="1464"/>
        <v>0</v>
      </c>
      <c r="AK1506" s="1">
        <f t="shared" si="1465"/>
        <v>0</v>
      </c>
      <c r="AL1506" s="1">
        <f t="shared" si="1466"/>
        <v>0</v>
      </c>
      <c r="AM1506" s="1">
        <f t="shared" si="1467"/>
        <v>0</v>
      </c>
      <c r="AN1506" s="1">
        <f t="shared" si="1468"/>
        <v>0</v>
      </c>
      <c r="AO1506" s="1">
        <f t="shared" si="1469"/>
        <v>0</v>
      </c>
      <c r="AP1506" s="1">
        <f t="shared" si="1470"/>
        <v>0</v>
      </c>
      <c r="AQ1506" s="1">
        <f t="shared" si="1471"/>
        <v>0</v>
      </c>
      <c r="AR1506" s="1">
        <f t="shared" si="1472"/>
        <v>0</v>
      </c>
      <c r="AS1506" s="1">
        <f t="shared" si="1473"/>
        <v>0</v>
      </c>
      <c r="AT1506" s="1">
        <f t="shared" si="1474"/>
        <v>0</v>
      </c>
      <c r="AU1506" s="1">
        <f t="shared" si="1475"/>
        <v>0</v>
      </c>
      <c r="AV1506" s="1">
        <f t="shared" si="1476"/>
        <v>0</v>
      </c>
      <c r="AW1506" s="1">
        <f t="shared" si="1477"/>
        <v>0</v>
      </c>
      <c r="AX1506" s="1">
        <f t="shared" si="1478"/>
        <v>0</v>
      </c>
      <c r="AY1506" s="1">
        <f t="shared" si="1479"/>
        <v>0</v>
      </c>
      <c r="AZ1506" s="1">
        <f t="shared" si="1480"/>
        <v>0</v>
      </c>
      <c r="BA1506" s="1">
        <f t="shared" si="1481"/>
        <v>0</v>
      </c>
      <c r="BB1506" s="1">
        <f t="shared" si="1482"/>
        <v>0</v>
      </c>
      <c r="BC1506" s="1">
        <f t="shared" si="1483"/>
        <v>0</v>
      </c>
      <c r="BD1506" s="1">
        <f t="shared" si="1484"/>
        <v>0</v>
      </c>
      <c r="BE1506" s="1">
        <f t="shared" si="1485"/>
        <v>0</v>
      </c>
      <c r="BF1506" s="1">
        <f t="shared" si="1486"/>
        <v>0</v>
      </c>
      <c r="BG1506" s="1">
        <f t="shared" si="1487"/>
        <v>0</v>
      </c>
      <c r="BH1506" s="1">
        <f t="shared" si="1488"/>
        <v>0</v>
      </c>
      <c r="BI1506" s="1">
        <f t="shared" si="1489"/>
        <v>0</v>
      </c>
      <c r="BJ1506" s="1">
        <f t="shared" si="1490"/>
        <v>0</v>
      </c>
      <c r="BK1506" s="1">
        <f t="shared" si="1491"/>
        <v>0</v>
      </c>
      <c r="BL1506" s="1">
        <f t="shared" si="1492"/>
        <v>0</v>
      </c>
      <c r="BM1506" s="1">
        <f t="shared" si="1493"/>
        <v>0</v>
      </c>
      <c r="BN1506" s="1">
        <f t="shared" si="1494"/>
        <v>0</v>
      </c>
      <c r="BO1506" s="1">
        <f t="shared" si="1495"/>
        <v>0</v>
      </c>
      <c r="BP1506" s="1">
        <f t="shared" si="1496"/>
        <v>0</v>
      </c>
      <c r="BQ1506" s="1">
        <f t="shared" si="1497"/>
        <v>-10959.271908870156</v>
      </c>
      <c r="BR1506" s="1">
        <f t="shared" si="1498"/>
        <v>0</v>
      </c>
      <c r="BS1506" s="1">
        <f t="shared" si="1499"/>
        <v>20274653.031409789</v>
      </c>
      <c r="BT1506" s="1">
        <f t="shared" si="1500"/>
        <v>0</v>
      </c>
      <c r="BU1506" s="1">
        <f t="shared" si="1501"/>
        <v>0</v>
      </c>
      <c r="BV1506" s="1">
        <f t="shared" si="1502"/>
        <v>0</v>
      </c>
      <c r="BW1506" s="1">
        <f t="shared" si="1503"/>
        <v>0</v>
      </c>
      <c r="BX1506" s="1">
        <f t="shared" si="1504"/>
        <v>0</v>
      </c>
      <c r="BY1506" s="1">
        <f t="shared" si="1505"/>
        <v>0</v>
      </c>
      <c r="BZ1506" s="1">
        <f t="shared" si="1506"/>
        <v>0</v>
      </c>
      <c r="CA1506" s="1">
        <f t="shared" si="1507"/>
        <v>0</v>
      </c>
      <c r="CB1506" s="1">
        <f t="shared" si="1508"/>
        <v>0</v>
      </c>
      <c r="CC1506" s="1">
        <f t="shared" si="1509"/>
        <v>0</v>
      </c>
      <c r="CD1506" s="1">
        <f t="shared" si="1510"/>
        <v>0</v>
      </c>
      <c r="CE1506" s="1">
        <f t="shared" si="1511"/>
        <v>0</v>
      </c>
      <c r="CF1506" s="1">
        <f t="shared" si="1512"/>
        <v>0</v>
      </c>
      <c r="CG1506" s="1">
        <f t="shared" si="1513"/>
        <v>0</v>
      </c>
      <c r="CH1506" s="1">
        <f t="shared" si="1514"/>
        <v>0</v>
      </c>
      <c r="CI1506" s="1">
        <f t="shared" si="1515"/>
        <v>-114000</v>
      </c>
      <c r="CJ1506" s="1">
        <f t="shared" si="1516"/>
        <v>0</v>
      </c>
      <c r="CK1506" s="1">
        <f t="shared" si="1517"/>
        <v>0</v>
      </c>
      <c r="CL1506" s="1">
        <f t="shared" si="1518"/>
        <v>302986.95190887013</v>
      </c>
      <c r="CM1506" s="1">
        <f t="shared" si="1519"/>
        <v>0</v>
      </c>
      <c r="CN1506" s="1">
        <f t="shared" si="1520"/>
        <v>-24134946.968590211</v>
      </c>
      <c r="CO1506" s="1">
        <f t="shared" si="1521"/>
        <v>-142500</v>
      </c>
      <c r="CP1506" s="1">
        <f t="shared" si="1522"/>
        <v>0</v>
      </c>
      <c r="CQ1506" s="1">
        <f t="shared" si="1523"/>
        <v>0</v>
      </c>
      <c r="CR1506" s="1">
        <f t="shared" si="1524"/>
        <v>0</v>
      </c>
      <c r="CS1506" s="1">
        <f t="shared" si="1525"/>
        <v>0</v>
      </c>
      <c r="CT1506" s="1">
        <f t="shared" si="1526"/>
        <v>0</v>
      </c>
      <c r="CU1506" s="1">
        <f t="shared" si="1527"/>
        <v>0</v>
      </c>
      <c r="CV1506" s="1">
        <f t="shared" si="1528"/>
        <v>0</v>
      </c>
      <c r="CW1506" s="1">
        <f t="shared" si="1529"/>
        <v>0</v>
      </c>
      <c r="CX1506" s="1">
        <f t="shared" si="1530"/>
        <v>0</v>
      </c>
      <c r="CY1506" s="1">
        <f t="shared" si="1531"/>
        <v>0</v>
      </c>
      <c r="CZ1506" s="1">
        <f t="shared" si="1532"/>
        <v>0</v>
      </c>
      <c r="DA1506" s="1">
        <f t="shared" si="1533"/>
        <v>0</v>
      </c>
      <c r="DB1506" s="1">
        <f t="shared" si="1534"/>
        <v>0</v>
      </c>
      <c r="DC1506" s="1">
        <f t="shared" si="1535"/>
        <v>0</v>
      </c>
      <c r="DD1506" s="1">
        <f t="shared" si="1536"/>
        <v>0</v>
      </c>
      <c r="DE1506" s="1">
        <f t="shared" si="1537"/>
        <v>0</v>
      </c>
      <c r="DF1506" s="1">
        <f t="shared" si="1538"/>
        <v>0</v>
      </c>
      <c r="DG1506" s="1">
        <f t="shared" si="1539"/>
        <v>-35527.68</v>
      </c>
      <c r="DH1506" s="1">
        <f t="shared" si="1540"/>
        <v>0</v>
      </c>
      <c r="DI1506" s="1">
        <f t="shared" si="1541"/>
        <v>-44409600</v>
      </c>
      <c r="DJ1506" s="1">
        <f t="shared" si="1542"/>
        <v>0</v>
      </c>
      <c r="DK1506" s="1">
        <f t="shared" si="1543"/>
        <v>0</v>
      </c>
      <c r="DL1506" s="1">
        <f t="shared" si="1544"/>
        <v>0</v>
      </c>
      <c r="DM1506" s="1">
        <f t="shared" si="1545"/>
        <v>0</v>
      </c>
      <c r="DN1506" s="1">
        <f t="shared" si="1546"/>
        <v>0</v>
      </c>
      <c r="DO1506" s="1">
        <f t="shared" si="1547"/>
        <v>0</v>
      </c>
      <c r="DP1506" s="1">
        <v>327.94454503447781</v>
      </c>
    </row>
    <row r="1507" spans="14:120" hidden="1">
      <c r="N1507" s="1">
        <f t="shared" si="1442"/>
        <v>-143500</v>
      </c>
      <c r="O1507" s="1">
        <f t="shared" si="1443"/>
        <v>0</v>
      </c>
      <c r="P1507" s="1">
        <f t="shared" si="1444"/>
        <v>0</v>
      </c>
      <c r="Q1507" s="1">
        <f t="shared" si="1445"/>
        <v>0</v>
      </c>
      <c r="R1507" s="1">
        <f t="shared" si="1446"/>
        <v>0</v>
      </c>
      <c r="S1507" s="1">
        <f t="shared" si="1447"/>
        <v>0</v>
      </c>
      <c r="T1507" s="1">
        <f t="shared" si="1448"/>
        <v>0</v>
      </c>
      <c r="U1507" s="1">
        <f t="shared" si="1449"/>
        <v>0</v>
      </c>
      <c r="V1507" s="1">
        <f t="shared" si="1450"/>
        <v>0</v>
      </c>
      <c r="W1507" s="1">
        <f t="shared" si="1451"/>
        <v>0</v>
      </c>
      <c r="X1507" s="1">
        <f t="shared" si="1452"/>
        <v>0</v>
      </c>
      <c r="Y1507" s="1">
        <f t="shared" si="1453"/>
        <v>0</v>
      </c>
      <c r="Z1507" s="1">
        <f t="shared" si="1454"/>
        <v>0</v>
      </c>
      <c r="AA1507" s="1">
        <f t="shared" si="1455"/>
        <v>0</v>
      </c>
      <c r="AB1507" s="1">
        <f t="shared" si="1456"/>
        <v>0</v>
      </c>
      <c r="AC1507" s="1">
        <f t="shared" si="1457"/>
        <v>0</v>
      </c>
      <c r="AD1507" s="1">
        <f t="shared" si="1458"/>
        <v>0</v>
      </c>
      <c r="AE1507" s="1">
        <f t="shared" si="1459"/>
        <v>0</v>
      </c>
      <c r="AF1507" s="1">
        <f t="shared" si="1460"/>
        <v>0</v>
      </c>
      <c r="AG1507" s="1">
        <f t="shared" si="1461"/>
        <v>0</v>
      </c>
      <c r="AH1507" s="1">
        <f t="shared" si="1462"/>
        <v>0</v>
      </c>
      <c r="AI1507" s="1">
        <f t="shared" si="1463"/>
        <v>0</v>
      </c>
      <c r="AJ1507" s="1">
        <f t="shared" si="1464"/>
        <v>0</v>
      </c>
      <c r="AK1507" s="1">
        <f t="shared" si="1465"/>
        <v>0</v>
      </c>
      <c r="AL1507" s="1">
        <f t="shared" si="1466"/>
        <v>0</v>
      </c>
      <c r="AM1507" s="1">
        <f t="shared" si="1467"/>
        <v>0</v>
      </c>
      <c r="AN1507" s="1">
        <f t="shared" si="1468"/>
        <v>0</v>
      </c>
      <c r="AO1507" s="1">
        <f t="shared" si="1469"/>
        <v>0</v>
      </c>
      <c r="AP1507" s="1">
        <f t="shared" si="1470"/>
        <v>0</v>
      </c>
      <c r="AQ1507" s="1">
        <f t="shared" si="1471"/>
        <v>0</v>
      </c>
      <c r="AR1507" s="1">
        <f t="shared" si="1472"/>
        <v>0</v>
      </c>
      <c r="AS1507" s="1">
        <f t="shared" si="1473"/>
        <v>0</v>
      </c>
      <c r="AT1507" s="1">
        <f t="shared" si="1474"/>
        <v>0</v>
      </c>
      <c r="AU1507" s="1">
        <f t="shared" si="1475"/>
        <v>0</v>
      </c>
      <c r="AV1507" s="1">
        <f t="shared" si="1476"/>
        <v>0</v>
      </c>
      <c r="AW1507" s="1">
        <f t="shared" si="1477"/>
        <v>0</v>
      </c>
      <c r="AX1507" s="1">
        <f t="shared" si="1478"/>
        <v>0</v>
      </c>
      <c r="AY1507" s="1">
        <f t="shared" si="1479"/>
        <v>0</v>
      </c>
      <c r="AZ1507" s="1">
        <f t="shared" si="1480"/>
        <v>0</v>
      </c>
      <c r="BA1507" s="1">
        <f t="shared" si="1481"/>
        <v>0</v>
      </c>
      <c r="BB1507" s="1">
        <f t="shared" si="1482"/>
        <v>0</v>
      </c>
      <c r="BC1507" s="1">
        <f t="shared" si="1483"/>
        <v>0</v>
      </c>
      <c r="BD1507" s="1">
        <f t="shared" si="1484"/>
        <v>0</v>
      </c>
      <c r="BE1507" s="1">
        <f t="shared" si="1485"/>
        <v>0</v>
      </c>
      <c r="BF1507" s="1">
        <f t="shared" si="1486"/>
        <v>0</v>
      </c>
      <c r="BG1507" s="1">
        <f t="shared" si="1487"/>
        <v>0</v>
      </c>
      <c r="BH1507" s="1">
        <f t="shared" si="1488"/>
        <v>0</v>
      </c>
      <c r="BI1507" s="1">
        <f t="shared" si="1489"/>
        <v>0</v>
      </c>
      <c r="BJ1507" s="1">
        <f t="shared" si="1490"/>
        <v>0</v>
      </c>
      <c r="BK1507" s="1">
        <f t="shared" si="1491"/>
        <v>0</v>
      </c>
      <c r="BL1507" s="1">
        <f t="shared" si="1492"/>
        <v>0</v>
      </c>
      <c r="BM1507" s="1">
        <f t="shared" si="1493"/>
        <v>0</v>
      </c>
      <c r="BN1507" s="1">
        <f t="shared" si="1494"/>
        <v>0</v>
      </c>
      <c r="BO1507" s="1">
        <f t="shared" si="1495"/>
        <v>0</v>
      </c>
      <c r="BP1507" s="1">
        <f t="shared" si="1496"/>
        <v>0</v>
      </c>
      <c r="BQ1507" s="1">
        <f t="shared" si="1497"/>
        <v>0</v>
      </c>
      <c r="BR1507" s="1">
        <f t="shared" si="1498"/>
        <v>-456756.75675675675</v>
      </c>
      <c r="BS1507" s="1">
        <f t="shared" si="1499"/>
        <v>0</v>
      </c>
      <c r="BT1507" s="1">
        <f t="shared" si="1500"/>
        <v>0</v>
      </c>
      <c r="BU1507" s="1">
        <f t="shared" si="1501"/>
        <v>0</v>
      </c>
      <c r="BV1507" s="1">
        <f t="shared" si="1502"/>
        <v>0</v>
      </c>
      <c r="BW1507" s="1">
        <f t="shared" si="1503"/>
        <v>0</v>
      </c>
      <c r="BX1507" s="1">
        <f t="shared" si="1504"/>
        <v>0</v>
      </c>
      <c r="BY1507" s="1">
        <f t="shared" si="1505"/>
        <v>0</v>
      </c>
      <c r="BZ1507" s="1">
        <f t="shared" si="1506"/>
        <v>0</v>
      </c>
      <c r="CA1507" s="1">
        <f t="shared" si="1507"/>
        <v>0</v>
      </c>
      <c r="CB1507" s="1">
        <f t="shared" si="1508"/>
        <v>0</v>
      </c>
      <c r="CC1507" s="1">
        <f t="shared" si="1509"/>
        <v>0</v>
      </c>
      <c r="CD1507" s="1">
        <f t="shared" si="1510"/>
        <v>0</v>
      </c>
      <c r="CE1507" s="1">
        <f t="shared" si="1511"/>
        <v>0</v>
      </c>
      <c r="CF1507" s="1">
        <f t="shared" si="1512"/>
        <v>0</v>
      </c>
      <c r="CG1507" s="1">
        <f t="shared" si="1513"/>
        <v>0</v>
      </c>
      <c r="CH1507" s="1">
        <f t="shared" si="1514"/>
        <v>0</v>
      </c>
      <c r="CI1507" s="1">
        <f t="shared" si="1515"/>
        <v>0</v>
      </c>
      <c r="CJ1507" s="1">
        <f t="shared" si="1516"/>
        <v>-372.48</v>
      </c>
      <c r="CK1507" s="1">
        <f t="shared" si="1517"/>
        <v>-931200</v>
      </c>
      <c r="CL1507" s="1">
        <f t="shared" si="1518"/>
        <v>0</v>
      </c>
      <c r="CM1507" s="1">
        <f t="shared" si="1519"/>
        <v>1133856.7367567567</v>
      </c>
      <c r="CN1507" s="1">
        <f t="shared" si="1520"/>
        <v>523800</v>
      </c>
      <c r="CO1507" s="1">
        <f t="shared" si="1521"/>
        <v>0</v>
      </c>
      <c r="CP1507" s="1">
        <f t="shared" si="1522"/>
        <v>-727.5</v>
      </c>
      <c r="CQ1507" s="1">
        <f t="shared" si="1523"/>
        <v>1455000</v>
      </c>
      <c r="CR1507" s="1">
        <f t="shared" si="1524"/>
        <v>0</v>
      </c>
      <c r="CS1507" s="1">
        <f t="shared" si="1525"/>
        <v>0</v>
      </c>
      <c r="CT1507" s="1">
        <f t="shared" si="1526"/>
        <v>0</v>
      </c>
      <c r="CU1507" s="1">
        <f t="shared" si="1527"/>
        <v>0</v>
      </c>
      <c r="CV1507" s="1">
        <f t="shared" si="1528"/>
        <v>0</v>
      </c>
      <c r="CW1507" s="1">
        <f t="shared" si="1529"/>
        <v>0</v>
      </c>
      <c r="CX1507" s="1">
        <f t="shared" si="1530"/>
        <v>0</v>
      </c>
      <c r="CY1507" s="1">
        <f t="shared" si="1531"/>
        <v>0</v>
      </c>
      <c r="CZ1507" s="1">
        <f t="shared" si="1532"/>
        <v>0</v>
      </c>
      <c r="DA1507" s="1">
        <f t="shared" si="1533"/>
        <v>0</v>
      </c>
      <c r="DB1507" s="1">
        <f t="shared" si="1534"/>
        <v>0</v>
      </c>
      <c r="DC1507" s="1">
        <f t="shared" si="1535"/>
        <v>0</v>
      </c>
      <c r="DD1507" s="1">
        <f t="shared" si="1536"/>
        <v>0</v>
      </c>
      <c r="DE1507" s="1">
        <f t="shared" si="1537"/>
        <v>0</v>
      </c>
      <c r="DF1507" s="1">
        <f t="shared" si="1538"/>
        <v>0</v>
      </c>
      <c r="DG1507" s="1">
        <f t="shared" si="1539"/>
        <v>0</v>
      </c>
      <c r="DH1507" s="1">
        <f t="shared" si="1540"/>
        <v>-676000</v>
      </c>
      <c r="DI1507" s="1">
        <f t="shared" si="1541"/>
        <v>0</v>
      </c>
      <c r="DJ1507" s="1">
        <f t="shared" si="1542"/>
        <v>0</v>
      </c>
      <c r="DK1507" s="1">
        <f t="shared" si="1543"/>
        <v>0</v>
      </c>
      <c r="DL1507" s="1">
        <f t="shared" si="1544"/>
        <v>0</v>
      </c>
      <c r="DM1507" s="1">
        <f t="shared" si="1545"/>
        <v>0</v>
      </c>
      <c r="DN1507" s="1">
        <f t="shared" si="1546"/>
        <v>0</v>
      </c>
      <c r="DO1507" s="1">
        <f t="shared" si="1547"/>
        <v>0</v>
      </c>
      <c r="DP1507" s="1">
        <v>-4.7252773501172278</v>
      </c>
    </row>
    <row r="1508" spans="14:120" hidden="1">
      <c r="N1508" s="1">
        <f t="shared" si="1442"/>
        <v>-39416666.666666672</v>
      </c>
      <c r="O1508" s="1">
        <f t="shared" si="1443"/>
        <v>0</v>
      </c>
      <c r="P1508" s="1">
        <f t="shared" si="1444"/>
        <v>0</v>
      </c>
      <c r="Q1508" s="1">
        <f t="shared" si="1445"/>
        <v>0</v>
      </c>
      <c r="R1508" s="1">
        <f t="shared" si="1446"/>
        <v>0</v>
      </c>
      <c r="S1508" s="1">
        <f t="shared" si="1447"/>
        <v>0</v>
      </c>
      <c r="T1508" s="1">
        <f t="shared" si="1448"/>
        <v>0</v>
      </c>
      <c r="U1508" s="1">
        <f t="shared" si="1449"/>
        <v>0</v>
      </c>
      <c r="V1508" s="1">
        <f t="shared" si="1450"/>
        <v>0</v>
      </c>
      <c r="W1508" s="1">
        <f t="shared" si="1451"/>
        <v>0</v>
      </c>
      <c r="X1508" s="1">
        <f t="shared" si="1452"/>
        <v>0</v>
      </c>
      <c r="Y1508" s="1">
        <f t="shared" si="1453"/>
        <v>0</v>
      </c>
      <c r="Z1508" s="1">
        <f t="shared" si="1454"/>
        <v>0</v>
      </c>
      <c r="AA1508" s="1">
        <f t="shared" si="1455"/>
        <v>0</v>
      </c>
      <c r="AB1508" s="1">
        <f t="shared" si="1456"/>
        <v>0</v>
      </c>
      <c r="AC1508" s="1">
        <f t="shared" si="1457"/>
        <v>0</v>
      </c>
      <c r="AD1508" s="1">
        <f t="shared" si="1458"/>
        <v>0</v>
      </c>
      <c r="AE1508" s="1">
        <f t="shared" si="1459"/>
        <v>0</v>
      </c>
      <c r="AF1508" s="1">
        <f t="shared" si="1460"/>
        <v>0</v>
      </c>
      <c r="AG1508" s="1">
        <f t="shared" si="1461"/>
        <v>0</v>
      </c>
      <c r="AH1508" s="1">
        <f t="shared" si="1462"/>
        <v>0</v>
      </c>
      <c r="AI1508" s="1">
        <f t="shared" si="1463"/>
        <v>0</v>
      </c>
      <c r="AJ1508" s="1">
        <f t="shared" si="1464"/>
        <v>0</v>
      </c>
      <c r="AK1508" s="1">
        <f t="shared" si="1465"/>
        <v>0</v>
      </c>
      <c r="AL1508" s="1">
        <f t="shared" si="1466"/>
        <v>0</v>
      </c>
      <c r="AM1508" s="1">
        <f t="shared" si="1467"/>
        <v>0</v>
      </c>
      <c r="AN1508" s="1">
        <f t="shared" si="1468"/>
        <v>0</v>
      </c>
      <c r="AO1508" s="1">
        <f t="shared" si="1469"/>
        <v>0</v>
      </c>
      <c r="AP1508" s="1">
        <f t="shared" si="1470"/>
        <v>0</v>
      </c>
      <c r="AQ1508" s="1">
        <f t="shared" si="1471"/>
        <v>0</v>
      </c>
      <c r="AR1508" s="1">
        <f t="shared" si="1472"/>
        <v>0</v>
      </c>
      <c r="AS1508" s="1">
        <f t="shared" si="1473"/>
        <v>0</v>
      </c>
      <c r="AT1508" s="1">
        <f t="shared" si="1474"/>
        <v>0</v>
      </c>
      <c r="AU1508" s="1">
        <f t="shared" si="1475"/>
        <v>0</v>
      </c>
      <c r="AV1508" s="1">
        <f t="shared" si="1476"/>
        <v>0</v>
      </c>
      <c r="AW1508" s="1">
        <f t="shared" si="1477"/>
        <v>0</v>
      </c>
      <c r="AX1508" s="1">
        <f t="shared" si="1478"/>
        <v>0</v>
      </c>
      <c r="AY1508" s="1">
        <f t="shared" si="1479"/>
        <v>0</v>
      </c>
      <c r="AZ1508" s="1">
        <f t="shared" si="1480"/>
        <v>0</v>
      </c>
      <c r="BA1508" s="1">
        <f t="shared" si="1481"/>
        <v>0</v>
      </c>
      <c r="BB1508" s="1">
        <f t="shared" si="1482"/>
        <v>0</v>
      </c>
      <c r="BC1508" s="1">
        <f t="shared" si="1483"/>
        <v>0</v>
      </c>
      <c r="BD1508" s="1">
        <f t="shared" si="1484"/>
        <v>0</v>
      </c>
      <c r="BE1508" s="1">
        <f t="shared" si="1485"/>
        <v>0</v>
      </c>
      <c r="BF1508" s="1">
        <f t="shared" si="1486"/>
        <v>0</v>
      </c>
      <c r="BG1508" s="1">
        <f t="shared" si="1487"/>
        <v>0</v>
      </c>
      <c r="BH1508" s="1">
        <f t="shared" si="1488"/>
        <v>0</v>
      </c>
      <c r="BI1508" s="1">
        <f t="shared" si="1489"/>
        <v>0</v>
      </c>
      <c r="BJ1508" s="1">
        <f t="shared" si="1490"/>
        <v>0</v>
      </c>
      <c r="BK1508" s="1">
        <f t="shared" si="1491"/>
        <v>0</v>
      </c>
      <c r="BL1508" s="1">
        <f t="shared" si="1492"/>
        <v>0</v>
      </c>
      <c r="BM1508" s="1">
        <f t="shared" si="1493"/>
        <v>0</v>
      </c>
      <c r="BN1508" s="1">
        <f t="shared" si="1494"/>
        <v>0</v>
      </c>
      <c r="BO1508" s="1">
        <f t="shared" si="1495"/>
        <v>0</v>
      </c>
      <c r="BP1508" s="1">
        <f t="shared" si="1496"/>
        <v>0</v>
      </c>
      <c r="BQ1508" s="1">
        <f t="shared" si="1497"/>
        <v>-20274653.031409789</v>
      </c>
      <c r="BR1508" s="1">
        <f t="shared" si="1498"/>
        <v>0</v>
      </c>
      <c r="BS1508" s="1">
        <f t="shared" si="1499"/>
        <v>25005405405.405407</v>
      </c>
      <c r="BT1508" s="1">
        <f t="shared" si="1500"/>
        <v>0</v>
      </c>
      <c r="BU1508" s="1">
        <f t="shared" si="1501"/>
        <v>0</v>
      </c>
      <c r="BV1508" s="1">
        <f t="shared" si="1502"/>
        <v>0</v>
      </c>
      <c r="BW1508" s="1">
        <f t="shared" si="1503"/>
        <v>0</v>
      </c>
      <c r="BX1508" s="1">
        <f t="shared" si="1504"/>
        <v>0</v>
      </c>
      <c r="BY1508" s="1">
        <f t="shared" si="1505"/>
        <v>0</v>
      </c>
      <c r="BZ1508" s="1">
        <f t="shared" si="1506"/>
        <v>0</v>
      </c>
      <c r="CA1508" s="1">
        <f t="shared" si="1507"/>
        <v>0</v>
      </c>
      <c r="CB1508" s="1">
        <f t="shared" si="1508"/>
        <v>0</v>
      </c>
      <c r="CC1508" s="1">
        <f t="shared" si="1509"/>
        <v>0</v>
      </c>
      <c r="CD1508" s="1">
        <f t="shared" si="1510"/>
        <v>0</v>
      </c>
      <c r="CE1508" s="1">
        <f t="shared" si="1511"/>
        <v>0</v>
      </c>
      <c r="CF1508" s="1">
        <f t="shared" si="1512"/>
        <v>0</v>
      </c>
      <c r="CG1508" s="1">
        <f t="shared" si="1513"/>
        <v>0</v>
      </c>
      <c r="CH1508" s="1">
        <f t="shared" si="1514"/>
        <v>0</v>
      </c>
      <c r="CI1508" s="1">
        <f t="shared" si="1515"/>
        <v>0</v>
      </c>
      <c r="CJ1508" s="1">
        <f t="shared" si="1516"/>
        <v>931200</v>
      </c>
      <c r="CK1508" s="1">
        <f t="shared" si="1517"/>
        <v>1552000000</v>
      </c>
      <c r="CL1508" s="1">
        <f t="shared" si="1518"/>
        <v>-24134946.968590211</v>
      </c>
      <c r="CM1508" s="1">
        <f t="shared" si="1519"/>
        <v>523800</v>
      </c>
      <c r="CN1508" s="1">
        <f t="shared" si="1520"/>
        <v>131010810810.81082</v>
      </c>
      <c r="CO1508" s="1">
        <f t="shared" si="1521"/>
        <v>0</v>
      </c>
      <c r="CP1508" s="1">
        <f t="shared" si="1522"/>
        <v>-1455000</v>
      </c>
      <c r="CQ1508" s="1">
        <f t="shared" si="1523"/>
        <v>1940000000</v>
      </c>
      <c r="CR1508" s="1">
        <f t="shared" si="1524"/>
        <v>0</v>
      </c>
      <c r="CS1508" s="1">
        <f t="shared" si="1525"/>
        <v>0</v>
      </c>
      <c r="CT1508" s="1">
        <f t="shared" si="1526"/>
        <v>0</v>
      </c>
      <c r="CU1508" s="1">
        <f t="shared" si="1527"/>
        <v>0</v>
      </c>
      <c r="CV1508" s="1">
        <f t="shared" si="1528"/>
        <v>0</v>
      </c>
      <c r="CW1508" s="1">
        <f t="shared" si="1529"/>
        <v>0</v>
      </c>
      <c r="CX1508" s="1">
        <f t="shared" si="1530"/>
        <v>0</v>
      </c>
      <c r="CY1508" s="1">
        <f t="shared" si="1531"/>
        <v>0</v>
      </c>
      <c r="CZ1508" s="1">
        <f t="shared" si="1532"/>
        <v>0</v>
      </c>
      <c r="DA1508" s="1">
        <f t="shared" si="1533"/>
        <v>0</v>
      </c>
      <c r="DB1508" s="1">
        <f t="shared" si="1534"/>
        <v>0</v>
      </c>
      <c r="DC1508" s="1">
        <f t="shared" si="1535"/>
        <v>0</v>
      </c>
      <c r="DD1508" s="1">
        <f t="shared" si="1536"/>
        <v>0</v>
      </c>
      <c r="DE1508" s="1">
        <f t="shared" si="1537"/>
        <v>0</v>
      </c>
      <c r="DF1508" s="1">
        <f t="shared" si="1538"/>
        <v>0</v>
      </c>
      <c r="DG1508" s="1">
        <f t="shared" si="1539"/>
        <v>44409600</v>
      </c>
      <c r="DH1508" s="1">
        <f t="shared" si="1540"/>
        <v>0</v>
      </c>
      <c r="DI1508" s="1">
        <f t="shared" si="1541"/>
        <v>37008000000</v>
      </c>
      <c r="DJ1508" s="1">
        <f t="shared" si="1542"/>
        <v>0</v>
      </c>
      <c r="DK1508" s="1">
        <f t="shared" si="1543"/>
        <v>0</v>
      </c>
      <c r="DL1508" s="1">
        <f t="shared" si="1544"/>
        <v>0</v>
      </c>
      <c r="DM1508" s="1">
        <f t="shared" si="1545"/>
        <v>0</v>
      </c>
      <c r="DN1508" s="1">
        <f t="shared" si="1546"/>
        <v>0</v>
      </c>
      <c r="DO1508" s="1">
        <f t="shared" si="1547"/>
        <v>0</v>
      </c>
      <c r="DP1508" s="1">
        <v>-1.4670864284393391E-2</v>
      </c>
    </row>
    <row r="1509" spans="14:120" hidden="1">
      <c r="N1509" s="1">
        <f t="shared" si="1442"/>
        <v>0</v>
      </c>
      <c r="O1509" s="1">
        <f t="shared" si="1443"/>
        <v>0</v>
      </c>
      <c r="P1509" s="1">
        <f t="shared" si="1444"/>
        <v>0</v>
      </c>
      <c r="Q1509" s="1">
        <f t="shared" si="1445"/>
        <v>0</v>
      </c>
      <c r="R1509" s="1">
        <f t="shared" si="1446"/>
        <v>0</v>
      </c>
      <c r="S1509" s="1">
        <f t="shared" si="1447"/>
        <v>0</v>
      </c>
      <c r="T1509" s="1">
        <f t="shared" si="1448"/>
        <v>0</v>
      </c>
      <c r="U1509" s="1">
        <f t="shared" si="1449"/>
        <v>0</v>
      </c>
      <c r="V1509" s="1">
        <f t="shared" si="1450"/>
        <v>0</v>
      </c>
      <c r="W1509" s="1">
        <f t="shared" si="1451"/>
        <v>0</v>
      </c>
      <c r="X1509" s="1">
        <f t="shared" si="1452"/>
        <v>0</v>
      </c>
      <c r="Y1509" s="1">
        <f t="shared" si="1453"/>
        <v>0</v>
      </c>
      <c r="Z1509" s="1">
        <f t="shared" si="1454"/>
        <v>0</v>
      </c>
      <c r="AA1509" s="1">
        <f t="shared" si="1455"/>
        <v>0</v>
      </c>
      <c r="AB1509" s="1">
        <f t="shared" si="1456"/>
        <v>0</v>
      </c>
      <c r="AC1509" s="1">
        <f t="shared" si="1457"/>
        <v>0</v>
      </c>
      <c r="AD1509" s="1">
        <f t="shared" si="1458"/>
        <v>0</v>
      </c>
      <c r="AE1509" s="1">
        <f t="shared" si="1459"/>
        <v>0</v>
      </c>
      <c r="AF1509" s="1">
        <f t="shared" si="1460"/>
        <v>0</v>
      </c>
      <c r="AG1509" s="1">
        <f t="shared" si="1461"/>
        <v>0</v>
      </c>
      <c r="AH1509" s="1">
        <f t="shared" si="1462"/>
        <v>0</v>
      </c>
      <c r="AI1509" s="1">
        <f t="shared" si="1463"/>
        <v>0</v>
      </c>
      <c r="AJ1509" s="1">
        <f t="shared" si="1464"/>
        <v>0</v>
      </c>
      <c r="AK1509" s="1">
        <f t="shared" si="1465"/>
        <v>0</v>
      </c>
      <c r="AL1509" s="1">
        <f t="shared" si="1466"/>
        <v>0</v>
      </c>
      <c r="AM1509" s="1">
        <f t="shared" si="1467"/>
        <v>0</v>
      </c>
      <c r="AN1509" s="1">
        <f t="shared" si="1468"/>
        <v>0</v>
      </c>
      <c r="AO1509" s="1">
        <f t="shared" si="1469"/>
        <v>0</v>
      </c>
      <c r="AP1509" s="1">
        <f t="shared" si="1470"/>
        <v>0</v>
      </c>
      <c r="AQ1509" s="1">
        <f t="shared" si="1471"/>
        <v>0</v>
      </c>
      <c r="AR1509" s="1">
        <f t="shared" si="1472"/>
        <v>0</v>
      </c>
      <c r="AS1509" s="1">
        <f t="shared" si="1473"/>
        <v>0</v>
      </c>
      <c r="AT1509" s="1">
        <f t="shared" si="1474"/>
        <v>0</v>
      </c>
      <c r="AU1509" s="1">
        <f t="shared" si="1475"/>
        <v>0</v>
      </c>
      <c r="AV1509" s="1">
        <f t="shared" si="1476"/>
        <v>0</v>
      </c>
      <c r="AW1509" s="1">
        <f t="shared" si="1477"/>
        <v>0</v>
      </c>
      <c r="AX1509" s="1">
        <f t="shared" si="1478"/>
        <v>0</v>
      </c>
      <c r="AY1509" s="1">
        <f t="shared" si="1479"/>
        <v>0</v>
      </c>
      <c r="AZ1509" s="1">
        <f t="shared" si="1480"/>
        <v>0</v>
      </c>
      <c r="BA1509" s="1">
        <f t="shared" si="1481"/>
        <v>0</v>
      </c>
      <c r="BB1509" s="1">
        <f t="shared" si="1482"/>
        <v>0</v>
      </c>
      <c r="BC1509" s="1">
        <f t="shared" si="1483"/>
        <v>0</v>
      </c>
      <c r="BD1509" s="1">
        <f t="shared" si="1484"/>
        <v>0</v>
      </c>
      <c r="BE1509" s="1">
        <f t="shared" si="1485"/>
        <v>0</v>
      </c>
      <c r="BF1509" s="1">
        <f t="shared" si="1486"/>
        <v>0</v>
      </c>
      <c r="BG1509" s="1">
        <f t="shared" si="1487"/>
        <v>0</v>
      </c>
      <c r="BH1509" s="1">
        <f t="shared" si="1488"/>
        <v>0</v>
      </c>
      <c r="BI1509" s="1">
        <f t="shared" si="1489"/>
        <v>0</v>
      </c>
      <c r="BJ1509" s="1">
        <f t="shared" si="1490"/>
        <v>0</v>
      </c>
      <c r="BK1509" s="1">
        <f t="shared" si="1491"/>
        <v>0</v>
      </c>
      <c r="BL1509" s="1">
        <f t="shared" si="1492"/>
        <v>0</v>
      </c>
      <c r="BM1509" s="1">
        <f t="shared" si="1493"/>
        <v>0</v>
      </c>
      <c r="BN1509" s="1">
        <f t="shared" si="1494"/>
        <v>0</v>
      </c>
      <c r="BO1509" s="1">
        <f t="shared" si="1495"/>
        <v>0</v>
      </c>
      <c r="BP1509" s="1">
        <f t="shared" si="1496"/>
        <v>0</v>
      </c>
      <c r="BQ1509" s="1">
        <f t="shared" si="1497"/>
        <v>0</v>
      </c>
      <c r="BR1509" s="1">
        <f t="shared" si="1498"/>
        <v>0</v>
      </c>
      <c r="BS1509" s="1">
        <f t="shared" si="1499"/>
        <v>0</v>
      </c>
      <c r="BT1509" s="1">
        <f t="shared" si="1500"/>
        <v>-10959.271908870156</v>
      </c>
      <c r="BU1509" s="1">
        <f t="shared" si="1501"/>
        <v>0</v>
      </c>
      <c r="BV1509" s="1">
        <f t="shared" si="1502"/>
        <v>20274653.031409789</v>
      </c>
      <c r="BW1509" s="1">
        <f t="shared" si="1503"/>
        <v>0</v>
      </c>
      <c r="BX1509" s="1">
        <f t="shared" si="1504"/>
        <v>0</v>
      </c>
      <c r="BY1509" s="1">
        <f t="shared" si="1505"/>
        <v>0</v>
      </c>
      <c r="BZ1509" s="1">
        <f t="shared" si="1506"/>
        <v>0</v>
      </c>
      <c r="CA1509" s="1">
        <f t="shared" si="1507"/>
        <v>0</v>
      </c>
      <c r="CB1509" s="1">
        <f t="shared" si="1508"/>
        <v>0</v>
      </c>
      <c r="CC1509" s="1">
        <f t="shared" si="1509"/>
        <v>0</v>
      </c>
      <c r="CD1509" s="1">
        <f t="shared" si="1510"/>
        <v>0</v>
      </c>
      <c r="CE1509" s="1">
        <f t="shared" si="1511"/>
        <v>0</v>
      </c>
      <c r="CF1509" s="1">
        <f t="shared" si="1512"/>
        <v>0</v>
      </c>
      <c r="CG1509" s="1">
        <f t="shared" si="1513"/>
        <v>0</v>
      </c>
      <c r="CH1509" s="1">
        <f t="shared" si="1514"/>
        <v>0</v>
      </c>
      <c r="CI1509" s="1">
        <f t="shared" si="1515"/>
        <v>0</v>
      </c>
      <c r="CJ1509" s="1">
        <f t="shared" si="1516"/>
        <v>0</v>
      </c>
      <c r="CK1509" s="1">
        <f t="shared" si="1517"/>
        <v>0</v>
      </c>
      <c r="CL1509" s="1">
        <f t="shared" si="1518"/>
        <v>-142500</v>
      </c>
      <c r="CM1509" s="1">
        <f t="shared" si="1519"/>
        <v>0</v>
      </c>
      <c r="CN1509" s="1">
        <f t="shared" si="1520"/>
        <v>0</v>
      </c>
      <c r="CO1509" s="1">
        <f t="shared" si="1521"/>
        <v>276679.25960117788</v>
      </c>
      <c r="CP1509" s="1">
        <f t="shared" si="1522"/>
        <v>0</v>
      </c>
      <c r="CQ1509" s="1">
        <f t="shared" si="1523"/>
        <v>-24134946.968590211</v>
      </c>
      <c r="CR1509" s="1">
        <f t="shared" si="1524"/>
        <v>-87692.307692307688</v>
      </c>
      <c r="CS1509" s="1">
        <f t="shared" si="1525"/>
        <v>0</v>
      </c>
      <c r="CT1509" s="1">
        <f t="shared" si="1526"/>
        <v>0</v>
      </c>
      <c r="CU1509" s="1">
        <f t="shared" si="1527"/>
        <v>0</v>
      </c>
      <c r="CV1509" s="1">
        <f t="shared" si="1528"/>
        <v>0</v>
      </c>
      <c r="CW1509" s="1">
        <f t="shared" si="1529"/>
        <v>0</v>
      </c>
      <c r="CX1509" s="1">
        <f t="shared" si="1530"/>
        <v>0</v>
      </c>
      <c r="CY1509" s="1">
        <f t="shared" si="1531"/>
        <v>0</v>
      </c>
      <c r="CZ1509" s="1">
        <f t="shared" si="1532"/>
        <v>0</v>
      </c>
      <c r="DA1509" s="1">
        <f t="shared" si="1533"/>
        <v>0</v>
      </c>
      <c r="DB1509" s="1">
        <f t="shared" si="1534"/>
        <v>0</v>
      </c>
      <c r="DC1509" s="1">
        <f t="shared" si="1535"/>
        <v>0</v>
      </c>
      <c r="DD1509" s="1">
        <f t="shared" si="1536"/>
        <v>0</v>
      </c>
      <c r="DE1509" s="1">
        <f t="shared" si="1537"/>
        <v>0</v>
      </c>
      <c r="DF1509" s="1">
        <f t="shared" si="1538"/>
        <v>0</v>
      </c>
      <c r="DG1509" s="1">
        <f t="shared" si="1539"/>
        <v>0</v>
      </c>
      <c r="DH1509" s="1">
        <f t="shared" si="1540"/>
        <v>0</v>
      </c>
      <c r="DI1509" s="1">
        <f t="shared" si="1541"/>
        <v>0</v>
      </c>
      <c r="DJ1509" s="1">
        <f t="shared" si="1542"/>
        <v>-35527.68</v>
      </c>
      <c r="DK1509" s="1">
        <f t="shared" si="1543"/>
        <v>0</v>
      </c>
      <c r="DL1509" s="1">
        <f t="shared" si="1544"/>
        <v>-44409600</v>
      </c>
      <c r="DM1509" s="1">
        <f t="shared" si="1545"/>
        <v>0</v>
      </c>
      <c r="DN1509" s="1">
        <f t="shared" si="1546"/>
        <v>0</v>
      </c>
      <c r="DO1509" s="1">
        <f t="shared" si="1547"/>
        <v>0</v>
      </c>
      <c r="DP1509" s="1">
        <v>327.7513293860498</v>
      </c>
    </row>
    <row r="1510" spans="14:120" hidden="1">
      <c r="N1510" s="1">
        <f t="shared" si="1442"/>
        <v>-252250</v>
      </c>
      <c r="O1510" s="1">
        <f t="shared" si="1443"/>
        <v>0</v>
      </c>
      <c r="P1510" s="1">
        <f t="shared" si="1444"/>
        <v>0</v>
      </c>
      <c r="Q1510" s="1">
        <f t="shared" si="1445"/>
        <v>0</v>
      </c>
      <c r="R1510" s="1">
        <f t="shared" si="1446"/>
        <v>0</v>
      </c>
      <c r="S1510" s="1">
        <f t="shared" si="1447"/>
        <v>0</v>
      </c>
      <c r="T1510" s="1">
        <f t="shared" si="1448"/>
        <v>0</v>
      </c>
      <c r="U1510" s="1">
        <f t="shared" si="1449"/>
        <v>0</v>
      </c>
      <c r="V1510" s="1">
        <f t="shared" si="1450"/>
        <v>0</v>
      </c>
      <c r="W1510" s="1">
        <f t="shared" si="1451"/>
        <v>0</v>
      </c>
      <c r="X1510" s="1">
        <f t="shared" si="1452"/>
        <v>0</v>
      </c>
      <c r="Y1510" s="1">
        <f t="shared" si="1453"/>
        <v>0</v>
      </c>
      <c r="Z1510" s="1">
        <f t="shared" si="1454"/>
        <v>0</v>
      </c>
      <c r="AA1510" s="1">
        <f t="shared" si="1455"/>
        <v>0</v>
      </c>
      <c r="AB1510" s="1">
        <f t="shared" si="1456"/>
        <v>0</v>
      </c>
      <c r="AC1510" s="1">
        <f t="shared" si="1457"/>
        <v>0</v>
      </c>
      <c r="AD1510" s="1">
        <f t="shared" si="1458"/>
        <v>0</v>
      </c>
      <c r="AE1510" s="1">
        <f t="shared" si="1459"/>
        <v>0</v>
      </c>
      <c r="AF1510" s="1">
        <f t="shared" si="1460"/>
        <v>0</v>
      </c>
      <c r="AG1510" s="1">
        <f t="shared" si="1461"/>
        <v>0</v>
      </c>
      <c r="AH1510" s="1">
        <f t="shared" si="1462"/>
        <v>0</v>
      </c>
      <c r="AI1510" s="1">
        <f t="shared" si="1463"/>
        <v>0</v>
      </c>
      <c r="AJ1510" s="1">
        <f t="shared" si="1464"/>
        <v>0</v>
      </c>
      <c r="AK1510" s="1">
        <f t="shared" si="1465"/>
        <v>0</v>
      </c>
      <c r="AL1510" s="1">
        <f t="shared" si="1466"/>
        <v>0</v>
      </c>
      <c r="AM1510" s="1">
        <f t="shared" si="1467"/>
        <v>0</v>
      </c>
      <c r="AN1510" s="1">
        <f t="shared" si="1468"/>
        <v>0</v>
      </c>
      <c r="AO1510" s="1">
        <f t="shared" si="1469"/>
        <v>0</v>
      </c>
      <c r="AP1510" s="1">
        <f t="shared" si="1470"/>
        <v>0</v>
      </c>
      <c r="AQ1510" s="1">
        <f t="shared" si="1471"/>
        <v>0</v>
      </c>
      <c r="AR1510" s="1">
        <f t="shared" si="1472"/>
        <v>0</v>
      </c>
      <c r="AS1510" s="1">
        <f t="shared" si="1473"/>
        <v>0</v>
      </c>
      <c r="AT1510" s="1">
        <f t="shared" si="1474"/>
        <v>0</v>
      </c>
      <c r="AU1510" s="1">
        <f t="shared" si="1475"/>
        <v>0</v>
      </c>
      <c r="AV1510" s="1">
        <f t="shared" si="1476"/>
        <v>0</v>
      </c>
      <c r="AW1510" s="1">
        <f t="shared" si="1477"/>
        <v>0</v>
      </c>
      <c r="AX1510" s="1">
        <f t="shared" si="1478"/>
        <v>0</v>
      </c>
      <c r="AY1510" s="1">
        <f t="shared" si="1479"/>
        <v>0</v>
      </c>
      <c r="AZ1510" s="1">
        <f t="shared" si="1480"/>
        <v>0</v>
      </c>
      <c r="BA1510" s="1">
        <f t="shared" si="1481"/>
        <v>0</v>
      </c>
      <c r="BB1510" s="1">
        <f t="shared" si="1482"/>
        <v>0</v>
      </c>
      <c r="BC1510" s="1">
        <f t="shared" si="1483"/>
        <v>0</v>
      </c>
      <c r="BD1510" s="1">
        <f t="shared" si="1484"/>
        <v>0</v>
      </c>
      <c r="BE1510" s="1">
        <f t="shared" si="1485"/>
        <v>0</v>
      </c>
      <c r="BF1510" s="1">
        <f t="shared" si="1486"/>
        <v>0</v>
      </c>
      <c r="BG1510" s="1">
        <f t="shared" si="1487"/>
        <v>0</v>
      </c>
      <c r="BH1510" s="1">
        <f t="shared" si="1488"/>
        <v>0</v>
      </c>
      <c r="BI1510" s="1">
        <f t="shared" si="1489"/>
        <v>0</v>
      </c>
      <c r="BJ1510" s="1">
        <f t="shared" si="1490"/>
        <v>0</v>
      </c>
      <c r="BK1510" s="1">
        <f t="shared" si="1491"/>
        <v>0</v>
      </c>
      <c r="BL1510" s="1">
        <f t="shared" si="1492"/>
        <v>0</v>
      </c>
      <c r="BM1510" s="1">
        <f t="shared" si="1493"/>
        <v>0</v>
      </c>
      <c r="BN1510" s="1">
        <f t="shared" si="1494"/>
        <v>0</v>
      </c>
      <c r="BO1510" s="1">
        <f t="shared" si="1495"/>
        <v>0</v>
      </c>
      <c r="BP1510" s="1">
        <f t="shared" si="1496"/>
        <v>0</v>
      </c>
      <c r="BQ1510" s="1">
        <f t="shared" si="1497"/>
        <v>0</v>
      </c>
      <c r="BR1510" s="1">
        <f t="shared" si="1498"/>
        <v>0</v>
      </c>
      <c r="BS1510" s="1">
        <f t="shared" si="1499"/>
        <v>0</v>
      </c>
      <c r="BT1510" s="1">
        <f t="shared" si="1500"/>
        <v>0</v>
      </c>
      <c r="BU1510" s="1">
        <f t="shared" si="1501"/>
        <v>-456756.75675675675</v>
      </c>
      <c r="BV1510" s="1">
        <f t="shared" si="1502"/>
        <v>0</v>
      </c>
      <c r="BW1510" s="1">
        <f t="shared" si="1503"/>
        <v>0</v>
      </c>
      <c r="BX1510" s="1">
        <f t="shared" si="1504"/>
        <v>0</v>
      </c>
      <c r="BY1510" s="1">
        <f t="shared" si="1505"/>
        <v>0</v>
      </c>
      <c r="BZ1510" s="1">
        <f t="shared" si="1506"/>
        <v>0</v>
      </c>
      <c r="CA1510" s="1">
        <f t="shared" si="1507"/>
        <v>0</v>
      </c>
      <c r="CB1510" s="1">
        <f t="shared" si="1508"/>
        <v>0</v>
      </c>
      <c r="CC1510" s="1">
        <f t="shared" si="1509"/>
        <v>0</v>
      </c>
      <c r="CD1510" s="1">
        <f t="shared" si="1510"/>
        <v>0</v>
      </c>
      <c r="CE1510" s="1">
        <f t="shared" si="1511"/>
        <v>0</v>
      </c>
      <c r="CF1510" s="1">
        <f t="shared" si="1512"/>
        <v>0</v>
      </c>
      <c r="CG1510" s="1">
        <f t="shared" si="1513"/>
        <v>0</v>
      </c>
      <c r="CH1510" s="1">
        <f t="shared" si="1514"/>
        <v>0</v>
      </c>
      <c r="CI1510" s="1">
        <f t="shared" si="1515"/>
        <v>0</v>
      </c>
      <c r="CJ1510" s="1">
        <f t="shared" si="1516"/>
        <v>0</v>
      </c>
      <c r="CK1510" s="1">
        <f t="shared" si="1517"/>
        <v>0</v>
      </c>
      <c r="CL1510" s="1">
        <f t="shared" si="1518"/>
        <v>0</v>
      </c>
      <c r="CM1510" s="1">
        <f t="shared" si="1519"/>
        <v>-727.5</v>
      </c>
      <c r="CN1510" s="1">
        <f t="shared" si="1520"/>
        <v>-1455000</v>
      </c>
      <c r="CO1510" s="1">
        <f t="shared" si="1521"/>
        <v>0</v>
      </c>
      <c r="CP1510" s="1">
        <f t="shared" si="1522"/>
        <v>1133653.7970389598</v>
      </c>
      <c r="CQ1510" s="1">
        <f t="shared" si="1523"/>
        <v>-903994.08284023672</v>
      </c>
      <c r="CR1510" s="1">
        <f t="shared" si="1524"/>
        <v>0</v>
      </c>
      <c r="CS1510" s="1">
        <f t="shared" si="1525"/>
        <v>-169.5402822030041</v>
      </c>
      <c r="CT1510" s="1">
        <f t="shared" si="1526"/>
        <v>551005.91715976328</v>
      </c>
      <c r="CU1510" s="1">
        <f t="shared" si="1527"/>
        <v>0</v>
      </c>
      <c r="CV1510" s="1">
        <f t="shared" si="1528"/>
        <v>0</v>
      </c>
      <c r="CW1510" s="1">
        <f t="shared" si="1529"/>
        <v>0</v>
      </c>
      <c r="CX1510" s="1">
        <f t="shared" si="1530"/>
        <v>0</v>
      </c>
      <c r="CY1510" s="1">
        <f t="shared" si="1531"/>
        <v>0</v>
      </c>
      <c r="CZ1510" s="1">
        <f t="shared" si="1532"/>
        <v>0</v>
      </c>
      <c r="DA1510" s="1">
        <f t="shared" si="1533"/>
        <v>0</v>
      </c>
      <c r="DB1510" s="1">
        <f t="shared" si="1534"/>
        <v>0</v>
      </c>
      <c r="DC1510" s="1">
        <f t="shared" si="1535"/>
        <v>0</v>
      </c>
      <c r="DD1510" s="1">
        <f t="shared" si="1536"/>
        <v>0</v>
      </c>
      <c r="DE1510" s="1">
        <f t="shared" si="1537"/>
        <v>0</v>
      </c>
      <c r="DF1510" s="1">
        <f t="shared" si="1538"/>
        <v>0</v>
      </c>
      <c r="DG1510" s="1">
        <f t="shared" si="1539"/>
        <v>0</v>
      </c>
      <c r="DH1510" s="1">
        <f t="shared" si="1540"/>
        <v>0</v>
      </c>
      <c r="DI1510" s="1">
        <f t="shared" si="1541"/>
        <v>0</v>
      </c>
      <c r="DJ1510" s="1">
        <f t="shared" si="1542"/>
        <v>0</v>
      </c>
      <c r="DK1510" s="1">
        <f t="shared" si="1543"/>
        <v>-676000</v>
      </c>
      <c r="DL1510" s="1">
        <f t="shared" si="1544"/>
        <v>0</v>
      </c>
      <c r="DM1510" s="1">
        <f t="shared" si="1545"/>
        <v>0</v>
      </c>
      <c r="DN1510" s="1">
        <f t="shared" si="1546"/>
        <v>0</v>
      </c>
      <c r="DO1510" s="1">
        <f t="shared" si="1547"/>
        <v>0</v>
      </c>
      <c r="DP1510" s="1">
        <v>-8.6765417222732477</v>
      </c>
    </row>
    <row r="1511" spans="14:120" hidden="1">
      <c r="N1511" s="1">
        <f t="shared" si="1442"/>
        <v>-87770833.333333328</v>
      </c>
      <c r="O1511" s="1">
        <f t="shared" si="1443"/>
        <v>0</v>
      </c>
      <c r="P1511" s="1">
        <f t="shared" si="1444"/>
        <v>0</v>
      </c>
      <c r="Q1511" s="1">
        <f t="shared" si="1445"/>
        <v>0</v>
      </c>
      <c r="R1511" s="1">
        <f t="shared" si="1446"/>
        <v>0</v>
      </c>
      <c r="S1511" s="1">
        <f t="shared" si="1447"/>
        <v>0</v>
      </c>
      <c r="T1511" s="1">
        <f t="shared" si="1448"/>
        <v>0</v>
      </c>
      <c r="U1511" s="1">
        <f t="shared" si="1449"/>
        <v>0</v>
      </c>
      <c r="V1511" s="1">
        <f t="shared" si="1450"/>
        <v>0</v>
      </c>
      <c r="W1511" s="1">
        <f t="shared" si="1451"/>
        <v>0</v>
      </c>
      <c r="X1511" s="1">
        <f t="shared" si="1452"/>
        <v>0</v>
      </c>
      <c r="Y1511" s="1">
        <f t="shared" si="1453"/>
        <v>0</v>
      </c>
      <c r="Z1511" s="1">
        <f t="shared" si="1454"/>
        <v>0</v>
      </c>
      <c r="AA1511" s="1">
        <f t="shared" si="1455"/>
        <v>0</v>
      </c>
      <c r="AB1511" s="1">
        <f t="shared" si="1456"/>
        <v>0</v>
      </c>
      <c r="AC1511" s="1">
        <f t="shared" si="1457"/>
        <v>0</v>
      </c>
      <c r="AD1511" s="1">
        <f t="shared" si="1458"/>
        <v>0</v>
      </c>
      <c r="AE1511" s="1">
        <f t="shared" si="1459"/>
        <v>0</v>
      </c>
      <c r="AF1511" s="1">
        <f t="shared" si="1460"/>
        <v>0</v>
      </c>
      <c r="AG1511" s="1">
        <f t="shared" si="1461"/>
        <v>0</v>
      </c>
      <c r="AH1511" s="1">
        <f t="shared" si="1462"/>
        <v>0</v>
      </c>
      <c r="AI1511" s="1">
        <f t="shared" si="1463"/>
        <v>0</v>
      </c>
      <c r="AJ1511" s="1">
        <f t="shared" si="1464"/>
        <v>0</v>
      </c>
      <c r="AK1511" s="1">
        <f t="shared" si="1465"/>
        <v>0</v>
      </c>
      <c r="AL1511" s="1">
        <f t="shared" si="1466"/>
        <v>0</v>
      </c>
      <c r="AM1511" s="1">
        <f t="shared" si="1467"/>
        <v>0</v>
      </c>
      <c r="AN1511" s="1">
        <f t="shared" si="1468"/>
        <v>0</v>
      </c>
      <c r="AO1511" s="1">
        <f t="shared" si="1469"/>
        <v>0</v>
      </c>
      <c r="AP1511" s="1">
        <f t="shared" si="1470"/>
        <v>0</v>
      </c>
      <c r="AQ1511" s="1">
        <f t="shared" si="1471"/>
        <v>0</v>
      </c>
      <c r="AR1511" s="1">
        <f t="shared" si="1472"/>
        <v>0</v>
      </c>
      <c r="AS1511" s="1">
        <f t="shared" si="1473"/>
        <v>0</v>
      </c>
      <c r="AT1511" s="1">
        <f t="shared" si="1474"/>
        <v>0</v>
      </c>
      <c r="AU1511" s="1">
        <f t="shared" si="1475"/>
        <v>0</v>
      </c>
      <c r="AV1511" s="1">
        <f t="shared" si="1476"/>
        <v>0</v>
      </c>
      <c r="AW1511" s="1">
        <f t="shared" si="1477"/>
        <v>0</v>
      </c>
      <c r="AX1511" s="1">
        <f t="shared" si="1478"/>
        <v>0</v>
      </c>
      <c r="AY1511" s="1">
        <f t="shared" si="1479"/>
        <v>0</v>
      </c>
      <c r="AZ1511" s="1">
        <f t="shared" si="1480"/>
        <v>0</v>
      </c>
      <c r="BA1511" s="1">
        <f t="shared" si="1481"/>
        <v>0</v>
      </c>
      <c r="BB1511" s="1">
        <f t="shared" si="1482"/>
        <v>0</v>
      </c>
      <c r="BC1511" s="1">
        <f t="shared" si="1483"/>
        <v>0</v>
      </c>
      <c r="BD1511" s="1">
        <f t="shared" si="1484"/>
        <v>0</v>
      </c>
      <c r="BE1511" s="1">
        <f t="shared" si="1485"/>
        <v>0</v>
      </c>
      <c r="BF1511" s="1">
        <f t="shared" si="1486"/>
        <v>0</v>
      </c>
      <c r="BG1511" s="1">
        <f t="shared" si="1487"/>
        <v>0</v>
      </c>
      <c r="BH1511" s="1">
        <f t="shared" si="1488"/>
        <v>0</v>
      </c>
      <c r="BI1511" s="1">
        <f t="shared" si="1489"/>
        <v>0</v>
      </c>
      <c r="BJ1511" s="1">
        <f t="shared" si="1490"/>
        <v>0</v>
      </c>
      <c r="BK1511" s="1">
        <f t="shared" si="1491"/>
        <v>0</v>
      </c>
      <c r="BL1511" s="1">
        <f t="shared" si="1492"/>
        <v>0</v>
      </c>
      <c r="BM1511" s="1">
        <f t="shared" si="1493"/>
        <v>0</v>
      </c>
      <c r="BN1511" s="1">
        <f t="shared" si="1494"/>
        <v>0</v>
      </c>
      <c r="BO1511" s="1">
        <f t="shared" si="1495"/>
        <v>0</v>
      </c>
      <c r="BP1511" s="1">
        <f t="shared" si="1496"/>
        <v>0</v>
      </c>
      <c r="BQ1511" s="1">
        <f t="shared" si="1497"/>
        <v>0</v>
      </c>
      <c r="BR1511" s="1">
        <f t="shared" si="1498"/>
        <v>0</v>
      </c>
      <c r="BS1511" s="1">
        <f t="shared" si="1499"/>
        <v>0</v>
      </c>
      <c r="BT1511" s="1">
        <f t="shared" si="1500"/>
        <v>-20274653.031409789</v>
      </c>
      <c r="BU1511" s="1">
        <f t="shared" si="1501"/>
        <v>0</v>
      </c>
      <c r="BV1511" s="1">
        <f t="shared" si="1502"/>
        <v>25005405405.405407</v>
      </c>
      <c r="BW1511" s="1">
        <f t="shared" si="1503"/>
        <v>0</v>
      </c>
      <c r="BX1511" s="1">
        <f t="shared" si="1504"/>
        <v>0</v>
      </c>
      <c r="BY1511" s="1">
        <f t="shared" si="1505"/>
        <v>0</v>
      </c>
      <c r="BZ1511" s="1">
        <f t="shared" si="1506"/>
        <v>0</v>
      </c>
      <c r="CA1511" s="1">
        <f t="shared" si="1507"/>
        <v>0</v>
      </c>
      <c r="CB1511" s="1">
        <f t="shared" si="1508"/>
        <v>0</v>
      </c>
      <c r="CC1511" s="1">
        <f t="shared" si="1509"/>
        <v>0</v>
      </c>
      <c r="CD1511" s="1">
        <f t="shared" si="1510"/>
        <v>0</v>
      </c>
      <c r="CE1511" s="1">
        <f t="shared" si="1511"/>
        <v>0</v>
      </c>
      <c r="CF1511" s="1">
        <f t="shared" si="1512"/>
        <v>0</v>
      </c>
      <c r="CG1511" s="1">
        <f t="shared" si="1513"/>
        <v>0</v>
      </c>
      <c r="CH1511" s="1">
        <f t="shared" si="1514"/>
        <v>0</v>
      </c>
      <c r="CI1511" s="1">
        <f t="shared" si="1515"/>
        <v>0</v>
      </c>
      <c r="CJ1511" s="1">
        <f t="shared" si="1516"/>
        <v>0</v>
      </c>
      <c r="CK1511" s="1">
        <f t="shared" si="1517"/>
        <v>0</v>
      </c>
      <c r="CL1511" s="1">
        <f t="shared" si="1518"/>
        <v>0</v>
      </c>
      <c r="CM1511" s="1">
        <f t="shared" si="1519"/>
        <v>1455000</v>
      </c>
      <c r="CN1511" s="1">
        <f t="shared" si="1520"/>
        <v>1940000000</v>
      </c>
      <c r="CO1511" s="1">
        <f t="shared" si="1521"/>
        <v>-24134946.968590211</v>
      </c>
      <c r="CP1511" s="1">
        <f t="shared" si="1522"/>
        <v>-903994.08284023672</v>
      </c>
      <c r="CQ1511" s="1">
        <f t="shared" si="1523"/>
        <v>130294503118.50313</v>
      </c>
      <c r="CR1511" s="1">
        <f t="shared" si="1524"/>
        <v>0</v>
      </c>
      <c r="CS1511" s="1">
        <f t="shared" si="1525"/>
        <v>-551005.91715976328</v>
      </c>
      <c r="CT1511" s="1">
        <f t="shared" si="1526"/>
        <v>1193846153.8461537</v>
      </c>
      <c r="CU1511" s="1">
        <f t="shared" si="1527"/>
        <v>0</v>
      </c>
      <c r="CV1511" s="1">
        <f t="shared" si="1528"/>
        <v>0</v>
      </c>
      <c r="CW1511" s="1">
        <f t="shared" si="1529"/>
        <v>0</v>
      </c>
      <c r="CX1511" s="1">
        <f t="shared" si="1530"/>
        <v>0</v>
      </c>
      <c r="CY1511" s="1">
        <f t="shared" si="1531"/>
        <v>0</v>
      </c>
      <c r="CZ1511" s="1">
        <f t="shared" si="1532"/>
        <v>0</v>
      </c>
      <c r="DA1511" s="1">
        <f t="shared" si="1533"/>
        <v>0</v>
      </c>
      <c r="DB1511" s="1">
        <f t="shared" si="1534"/>
        <v>0</v>
      </c>
      <c r="DC1511" s="1">
        <f t="shared" si="1535"/>
        <v>0</v>
      </c>
      <c r="DD1511" s="1">
        <f t="shared" si="1536"/>
        <v>0</v>
      </c>
      <c r="DE1511" s="1">
        <f t="shared" si="1537"/>
        <v>0</v>
      </c>
      <c r="DF1511" s="1">
        <f t="shared" si="1538"/>
        <v>0</v>
      </c>
      <c r="DG1511" s="1">
        <f t="shared" si="1539"/>
        <v>0</v>
      </c>
      <c r="DH1511" s="1">
        <f t="shared" si="1540"/>
        <v>0</v>
      </c>
      <c r="DI1511" s="1">
        <f t="shared" si="1541"/>
        <v>0</v>
      </c>
      <c r="DJ1511" s="1">
        <f t="shared" si="1542"/>
        <v>44409600</v>
      </c>
      <c r="DK1511" s="1">
        <f t="shared" si="1543"/>
        <v>0</v>
      </c>
      <c r="DL1511" s="1">
        <f t="shared" si="1544"/>
        <v>37008000000</v>
      </c>
      <c r="DM1511" s="1">
        <f t="shared" si="1545"/>
        <v>0</v>
      </c>
      <c r="DN1511" s="1">
        <f t="shared" si="1546"/>
        <v>0</v>
      </c>
      <c r="DO1511" s="1">
        <f t="shared" si="1547"/>
        <v>0</v>
      </c>
      <c r="DP1511" s="1">
        <v>-1.4586993770795253E-2</v>
      </c>
    </row>
    <row r="1512" spans="14:120" hidden="1">
      <c r="N1512" s="1">
        <f t="shared" si="1442"/>
        <v>0</v>
      </c>
      <c r="O1512" s="1">
        <f t="shared" si="1443"/>
        <v>0</v>
      </c>
      <c r="P1512" s="1">
        <f t="shared" si="1444"/>
        <v>0</v>
      </c>
      <c r="Q1512" s="1">
        <f t="shared" si="1445"/>
        <v>0</v>
      </c>
      <c r="R1512" s="1">
        <f t="shared" si="1446"/>
        <v>0</v>
      </c>
      <c r="S1512" s="1">
        <f t="shared" si="1447"/>
        <v>0</v>
      </c>
      <c r="T1512" s="1">
        <f t="shared" si="1448"/>
        <v>0</v>
      </c>
      <c r="U1512" s="1">
        <f t="shared" si="1449"/>
        <v>0</v>
      </c>
      <c r="V1512" s="1">
        <f t="shared" si="1450"/>
        <v>0</v>
      </c>
      <c r="W1512" s="1">
        <f t="shared" si="1451"/>
        <v>0</v>
      </c>
      <c r="X1512" s="1">
        <f t="shared" si="1452"/>
        <v>0</v>
      </c>
      <c r="Y1512" s="1">
        <f t="shared" si="1453"/>
        <v>0</v>
      </c>
      <c r="Z1512" s="1">
        <f t="shared" si="1454"/>
        <v>0</v>
      </c>
      <c r="AA1512" s="1">
        <f t="shared" si="1455"/>
        <v>0</v>
      </c>
      <c r="AB1512" s="1">
        <f t="shared" si="1456"/>
        <v>0</v>
      </c>
      <c r="AC1512" s="1">
        <f t="shared" si="1457"/>
        <v>0</v>
      </c>
      <c r="AD1512" s="1">
        <f t="shared" si="1458"/>
        <v>0</v>
      </c>
      <c r="AE1512" s="1">
        <f t="shared" si="1459"/>
        <v>0</v>
      </c>
      <c r="AF1512" s="1">
        <f t="shared" si="1460"/>
        <v>0</v>
      </c>
      <c r="AG1512" s="1">
        <f t="shared" si="1461"/>
        <v>0</v>
      </c>
      <c r="AH1512" s="1">
        <f t="shared" si="1462"/>
        <v>0</v>
      </c>
      <c r="AI1512" s="1">
        <f t="shared" si="1463"/>
        <v>0</v>
      </c>
      <c r="AJ1512" s="1">
        <f t="shared" si="1464"/>
        <v>0</v>
      </c>
      <c r="AK1512" s="1">
        <f t="shared" si="1465"/>
        <v>0</v>
      </c>
      <c r="AL1512" s="1">
        <f t="shared" si="1466"/>
        <v>0</v>
      </c>
      <c r="AM1512" s="1">
        <f t="shared" si="1467"/>
        <v>0</v>
      </c>
      <c r="AN1512" s="1">
        <f t="shared" si="1468"/>
        <v>0</v>
      </c>
      <c r="AO1512" s="1">
        <f t="shared" si="1469"/>
        <v>0</v>
      </c>
      <c r="AP1512" s="1">
        <f t="shared" si="1470"/>
        <v>0</v>
      </c>
      <c r="AQ1512" s="1">
        <f t="shared" si="1471"/>
        <v>0</v>
      </c>
      <c r="AR1512" s="1">
        <f t="shared" si="1472"/>
        <v>0</v>
      </c>
      <c r="AS1512" s="1">
        <f t="shared" si="1473"/>
        <v>0</v>
      </c>
      <c r="AT1512" s="1">
        <f t="shared" si="1474"/>
        <v>0</v>
      </c>
      <c r="AU1512" s="1">
        <f t="shared" si="1475"/>
        <v>0</v>
      </c>
      <c r="AV1512" s="1">
        <f t="shared" si="1476"/>
        <v>0</v>
      </c>
      <c r="AW1512" s="1">
        <f t="shared" si="1477"/>
        <v>0</v>
      </c>
      <c r="AX1512" s="1">
        <f t="shared" si="1478"/>
        <v>0</v>
      </c>
      <c r="AY1512" s="1">
        <f t="shared" si="1479"/>
        <v>0</v>
      </c>
      <c r="AZ1512" s="1">
        <f t="shared" si="1480"/>
        <v>0</v>
      </c>
      <c r="BA1512" s="1">
        <f t="shared" si="1481"/>
        <v>0</v>
      </c>
      <c r="BB1512" s="1">
        <f t="shared" si="1482"/>
        <v>0</v>
      </c>
      <c r="BC1512" s="1">
        <f t="shared" si="1483"/>
        <v>0</v>
      </c>
      <c r="BD1512" s="1">
        <f t="shared" si="1484"/>
        <v>0</v>
      </c>
      <c r="BE1512" s="1">
        <f t="shared" si="1485"/>
        <v>0</v>
      </c>
      <c r="BF1512" s="1">
        <f t="shared" si="1486"/>
        <v>0</v>
      </c>
      <c r="BG1512" s="1">
        <f t="shared" si="1487"/>
        <v>0</v>
      </c>
      <c r="BH1512" s="1">
        <f t="shared" si="1488"/>
        <v>0</v>
      </c>
      <c r="BI1512" s="1">
        <f t="shared" si="1489"/>
        <v>0</v>
      </c>
      <c r="BJ1512" s="1">
        <f t="shared" si="1490"/>
        <v>0</v>
      </c>
      <c r="BK1512" s="1">
        <f t="shared" si="1491"/>
        <v>0</v>
      </c>
      <c r="BL1512" s="1">
        <f t="shared" si="1492"/>
        <v>0</v>
      </c>
      <c r="BM1512" s="1">
        <f t="shared" si="1493"/>
        <v>0</v>
      </c>
      <c r="BN1512" s="1">
        <f t="shared" si="1494"/>
        <v>0</v>
      </c>
      <c r="BO1512" s="1">
        <f t="shared" si="1495"/>
        <v>0</v>
      </c>
      <c r="BP1512" s="1">
        <f t="shared" si="1496"/>
        <v>0</v>
      </c>
      <c r="BQ1512" s="1">
        <f t="shared" si="1497"/>
        <v>0</v>
      </c>
      <c r="BR1512" s="1">
        <f t="shared" si="1498"/>
        <v>0</v>
      </c>
      <c r="BS1512" s="1">
        <f t="shared" si="1499"/>
        <v>0</v>
      </c>
      <c r="BT1512" s="1">
        <f t="shared" si="1500"/>
        <v>0</v>
      </c>
      <c r="BU1512" s="1">
        <f t="shared" si="1501"/>
        <v>0</v>
      </c>
      <c r="BV1512" s="1">
        <f t="shared" si="1502"/>
        <v>0</v>
      </c>
      <c r="BW1512" s="1">
        <f t="shared" si="1503"/>
        <v>-10959.271908870156</v>
      </c>
      <c r="BX1512" s="1">
        <f t="shared" si="1504"/>
        <v>0</v>
      </c>
      <c r="BY1512" s="1">
        <f t="shared" si="1505"/>
        <v>20274653.031409789</v>
      </c>
      <c r="BZ1512" s="1">
        <f t="shared" si="1506"/>
        <v>0</v>
      </c>
      <c r="CA1512" s="1">
        <f t="shared" si="1507"/>
        <v>0</v>
      </c>
      <c r="CB1512" s="1">
        <f t="shared" si="1508"/>
        <v>0</v>
      </c>
      <c r="CC1512" s="1">
        <f t="shared" si="1509"/>
        <v>0</v>
      </c>
      <c r="CD1512" s="1">
        <f t="shared" si="1510"/>
        <v>0</v>
      </c>
      <c r="CE1512" s="1">
        <f t="shared" si="1511"/>
        <v>0</v>
      </c>
      <c r="CF1512" s="1">
        <f t="shared" si="1512"/>
        <v>0</v>
      </c>
      <c r="CG1512" s="1">
        <f t="shared" si="1513"/>
        <v>0</v>
      </c>
      <c r="CH1512" s="1">
        <f t="shared" si="1514"/>
        <v>0</v>
      </c>
      <c r="CI1512" s="1">
        <f t="shared" si="1515"/>
        <v>0</v>
      </c>
      <c r="CJ1512" s="1">
        <f t="shared" si="1516"/>
        <v>0</v>
      </c>
      <c r="CK1512" s="1">
        <f t="shared" si="1517"/>
        <v>0</v>
      </c>
      <c r="CL1512" s="1">
        <f t="shared" si="1518"/>
        <v>0</v>
      </c>
      <c r="CM1512" s="1">
        <f t="shared" si="1519"/>
        <v>0</v>
      </c>
      <c r="CN1512" s="1">
        <f t="shared" si="1520"/>
        <v>0</v>
      </c>
      <c r="CO1512" s="1">
        <f t="shared" si="1521"/>
        <v>-87692.307692307688</v>
      </c>
      <c r="CP1512" s="1">
        <f t="shared" si="1522"/>
        <v>0</v>
      </c>
      <c r="CQ1512" s="1">
        <f t="shared" si="1523"/>
        <v>0</v>
      </c>
      <c r="CR1512" s="1">
        <f t="shared" si="1524"/>
        <v>134179.25960117785</v>
      </c>
      <c r="CS1512" s="1">
        <f t="shared" si="1525"/>
        <v>0</v>
      </c>
      <c r="CT1512" s="1">
        <f t="shared" si="1526"/>
        <v>-24134946.968590211</v>
      </c>
      <c r="CU1512" s="1">
        <f t="shared" si="1527"/>
        <v>0</v>
      </c>
      <c r="CV1512" s="1">
        <f t="shared" si="1528"/>
        <v>0</v>
      </c>
      <c r="CW1512" s="1">
        <f t="shared" si="1529"/>
        <v>0</v>
      </c>
      <c r="CX1512" s="1">
        <f t="shared" si="1530"/>
        <v>0</v>
      </c>
      <c r="CY1512" s="1">
        <f t="shared" si="1531"/>
        <v>0</v>
      </c>
      <c r="CZ1512" s="1">
        <f t="shared" si="1532"/>
        <v>0</v>
      </c>
      <c r="DA1512" s="1">
        <f t="shared" si="1533"/>
        <v>0</v>
      </c>
      <c r="DB1512" s="1">
        <f t="shared" si="1534"/>
        <v>0</v>
      </c>
      <c r="DC1512" s="1">
        <f t="shared" si="1535"/>
        <v>0</v>
      </c>
      <c r="DD1512" s="1">
        <f t="shared" si="1536"/>
        <v>0</v>
      </c>
      <c r="DE1512" s="1">
        <f t="shared" si="1537"/>
        <v>0</v>
      </c>
      <c r="DF1512" s="1">
        <f t="shared" si="1538"/>
        <v>0</v>
      </c>
      <c r="DG1512" s="1">
        <f t="shared" si="1539"/>
        <v>0</v>
      </c>
      <c r="DH1512" s="1">
        <f t="shared" si="1540"/>
        <v>0</v>
      </c>
      <c r="DI1512" s="1">
        <f t="shared" si="1541"/>
        <v>0</v>
      </c>
      <c r="DJ1512" s="1">
        <f t="shared" si="1542"/>
        <v>0</v>
      </c>
      <c r="DK1512" s="1">
        <f t="shared" si="1543"/>
        <v>0</v>
      </c>
      <c r="DL1512" s="1">
        <f t="shared" si="1544"/>
        <v>0</v>
      </c>
      <c r="DM1512" s="1">
        <f t="shared" si="1545"/>
        <v>-35527.68</v>
      </c>
      <c r="DN1512" s="1">
        <f t="shared" si="1546"/>
        <v>0</v>
      </c>
      <c r="DO1512" s="1">
        <f t="shared" si="1547"/>
        <v>-44409600</v>
      </c>
      <c r="DP1512" s="1">
        <v>328.23349669044563</v>
      </c>
    </row>
    <row r="1513" spans="14:120" hidden="1">
      <c r="N1513" s="1">
        <f t="shared" si="1442"/>
        <v>-146250</v>
      </c>
      <c r="O1513" s="1">
        <f t="shared" si="1443"/>
        <v>0</v>
      </c>
      <c r="P1513" s="1">
        <f t="shared" si="1444"/>
        <v>0</v>
      </c>
      <c r="Q1513" s="1">
        <f t="shared" si="1445"/>
        <v>0</v>
      </c>
      <c r="R1513" s="1">
        <f t="shared" si="1446"/>
        <v>0</v>
      </c>
      <c r="S1513" s="1">
        <f t="shared" si="1447"/>
        <v>0</v>
      </c>
      <c r="T1513" s="1">
        <f t="shared" si="1448"/>
        <v>0</v>
      </c>
      <c r="U1513" s="1">
        <f t="shared" si="1449"/>
        <v>0</v>
      </c>
      <c r="V1513" s="1">
        <f t="shared" si="1450"/>
        <v>0</v>
      </c>
      <c r="W1513" s="1">
        <f t="shared" si="1451"/>
        <v>0</v>
      </c>
      <c r="X1513" s="1">
        <f t="shared" si="1452"/>
        <v>0</v>
      </c>
      <c r="Y1513" s="1">
        <f t="shared" si="1453"/>
        <v>0</v>
      </c>
      <c r="Z1513" s="1">
        <f t="shared" si="1454"/>
        <v>0</v>
      </c>
      <c r="AA1513" s="1">
        <f t="shared" si="1455"/>
        <v>0</v>
      </c>
      <c r="AB1513" s="1">
        <f t="shared" si="1456"/>
        <v>0</v>
      </c>
      <c r="AC1513" s="1">
        <f t="shared" si="1457"/>
        <v>0</v>
      </c>
      <c r="AD1513" s="1">
        <f t="shared" si="1458"/>
        <v>0</v>
      </c>
      <c r="AE1513" s="1">
        <f t="shared" si="1459"/>
        <v>0</v>
      </c>
      <c r="AF1513" s="1">
        <f t="shared" si="1460"/>
        <v>0</v>
      </c>
      <c r="AG1513" s="1">
        <f t="shared" si="1461"/>
        <v>0</v>
      </c>
      <c r="AH1513" s="1">
        <f t="shared" si="1462"/>
        <v>0</v>
      </c>
      <c r="AI1513" s="1">
        <f t="shared" si="1463"/>
        <v>0</v>
      </c>
      <c r="AJ1513" s="1">
        <f t="shared" si="1464"/>
        <v>0</v>
      </c>
      <c r="AK1513" s="1">
        <f t="shared" si="1465"/>
        <v>0</v>
      </c>
      <c r="AL1513" s="1">
        <f t="shared" si="1466"/>
        <v>0</v>
      </c>
      <c r="AM1513" s="1">
        <f t="shared" si="1467"/>
        <v>0</v>
      </c>
      <c r="AN1513" s="1">
        <f t="shared" si="1468"/>
        <v>0</v>
      </c>
      <c r="AO1513" s="1">
        <f t="shared" si="1469"/>
        <v>0</v>
      </c>
      <c r="AP1513" s="1">
        <f t="shared" si="1470"/>
        <v>0</v>
      </c>
      <c r="AQ1513" s="1">
        <f t="shared" si="1471"/>
        <v>0</v>
      </c>
      <c r="AR1513" s="1">
        <f t="shared" si="1472"/>
        <v>0</v>
      </c>
      <c r="AS1513" s="1">
        <f t="shared" si="1473"/>
        <v>0</v>
      </c>
      <c r="AT1513" s="1">
        <f t="shared" si="1474"/>
        <v>0</v>
      </c>
      <c r="AU1513" s="1">
        <f t="shared" si="1475"/>
        <v>0</v>
      </c>
      <c r="AV1513" s="1">
        <f t="shared" si="1476"/>
        <v>0</v>
      </c>
      <c r="AW1513" s="1">
        <f t="shared" si="1477"/>
        <v>0</v>
      </c>
      <c r="AX1513" s="1">
        <f t="shared" si="1478"/>
        <v>0</v>
      </c>
      <c r="AY1513" s="1">
        <f t="shared" si="1479"/>
        <v>0</v>
      </c>
      <c r="AZ1513" s="1">
        <f t="shared" si="1480"/>
        <v>0</v>
      </c>
      <c r="BA1513" s="1">
        <f t="shared" si="1481"/>
        <v>0</v>
      </c>
      <c r="BB1513" s="1">
        <f t="shared" si="1482"/>
        <v>0</v>
      </c>
      <c r="BC1513" s="1">
        <f t="shared" si="1483"/>
        <v>0</v>
      </c>
      <c r="BD1513" s="1">
        <f t="shared" si="1484"/>
        <v>0</v>
      </c>
      <c r="BE1513" s="1">
        <f t="shared" si="1485"/>
        <v>0</v>
      </c>
      <c r="BF1513" s="1">
        <f t="shared" si="1486"/>
        <v>0</v>
      </c>
      <c r="BG1513" s="1">
        <f t="shared" si="1487"/>
        <v>0</v>
      </c>
      <c r="BH1513" s="1">
        <f t="shared" si="1488"/>
        <v>0</v>
      </c>
      <c r="BI1513" s="1">
        <f t="shared" si="1489"/>
        <v>0</v>
      </c>
      <c r="BJ1513" s="1">
        <f t="shared" si="1490"/>
        <v>0</v>
      </c>
      <c r="BK1513" s="1">
        <f t="shared" si="1491"/>
        <v>0</v>
      </c>
      <c r="BL1513" s="1">
        <f t="shared" si="1492"/>
        <v>0</v>
      </c>
      <c r="BM1513" s="1">
        <f t="shared" si="1493"/>
        <v>0</v>
      </c>
      <c r="BN1513" s="1">
        <f t="shared" si="1494"/>
        <v>0</v>
      </c>
      <c r="BO1513" s="1">
        <f t="shared" si="1495"/>
        <v>0</v>
      </c>
      <c r="BP1513" s="1">
        <f t="shared" si="1496"/>
        <v>0</v>
      </c>
      <c r="BQ1513" s="1">
        <f t="shared" si="1497"/>
        <v>0</v>
      </c>
      <c r="BR1513" s="1">
        <f t="shared" si="1498"/>
        <v>0</v>
      </c>
      <c r="BS1513" s="1">
        <f t="shared" si="1499"/>
        <v>0</v>
      </c>
      <c r="BT1513" s="1">
        <f t="shared" si="1500"/>
        <v>0</v>
      </c>
      <c r="BU1513" s="1">
        <f t="shared" si="1501"/>
        <v>0</v>
      </c>
      <c r="BV1513" s="1">
        <f t="shared" si="1502"/>
        <v>0</v>
      </c>
      <c r="BW1513" s="1">
        <f t="shared" si="1503"/>
        <v>0</v>
      </c>
      <c r="BX1513" s="1">
        <f t="shared" si="1504"/>
        <v>-456756.75675675675</v>
      </c>
      <c r="BY1513" s="1">
        <f t="shared" si="1505"/>
        <v>0</v>
      </c>
      <c r="BZ1513" s="1">
        <f t="shared" si="1506"/>
        <v>0</v>
      </c>
      <c r="CA1513" s="1">
        <f t="shared" si="1507"/>
        <v>0</v>
      </c>
      <c r="CB1513" s="1">
        <f t="shared" si="1508"/>
        <v>0</v>
      </c>
      <c r="CC1513" s="1">
        <f t="shared" si="1509"/>
        <v>0</v>
      </c>
      <c r="CD1513" s="1">
        <f t="shared" si="1510"/>
        <v>0</v>
      </c>
      <c r="CE1513" s="1">
        <f t="shared" si="1511"/>
        <v>0</v>
      </c>
      <c r="CF1513" s="1">
        <f t="shared" si="1512"/>
        <v>0</v>
      </c>
      <c r="CG1513" s="1">
        <f t="shared" si="1513"/>
        <v>0</v>
      </c>
      <c r="CH1513" s="1">
        <f t="shared" si="1514"/>
        <v>0</v>
      </c>
      <c r="CI1513" s="1">
        <f t="shared" si="1515"/>
        <v>0</v>
      </c>
      <c r="CJ1513" s="1">
        <f t="shared" si="1516"/>
        <v>0</v>
      </c>
      <c r="CK1513" s="1">
        <f t="shared" si="1517"/>
        <v>0</v>
      </c>
      <c r="CL1513" s="1">
        <f t="shared" si="1518"/>
        <v>0</v>
      </c>
      <c r="CM1513" s="1">
        <f t="shared" si="1519"/>
        <v>0</v>
      </c>
      <c r="CN1513" s="1">
        <f t="shared" si="1520"/>
        <v>0</v>
      </c>
      <c r="CO1513" s="1">
        <f t="shared" si="1521"/>
        <v>0</v>
      </c>
      <c r="CP1513" s="1">
        <f t="shared" si="1522"/>
        <v>-169.5402822030041</v>
      </c>
      <c r="CQ1513" s="1">
        <f t="shared" si="1523"/>
        <v>-551005.91715976328</v>
      </c>
      <c r="CR1513" s="1">
        <f t="shared" si="1524"/>
        <v>0</v>
      </c>
      <c r="CS1513" s="1">
        <f t="shared" si="1525"/>
        <v>1132926.2970389598</v>
      </c>
      <c r="CT1513" s="1">
        <f t="shared" si="1526"/>
        <v>-551005.91715976328</v>
      </c>
      <c r="CU1513" s="1">
        <f t="shared" si="1527"/>
        <v>0</v>
      </c>
      <c r="CV1513" s="1">
        <f t="shared" si="1528"/>
        <v>0</v>
      </c>
      <c r="CW1513" s="1">
        <f t="shared" si="1529"/>
        <v>0</v>
      </c>
      <c r="CX1513" s="1">
        <f t="shared" si="1530"/>
        <v>0</v>
      </c>
      <c r="CY1513" s="1">
        <f t="shared" si="1531"/>
        <v>0</v>
      </c>
      <c r="CZ1513" s="1">
        <f t="shared" si="1532"/>
        <v>0</v>
      </c>
      <c r="DA1513" s="1">
        <f t="shared" si="1533"/>
        <v>0</v>
      </c>
      <c r="DB1513" s="1">
        <f t="shared" si="1534"/>
        <v>0</v>
      </c>
      <c r="DC1513" s="1">
        <f t="shared" si="1535"/>
        <v>0</v>
      </c>
      <c r="DD1513" s="1">
        <f t="shared" si="1536"/>
        <v>0</v>
      </c>
      <c r="DE1513" s="1">
        <f t="shared" si="1537"/>
        <v>0</v>
      </c>
      <c r="DF1513" s="1">
        <f t="shared" si="1538"/>
        <v>0</v>
      </c>
      <c r="DG1513" s="1">
        <f t="shared" si="1539"/>
        <v>0</v>
      </c>
      <c r="DH1513" s="1">
        <f t="shared" si="1540"/>
        <v>0</v>
      </c>
      <c r="DI1513" s="1">
        <f t="shared" si="1541"/>
        <v>0</v>
      </c>
      <c r="DJ1513" s="1">
        <f t="shared" si="1542"/>
        <v>0</v>
      </c>
      <c r="DK1513" s="1">
        <f t="shared" si="1543"/>
        <v>0</v>
      </c>
      <c r="DL1513" s="1">
        <f t="shared" si="1544"/>
        <v>0</v>
      </c>
      <c r="DM1513" s="1">
        <f t="shared" si="1545"/>
        <v>0</v>
      </c>
      <c r="DN1513" s="1">
        <f t="shared" si="1546"/>
        <v>-676000</v>
      </c>
      <c r="DO1513" s="1">
        <f t="shared" si="1547"/>
        <v>0</v>
      </c>
      <c r="DP1513" s="1">
        <v>-5.0855721970749261</v>
      </c>
    </row>
    <row r="1514" spans="14:120" hidden="1">
      <c r="N1514" s="1">
        <f t="shared" si="1442"/>
        <v>158437500</v>
      </c>
      <c r="O1514" s="1">
        <f t="shared" si="1443"/>
        <v>0</v>
      </c>
      <c r="P1514" s="1">
        <f t="shared" si="1444"/>
        <v>0</v>
      </c>
      <c r="Q1514" s="1">
        <f t="shared" si="1445"/>
        <v>0</v>
      </c>
      <c r="R1514" s="1">
        <f t="shared" si="1446"/>
        <v>0</v>
      </c>
      <c r="S1514" s="1">
        <f t="shared" si="1447"/>
        <v>0</v>
      </c>
      <c r="T1514" s="1">
        <f t="shared" si="1448"/>
        <v>0</v>
      </c>
      <c r="U1514" s="1">
        <f t="shared" si="1449"/>
        <v>0</v>
      </c>
      <c r="V1514" s="1">
        <f t="shared" si="1450"/>
        <v>0</v>
      </c>
      <c r="W1514" s="1">
        <f t="shared" si="1451"/>
        <v>0</v>
      </c>
      <c r="X1514" s="1">
        <f t="shared" si="1452"/>
        <v>0</v>
      </c>
      <c r="Y1514" s="1">
        <f t="shared" si="1453"/>
        <v>0</v>
      </c>
      <c r="Z1514" s="1">
        <f t="shared" si="1454"/>
        <v>0</v>
      </c>
      <c r="AA1514" s="1">
        <f t="shared" si="1455"/>
        <v>0</v>
      </c>
      <c r="AB1514" s="1">
        <f t="shared" si="1456"/>
        <v>0</v>
      </c>
      <c r="AC1514" s="1">
        <f t="shared" si="1457"/>
        <v>0</v>
      </c>
      <c r="AD1514" s="1">
        <f t="shared" si="1458"/>
        <v>0</v>
      </c>
      <c r="AE1514" s="1">
        <f t="shared" si="1459"/>
        <v>0</v>
      </c>
      <c r="AF1514" s="1">
        <f t="shared" si="1460"/>
        <v>0</v>
      </c>
      <c r="AG1514" s="1">
        <f t="shared" si="1461"/>
        <v>0</v>
      </c>
      <c r="AH1514" s="1">
        <f t="shared" si="1462"/>
        <v>0</v>
      </c>
      <c r="AI1514" s="1">
        <f t="shared" si="1463"/>
        <v>0</v>
      </c>
      <c r="AJ1514" s="1">
        <f t="shared" si="1464"/>
        <v>0</v>
      </c>
      <c r="AK1514" s="1">
        <f t="shared" si="1465"/>
        <v>0</v>
      </c>
      <c r="AL1514" s="1">
        <f t="shared" si="1466"/>
        <v>0</v>
      </c>
      <c r="AM1514" s="1">
        <f t="shared" si="1467"/>
        <v>0</v>
      </c>
      <c r="AN1514" s="1">
        <f t="shared" si="1468"/>
        <v>0</v>
      </c>
      <c r="AO1514" s="1">
        <f t="shared" si="1469"/>
        <v>0</v>
      </c>
      <c r="AP1514" s="1">
        <f t="shared" si="1470"/>
        <v>0</v>
      </c>
      <c r="AQ1514" s="1">
        <f t="shared" si="1471"/>
        <v>0</v>
      </c>
      <c r="AR1514" s="1">
        <f t="shared" si="1472"/>
        <v>0</v>
      </c>
      <c r="AS1514" s="1">
        <f t="shared" si="1473"/>
        <v>0</v>
      </c>
      <c r="AT1514" s="1">
        <f t="shared" si="1474"/>
        <v>0</v>
      </c>
      <c r="AU1514" s="1">
        <f t="shared" si="1475"/>
        <v>0</v>
      </c>
      <c r="AV1514" s="1">
        <f t="shared" si="1476"/>
        <v>0</v>
      </c>
      <c r="AW1514" s="1">
        <f t="shared" si="1477"/>
        <v>0</v>
      </c>
      <c r="AX1514" s="1">
        <f t="shared" si="1478"/>
        <v>0</v>
      </c>
      <c r="AY1514" s="1">
        <f t="shared" si="1479"/>
        <v>0</v>
      </c>
      <c r="AZ1514" s="1">
        <f t="shared" si="1480"/>
        <v>0</v>
      </c>
      <c r="BA1514" s="1">
        <f t="shared" si="1481"/>
        <v>0</v>
      </c>
      <c r="BB1514" s="1">
        <f t="shared" si="1482"/>
        <v>0</v>
      </c>
      <c r="BC1514" s="1">
        <f t="shared" si="1483"/>
        <v>0</v>
      </c>
      <c r="BD1514" s="1">
        <f t="shared" si="1484"/>
        <v>0</v>
      </c>
      <c r="BE1514" s="1">
        <f t="shared" si="1485"/>
        <v>0</v>
      </c>
      <c r="BF1514" s="1">
        <f t="shared" si="1486"/>
        <v>0</v>
      </c>
      <c r="BG1514" s="1">
        <f t="shared" si="1487"/>
        <v>0</v>
      </c>
      <c r="BH1514" s="1">
        <f t="shared" si="1488"/>
        <v>0</v>
      </c>
      <c r="BI1514" s="1">
        <f t="shared" si="1489"/>
        <v>0</v>
      </c>
      <c r="BJ1514" s="1">
        <f t="shared" si="1490"/>
        <v>0</v>
      </c>
      <c r="BK1514" s="1">
        <f t="shared" si="1491"/>
        <v>0</v>
      </c>
      <c r="BL1514" s="1">
        <f t="shared" si="1492"/>
        <v>0</v>
      </c>
      <c r="BM1514" s="1">
        <f t="shared" si="1493"/>
        <v>0</v>
      </c>
      <c r="BN1514" s="1">
        <f t="shared" si="1494"/>
        <v>0</v>
      </c>
      <c r="BO1514" s="1">
        <f t="shared" si="1495"/>
        <v>0</v>
      </c>
      <c r="BP1514" s="1">
        <f t="shared" si="1496"/>
        <v>0</v>
      </c>
      <c r="BQ1514" s="1">
        <f t="shared" si="1497"/>
        <v>0</v>
      </c>
      <c r="BR1514" s="1">
        <f t="shared" si="1498"/>
        <v>0</v>
      </c>
      <c r="BS1514" s="1">
        <f t="shared" si="1499"/>
        <v>0</v>
      </c>
      <c r="BT1514" s="1">
        <f t="shared" si="1500"/>
        <v>0</v>
      </c>
      <c r="BU1514" s="1">
        <f t="shared" si="1501"/>
        <v>0</v>
      </c>
      <c r="BV1514" s="1">
        <f t="shared" si="1502"/>
        <v>0</v>
      </c>
      <c r="BW1514" s="1">
        <f t="shared" si="1503"/>
        <v>-20274653.031409789</v>
      </c>
      <c r="BX1514" s="1">
        <f t="shared" si="1504"/>
        <v>0</v>
      </c>
      <c r="BY1514" s="1">
        <f t="shared" si="1505"/>
        <v>25005405405.405407</v>
      </c>
      <c r="BZ1514" s="1">
        <f t="shared" si="1506"/>
        <v>0</v>
      </c>
      <c r="CA1514" s="1">
        <f t="shared" si="1507"/>
        <v>0</v>
      </c>
      <c r="CB1514" s="1">
        <f t="shared" si="1508"/>
        <v>0</v>
      </c>
      <c r="CC1514" s="1">
        <f t="shared" si="1509"/>
        <v>0</v>
      </c>
      <c r="CD1514" s="1">
        <f t="shared" si="1510"/>
        <v>0</v>
      </c>
      <c r="CE1514" s="1">
        <f t="shared" si="1511"/>
        <v>0</v>
      </c>
      <c r="CF1514" s="1">
        <f t="shared" si="1512"/>
        <v>0</v>
      </c>
      <c r="CG1514" s="1">
        <f t="shared" si="1513"/>
        <v>0</v>
      </c>
      <c r="CH1514" s="1">
        <f t="shared" si="1514"/>
        <v>0</v>
      </c>
      <c r="CI1514" s="1">
        <f t="shared" si="1515"/>
        <v>0</v>
      </c>
      <c r="CJ1514" s="1">
        <f t="shared" si="1516"/>
        <v>0</v>
      </c>
      <c r="CK1514" s="1">
        <f t="shared" si="1517"/>
        <v>0</v>
      </c>
      <c r="CL1514" s="1">
        <f t="shared" si="1518"/>
        <v>0</v>
      </c>
      <c r="CM1514" s="1">
        <f t="shared" si="1519"/>
        <v>0</v>
      </c>
      <c r="CN1514" s="1">
        <f t="shared" si="1520"/>
        <v>0</v>
      </c>
      <c r="CO1514" s="1">
        <f t="shared" si="1521"/>
        <v>0</v>
      </c>
      <c r="CP1514" s="1">
        <f t="shared" si="1522"/>
        <v>551005.91715976328</v>
      </c>
      <c r="CQ1514" s="1">
        <f t="shared" si="1523"/>
        <v>1193846153.8461537</v>
      </c>
      <c r="CR1514" s="1">
        <f t="shared" si="1524"/>
        <v>-24134946.968590211</v>
      </c>
      <c r="CS1514" s="1">
        <f t="shared" si="1525"/>
        <v>-551005.91715976328</v>
      </c>
      <c r="CT1514" s="1">
        <f t="shared" si="1526"/>
        <v>126414503118.50313</v>
      </c>
      <c r="CU1514" s="1">
        <f t="shared" si="1527"/>
        <v>0</v>
      </c>
      <c r="CV1514" s="1">
        <f t="shared" si="1528"/>
        <v>0</v>
      </c>
      <c r="CW1514" s="1">
        <f t="shared" si="1529"/>
        <v>0</v>
      </c>
      <c r="CX1514" s="1">
        <f t="shared" si="1530"/>
        <v>0</v>
      </c>
      <c r="CY1514" s="1">
        <f t="shared" si="1531"/>
        <v>0</v>
      </c>
      <c r="CZ1514" s="1">
        <f t="shared" si="1532"/>
        <v>0</v>
      </c>
      <c r="DA1514" s="1">
        <f t="shared" si="1533"/>
        <v>0</v>
      </c>
      <c r="DB1514" s="1">
        <f t="shared" si="1534"/>
        <v>0</v>
      </c>
      <c r="DC1514" s="1">
        <f t="shared" si="1535"/>
        <v>0</v>
      </c>
      <c r="DD1514" s="1">
        <f t="shared" si="1536"/>
        <v>0</v>
      </c>
      <c r="DE1514" s="1">
        <f t="shared" si="1537"/>
        <v>0</v>
      </c>
      <c r="DF1514" s="1">
        <f t="shared" si="1538"/>
        <v>0</v>
      </c>
      <c r="DG1514" s="1">
        <f t="shared" si="1539"/>
        <v>0</v>
      </c>
      <c r="DH1514" s="1">
        <f t="shared" si="1540"/>
        <v>0</v>
      </c>
      <c r="DI1514" s="1">
        <f t="shared" si="1541"/>
        <v>0</v>
      </c>
      <c r="DJ1514" s="1">
        <f t="shared" si="1542"/>
        <v>0</v>
      </c>
      <c r="DK1514" s="1">
        <f t="shared" si="1543"/>
        <v>0</v>
      </c>
      <c r="DL1514" s="1">
        <f t="shared" si="1544"/>
        <v>0</v>
      </c>
      <c r="DM1514" s="1">
        <f t="shared" si="1545"/>
        <v>44409600</v>
      </c>
      <c r="DN1514" s="1">
        <f t="shared" si="1546"/>
        <v>0</v>
      </c>
      <c r="DO1514" s="1">
        <f t="shared" si="1547"/>
        <v>37008000000</v>
      </c>
      <c r="DP1514" s="1">
        <v>-1.4000719148766211E-2</v>
      </c>
    </row>
    <row r="1515" spans="14:120" hidden="1">
      <c r="N1515" s="1">
        <f t="shared" si="1442"/>
        <v>115000</v>
      </c>
      <c r="O1515" s="1">
        <f t="shared" si="1443"/>
        <v>0</v>
      </c>
      <c r="P1515" s="1">
        <f t="shared" si="1444"/>
        <v>0</v>
      </c>
      <c r="Q1515" s="1">
        <f t="shared" si="1445"/>
        <v>0</v>
      </c>
      <c r="R1515" s="1">
        <f t="shared" si="1446"/>
        <v>0</v>
      </c>
      <c r="S1515" s="1">
        <f t="shared" si="1447"/>
        <v>0</v>
      </c>
      <c r="T1515" s="1">
        <f t="shared" si="1448"/>
        <v>0</v>
      </c>
      <c r="U1515" s="1">
        <f t="shared" si="1449"/>
        <v>0</v>
      </c>
      <c r="V1515" s="1">
        <f t="shared" si="1450"/>
        <v>0</v>
      </c>
      <c r="W1515" s="1">
        <f t="shared" si="1451"/>
        <v>0</v>
      </c>
      <c r="X1515" s="1">
        <f t="shared" si="1452"/>
        <v>0</v>
      </c>
      <c r="Y1515" s="1">
        <f t="shared" si="1453"/>
        <v>0</v>
      </c>
      <c r="Z1515" s="1">
        <f t="shared" si="1454"/>
        <v>0</v>
      </c>
      <c r="AA1515" s="1">
        <f t="shared" si="1455"/>
        <v>0</v>
      </c>
      <c r="AB1515" s="1">
        <f t="shared" si="1456"/>
        <v>0</v>
      </c>
      <c r="AC1515" s="1">
        <f t="shared" si="1457"/>
        <v>0</v>
      </c>
      <c r="AD1515" s="1">
        <f t="shared" si="1458"/>
        <v>0</v>
      </c>
      <c r="AE1515" s="1">
        <f t="shared" si="1459"/>
        <v>0</v>
      </c>
      <c r="AF1515" s="1">
        <f t="shared" si="1460"/>
        <v>0</v>
      </c>
      <c r="AG1515" s="1">
        <f t="shared" si="1461"/>
        <v>0</v>
      </c>
      <c r="AH1515" s="1">
        <f t="shared" si="1462"/>
        <v>0</v>
      </c>
      <c r="AI1515" s="1">
        <f t="shared" si="1463"/>
        <v>0</v>
      </c>
      <c r="AJ1515" s="1">
        <f t="shared" si="1464"/>
        <v>0</v>
      </c>
      <c r="AK1515" s="1">
        <f t="shared" si="1465"/>
        <v>0</v>
      </c>
      <c r="AL1515" s="1">
        <f t="shared" si="1466"/>
        <v>0</v>
      </c>
      <c r="AM1515" s="1">
        <f t="shared" si="1467"/>
        <v>0</v>
      </c>
      <c r="AN1515" s="1">
        <f t="shared" si="1468"/>
        <v>0</v>
      </c>
      <c r="AO1515" s="1">
        <f t="shared" si="1469"/>
        <v>0</v>
      </c>
      <c r="AP1515" s="1">
        <f t="shared" si="1470"/>
        <v>0</v>
      </c>
      <c r="AQ1515" s="1">
        <f t="shared" si="1471"/>
        <v>0</v>
      </c>
      <c r="AR1515" s="1">
        <f t="shared" si="1472"/>
        <v>0</v>
      </c>
      <c r="AS1515" s="1">
        <f t="shared" si="1473"/>
        <v>0</v>
      </c>
      <c r="AT1515" s="1">
        <f t="shared" si="1474"/>
        <v>0</v>
      </c>
      <c r="AU1515" s="1">
        <f t="shared" si="1475"/>
        <v>0</v>
      </c>
      <c r="AV1515" s="1">
        <f t="shared" si="1476"/>
        <v>0</v>
      </c>
      <c r="AW1515" s="1">
        <f t="shared" si="1477"/>
        <v>0</v>
      </c>
      <c r="AX1515" s="1">
        <f t="shared" si="1478"/>
        <v>0</v>
      </c>
      <c r="AY1515" s="1">
        <f t="shared" si="1479"/>
        <v>0</v>
      </c>
      <c r="AZ1515" s="1">
        <f t="shared" si="1480"/>
        <v>0</v>
      </c>
      <c r="BA1515" s="1">
        <f t="shared" si="1481"/>
        <v>0</v>
      </c>
      <c r="BB1515" s="1">
        <f t="shared" si="1482"/>
        <v>0</v>
      </c>
      <c r="BC1515" s="1">
        <f t="shared" si="1483"/>
        <v>0</v>
      </c>
      <c r="BD1515" s="1">
        <f t="shared" si="1484"/>
        <v>0</v>
      </c>
      <c r="BE1515" s="1">
        <f t="shared" si="1485"/>
        <v>0</v>
      </c>
      <c r="BF1515" s="1">
        <f t="shared" si="1486"/>
        <v>0</v>
      </c>
      <c r="BG1515" s="1">
        <f t="shared" si="1487"/>
        <v>0</v>
      </c>
      <c r="BH1515" s="1">
        <f t="shared" si="1488"/>
        <v>0</v>
      </c>
      <c r="BI1515" s="1">
        <f t="shared" si="1489"/>
        <v>0</v>
      </c>
      <c r="BJ1515" s="1">
        <f t="shared" si="1490"/>
        <v>0</v>
      </c>
      <c r="BK1515" s="1">
        <f t="shared" si="1491"/>
        <v>0</v>
      </c>
      <c r="BL1515" s="1">
        <f t="shared" si="1492"/>
        <v>0</v>
      </c>
      <c r="BM1515" s="1">
        <f t="shared" si="1493"/>
        <v>0</v>
      </c>
      <c r="BN1515" s="1">
        <f t="shared" si="1494"/>
        <v>0</v>
      </c>
      <c r="BO1515" s="1">
        <f t="shared" si="1495"/>
        <v>0</v>
      </c>
      <c r="BP1515" s="1">
        <f t="shared" si="1496"/>
        <v>0</v>
      </c>
      <c r="BQ1515" s="1">
        <f t="shared" si="1497"/>
        <v>0</v>
      </c>
      <c r="BR1515" s="1">
        <f t="shared" si="1498"/>
        <v>0</v>
      </c>
      <c r="BS1515" s="1">
        <f t="shared" si="1499"/>
        <v>0</v>
      </c>
      <c r="BT1515" s="1">
        <f t="shared" si="1500"/>
        <v>0</v>
      </c>
      <c r="BU1515" s="1">
        <f t="shared" si="1501"/>
        <v>0</v>
      </c>
      <c r="BV1515" s="1">
        <f t="shared" si="1502"/>
        <v>0</v>
      </c>
      <c r="BW1515" s="1">
        <f t="shared" si="1503"/>
        <v>0</v>
      </c>
      <c r="BX1515" s="1">
        <f t="shared" si="1504"/>
        <v>0</v>
      </c>
      <c r="BY1515" s="1">
        <f t="shared" si="1505"/>
        <v>0</v>
      </c>
      <c r="BZ1515" s="1">
        <f t="shared" si="1506"/>
        <v>-35527.68</v>
      </c>
      <c r="CA1515" s="1">
        <f t="shared" si="1507"/>
        <v>0</v>
      </c>
      <c r="CB1515" s="1">
        <f t="shared" si="1508"/>
        <v>44409600</v>
      </c>
      <c r="CC1515" s="1">
        <f t="shared" si="1509"/>
        <v>0</v>
      </c>
      <c r="CD1515" s="1">
        <f t="shared" si="1510"/>
        <v>0</v>
      </c>
      <c r="CE1515" s="1">
        <f t="shared" si="1511"/>
        <v>0</v>
      </c>
      <c r="CF1515" s="1">
        <f t="shared" si="1512"/>
        <v>0</v>
      </c>
      <c r="CG1515" s="1">
        <f t="shared" si="1513"/>
        <v>0</v>
      </c>
      <c r="CH1515" s="1">
        <f t="shared" si="1514"/>
        <v>0</v>
      </c>
      <c r="CI1515" s="1">
        <f t="shared" si="1515"/>
        <v>0</v>
      </c>
      <c r="CJ1515" s="1">
        <f t="shared" si="1516"/>
        <v>0</v>
      </c>
      <c r="CK1515" s="1">
        <f t="shared" si="1517"/>
        <v>0</v>
      </c>
      <c r="CL1515" s="1">
        <f t="shared" si="1518"/>
        <v>0</v>
      </c>
      <c r="CM1515" s="1">
        <f t="shared" si="1519"/>
        <v>0</v>
      </c>
      <c r="CN1515" s="1">
        <f t="shared" si="1520"/>
        <v>0</v>
      </c>
      <c r="CO1515" s="1">
        <f t="shared" si="1521"/>
        <v>0</v>
      </c>
      <c r="CP1515" s="1">
        <f t="shared" si="1522"/>
        <v>0</v>
      </c>
      <c r="CQ1515" s="1">
        <f t="shared" si="1523"/>
        <v>0</v>
      </c>
      <c r="CR1515" s="1">
        <f t="shared" si="1524"/>
        <v>0</v>
      </c>
      <c r="CS1515" s="1">
        <f t="shared" si="1525"/>
        <v>0</v>
      </c>
      <c r="CT1515" s="1">
        <f t="shared" si="1526"/>
        <v>0</v>
      </c>
      <c r="CU1515" s="1">
        <f t="shared" si="1527"/>
        <v>116956.25142857144</v>
      </c>
      <c r="CV1515" s="1">
        <f t="shared" si="1528"/>
        <v>0</v>
      </c>
      <c r="CW1515" s="1">
        <f t="shared" si="1529"/>
        <v>44409600</v>
      </c>
      <c r="CX1515" s="1">
        <f t="shared" si="1530"/>
        <v>-81428.571428571435</v>
      </c>
      <c r="CY1515" s="1">
        <f t="shared" si="1531"/>
        <v>0</v>
      </c>
      <c r="CZ1515" s="1">
        <f t="shared" si="1532"/>
        <v>0</v>
      </c>
      <c r="DA1515" s="1">
        <f t="shared" si="1533"/>
        <v>0</v>
      </c>
      <c r="DB1515" s="1">
        <f t="shared" si="1534"/>
        <v>0</v>
      </c>
      <c r="DC1515" s="1">
        <f t="shared" si="1535"/>
        <v>0</v>
      </c>
      <c r="DD1515" s="1">
        <f t="shared" si="1536"/>
        <v>0</v>
      </c>
      <c r="DE1515" s="1">
        <f t="shared" si="1537"/>
        <v>0</v>
      </c>
      <c r="DF1515" s="1">
        <f t="shared" si="1538"/>
        <v>0</v>
      </c>
      <c r="DG1515" s="1">
        <f t="shared" si="1539"/>
        <v>0</v>
      </c>
      <c r="DH1515" s="1">
        <f t="shared" si="1540"/>
        <v>0</v>
      </c>
      <c r="DI1515" s="1">
        <f t="shared" si="1541"/>
        <v>0</v>
      </c>
      <c r="DJ1515" s="1">
        <f t="shared" si="1542"/>
        <v>0</v>
      </c>
      <c r="DK1515" s="1">
        <f t="shared" si="1543"/>
        <v>0</v>
      </c>
      <c r="DL1515" s="1">
        <f t="shared" si="1544"/>
        <v>0</v>
      </c>
      <c r="DM1515" s="1">
        <f t="shared" si="1545"/>
        <v>0</v>
      </c>
      <c r="DN1515" s="1">
        <f t="shared" si="1546"/>
        <v>0</v>
      </c>
      <c r="DO1515" s="1">
        <f t="shared" si="1547"/>
        <v>0</v>
      </c>
      <c r="DP1515" s="1">
        <v>367.15971270874081</v>
      </c>
    </row>
    <row r="1516" spans="14:120" hidden="1">
      <c r="N1516" s="1">
        <f t="shared" si="1442"/>
        <v>-122500</v>
      </c>
      <c r="O1516" s="1">
        <f t="shared" si="1443"/>
        <v>0</v>
      </c>
      <c r="P1516" s="1">
        <f t="shared" si="1444"/>
        <v>0</v>
      </c>
      <c r="Q1516" s="1">
        <f t="shared" si="1445"/>
        <v>0</v>
      </c>
      <c r="R1516" s="1">
        <f t="shared" si="1446"/>
        <v>0</v>
      </c>
      <c r="S1516" s="1">
        <f t="shared" si="1447"/>
        <v>0</v>
      </c>
      <c r="T1516" s="1">
        <f t="shared" si="1448"/>
        <v>0</v>
      </c>
      <c r="U1516" s="1">
        <f t="shared" si="1449"/>
        <v>0</v>
      </c>
      <c r="V1516" s="1">
        <f t="shared" si="1450"/>
        <v>0</v>
      </c>
      <c r="W1516" s="1">
        <f t="shared" si="1451"/>
        <v>0</v>
      </c>
      <c r="X1516" s="1">
        <f t="shared" si="1452"/>
        <v>0</v>
      </c>
      <c r="Y1516" s="1">
        <f t="shared" si="1453"/>
        <v>0</v>
      </c>
      <c r="Z1516" s="1">
        <f t="shared" si="1454"/>
        <v>0</v>
      </c>
      <c r="AA1516" s="1">
        <f t="shared" si="1455"/>
        <v>0</v>
      </c>
      <c r="AB1516" s="1">
        <f t="shared" si="1456"/>
        <v>0</v>
      </c>
      <c r="AC1516" s="1">
        <f t="shared" si="1457"/>
        <v>0</v>
      </c>
      <c r="AD1516" s="1">
        <f t="shared" si="1458"/>
        <v>0</v>
      </c>
      <c r="AE1516" s="1">
        <f t="shared" si="1459"/>
        <v>0</v>
      </c>
      <c r="AF1516" s="1">
        <f t="shared" si="1460"/>
        <v>0</v>
      </c>
      <c r="AG1516" s="1">
        <f t="shared" si="1461"/>
        <v>0</v>
      </c>
      <c r="AH1516" s="1">
        <f t="shared" si="1462"/>
        <v>0</v>
      </c>
      <c r="AI1516" s="1">
        <f t="shared" si="1463"/>
        <v>0</v>
      </c>
      <c r="AJ1516" s="1">
        <f t="shared" si="1464"/>
        <v>0</v>
      </c>
      <c r="AK1516" s="1">
        <f t="shared" si="1465"/>
        <v>0</v>
      </c>
      <c r="AL1516" s="1">
        <f t="shared" si="1466"/>
        <v>0</v>
      </c>
      <c r="AM1516" s="1">
        <f t="shared" si="1467"/>
        <v>0</v>
      </c>
      <c r="AN1516" s="1">
        <f t="shared" si="1468"/>
        <v>0</v>
      </c>
      <c r="AO1516" s="1">
        <f t="shared" si="1469"/>
        <v>0</v>
      </c>
      <c r="AP1516" s="1">
        <f t="shared" si="1470"/>
        <v>0</v>
      </c>
      <c r="AQ1516" s="1">
        <f t="shared" si="1471"/>
        <v>0</v>
      </c>
      <c r="AR1516" s="1">
        <f t="shared" si="1472"/>
        <v>0</v>
      </c>
      <c r="AS1516" s="1">
        <f t="shared" si="1473"/>
        <v>0</v>
      </c>
      <c r="AT1516" s="1">
        <f t="shared" si="1474"/>
        <v>0</v>
      </c>
      <c r="AU1516" s="1">
        <f t="shared" si="1475"/>
        <v>0</v>
      </c>
      <c r="AV1516" s="1">
        <f t="shared" si="1476"/>
        <v>0</v>
      </c>
      <c r="AW1516" s="1">
        <f t="shared" si="1477"/>
        <v>0</v>
      </c>
      <c r="AX1516" s="1">
        <f t="shared" si="1478"/>
        <v>0</v>
      </c>
      <c r="AY1516" s="1">
        <f t="shared" si="1479"/>
        <v>0</v>
      </c>
      <c r="AZ1516" s="1">
        <f t="shared" si="1480"/>
        <v>0</v>
      </c>
      <c r="BA1516" s="1">
        <f t="shared" si="1481"/>
        <v>0</v>
      </c>
      <c r="BB1516" s="1">
        <f t="shared" si="1482"/>
        <v>0</v>
      </c>
      <c r="BC1516" s="1">
        <f t="shared" si="1483"/>
        <v>0</v>
      </c>
      <c r="BD1516" s="1">
        <f t="shared" si="1484"/>
        <v>0</v>
      </c>
      <c r="BE1516" s="1">
        <f t="shared" si="1485"/>
        <v>0</v>
      </c>
      <c r="BF1516" s="1">
        <f t="shared" si="1486"/>
        <v>0</v>
      </c>
      <c r="BG1516" s="1">
        <f t="shared" si="1487"/>
        <v>0</v>
      </c>
      <c r="BH1516" s="1">
        <f t="shared" si="1488"/>
        <v>0</v>
      </c>
      <c r="BI1516" s="1">
        <f t="shared" si="1489"/>
        <v>0</v>
      </c>
      <c r="BJ1516" s="1">
        <f t="shared" si="1490"/>
        <v>0</v>
      </c>
      <c r="BK1516" s="1">
        <f t="shared" si="1491"/>
        <v>0</v>
      </c>
      <c r="BL1516" s="1">
        <f t="shared" si="1492"/>
        <v>0</v>
      </c>
      <c r="BM1516" s="1">
        <f t="shared" si="1493"/>
        <v>0</v>
      </c>
      <c r="BN1516" s="1">
        <f t="shared" si="1494"/>
        <v>0</v>
      </c>
      <c r="BO1516" s="1">
        <f t="shared" si="1495"/>
        <v>0</v>
      </c>
      <c r="BP1516" s="1">
        <f t="shared" si="1496"/>
        <v>0</v>
      </c>
      <c r="BQ1516" s="1">
        <f t="shared" si="1497"/>
        <v>0</v>
      </c>
      <c r="BR1516" s="1">
        <f t="shared" si="1498"/>
        <v>0</v>
      </c>
      <c r="BS1516" s="1">
        <f t="shared" si="1499"/>
        <v>0</v>
      </c>
      <c r="BT1516" s="1">
        <f t="shared" si="1500"/>
        <v>0</v>
      </c>
      <c r="BU1516" s="1">
        <f t="shared" si="1501"/>
        <v>0</v>
      </c>
      <c r="BV1516" s="1">
        <f t="shared" si="1502"/>
        <v>0</v>
      </c>
      <c r="BW1516" s="1">
        <f t="shared" si="1503"/>
        <v>0</v>
      </c>
      <c r="BX1516" s="1">
        <f t="shared" si="1504"/>
        <v>0</v>
      </c>
      <c r="BY1516" s="1">
        <f t="shared" si="1505"/>
        <v>0</v>
      </c>
      <c r="BZ1516" s="1">
        <f t="shared" si="1506"/>
        <v>0</v>
      </c>
      <c r="CA1516" s="1">
        <f t="shared" si="1507"/>
        <v>-676000</v>
      </c>
      <c r="CB1516" s="1">
        <f t="shared" si="1508"/>
        <v>0</v>
      </c>
      <c r="CC1516" s="1">
        <f t="shared" si="1509"/>
        <v>0</v>
      </c>
      <c r="CD1516" s="1">
        <f t="shared" si="1510"/>
        <v>0</v>
      </c>
      <c r="CE1516" s="1">
        <f t="shared" si="1511"/>
        <v>0</v>
      </c>
      <c r="CF1516" s="1">
        <f t="shared" si="1512"/>
        <v>0</v>
      </c>
      <c r="CG1516" s="1">
        <f t="shared" si="1513"/>
        <v>0</v>
      </c>
      <c r="CH1516" s="1">
        <f t="shared" si="1514"/>
        <v>0</v>
      </c>
      <c r="CI1516" s="1">
        <f t="shared" si="1515"/>
        <v>0</v>
      </c>
      <c r="CJ1516" s="1">
        <f t="shared" si="1516"/>
        <v>0</v>
      </c>
      <c r="CK1516" s="1">
        <f t="shared" si="1517"/>
        <v>0</v>
      </c>
      <c r="CL1516" s="1">
        <f t="shared" si="1518"/>
        <v>0</v>
      </c>
      <c r="CM1516" s="1">
        <f t="shared" si="1519"/>
        <v>0</v>
      </c>
      <c r="CN1516" s="1">
        <f t="shared" si="1520"/>
        <v>0</v>
      </c>
      <c r="CO1516" s="1">
        <f t="shared" si="1521"/>
        <v>0</v>
      </c>
      <c r="CP1516" s="1">
        <f t="shared" si="1522"/>
        <v>0</v>
      </c>
      <c r="CQ1516" s="1">
        <f t="shared" si="1523"/>
        <v>0</v>
      </c>
      <c r="CR1516" s="1">
        <f t="shared" si="1524"/>
        <v>0</v>
      </c>
      <c r="CS1516" s="1">
        <f t="shared" si="1525"/>
        <v>0</v>
      </c>
      <c r="CT1516" s="1">
        <f t="shared" si="1526"/>
        <v>0</v>
      </c>
      <c r="CU1516" s="1">
        <f t="shared" si="1527"/>
        <v>0</v>
      </c>
      <c r="CV1516" s="1">
        <f t="shared" si="1528"/>
        <v>676135.74344023329</v>
      </c>
      <c r="CW1516" s="1">
        <f t="shared" si="1529"/>
        <v>475102.04081632651</v>
      </c>
      <c r="CX1516" s="1">
        <f t="shared" si="1530"/>
        <v>0</v>
      </c>
      <c r="CY1516" s="1">
        <f t="shared" si="1531"/>
        <v>-135.74344023323616</v>
      </c>
      <c r="CZ1516" s="1">
        <f t="shared" si="1532"/>
        <v>475102.04081632651</v>
      </c>
      <c r="DA1516" s="1">
        <f t="shared" si="1533"/>
        <v>0</v>
      </c>
      <c r="DB1516" s="1">
        <f t="shared" si="1534"/>
        <v>0</v>
      </c>
      <c r="DC1516" s="1">
        <f t="shared" si="1535"/>
        <v>0</v>
      </c>
      <c r="DD1516" s="1">
        <f t="shared" si="1536"/>
        <v>0</v>
      </c>
      <c r="DE1516" s="1">
        <f t="shared" si="1537"/>
        <v>0</v>
      </c>
      <c r="DF1516" s="1">
        <f t="shared" si="1538"/>
        <v>0</v>
      </c>
      <c r="DG1516" s="1">
        <f t="shared" si="1539"/>
        <v>0</v>
      </c>
      <c r="DH1516" s="1">
        <f t="shared" si="1540"/>
        <v>0</v>
      </c>
      <c r="DI1516" s="1">
        <f t="shared" si="1541"/>
        <v>0</v>
      </c>
      <c r="DJ1516" s="1">
        <f t="shared" si="1542"/>
        <v>0</v>
      </c>
      <c r="DK1516" s="1">
        <f t="shared" si="1543"/>
        <v>0</v>
      </c>
      <c r="DL1516" s="1">
        <f t="shared" si="1544"/>
        <v>0</v>
      </c>
      <c r="DM1516" s="1">
        <f t="shared" si="1545"/>
        <v>0</v>
      </c>
      <c r="DN1516" s="1">
        <f t="shared" si="1546"/>
        <v>0</v>
      </c>
      <c r="DO1516" s="1">
        <f t="shared" si="1547"/>
        <v>0</v>
      </c>
      <c r="DP1516" s="1">
        <v>-4.6189781278979796</v>
      </c>
    </row>
    <row r="1517" spans="14:120" hidden="1">
      <c r="N1517" s="1">
        <f t="shared" si="1442"/>
        <v>-142916666.66666666</v>
      </c>
      <c r="O1517" s="1">
        <f t="shared" si="1443"/>
        <v>0</v>
      </c>
      <c r="P1517" s="1">
        <f t="shared" si="1444"/>
        <v>0</v>
      </c>
      <c r="Q1517" s="1">
        <f t="shared" si="1445"/>
        <v>0</v>
      </c>
      <c r="R1517" s="1">
        <f t="shared" si="1446"/>
        <v>0</v>
      </c>
      <c r="S1517" s="1">
        <f t="shared" si="1447"/>
        <v>0</v>
      </c>
      <c r="T1517" s="1">
        <f t="shared" si="1448"/>
        <v>0</v>
      </c>
      <c r="U1517" s="1">
        <f t="shared" si="1449"/>
        <v>0</v>
      </c>
      <c r="V1517" s="1">
        <f t="shared" si="1450"/>
        <v>0</v>
      </c>
      <c r="W1517" s="1">
        <f t="shared" si="1451"/>
        <v>0</v>
      </c>
      <c r="X1517" s="1">
        <f t="shared" si="1452"/>
        <v>0</v>
      </c>
      <c r="Y1517" s="1">
        <f t="shared" si="1453"/>
        <v>0</v>
      </c>
      <c r="Z1517" s="1">
        <f t="shared" si="1454"/>
        <v>0</v>
      </c>
      <c r="AA1517" s="1">
        <f t="shared" si="1455"/>
        <v>0</v>
      </c>
      <c r="AB1517" s="1">
        <f t="shared" si="1456"/>
        <v>0</v>
      </c>
      <c r="AC1517" s="1">
        <f t="shared" si="1457"/>
        <v>0</v>
      </c>
      <c r="AD1517" s="1">
        <f t="shared" si="1458"/>
        <v>0</v>
      </c>
      <c r="AE1517" s="1">
        <f t="shared" si="1459"/>
        <v>0</v>
      </c>
      <c r="AF1517" s="1">
        <f t="shared" si="1460"/>
        <v>0</v>
      </c>
      <c r="AG1517" s="1">
        <f t="shared" si="1461"/>
        <v>0</v>
      </c>
      <c r="AH1517" s="1">
        <f t="shared" si="1462"/>
        <v>0</v>
      </c>
      <c r="AI1517" s="1">
        <f t="shared" si="1463"/>
        <v>0</v>
      </c>
      <c r="AJ1517" s="1">
        <f t="shared" si="1464"/>
        <v>0</v>
      </c>
      <c r="AK1517" s="1">
        <f t="shared" si="1465"/>
        <v>0</v>
      </c>
      <c r="AL1517" s="1">
        <f t="shared" si="1466"/>
        <v>0</v>
      </c>
      <c r="AM1517" s="1">
        <f t="shared" si="1467"/>
        <v>0</v>
      </c>
      <c r="AN1517" s="1">
        <f t="shared" si="1468"/>
        <v>0</v>
      </c>
      <c r="AO1517" s="1">
        <f t="shared" si="1469"/>
        <v>0</v>
      </c>
      <c r="AP1517" s="1">
        <f t="shared" si="1470"/>
        <v>0</v>
      </c>
      <c r="AQ1517" s="1">
        <f t="shared" si="1471"/>
        <v>0</v>
      </c>
      <c r="AR1517" s="1">
        <f t="shared" si="1472"/>
        <v>0</v>
      </c>
      <c r="AS1517" s="1">
        <f t="shared" si="1473"/>
        <v>0</v>
      </c>
      <c r="AT1517" s="1">
        <f t="shared" si="1474"/>
        <v>0</v>
      </c>
      <c r="AU1517" s="1">
        <f t="shared" si="1475"/>
        <v>0</v>
      </c>
      <c r="AV1517" s="1">
        <f t="shared" si="1476"/>
        <v>0</v>
      </c>
      <c r="AW1517" s="1">
        <f t="shared" si="1477"/>
        <v>0</v>
      </c>
      <c r="AX1517" s="1">
        <f t="shared" si="1478"/>
        <v>0</v>
      </c>
      <c r="AY1517" s="1">
        <f t="shared" si="1479"/>
        <v>0</v>
      </c>
      <c r="AZ1517" s="1">
        <f t="shared" si="1480"/>
        <v>0</v>
      </c>
      <c r="BA1517" s="1">
        <f t="shared" si="1481"/>
        <v>0</v>
      </c>
      <c r="BB1517" s="1">
        <f t="shared" si="1482"/>
        <v>0</v>
      </c>
      <c r="BC1517" s="1">
        <f t="shared" si="1483"/>
        <v>0</v>
      </c>
      <c r="BD1517" s="1">
        <f t="shared" si="1484"/>
        <v>0</v>
      </c>
      <c r="BE1517" s="1">
        <f t="shared" si="1485"/>
        <v>0</v>
      </c>
      <c r="BF1517" s="1">
        <f t="shared" si="1486"/>
        <v>0</v>
      </c>
      <c r="BG1517" s="1">
        <f t="shared" si="1487"/>
        <v>0</v>
      </c>
      <c r="BH1517" s="1">
        <f t="shared" si="1488"/>
        <v>0</v>
      </c>
      <c r="BI1517" s="1">
        <f t="shared" si="1489"/>
        <v>0</v>
      </c>
      <c r="BJ1517" s="1">
        <f t="shared" si="1490"/>
        <v>0</v>
      </c>
      <c r="BK1517" s="1">
        <f t="shared" si="1491"/>
        <v>0</v>
      </c>
      <c r="BL1517" s="1">
        <f t="shared" si="1492"/>
        <v>0</v>
      </c>
      <c r="BM1517" s="1">
        <f t="shared" si="1493"/>
        <v>0</v>
      </c>
      <c r="BN1517" s="1">
        <f t="shared" si="1494"/>
        <v>0</v>
      </c>
      <c r="BO1517" s="1">
        <f t="shared" si="1495"/>
        <v>0</v>
      </c>
      <c r="BP1517" s="1">
        <f t="shared" si="1496"/>
        <v>0</v>
      </c>
      <c r="BQ1517" s="1">
        <f t="shared" si="1497"/>
        <v>0</v>
      </c>
      <c r="BR1517" s="1">
        <f t="shared" si="1498"/>
        <v>0</v>
      </c>
      <c r="BS1517" s="1">
        <f t="shared" si="1499"/>
        <v>0</v>
      </c>
      <c r="BT1517" s="1">
        <f t="shared" si="1500"/>
        <v>0</v>
      </c>
      <c r="BU1517" s="1">
        <f t="shared" si="1501"/>
        <v>0</v>
      </c>
      <c r="BV1517" s="1">
        <f t="shared" si="1502"/>
        <v>0</v>
      </c>
      <c r="BW1517" s="1">
        <f t="shared" si="1503"/>
        <v>0</v>
      </c>
      <c r="BX1517" s="1">
        <f t="shared" si="1504"/>
        <v>0</v>
      </c>
      <c r="BY1517" s="1">
        <f t="shared" si="1505"/>
        <v>0</v>
      </c>
      <c r="BZ1517" s="1">
        <f t="shared" si="1506"/>
        <v>-44409600</v>
      </c>
      <c r="CA1517" s="1">
        <f t="shared" si="1507"/>
        <v>0</v>
      </c>
      <c r="CB1517" s="1">
        <f t="shared" si="1508"/>
        <v>37008000000</v>
      </c>
      <c r="CC1517" s="1">
        <f t="shared" si="1509"/>
        <v>0</v>
      </c>
      <c r="CD1517" s="1">
        <f t="shared" si="1510"/>
        <v>0</v>
      </c>
      <c r="CE1517" s="1">
        <f t="shared" si="1511"/>
        <v>0</v>
      </c>
      <c r="CF1517" s="1">
        <f t="shared" si="1512"/>
        <v>0</v>
      </c>
      <c r="CG1517" s="1">
        <f t="shared" si="1513"/>
        <v>0</v>
      </c>
      <c r="CH1517" s="1">
        <f t="shared" si="1514"/>
        <v>0</v>
      </c>
      <c r="CI1517" s="1">
        <f t="shared" si="1515"/>
        <v>0</v>
      </c>
      <c r="CJ1517" s="1">
        <f t="shared" si="1516"/>
        <v>0</v>
      </c>
      <c r="CK1517" s="1">
        <f t="shared" si="1517"/>
        <v>0</v>
      </c>
      <c r="CL1517" s="1">
        <f t="shared" si="1518"/>
        <v>0</v>
      </c>
      <c r="CM1517" s="1">
        <f t="shared" si="1519"/>
        <v>0</v>
      </c>
      <c r="CN1517" s="1">
        <f t="shared" si="1520"/>
        <v>0</v>
      </c>
      <c r="CO1517" s="1">
        <f t="shared" si="1521"/>
        <v>0</v>
      </c>
      <c r="CP1517" s="1">
        <f t="shared" si="1522"/>
        <v>0</v>
      </c>
      <c r="CQ1517" s="1">
        <f t="shared" si="1523"/>
        <v>0</v>
      </c>
      <c r="CR1517" s="1">
        <f t="shared" si="1524"/>
        <v>0</v>
      </c>
      <c r="CS1517" s="1">
        <f t="shared" si="1525"/>
        <v>0</v>
      </c>
      <c r="CT1517" s="1">
        <f t="shared" si="1526"/>
        <v>0</v>
      </c>
      <c r="CU1517" s="1">
        <f t="shared" si="1527"/>
        <v>44409600</v>
      </c>
      <c r="CV1517" s="1">
        <f t="shared" si="1528"/>
        <v>475102.04081632651</v>
      </c>
      <c r="CW1517" s="1">
        <f t="shared" si="1529"/>
        <v>76233142857.142853</v>
      </c>
      <c r="CX1517" s="1">
        <f t="shared" si="1530"/>
        <v>0</v>
      </c>
      <c r="CY1517" s="1">
        <f t="shared" si="1531"/>
        <v>-475102.04081632651</v>
      </c>
      <c r="CZ1517" s="1">
        <f t="shared" si="1532"/>
        <v>1108571428.5714285</v>
      </c>
      <c r="DA1517" s="1">
        <f t="shared" si="1533"/>
        <v>0</v>
      </c>
      <c r="DB1517" s="1">
        <f t="shared" si="1534"/>
        <v>0</v>
      </c>
      <c r="DC1517" s="1">
        <f t="shared" si="1535"/>
        <v>0</v>
      </c>
      <c r="DD1517" s="1">
        <f t="shared" si="1536"/>
        <v>0</v>
      </c>
      <c r="DE1517" s="1">
        <f t="shared" si="1537"/>
        <v>0</v>
      </c>
      <c r="DF1517" s="1">
        <f t="shared" si="1538"/>
        <v>0</v>
      </c>
      <c r="DG1517" s="1">
        <f t="shared" si="1539"/>
        <v>0</v>
      </c>
      <c r="DH1517" s="1">
        <f t="shared" si="1540"/>
        <v>0</v>
      </c>
      <c r="DI1517" s="1">
        <f t="shared" si="1541"/>
        <v>0</v>
      </c>
      <c r="DJ1517" s="1">
        <f t="shared" si="1542"/>
        <v>0</v>
      </c>
      <c r="DK1517" s="1">
        <f t="shared" si="1543"/>
        <v>0</v>
      </c>
      <c r="DL1517" s="1">
        <f t="shared" si="1544"/>
        <v>0</v>
      </c>
      <c r="DM1517" s="1">
        <f t="shared" si="1545"/>
        <v>0</v>
      </c>
      <c r="DN1517" s="1">
        <f t="shared" si="1546"/>
        <v>0</v>
      </c>
      <c r="DO1517" s="1">
        <f t="shared" si="1547"/>
        <v>0</v>
      </c>
      <c r="DP1517" s="1">
        <v>-1.4908512878555807E-2</v>
      </c>
    </row>
    <row r="1518" spans="14:120" hidden="1">
      <c r="N1518" s="1">
        <f t="shared" si="1442"/>
        <v>0</v>
      </c>
      <c r="O1518" s="1">
        <f t="shared" si="1443"/>
        <v>0</v>
      </c>
      <c r="P1518" s="1">
        <f t="shared" si="1444"/>
        <v>0</v>
      </c>
      <c r="Q1518" s="1">
        <f t="shared" si="1445"/>
        <v>0</v>
      </c>
      <c r="R1518" s="1">
        <f t="shared" si="1446"/>
        <v>0</v>
      </c>
      <c r="S1518" s="1">
        <f t="shared" si="1447"/>
        <v>0</v>
      </c>
      <c r="T1518" s="1">
        <f t="shared" si="1448"/>
        <v>0</v>
      </c>
      <c r="U1518" s="1">
        <f t="shared" si="1449"/>
        <v>0</v>
      </c>
      <c r="V1518" s="1">
        <f t="shared" si="1450"/>
        <v>0</v>
      </c>
      <c r="W1518" s="1">
        <f t="shared" si="1451"/>
        <v>0</v>
      </c>
      <c r="X1518" s="1">
        <f t="shared" si="1452"/>
        <v>0</v>
      </c>
      <c r="Y1518" s="1">
        <f t="shared" si="1453"/>
        <v>0</v>
      </c>
      <c r="Z1518" s="1">
        <f t="shared" si="1454"/>
        <v>0</v>
      </c>
      <c r="AA1518" s="1">
        <f t="shared" si="1455"/>
        <v>0</v>
      </c>
      <c r="AB1518" s="1">
        <f t="shared" si="1456"/>
        <v>0</v>
      </c>
      <c r="AC1518" s="1">
        <f t="shared" si="1457"/>
        <v>0</v>
      </c>
      <c r="AD1518" s="1">
        <f t="shared" si="1458"/>
        <v>0</v>
      </c>
      <c r="AE1518" s="1">
        <f t="shared" si="1459"/>
        <v>0</v>
      </c>
      <c r="AF1518" s="1">
        <f t="shared" si="1460"/>
        <v>0</v>
      </c>
      <c r="AG1518" s="1">
        <f t="shared" si="1461"/>
        <v>0</v>
      </c>
      <c r="AH1518" s="1">
        <f t="shared" si="1462"/>
        <v>0</v>
      </c>
      <c r="AI1518" s="1">
        <f t="shared" si="1463"/>
        <v>0</v>
      </c>
      <c r="AJ1518" s="1">
        <f t="shared" si="1464"/>
        <v>0</v>
      </c>
      <c r="AK1518" s="1">
        <f t="shared" si="1465"/>
        <v>0</v>
      </c>
      <c r="AL1518" s="1">
        <f t="shared" si="1466"/>
        <v>0</v>
      </c>
      <c r="AM1518" s="1">
        <f t="shared" si="1467"/>
        <v>0</v>
      </c>
      <c r="AN1518" s="1">
        <f t="shared" si="1468"/>
        <v>0</v>
      </c>
      <c r="AO1518" s="1">
        <f t="shared" si="1469"/>
        <v>0</v>
      </c>
      <c r="AP1518" s="1">
        <f t="shared" si="1470"/>
        <v>0</v>
      </c>
      <c r="AQ1518" s="1">
        <f t="shared" si="1471"/>
        <v>0</v>
      </c>
      <c r="AR1518" s="1">
        <f t="shared" si="1472"/>
        <v>0</v>
      </c>
      <c r="AS1518" s="1">
        <f t="shared" si="1473"/>
        <v>0</v>
      </c>
      <c r="AT1518" s="1">
        <f t="shared" si="1474"/>
        <v>0</v>
      </c>
      <c r="AU1518" s="1">
        <f t="shared" si="1475"/>
        <v>0</v>
      </c>
      <c r="AV1518" s="1">
        <f t="shared" si="1476"/>
        <v>0</v>
      </c>
      <c r="AW1518" s="1">
        <f t="shared" si="1477"/>
        <v>0</v>
      </c>
      <c r="AX1518" s="1">
        <f t="shared" si="1478"/>
        <v>0</v>
      </c>
      <c r="AY1518" s="1">
        <f t="shared" si="1479"/>
        <v>0</v>
      </c>
      <c r="AZ1518" s="1">
        <f t="shared" si="1480"/>
        <v>0</v>
      </c>
      <c r="BA1518" s="1">
        <f t="shared" si="1481"/>
        <v>0</v>
      </c>
      <c r="BB1518" s="1">
        <f t="shared" si="1482"/>
        <v>0</v>
      </c>
      <c r="BC1518" s="1">
        <f t="shared" si="1483"/>
        <v>0</v>
      </c>
      <c r="BD1518" s="1">
        <f t="shared" si="1484"/>
        <v>0</v>
      </c>
      <c r="BE1518" s="1">
        <f t="shared" si="1485"/>
        <v>0</v>
      </c>
      <c r="BF1518" s="1">
        <f t="shared" si="1486"/>
        <v>0</v>
      </c>
      <c r="BG1518" s="1">
        <f t="shared" si="1487"/>
        <v>0</v>
      </c>
      <c r="BH1518" s="1">
        <f t="shared" si="1488"/>
        <v>0</v>
      </c>
      <c r="BI1518" s="1">
        <f t="shared" si="1489"/>
        <v>0</v>
      </c>
      <c r="BJ1518" s="1">
        <f t="shared" si="1490"/>
        <v>0</v>
      </c>
      <c r="BK1518" s="1">
        <f t="shared" si="1491"/>
        <v>0</v>
      </c>
      <c r="BL1518" s="1">
        <f t="shared" si="1492"/>
        <v>0</v>
      </c>
      <c r="BM1518" s="1">
        <f t="shared" si="1493"/>
        <v>0</v>
      </c>
      <c r="BN1518" s="1">
        <f t="shared" si="1494"/>
        <v>0</v>
      </c>
      <c r="BO1518" s="1">
        <f t="shared" si="1495"/>
        <v>0</v>
      </c>
      <c r="BP1518" s="1">
        <f t="shared" si="1496"/>
        <v>0</v>
      </c>
      <c r="BQ1518" s="1">
        <f t="shared" si="1497"/>
        <v>0</v>
      </c>
      <c r="BR1518" s="1">
        <f t="shared" si="1498"/>
        <v>0</v>
      </c>
      <c r="BS1518" s="1">
        <f t="shared" si="1499"/>
        <v>0</v>
      </c>
      <c r="BT1518" s="1">
        <f t="shared" si="1500"/>
        <v>0</v>
      </c>
      <c r="BU1518" s="1">
        <f t="shared" si="1501"/>
        <v>0</v>
      </c>
      <c r="BV1518" s="1">
        <f t="shared" si="1502"/>
        <v>0</v>
      </c>
      <c r="BW1518" s="1">
        <f t="shared" si="1503"/>
        <v>0</v>
      </c>
      <c r="BX1518" s="1">
        <f t="shared" si="1504"/>
        <v>0</v>
      </c>
      <c r="BY1518" s="1">
        <f t="shared" si="1505"/>
        <v>0</v>
      </c>
      <c r="BZ1518" s="1">
        <f t="shared" si="1506"/>
        <v>0</v>
      </c>
      <c r="CA1518" s="1">
        <f t="shared" si="1507"/>
        <v>0</v>
      </c>
      <c r="CB1518" s="1">
        <f t="shared" si="1508"/>
        <v>0</v>
      </c>
      <c r="CC1518" s="1">
        <f t="shared" si="1509"/>
        <v>-35527.68</v>
      </c>
      <c r="CD1518" s="1">
        <f t="shared" si="1510"/>
        <v>0</v>
      </c>
      <c r="CE1518" s="1">
        <f t="shared" si="1511"/>
        <v>44409600</v>
      </c>
      <c r="CF1518" s="1">
        <f t="shared" si="1512"/>
        <v>0</v>
      </c>
      <c r="CG1518" s="1">
        <f t="shared" si="1513"/>
        <v>0</v>
      </c>
      <c r="CH1518" s="1">
        <f t="shared" si="1514"/>
        <v>0</v>
      </c>
      <c r="CI1518" s="1">
        <f t="shared" si="1515"/>
        <v>0</v>
      </c>
      <c r="CJ1518" s="1">
        <f t="shared" si="1516"/>
        <v>0</v>
      </c>
      <c r="CK1518" s="1">
        <f t="shared" si="1517"/>
        <v>0</v>
      </c>
      <c r="CL1518" s="1">
        <f t="shared" si="1518"/>
        <v>0</v>
      </c>
      <c r="CM1518" s="1">
        <f t="shared" si="1519"/>
        <v>0</v>
      </c>
      <c r="CN1518" s="1">
        <f t="shared" si="1520"/>
        <v>0</v>
      </c>
      <c r="CO1518" s="1">
        <f t="shared" si="1521"/>
        <v>0</v>
      </c>
      <c r="CP1518" s="1">
        <f t="shared" si="1522"/>
        <v>0</v>
      </c>
      <c r="CQ1518" s="1">
        <f t="shared" si="1523"/>
        <v>0</v>
      </c>
      <c r="CR1518" s="1">
        <f t="shared" si="1524"/>
        <v>0</v>
      </c>
      <c r="CS1518" s="1">
        <f t="shared" si="1525"/>
        <v>0</v>
      </c>
      <c r="CT1518" s="1">
        <f t="shared" si="1526"/>
        <v>0</v>
      </c>
      <c r="CU1518" s="1">
        <f t="shared" si="1527"/>
        <v>-81428.571428571435</v>
      </c>
      <c r="CV1518" s="1">
        <f t="shared" si="1528"/>
        <v>0</v>
      </c>
      <c r="CW1518" s="1">
        <f t="shared" si="1529"/>
        <v>0</v>
      </c>
      <c r="CX1518" s="1">
        <f t="shared" si="1530"/>
        <v>188206.25142857144</v>
      </c>
      <c r="CY1518" s="1">
        <f t="shared" si="1531"/>
        <v>0</v>
      </c>
      <c r="CZ1518" s="1">
        <f t="shared" si="1532"/>
        <v>44409600</v>
      </c>
      <c r="DA1518" s="1">
        <f t="shared" si="1533"/>
        <v>-71250</v>
      </c>
      <c r="DB1518" s="1">
        <f t="shared" si="1534"/>
        <v>0</v>
      </c>
      <c r="DC1518" s="1">
        <f t="shared" si="1535"/>
        <v>0</v>
      </c>
      <c r="DD1518" s="1">
        <f t="shared" si="1536"/>
        <v>0</v>
      </c>
      <c r="DE1518" s="1">
        <f t="shared" si="1537"/>
        <v>0</v>
      </c>
      <c r="DF1518" s="1">
        <f t="shared" si="1538"/>
        <v>0</v>
      </c>
      <c r="DG1518" s="1">
        <f t="shared" si="1539"/>
        <v>0</v>
      </c>
      <c r="DH1518" s="1">
        <f t="shared" si="1540"/>
        <v>0</v>
      </c>
      <c r="DI1518" s="1">
        <f t="shared" si="1541"/>
        <v>0</v>
      </c>
      <c r="DJ1518" s="1">
        <f t="shared" si="1542"/>
        <v>0</v>
      </c>
      <c r="DK1518" s="1">
        <f t="shared" si="1543"/>
        <v>0</v>
      </c>
      <c r="DL1518" s="1">
        <f t="shared" si="1544"/>
        <v>0</v>
      </c>
      <c r="DM1518" s="1">
        <f t="shared" si="1545"/>
        <v>0</v>
      </c>
      <c r="DN1518" s="1">
        <f t="shared" si="1546"/>
        <v>0</v>
      </c>
      <c r="DO1518" s="1">
        <f t="shared" si="1547"/>
        <v>0</v>
      </c>
      <c r="DP1518" s="1">
        <v>364.58767640841194</v>
      </c>
    </row>
    <row r="1519" spans="14:120" hidden="1">
      <c r="N1519" s="1">
        <f t="shared" si="1442"/>
        <v>-134500</v>
      </c>
      <c r="O1519" s="1">
        <f t="shared" si="1443"/>
        <v>0</v>
      </c>
      <c r="P1519" s="1">
        <f t="shared" si="1444"/>
        <v>0</v>
      </c>
      <c r="Q1519" s="1">
        <f t="shared" si="1445"/>
        <v>0</v>
      </c>
      <c r="R1519" s="1">
        <f t="shared" si="1446"/>
        <v>0</v>
      </c>
      <c r="S1519" s="1">
        <f t="shared" si="1447"/>
        <v>0</v>
      </c>
      <c r="T1519" s="1">
        <f t="shared" si="1448"/>
        <v>0</v>
      </c>
      <c r="U1519" s="1">
        <f t="shared" si="1449"/>
        <v>0</v>
      </c>
      <c r="V1519" s="1">
        <f t="shared" si="1450"/>
        <v>0</v>
      </c>
      <c r="W1519" s="1">
        <f t="shared" si="1451"/>
        <v>0</v>
      </c>
      <c r="X1519" s="1">
        <f t="shared" si="1452"/>
        <v>0</v>
      </c>
      <c r="Y1519" s="1">
        <f t="shared" si="1453"/>
        <v>0</v>
      </c>
      <c r="Z1519" s="1">
        <f t="shared" si="1454"/>
        <v>0</v>
      </c>
      <c r="AA1519" s="1">
        <f t="shared" si="1455"/>
        <v>0</v>
      </c>
      <c r="AB1519" s="1">
        <f t="shared" si="1456"/>
        <v>0</v>
      </c>
      <c r="AC1519" s="1">
        <f t="shared" si="1457"/>
        <v>0</v>
      </c>
      <c r="AD1519" s="1">
        <f t="shared" si="1458"/>
        <v>0</v>
      </c>
      <c r="AE1519" s="1">
        <f t="shared" si="1459"/>
        <v>0</v>
      </c>
      <c r="AF1519" s="1">
        <f t="shared" si="1460"/>
        <v>0</v>
      </c>
      <c r="AG1519" s="1">
        <f t="shared" si="1461"/>
        <v>0</v>
      </c>
      <c r="AH1519" s="1">
        <f t="shared" si="1462"/>
        <v>0</v>
      </c>
      <c r="AI1519" s="1">
        <f t="shared" si="1463"/>
        <v>0</v>
      </c>
      <c r="AJ1519" s="1">
        <f t="shared" si="1464"/>
        <v>0</v>
      </c>
      <c r="AK1519" s="1">
        <f t="shared" si="1465"/>
        <v>0</v>
      </c>
      <c r="AL1519" s="1">
        <f t="shared" si="1466"/>
        <v>0</v>
      </c>
      <c r="AM1519" s="1">
        <f t="shared" si="1467"/>
        <v>0</v>
      </c>
      <c r="AN1519" s="1">
        <f t="shared" si="1468"/>
        <v>0</v>
      </c>
      <c r="AO1519" s="1">
        <f t="shared" si="1469"/>
        <v>0</v>
      </c>
      <c r="AP1519" s="1">
        <f t="shared" si="1470"/>
        <v>0</v>
      </c>
      <c r="AQ1519" s="1">
        <f t="shared" si="1471"/>
        <v>0</v>
      </c>
      <c r="AR1519" s="1">
        <f t="shared" si="1472"/>
        <v>0</v>
      </c>
      <c r="AS1519" s="1">
        <f t="shared" si="1473"/>
        <v>0</v>
      </c>
      <c r="AT1519" s="1">
        <f t="shared" si="1474"/>
        <v>0</v>
      </c>
      <c r="AU1519" s="1">
        <f t="shared" si="1475"/>
        <v>0</v>
      </c>
      <c r="AV1519" s="1">
        <f t="shared" si="1476"/>
        <v>0</v>
      </c>
      <c r="AW1519" s="1">
        <f t="shared" si="1477"/>
        <v>0</v>
      </c>
      <c r="AX1519" s="1">
        <f t="shared" si="1478"/>
        <v>0</v>
      </c>
      <c r="AY1519" s="1">
        <f t="shared" si="1479"/>
        <v>0</v>
      </c>
      <c r="AZ1519" s="1">
        <f t="shared" si="1480"/>
        <v>0</v>
      </c>
      <c r="BA1519" s="1">
        <f t="shared" si="1481"/>
        <v>0</v>
      </c>
      <c r="BB1519" s="1">
        <f t="shared" si="1482"/>
        <v>0</v>
      </c>
      <c r="BC1519" s="1">
        <f t="shared" si="1483"/>
        <v>0</v>
      </c>
      <c r="BD1519" s="1">
        <f t="shared" si="1484"/>
        <v>0</v>
      </c>
      <c r="BE1519" s="1">
        <f t="shared" si="1485"/>
        <v>0</v>
      </c>
      <c r="BF1519" s="1">
        <f t="shared" si="1486"/>
        <v>0</v>
      </c>
      <c r="BG1519" s="1">
        <f t="shared" si="1487"/>
        <v>0</v>
      </c>
      <c r="BH1519" s="1">
        <f t="shared" si="1488"/>
        <v>0</v>
      </c>
      <c r="BI1519" s="1">
        <f t="shared" si="1489"/>
        <v>0</v>
      </c>
      <c r="BJ1519" s="1">
        <f t="shared" si="1490"/>
        <v>0</v>
      </c>
      <c r="BK1519" s="1">
        <f t="shared" si="1491"/>
        <v>0</v>
      </c>
      <c r="BL1519" s="1">
        <f t="shared" si="1492"/>
        <v>0</v>
      </c>
      <c r="BM1519" s="1">
        <f t="shared" si="1493"/>
        <v>0</v>
      </c>
      <c r="BN1519" s="1">
        <f t="shared" si="1494"/>
        <v>0</v>
      </c>
      <c r="BO1519" s="1">
        <f t="shared" si="1495"/>
        <v>0</v>
      </c>
      <c r="BP1519" s="1">
        <f t="shared" si="1496"/>
        <v>0</v>
      </c>
      <c r="BQ1519" s="1">
        <f t="shared" si="1497"/>
        <v>0</v>
      </c>
      <c r="BR1519" s="1">
        <f t="shared" si="1498"/>
        <v>0</v>
      </c>
      <c r="BS1519" s="1">
        <f t="shared" si="1499"/>
        <v>0</v>
      </c>
      <c r="BT1519" s="1">
        <f t="shared" si="1500"/>
        <v>0</v>
      </c>
      <c r="BU1519" s="1">
        <f t="shared" si="1501"/>
        <v>0</v>
      </c>
      <c r="BV1519" s="1">
        <f t="shared" si="1502"/>
        <v>0</v>
      </c>
      <c r="BW1519" s="1">
        <f t="shared" si="1503"/>
        <v>0</v>
      </c>
      <c r="BX1519" s="1">
        <f t="shared" si="1504"/>
        <v>0</v>
      </c>
      <c r="BY1519" s="1">
        <f t="shared" si="1505"/>
        <v>0</v>
      </c>
      <c r="BZ1519" s="1">
        <f t="shared" si="1506"/>
        <v>0</v>
      </c>
      <c r="CA1519" s="1">
        <f t="shared" si="1507"/>
        <v>0</v>
      </c>
      <c r="CB1519" s="1">
        <f t="shared" si="1508"/>
        <v>0</v>
      </c>
      <c r="CC1519" s="1">
        <f t="shared" si="1509"/>
        <v>0</v>
      </c>
      <c r="CD1519" s="1">
        <f t="shared" si="1510"/>
        <v>-676000</v>
      </c>
      <c r="CE1519" s="1">
        <f t="shared" si="1511"/>
        <v>0</v>
      </c>
      <c r="CF1519" s="1">
        <f t="shared" si="1512"/>
        <v>0</v>
      </c>
      <c r="CG1519" s="1">
        <f t="shared" si="1513"/>
        <v>0</v>
      </c>
      <c r="CH1519" s="1">
        <f t="shared" si="1514"/>
        <v>0</v>
      </c>
      <c r="CI1519" s="1">
        <f t="shared" si="1515"/>
        <v>0</v>
      </c>
      <c r="CJ1519" s="1">
        <f t="shared" si="1516"/>
        <v>0</v>
      </c>
      <c r="CK1519" s="1">
        <f t="shared" si="1517"/>
        <v>0</v>
      </c>
      <c r="CL1519" s="1">
        <f t="shared" si="1518"/>
        <v>0</v>
      </c>
      <c r="CM1519" s="1">
        <f t="shared" si="1519"/>
        <v>0</v>
      </c>
      <c r="CN1519" s="1">
        <f t="shared" si="1520"/>
        <v>0</v>
      </c>
      <c r="CO1519" s="1">
        <f t="shared" si="1521"/>
        <v>0</v>
      </c>
      <c r="CP1519" s="1">
        <f t="shared" si="1522"/>
        <v>0</v>
      </c>
      <c r="CQ1519" s="1">
        <f t="shared" si="1523"/>
        <v>0</v>
      </c>
      <c r="CR1519" s="1">
        <f t="shared" si="1524"/>
        <v>0</v>
      </c>
      <c r="CS1519" s="1">
        <f t="shared" si="1525"/>
        <v>0</v>
      </c>
      <c r="CT1519" s="1">
        <f t="shared" si="1526"/>
        <v>0</v>
      </c>
      <c r="CU1519" s="1">
        <f t="shared" si="1527"/>
        <v>0</v>
      </c>
      <c r="CV1519" s="1">
        <f t="shared" si="1528"/>
        <v>-135.74344023323616</v>
      </c>
      <c r="CW1519" s="1">
        <f t="shared" si="1529"/>
        <v>-475102.04081632651</v>
      </c>
      <c r="CX1519" s="1">
        <f t="shared" si="1530"/>
        <v>0</v>
      </c>
      <c r="CY1519" s="1">
        <f t="shared" si="1531"/>
        <v>676226.68094023329</v>
      </c>
      <c r="CZ1519" s="1">
        <f t="shared" si="1532"/>
        <v>-111352.04081632651</v>
      </c>
      <c r="DA1519" s="1">
        <f t="shared" si="1533"/>
        <v>0</v>
      </c>
      <c r="DB1519" s="1">
        <f t="shared" si="1534"/>
        <v>-90.9375</v>
      </c>
      <c r="DC1519" s="1">
        <f t="shared" si="1535"/>
        <v>363750</v>
      </c>
      <c r="DD1519" s="1">
        <f t="shared" si="1536"/>
        <v>0</v>
      </c>
      <c r="DE1519" s="1">
        <f t="shared" si="1537"/>
        <v>0</v>
      </c>
      <c r="DF1519" s="1">
        <f t="shared" si="1538"/>
        <v>0</v>
      </c>
      <c r="DG1519" s="1">
        <f t="shared" si="1539"/>
        <v>0</v>
      </c>
      <c r="DH1519" s="1">
        <f t="shared" si="1540"/>
        <v>0</v>
      </c>
      <c r="DI1519" s="1">
        <f t="shared" si="1541"/>
        <v>0</v>
      </c>
      <c r="DJ1519" s="1">
        <f t="shared" si="1542"/>
        <v>0</v>
      </c>
      <c r="DK1519" s="1">
        <f t="shared" si="1543"/>
        <v>0</v>
      </c>
      <c r="DL1519" s="1">
        <f t="shared" si="1544"/>
        <v>0</v>
      </c>
      <c r="DM1519" s="1">
        <f t="shared" si="1545"/>
        <v>0</v>
      </c>
      <c r="DN1519" s="1">
        <f t="shared" si="1546"/>
        <v>0</v>
      </c>
      <c r="DO1519" s="1">
        <f t="shared" si="1547"/>
        <v>0</v>
      </c>
      <c r="DP1519" s="1">
        <v>-7.7673721119232537</v>
      </c>
    </row>
    <row r="1520" spans="14:120" hidden="1">
      <c r="N1520" s="1">
        <f t="shared" si="1442"/>
        <v>126916666.66666666</v>
      </c>
      <c r="O1520" s="1">
        <f t="shared" si="1443"/>
        <v>0</v>
      </c>
      <c r="P1520" s="1">
        <f t="shared" si="1444"/>
        <v>0</v>
      </c>
      <c r="Q1520" s="1">
        <f t="shared" si="1445"/>
        <v>0</v>
      </c>
      <c r="R1520" s="1">
        <f t="shared" si="1446"/>
        <v>0</v>
      </c>
      <c r="S1520" s="1">
        <f t="shared" si="1447"/>
        <v>0</v>
      </c>
      <c r="T1520" s="1">
        <f t="shared" si="1448"/>
        <v>0</v>
      </c>
      <c r="U1520" s="1">
        <f t="shared" si="1449"/>
        <v>0</v>
      </c>
      <c r="V1520" s="1">
        <f t="shared" si="1450"/>
        <v>0</v>
      </c>
      <c r="W1520" s="1">
        <f t="shared" si="1451"/>
        <v>0</v>
      </c>
      <c r="X1520" s="1">
        <f t="shared" si="1452"/>
        <v>0</v>
      </c>
      <c r="Y1520" s="1">
        <f t="shared" si="1453"/>
        <v>0</v>
      </c>
      <c r="Z1520" s="1">
        <f t="shared" si="1454"/>
        <v>0</v>
      </c>
      <c r="AA1520" s="1">
        <f t="shared" si="1455"/>
        <v>0</v>
      </c>
      <c r="AB1520" s="1">
        <f t="shared" si="1456"/>
        <v>0</v>
      </c>
      <c r="AC1520" s="1">
        <f t="shared" si="1457"/>
        <v>0</v>
      </c>
      <c r="AD1520" s="1">
        <f t="shared" si="1458"/>
        <v>0</v>
      </c>
      <c r="AE1520" s="1">
        <f t="shared" si="1459"/>
        <v>0</v>
      </c>
      <c r="AF1520" s="1">
        <f t="shared" si="1460"/>
        <v>0</v>
      </c>
      <c r="AG1520" s="1">
        <f t="shared" si="1461"/>
        <v>0</v>
      </c>
      <c r="AH1520" s="1">
        <f t="shared" si="1462"/>
        <v>0</v>
      </c>
      <c r="AI1520" s="1">
        <f t="shared" si="1463"/>
        <v>0</v>
      </c>
      <c r="AJ1520" s="1">
        <f t="shared" si="1464"/>
        <v>0</v>
      </c>
      <c r="AK1520" s="1">
        <f t="shared" si="1465"/>
        <v>0</v>
      </c>
      <c r="AL1520" s="1">
        <f t="shared" si="1466"/>
        <v>0</v>
      </c>
      <c r="AM1520" s="1">
        <f t="shared" si="1467"/>
        <v>0</v>
      </c>
      <c r="AN1520" s="1">
        <f t="shared" si="1468"/>
        <v>0</v>
      </c>
      <c r="AO1520" s="1">
        <f t="shared" si="1469"/>
        <v>0</v>
      </c>
      <c r="AP1520" s="1">
        <f t="shared" si="1470"/>
        <v>0</v>
      </c>
      <c r="AQ1520" s="1">
        <f t="shared" si="1471"/>
        <v>0</v>
      </c>
      <c r="AR1520" s="1">
        <f t="shared" si="1472"/>
        <v>0</v>
      </c>
      <c r="AS1520" s="1">
        <f t="shared" si="1473"/>
        <v>0</v>
      </c>
      <c r="AT1520" s="1">
        <f t="shared" si="1474"/>
        <v>0</v>
      </c>
      <c r="AU1520" s="1">
        <f t="shared" si="1475"/>
        <v>0</v>
      </c>
      <c r="AV1520" s="1">
        <f t="shared" si="1476"/>
        <v>0</v>
      </c>
      <c r="AW1520" s="1">
        <f t="shared" si="1477"/>
        <v>0</v>
      </c>
      <c r="AX1520" s="1">
        <f t="shared" si="1478"/>
        <v>0</v>
      </c>
      <c r="AY1520" s="1">
        <f t="shared" si="1479"/>
        <v>0</v>
      </c>
      <c r="AZ1520" s="1">
        <f t="shared" si="1480"/>
        <v>0</v>
      </c>
      <c r="BA1520" s="1">
        <f t="shared" si="1481"/>
        <v>0</v>
      </c>
      <c r="BB1520" s="1">
        <f t="shared" si="1482"/>
        <v>0</v>
      </c>
      <c r="BC1520" s="1">
        <f t="shared" si="1483"/>
        <v>0</v>
      </c>
      <c r="BD1520" s="1">
        <f t="shared" si="1484"/>
        <v>0</v>
      </c>
      <c r="BE1520" s="1">
        <f t="shared" si="1485"/>
        <v>0</v>
      </c>
      <c r="BF1520" s="1">
        <f t="shared" si="1486"/>
        <v>0</v>
      </c>
      <c r="BG1520" s="1">
        <f t="shared" si="1487"/>
        <v>0</v>
      </c>
      <c r="BH1520" s="1">
        <f t="shared" si="1488"/>
        <v>0</v>
      </c>
      <c r="BI1520" s="1">
        <f t="shared" si="1489"/>
        <v>0</v>
      </c>
      <c r="BJ1520" s="1">
        <f t="shared" si="1490"/>
        <v>0</v>
      </c>
      <c r="BK1520" s="1">
        <f t="shared" si="1491"/>
        <v>0</v>
      </c>
      <c r="BL1520" s="1">
        <f t="shared" si="1492"/>
        <v>0</v>
      </c>
      <c r="BM1520" s="1">
        <f t="shared" si="1493"/>
        <v>0</v>
      </c>
      <c r="BN1520" s="1">
        <f t="shared" si="1494"/>
        <v>0</v>
      </c>
      <c r="BO1520" s="1">
        <f t="shared" si="1495"/>
        <v>0</v>
      </c>
      <c r="BP1520" s="1">
        <f t="shared" si="1496"/>
        <v>0</v>
      </c>
      <c r="BQ1520" s="1">
        <f t="shared" si="1497"/>
        <v>0</v>
      </c>
      <c r="BR1520" s="1">
        <f t="shared" si="1498"/>
        <v>0</v>
      </c>
      <c r="BS1520" s="1">
        <f t="shared" si="1499"/>
        <v>0</v>
      </c>
      <c r="BT1520" s="1">
        <f t="shared" si="1500"/>
        <v>0</v>
      </c>
      <c r="BU1520" s="1">
        <f t="shared" si="1501"/>
        <v>0</v>
      </c>
      <c r="BV1520" s="1">
        <f t="shared" si="1502"/>
        <v>0</v>
      </c>
      <c r="BW1520" s="1">
        <f t="shared" si="1503"/>
        <v>0</v>
      </c>
      <c r="BX1520" s="1">
        <f t="shared" si="1504"/>
        <v>0</v>
      </c>
      <c r="BY1520" s="1">
        <f t="shared" si="1505"/>
        <v>0</v>
      </c>
      <c r="BZ1520" s="1">
        <f t="shared" si="1506"/>
        <v>0</v>
      </c>
      <c r="CA1520" s="1">
        <f t="shared" si="1507"/>
        <v>0</v>
      </c>
      <c r="CB1520" s="1">
        <f t="shared" si="1508"/>
        <v>0</v>
      </c>
      <c r="CC1520" s="1">
        <f t="shared" si="1509"/>
        <v>-44409600</v>
      </c>
      <c r="CD1520" s="1">
        <f t="shared" si="1510"/>
        <v>0</v>
      </c>
      <c r="CE1520" s="1">
        <f t="shared" si="1511"/>
        <v>37008000000</v>
      </c>
      <c r="CF1520" s="1">
        <f t="shared" si="1512"/>
        <v>0</v>
      </c>
      <c r="CG1520" s="1">
        <f t="shared" si="1513"/>
        <v>0</v>
      </c>
      <c r="CH1520" s="1">
        <f t="shared" si="1514"/>
        <v>0</v>
      </c>
      <c r="CI1520" s="1">
        <f t="shared" si="1515"/>
        <v>0</v>
      </c>
      <c r="CJ1520" s="1">
        <f t="shared" si="1516"/>
        <v>0</v>
      </c>
      <c r="CK1520" s="1">
        <f t="shared" si="1517"/>
        <v>0</v>
      </c>
      <c r="CL1520" s="1">
        <f t="shared" si="1518"/>
        <v>0</v>
      </c>
      <c r="CM1520" s="1">
        <f t="shared" si="1519"/>
        <v>0</v>
      </c>
      <c r="CN1520" s="1">
        <f t="shared" si="1520"/>
        <v>0</v>
      </c>
      <c r="CO1520" s="1">
        <f t="shared" si="1521"/>
        <v>0</v>
      </c>
      <c r="CP1520" s="1">
        <f t="shared" si="1522"/>
        <v>0</v>
      </c>
      <c r="CQ1520" s="1">
        <f t="shared" si="1523"/>
        <v>0</v>
      </c>
      <c r="CR1520" s="1">
        <f t="shared" si="1524"/>
        <v>0</v>
      </c>
      <c r="CS1520" s="1">
        <f t="shared" si="1525"/>
        <v>0</v>
      </c>
      <c r="CT1520" s="1">
        <f t="shared" si="1526"/>
        <v>0</v>
      </c>
      <c r="CU1520" s="1">
        <f t="shared" si="1527"/>
        <v>0</v>
      </c>
      <c r="CV1520" s="1">
        <f t="shared" si="1528"/>
        <v>475102.04081632651</v>
      </c>
      <c r="CW1520" s="1">
        <f t="shared" si="1529"/>
        <v>1108571428.5714285</v>
      </c>
      <c r="CX1520" s="1">
        <f t="shared" si="1530"/>
        <v>44409600</v>
      </c>
      <c r="CY1520" s="1">
        <f t="shared" si="1531"/>
        <v>-111352.04081632651</v>
      </c>
      <c r="CZ1520" s="1">
        <f t="shared" si="1532"/>
        <v>78173142857.142853</v>
      </c>
      <c r="DA1520" s="1">
        <f t="shared" si="1533"/>
        <v>0</v>
      </c>
      <c r="DB1520" s="1">
        <f t="shared" si="1534"/>
        <v>-363750</v>
      </c>
      <c r="DC1520" s="1">
        <f t="shared" si="1535"/>
        <v>970000000</v>
      </c>
      <c r="DD1520" s="1">
        <f t="shared" si="1536"/>
        <v>0</v>
      </c>
      <c r="DE1520" s="1">
        <f t="shared" si="1537"/>
        <v>0</v>
      </c>
      <c r="DF1520" s="1">
        <f t="shared" si="1538"/>
        <v>0</v>
      </c>
      <c r="DG1520" s="1">
        <f t="shared" si="1539"/>
        <v>0</v>
      </c>
      <c r="DH1520" s="1">
        <f t="shared" si="1540"/>
        <v>0</v>
      </c>
      <c r="DI1520" s="1">
        <f t="shared" si="1541"/>
        <v>0</v>
      </c>
      <c r="DJ1520" s="1">
        <f t="shared" si="1542"/>
        <v>0</v>
      </c>
      <c r="DK1520" s="1">
        <f t="shared" si="1543"/>
        <v>0</v>
      </c>
      <c r="DL1520" s="1">
        <f t="shared" si="1544"/>
        <v>0</v>
      </c>
      <c r="DM1520" s="1">
        <f t="shared" si="1545"/>
        <v>0</v>
      </c>
      <c r="DN1520" s="1">
        <f t="shared" si="1546"/>
        <v>0</v>
      </c>
      <c r="DO1520" s="1">
        <f t="shared" si="1547"/>
        <v>0</v>
      </c>
      <c r="DP1520" s="1">
        <v>-1.0377028814125838E-2</v>
      </c>
    </row>
    <row r="1521" spans="14:120" hidden="1">
      <c r="N1521" s="1">
        <f t="shared" si="1442"/>
        <v>0</v>
      </c>
      <c r="O1521" s="1">
        <f t="shared" si="1443"/>
        <v>0</v>
      </c>
      <c r="P1521" s="1">
        <f t="shared" si="1444"/>
        <v>0</v>
      </c>
      <c r="Q1521" s="1">
        <f t="shared" si="1445"/>
        <v>0</v>
      </c>
      <c r="R1521" s="1">
        <f t="shared" si="1446"/>
        <v>0</v>
      </c>
      <c r="S1521" s="1">
        <f t="shared" si="1447"/>
        <v>0</v>
      </c>
      <c r="T1521" s="1">
        <f t="shared" si="1448"/>
        <v>0</v>
      </c>
      <c r="U1521" s="1">
        <f t="shared" si="1449"/>
        <v>0</v>
      </c>
      <c r="V1521" s="1">
        <f t="shared" si="1450"/>
        <v>0</v>
      </c>
      <c r="W1521" s="1">
        <f t="shared" si="1451"/>
        <v>0</v>
      </c>
      <c r="X1521" s="1">
        <f t="shared" si="1452"/>
        <v>0</v>
      </c>
      <c r="Y1521" s="1">
        <f t="shared" si="1453"/>
        <v>0</v>
      </c>
      <c r="Z1521" s="1">
        <f t="shared" si="1454"/>
        <v>0</v>
      </c>
      <c r="AA1521" s="1">
        <f t="shared" si="1455"/>
        <v>0</v>
      </c>
      <c r="AB1521" s="1">
        <f t="shared" si="1456"/>
        <v>0</v>
      </c>
      <c r="AC1521" s="1">
        <f t="shared" si="1457"/>
        <v>0</v>
      </c>
      <c r="AD1521" s="1">
        <f t="shared" si="1458"/>
        <v>0</v>
      </c>
      <c r="AE1521" s="1">
        <f t="shared" si="1459"/>
        <v>0</v>
      </c>
      <c r="AF1521" s="1">
        <f t="shared" si="1460"/>
        <v>0</v>
      </c>
      <c r="AG1521" s="1">
        <f t="shared" si="1461"/>
        <v>0</v>
      </c>
      <c r="AH1521" s="1">
        <f t="shared" si="1462"/>
        <v>0</v>
      </c>
      <c r="AI1521" s="1">
        <f t="shared" si="1463"/>
        <v>0</v>
      </c>
      <c r="AJ1521" s="1">
        <f t="shared" si="1464"/>
        <v>0</v>
      </c>
      <c r="AK1521" s="1">
        <f t="shared" si="1465"/>
        <v>0</v>
      </c>
      <c r="AL1521" s="1">
        <f t="shared" si="1466"/>
        <v>0</v>
      </c>
      <c r="AM1521" s="1">
        <f t="shared" si="1467"/>
        <v>0</v>
      </c>
      <c r="AN1521" s="1">
        <f t="shared" si="1468"/>
        <v>0</v>
      </c>
      <c r="AO1521" s="1">
        <f t="shared" si="1469"/>
        <v>0</v>
      </c>
      <c r="AP1521" s="1">
        <f t="shared" si="1470"/>
        <v>0</v>
      </c>
      <c r="AQ1521" s="1">
        <f t="shared" si="1471"/>
        <v>0</v>
      </c>
      <c r="AR1521" s="1">
        <f t="shared" si="1472"/>
        <v>0</v>
      </c>
      <c r="AS1521" s="1">
        <f t="shared" si="1473"/>
        <v>0</v>
      </c>
      <c r="AT1521" s="1">
        <f t="shared" si="1474"/>
        <v>0</v>
      </c>
      <c r="AU1521" s="1">
        <f t="shared" si="1475"/>
        <v>0</v>
      </c>
      <c r="AV1521" s="1">
        <f t="shared" si="1476"/>
        <v>0</v>
      </c>
      <c r="AW1521" s="1">
        <f t="shared" si="1477"/>
        <v>0</v>
      </c>
      <c r="AX1521" s="1">
        <f t="shared" si="1478"/>
        <v>0</v>
      </c>
      <c r="AY1521" s="1">
        <f t="shared" si="1479"/>
        <v>0</v>
      </c>
      <c r="AZ1521" s="1">
        <f t="shared" si="1480"/>
        <v>0</v>
      </c>
      <c r="BA1521" s="1">
        <f t="shared" si="1481"/>
        <v>0</v>
      </c>
      <c r="BB1521" s="1">
        <f t="shared" si="1482"/>
        <v>0</v>
      </c>
      <c r="BC1521" s="1">
        <f t="shared" si="1483"/>
        <v>0</v>
      </c>
      <c r="BD1521" s="1">
        <f t="shared" si="1484"/>
        <v>0</v>
      </c>
      <c r="BE1521" s="1">
        <f t="shared" si="1485"/>
        <v>0</v>
      </c>
      <c r="BF1521" s="1">
        <f t="shared" si="1486"/>
        <v>0</v>
      </c>
      <c r="BG1521" s="1">
        <f t="shared" si="1487"/>
        <v>0</v>
      </c>
      <c r="BH1521" s="1">
        <f t="shared" si="1488"/>
        <v>0</v>
      </c>
      <c r="BI1521" s="1">
        <f t="shared" si="1489"/>
        <v>0</v>
      </c>
      <c r="BJ1521" s="1">
        <f t="shared" si="1490"/>
        <v>0</v>
      </c>
      <c r="BK1521" s="1">
        <f t="shared" si="1491"/>
        <v>0</v>
      </c>
      <c r="BL1521" s="1">
        <f t="shared" si="1492"/>
        <v>0</v>
      </c>
      <c r="BM1521" s="1">
        <f t="shared" si="1493"/>
        <v>0</v>
      </c>
      <c r="BN1521" s="1">
        <f t="shared" si="1494"/>
        <v>0</v>
      </c>
      <c r="BO1521" s="1">
        <f t="shared" si="1495"/>
        <v>0</v>
      </c>
      <c r="BP1521" s="1">
        <f t="shared" si="1496"/>
        <v>0</v>
      </c>
      <c r="BQ1521" s="1">
        <f t="shared" si="1497"/>
        <v>0</v>
      </c>
      <c r="BR1521" s="1">
        <f t="shared" si="1498"/>
        <v>0</v>
      </c>
      <c r="BS1521" s="1">
        <f t="shared" si="1499"/>
        <v>0</v>
      </c>
      <c r="BT1521" s="1">
        <f t="shared" si="1500"/>
        <v>0</v>
      </c>
      <c r="BU1521" s="1">
        <f t="shared" si="1501"/>
        <v>0</v>
      </c>
      <c r="BV1521" s="1">
        <f t="shared" si="1502"/>
        <v>0</v>
      </c>
      <c r="BW1521" s="1">
        <f t="shared" si="1503"/>
        <v>0</v>
      </c>
      <c r="BX1521" s="1">
        <f t="shared" si="1504"/>
        <v>0</v>
      </c>
      <c r="BY1521" s="1">
        <f t="shared" si="1505"/>
        <v>0</v>
      </c>
      <c r="BZ1521" s="1">
        <f t="shared" si="1506"/>
        <v>0</v>
      </c>
      <c r="CA1521" s="1">
        <f t="shared" si="1507"/>
        <v>0</v>
      </c>
      <c r="CB1521" s="1">
        <f t="shared" si="1508"/>
        <v>0</v>
      </c>
      <c r="CC1521" s="1">
        <f t="shared" si="1509"/>
        <v>0</v>
      </c>
      <c r="CD1521" s="1">
        <f t="shared" si="1510"/>
        <v>0</v>
      </c>
      <c r="CE1521" s="1">
        <f t="shared" si="1511"/>
        <v>0</v>
      </c>
      <c r="CF1521" s="1">
        <f t="shared" si="1512"/>
        <v>-35527.68</v>
      </c>
      <c r="CG1521" s="1">
        <f t="shared" si="1513"/>
        <v>0</v>
      </c>
      <c r="CH1521" s="1">
        <f t="shared" si="1514"/>
        <v>44409600</v>
      </c>
      <c r="CI1521" s="1">
        <f t="shared" si="1515"/>
        <v>0</v>
      </c>
      <c r="CJ1521" s="1">
        <f t="shared" si="1516"/>
        <v>0</v>
      </c>
      <c r="CK1521" s="1">
        <f t="shared" si="1517"/>
        <v>0</v>
      </c>
      <c r="CL1521" s="1">
        <f t="shared" si="1518"/>
        <v>0</v>
      </c>
      <c r="CM1521" s="1">
        <f t="shared" si="1519"/>
        <v>0</v>
      </c>
      <c r="CN1521" s="1">
        <f t="shared" si="1520"/>
        <v>0</v>
      </c>
      <c r="CO1521" s="1">
        <f t="shared" si="1521"/>
        <v>0</v>
      </c>
      <c r="CP1521" s="1">
        <f t="shared" si="1522"/>
        <v>0</v>
      </c>
      <c r="CQ1521" s="1">
        <f t="shared" si="1523"/>
        <v>0</v>
      </c>
      <c r="CR1521" s="1">
        <f t="shared" si="1524"/>
        <v>0</v>
      </c>
      <c r="CS1521" s="1">
        <f t="shared" si="1525"/>
        <v>0</v>
      </c>
      <c r="CT1521" s="1">
        <f t="shared" si="1526"/>
        <v>0</v>
      </c>
      <c r="CU1521" s="1">
        <f t="shared" si="1527"/>
        <v>0</v>
      </c>
      <c r="CV1521" s="1">
        <f t="shared" si="1528"/>
        <v>0</v>
      </c>
      <c r="CW1521" s="1">
        <f t="shared" si="1529"/>
        <v>0</v>
      </c>
      <c r="CX1521" s="1">
        <f t="shared" si="1530"/>
        <v>-71250</v>
      </c>
      <c r="CY1521" s="1">
        <f t="shared" si="1531"/>
        <v>0</v>
      </c>
      <c r="CZ1521" s="1">
        <f t="shared" si="1532"/>
        <v>0</v>
      </c>
      <c r="DA1521" s="1">
        <f t="shared" si="1533"/>
        <v>201777.68</v>
      </c>
      <c r="DB1521" s="1">
        <f t="shared" si="1534"/>
        <v>0</v>
      </c>
      <c r="DC1521" s="1">
        <f t="shared" si="1535"/>
        <v>44409600</v>
      </c>
      <c r="DD1521" s="1">
        <f t="shared" si="1536"/>
        <v>-95000</v>
      </c>
      <c r="DE1521" s="1">
        <f t="shared" si="1537"/>
        <v>0</v>
      </c>
      <c r="DF1521" s="1">
        <f t="shared" si="1538"/>
        <v>0</v>
      </c>
      <c r="DG1521" s="1">
        <f t="shared" si="1539"/>
        <v>0</v>
      </c>
      <c r="DH1521" s="1">
        <f t="shared" si="1540"/>
        <v>0</v>
      </c>
      <c r="DI1521" s="1">
        <f t="shared" si="1541"/>
        <v>0</v>
      </c>
      <c r="DJ1521" s="1">
        <f t="shared" si="1542"/>
        <v>0</v>
      </c>
      <c r="DK1521" s="1">
        <f t="shared" si="1543"/>
        <v>0</v>
      </c>
      <c r="DL1521" s="1">
        <f t="shared" si="1544"/>
        <v>0</v>
      </c>
      <c r="DM1521" s="1">
        <f t="shared" si="1545"/>
        <v>0</v>
      </c>
      <c r="DN1521" s="1">
        <f t="shared" si="1546"/>
        <v>0</v>
      </c>
      <c r="DO1521" s="1">
        <f t="shared" si="1547"/>
        <v>0</v>
      </c>
      <c r="DP1521" s="1">
        <v>362.96789676928205</v>
      </c>
    </row>
    <row r="1522" spans="14:120" hidden="1">
      <c r="N1522" s="1">
        <f t="shared" si="1442"/>
        <v>-126000</v>
      </c>
      <c r="O1522" s="1">
        <f t="shared" si="1443"/>
        <v>0</v>
      </c>
      <c r="P1522" s="1">
        <f t="shared" si="1444"/>
        <v>0</v>
      </c>
      <c r="Q1522" s="1">
        <f t="shared" si="1445"/>
        <v>0</v>
      </c>
      <c r="R1522" s="1">
        <f t="shared" si="1446"/>
        <v>0</v>
      </c>
      <c r="S1522" s="1">
        <f t="shared" si="1447"/>
        <v>0</v>
      </c>
      <c r="T1522" s="1">
        <f t="shared" si="1448"/>
        <v>0</v>
      </c>
      <c r="U1522" s="1">
        <f t="shared" si="1449"/>
        <v>0</v>
      </c>
      <c r="V1522" s="1">
        <f t="shared" si="1450"/>
        <v>0</v>
      </c>
      <c r="W1522" s="1">
        <f t="shared" si="1451"/>
        <v>0</v>
      </c>
      <c r="X1522" s="1">
        <f t="shared" si="1452"/>
        <v>0</v>
      </c>
      <c r="Y1522" s="1">
        <f t="shared" si="1453"/>
        <v>0</v>
      </c>
      <c r="Z1522" s="1">
        <f t="shared" si="1454"/>
        <v>0</v>
      </c>
      <c r="AA1522" s="1">
        <f t="shared" si="1455"/>
        <v>0</v>
      </c>
      <c r="AB1522" s="1">
        <f t="shared" si="1456"/>
        <v>0</v>
      </c>
      <c r="AC1522" s="1">
        <f t="shared" si="1457"/>
        <v>0</v>
      </c>
      <c r="AD1522" s="1">
        <f t="shared" si="1458"/>
        <v>0</v>
      </c>
      <c r="AE1522" s="1">
        <f t="shared" si="1459"/>
        <v>0</v>
      </c>
      <c r="AF1522" s="1">
        <f t="shared" si="1460"/>
        <v>0</v>
      </c>
      <c r="AG1522" s="1">
        <f t="shared" si="1461"/>
        <v>0</v>
      </c>
      <c r="AH1522" s="1">
        <f t="shared" si="1462"/>
        <v>0</v>
      </c>
      <c r="AI1522" s="1">
        <f t="shared" si="1463"/>
        <v>0</v>
      </c>
      <c r="AJ1522" s="1">
        <f t="shared" si="1464"/>
        <v>0</v>
      </c>
      <c r="AK1522" s="1">
        <f t="shared" si="1465"/>
        <v>0</v>
      </c>
      <c r="AL1522" s="1">
        <f t="shared" si="1466"/>
        <v>0</v>
      </c>
      <c r="AM1522" s="1">
        <f t="shared" si="1467"/>
        <v>0</v>
      </c>
      <c r="AN1522" s="1">
        <f t="shared" si="1468"/>
        <v>0</v>
      </c>
      <c r="AO1522" s="1">
        <f t="shared" si="1469"/>
        <v>0</v>
      </c>
      <c r="AP1522" s="1">
        <f t="shared" si="1470"/>
        <v>0</v>
      </c>
      <c r="AQ1522" s="1">
        <f t="shared" si="1471"/>
        <v>0</v>
      </c>
      <c r="AR1522" s="1">
        <f t="shared" si="1472"/>
        <v>0</v>
      </c>
      <c r="AS1522" s="1">
        <f t="shared" si="1473"/>
        <v>0</v>
      </c>
      <c r="AT1522" s="1">
        <f t="shared" si="1474"/>
        <v>0</v>
      </c>
      <c r="AU1522" s="1">
        <f t="shared" si="1475"/>
        <v>0</v>
      </c>
      <c r="AV1522" s="1">
        <f t="shared" si="1476"/>
        <v>0</v>
      </c>
      <c r="AW1522" s="1">
        <f t="shared" si="1477"/>
        <v>0</v>
      </c>
      <c r="AX1522" s="1">
        <f t="shared" si="1478"/>
        <v>0</v>
      </c>
      <c r="AY1522" s="1">
        <f t="shared" si="1479"/>
        <v>0</v>
      </c>
      <c r="AZ1522" s="1">
        <f t="shared" si="1480"/>
        <v>0</v>
      </c>
      <c r="BA1522" s="1">
        <f t="shared" si="1481"/>
        <v>0</v>
      </c>
      <c r="BB1522" s="1">
        <f t="shared" si="1482"/>
        <v>0</v>
      </c>
      <c r="BC1522" s="1">
        <f t="shared" si="1483"/>
        <v>0</v>
      </c>
      <c r="BD1522" s="1">
        <f t="shared" si="1484"/>
        <v>0</v>
      </c>
      <c r="BE1522" s="1">
        <f t="shared" si="1485"/>
        <v>0</v>
      </c>
      <c r="BF1522" s="1">
        <f t="shared" si="1486"/>
        <v>0</v>
      </c>
      <c r="BG1522" s="1">
        <f t="shared" si="1487"/>
        <v>0</v>
      </c>
      <c r="BH1522" s="1">
        <f t="shared" si="1488"/>
        <v>0</v>
      </c>
      <c r="BI1522" s="1">
        <f t="shared" si="1489"/>
        <v>0</v>
      </c>
      <c r="BJ1522" s="1">
        <f t="shared" si="1490"/>
        <v>0</v>
      </c>
      <c r="BK1522" s="1">
        <f t="shared" si="1491"/>
        <v>0</v>
      </c>
      <c r="BL1522" s="1">
        <f t="shared" si="1492"/>
        <v>0</v>
      </c>
      <c r="BM1522" s="1">
        <f t="shared" si="1493"/>
        <v>0</v>
      </c>
      <c r="BN1522" s="1">
        <f t="shared" si="1494"/>
        <v>0</v>
      </c>
      <c r="BO1522" s="1">
        <f t="shared" si="1495"/>
        <v>0</v>
      </c>
      <c r="BP1522" s="1">
        <f t="shared" si="1496"/>
        <v>0</v>
      </c>
      <c r="BQ1522" s="1">
        <f t="shared" si="1497"/>
        <v>0</v>
      </c>
      <c r="BR1522" s="1">
        <f t="shared" si="1498"/>
        <v>0</v>
      </c>
      <c r="BS1522" s="1">
        <f t="shared" si="1499"/>
        <v>0</v>
      </c>
      <c r="BT1522" s="1">
        <f t="shared" si="1500"/>
        <v>0</v>
      </c>
      <c r="BU1522" s="1">
        <f t="shared" si="1501"/>
        <v>0</v>
      </c>
      <c r="BV1522" s="1">
        <f t="shared" si="1502"/>
        <v>0</v>
      </c>
      <c r="BW1522" s="1">
        <f t="shared" si="1503"/>
        <v>0</v>
      </c>
      <c r="BX1522" s="1">
        <f t="shared" si="1504"/>
        <v>0</v>
      </c>
      <c r="BY1522" s="1">
        <f t="shared" si="1505"/>
        <v>0</v>
      </c>
      <c r="BZ1522" s="1">
        <f t="shared" si="1506"/>
        <v>0</v>
      </c>
      <c r="CA1522" s="1">
        <f t="shared" si="1507"/>
        <v>0</v>
      </c>
      <c r="CB1522" s="1">
        <f t="shared" si="1508"/>
        <v>0</v>
      </c>
      <c r="CC1522" s="1">
        <f t="shared" si="1509"/>
        <v>0</v>
      </c>
      <c r="CD1522" s="1">
        <f t="shared" si="1510"/>
        <v>0</v>
      </c>
      <c r="CE1522" s="1">
        <f t="shared" si="1511"/>
        <v>0</v>
      </c>
      <c r="CF1522" s="1">
        <f t="shared" si="1512"/>
        <v>0</v>
      </c>
      <c r="CG1522" s="1">
        <f t="shared" si="1513"/>
        <v>-676000</v>
      </c>
      <c r="CH1522" s="1">
        <f t="shared" si="1514"/>
        <v>0</v>
      </c>
      <c r="CI1522" s="1">
        <f t="shared" si="1515"/>
        <v>0</v>
      </c>
      <c r="CJ1522" s="1">
        <f t="shared" si="1516"/>
        <v>0</v>
      </c>
      <c r="CK1522" s="1">
        <f t="shared" si="1517"/>
        <v>0</v>
      </c>
      <c r="CL1522" s="1">
        <f t="shared" si="1518"/>
        <v>0</v>
      </c>
      <c r="CM1522" s="1">
        <f t="shared" si="1519"/>
        <v>0</v>
      </c>
      <c r="CN1522" s="1">
        <f t="shared" si="1520"/>
        <v>0</v>
      </c>
      <c r="CO1522" s="1">
        <f t="shared" si="1521"/>
        <v>0</v>
      </c>
      <c r="CP1522" s="1">
        <f t="shared" si="1522"/>
        <v>0</v>
      </c>
      <c r="CQ1522" s="1">
        <f t="shared" si="1523"/>
        <v>0</v>
      </c>
      <c r="CR1522" s="1">
        <f t="shared" si="1524"/>
        <v>0</v>
      </c>
      <c r="CS1522" s="1">
        <f t="shared" si="1525"/>
        <v>0</v>
      </c>
      <c r="CT1522" s="1">
        <f t="shared" si="1526"/>
        <v>0</v>
      </c>
      <c r="CU1522" s="1">
        <f t="shared" si="1527"/>
        <v>0</v>
      </c>
      <c r="CV1522" s="1">
        <f t="shared" si="1528"/>
        <v>0</v>
      </c>
      <c r="CW1522" s="1">
        <f t="shared" si="1529"/>
        <v>0</v>
      </c>
      <c r="CX1522" s="1">
        <f t="shared" si="1530"/>
        <v>0</v>
      </c>
      <c r="CY1522" s="1">
        <f t="shared" si="1531"/>
        <v>-90.9375</v>
      </c>
      <c r="CZ1522" s="1">
        <f t="shared" si="1532"/>
        <v>-363750</v>
      </c>
      <c r="DA1522" s="1">
        <f t="shared" si="1533"/>
        <v>0</v>
      </c>
      <c r="DB1522" s="1">
        <f t="shared" si="1534"/>
        <v>676306.4930555555</v>
      </c>
      <c r="DC1522" s="1">
        <f t="shared" si="1535"/>
        <v>282916.66666666663</v>
      </c>
      <c r="DD1522" s="1">
        <f t="shared" si="1536"/>
        <v>0</v>
      </c>
      <c r="DE1522" s="1">
        <f t="shared" si="1537"/>
        <v>-215.55555555555554</v>
      </c>
      <c r="DF1522" s="1">
        <f t="shared" si="1538"/>
        <v>646666.66666666663</v>
      </c>
      <c r="DG1522" s="1">
        <f t="shared" si="1539"/>
        <v>0</v>
      </c>
      <c r="DH1522" s="1">
        <f t="shared" si="1540"/>
        <v>0</v>
      </c>
      <c r="DI1522" s="1">
        <f t="shared" si="1541"/>
        <v>0</v>
      </c>
      <c r="DJ1522" s="1">
        <f t="shared" si="1542"/>
        <v>0</v>
      </c>
      <c r="DK1522" s="1">
        <f t="shared" si="1543"/>
        <v>0</v>
      </c>
      <c r="DL1522" s="1">
        <f t="shared" si="1544"/>
        <v>0</v>
      </c>
      <c r="DM1522" s="1">
        <f t="shared" si="1545"/>
        <v>0</v>
      </c>
      <c r="DN1522" s="1">
        <f t="shared" si="1546"/>
        <v>0</v>
      </c>
      <c r="DO1522" s="1">
        <f t="shared" si="1547"/>
        <v>0</v>
      </c>
      <c r="DP1522" s="1">
        <v>-7.6107438320987999</v>
      </c>
    </row>
    <row r="1523" spans="14:120" hidden="1">
      <c r="N1523" s="1">
        <f t="shared" si="1442"/>
        <v>-98000000</v>
      </c>
      <c r="O1523" s="1">
        <f t="shared" si="1443"/>
        <v>0</v>
      </c>
      <c r="P1523" s="1">
        <f t="shared" si="1444"/>
        <v>0</v>
      </c>
      <c r="Q1523" s="1">
        <f t="shared" si="1445"/>
        <v>0</v>
      </c>
      <c r="R1523" s="1">
        <f t="shared" si="1446"/>
        <v>0</v>
      </c>
      <c r="S1523" s="1">
        <f t="shared" si="1447"/>
        <v>0</v>
      </c>
      <c r="T1523" s="1">
        <f t="shared" si="1448"/>
        <v>0</v>
      </c>
      <c r="U1523" s="1">
        <f t="shared" si="1449"/>
        <v>0</v>
      </c>
      <c r="V1523" s="1">
        <f t="shared" si="1450"/>
        <v>0</v>
      </c>
      <c r="W1523" s="1">
        <f t="shared" si="1451"/>
        <v>0</v>
      </c>
      <c r="X1523" s="1">
        <f t="shared" si="1452"/>
        <v>0</v>
      </c>
      <c r="Y1523" s="1">
        <f t="shared" si="1453"/>
        <v>0</v>
      </c>
      <c r="Z1523" s="1">
        <f t="shared" si="1454"/>
        <v>0</v>
      </c>
      <c r="AA1523" s="1">
        <f t="shared" si="1455"/>
        <v>0</v>
      </c>
      <c r="AB1523" s="1">
        <f t="shared" si="1456"/>
        <v>0</v>
      </c>
      <c r="AC1523" s="1">
        <f t="shared" si="1457"/>
        <v>0</v>
      </c>
      <c r="AD1523" s="1">
        <f t="shared" si="1458"/>
        <v>0</v>
      </c>
      <c r="AE1523" s="1">
        <f t="shared" si="1459"/>
        <v>0</v>
      </c>
      <c r="AF1523" s="1">
        <f t="shared" si="1460"/>
        <v>0</v>
      </c>
      <c r="AG1523" s="1">
        <f t="shared" si="1461"/>
        <v>0</v>
      </c>
      <c r="AH1523" s="1">
        <f t="shared" si="1462"/>
        <v>0</v>
      </c>
      <c r="AI1523" s="1">
        <f t="shared" si="1463"/>
        <v>0</v>
      </c>
      <c r="AJ1523" s="1">
        <f t="shared" si="1464"/>
        <v>0</v>
      </c>
      <c r="AK1523" s="1">
        <f t="shared" si="1465"/>
        <v>0</v>
      </c>
      <c r="AL1523" s="1">
        <f t="shared" si="1466"/>
        <v>0</v>
      </c>
      <c r="AM1523" s="1">
        <f t="shared" si="1467"/>
        <v>0</v>
      </c>
      <c r="AN1523" s="1">
        <f t="shared" si="1468"/>
        <v>0</v>
      </c>
      <c r="AO1523" s="1">
        <f t="shared" si="1469"/>
        <v>0</v>
      </c>
      <c r="AP1523" s="1">
        <f t="shared" si="1470"/>
        <v>0</v>
      </c>
      <c r="AQ1523" s="1">
        <f t="shared" si="1471"/>
        <v>0</v>
      </c>
      <c r="AR1523" s="1">
        <f t="shared" si="1472"/>
        <v>0</v>
      </c>
      <c r="AS1523" s="1">
        <f t="shared" si="1473"/>
        <v>0</v>
      </c>
      <c r="AT1523" s="1">
        <f t="shared" si="1474"/>
        <v>0</v>
      </c>
      <c r="AU1523" s="1">
        <f t="shared" si="1475"/>
        <v>0</v>
      </c>
      <c r="AV1523" s="1">
        <f t="shared" si="1476"/>
        <v>0</v>
      </c>
      <c r="AW1523" s="1">
        <f t="shared" si="1477"/>
        <v>0</v>
      </c>
      <c r="AX1523" s="1">
        <f t="shared" si="1478"/>
        <v>0</v>
      </c>
      <c r="AY1523" s="1">
        <f t="shared" si="1479"/>
        <v>0</v>
      </c>
      <c r="AZ1523" s="1">
        <f t="shared" si="1480"/>
        <v>0</v>
      </c>
      <c r="BA1523" s="1">
        <f t="shared" si="1481"/>
        <v>0</v>
      </c>
      <c r="BB1523" s="1">
        <f t="shared" si="1482"/>
        <v>0</v>
      </c>
      <c r="BC1523" s="1">
        <f t="shared" si="1483"/>
        <v>0</v>
      </c>
      <c r="BD1523" s="1">
        <f t="shared" si="1484"/>
        <v>0</v>
      </c>
      <c r="BE1523" s="1">
        <f t="shared" si="1485"/>
        <v>0</v>
      </c>
      <c r="BF1523" s="1">
        <f t="shared" si="1486"/>
        <v>0</v>
      </c>
      <c r="BG1523" s="1">
        <f t="shared" si="1487"/>
        <v>0</v>
      </c>
      <c r="BH1523" s="1">
        <f t="shared" si="1488"/>
        <v>0</v>
      </c>
      <c r="BI1523" s="1">
        <f t="shared" si="1489"/>
        <v>0</v>
      </c>
      <c r="BJ1523" s="1">
        <f t="shared" si="1490"/>
        <v>0</v>
      </c>
      <c r="BK1523" s="1">
        <f t="shared" si="1491"/>
        <v>0</v>
      </c>
      <c r="BL1523" s="1">
        <f t="shared" si="1492"/>
        <v>0</v>
      </c>
      <c r="BM1523" s="1">
        <f t="shared" si="1493"/>
        <v>0</v>
      </c>
      <c r="BN1523" s="1">
        <f t="shared" si="1494"/>
        <v>0</v>
      </c>
      <c r="BO1523" s="1">
        <f t="shared" si="1495"/>
        <v>0</v>
      </c>
      <c r="BP1523" s="1">
        <f t="shared" si="1496"/>
        <v>0</v>
      </c>
      <c r="BQ1523" s="1">
        <f t="shared" si="1497"/>
        <v>0</v>
      </c>
      <c r="BR1523" s="1">
        <f t="shared" si="1498"/>
        <v>0</v>
      </c>
      <c r="BS1523" s="1">
        <f t="shared" si="1499"/>
        <v>0</v>
      </c>
      <c r="BT1523" s="1">
        <f t="shared" si="1500"/>
        <v>0</v>
      </c>
      <c r="BU1523" s="1">
        <f t="shared" si="1501"/>
        <v>0</v>
      </c>
      <c r="BV1523" s="1">
        <f t="shared" si="1502"/>
        <v>0</v>
      </c>
      <c r="BW1523" s="1">
        <f t="shared" si="1503"/>
        <v>0</v>
      </c>
      <c r="BX1523" s="1">
        <f t="shared" si="1504"/>
        <v>0</v>
      </c>
      <c r="BY1523" s="1">
        <f t="shared" si="1505"/>
        <v>0</v>
      </c>
      <c r="BZ1523" s="1">
        <f t="shared" si="1506"/>
        <v>0</v>
      </c>
      <c r="CA1523" s="1">
        <f t="shared" si="1507"/>
        <v>0</v>
      </c>
      <c r="CB1523" s="1">
        <f t="shared" si="1508"/>
        <v>0</v>
      </c>
      <c r="CC1523" s="1">
        <f t="shared" si="1509"/>
        <v>0</v>
      </c>
      <c r="CD1523" s="1">
        <f t="shared" si="1510"/>
        <v>0</v>
      </c>
      <c r="CE1523" s="1">
        <f t="shared" si="1511"/>
        <v>0</v>
      </c>
      <c r="CF1523" s="1">
        <f t="shared" si="1512"/>
        <v>-44409600</v>
      </c>
      <c r="CG1523" s="1">
        <f t="shared" si="1513"/>
        <v>0</v>
      </c>
      <c r="CH1523" s="1">
        <f t="shared" si="1514"/>
        <v>37008000000</v>
      </c>
      <c r="CI1523" s="1">
        <f t="shared" si="1515"/>
        <v>0</v>
      </c>
      <c r="CJ1523" s="1">
        <f t="shared" si="1516"/>
        <v>0</v>
      </c>
      <c r="CK1523" s="1">
        <f t="shared" si="1517"/>
        <v>0</v>
      </c>
      <c r="CL1523" s="1">
        <f t="shared" si="1518"/>
        <v>0</v>
      </c>
      <c r="CM1523" s="1">
        <f t="shared" si="1519"/>
        <v>0</v>
      </c>
      <c r="CN1523" s="1">
        <f t="shared" si="1520"/>
        <v>0</v>
      </c>
      <c r="CO1523" s="1">
        <f t="shared" si="1521"/>
        <v>0</v>
      </c>
      <c r="CP1523" s="1">
        <f t="shared" si="1522"/>
        <v>0</v>
      </c>
      <c r="CQ1523" s="1">
        <f t="shared" si="1523"/>
        <v>0</v>
      </c>
      <c r="CR1523" s="1">
        <f t="shared" si="1524"/>
        <v>0</v>
      </c>
      <c r="CS1523" s="1">
        <f t="shared" si="1525"/>
        <v>0</v>
      </c>
      <c r="CT1523" s="1">
        <f t="shared" si="1526"/>
        <v>0</v>
      </c>
      <c r="CU1523" s="1">
        <f t="shared" si="1527"/>
        <v>0</v>
      </c>
      <c r="CV1523" s="1">
        <f t="shared" si="1528"/>
        <v>0</v>
      </c>
      <c r="CW1523" s="1">
        <f t="shared" si="1529"/>
        <v>0</v>
      </c>
      <c r="CX1523" s="1">
        <f t="shared" si="1530"/>
        <v>0</v>
      </c>
      <c r="CY1523" s="1">
        <f t="shared" si="1531"/>
        <v>363750</v>
      </c>
      <c r="CZ1523" s="1">
        <f t="shared" si="1532"/>
        <v>970000000</v>
      </c>
      <c r="DA1523" s="1">
        <f t="shared" si="1533"/>
        <v>44409600</v>
      </c>
      <c r="DB1523" s="1">
        <f t="shared" si="1534"/>
        <v>282916.66666666663</v>
      </c>
      <c r="DC1523" s="1">
        <f t="shared" si="1535"/>
        <v>78542666666.666672</v>
      </c>
      <c r="DD1523" s="1">
        <f t="shared" si="1536"/>
        <v>0</v>
      </c>
      <c r="DE1523" s="1">
        <f t="shared" si="1537"/>
        <v>-646666.66666666663</v>
      </c>
      <c r="DF1523" s="1">
        <f t="shared" si="1538"/>
        <v>1293333333.3333333</v>
      </c>
      <c r="DG1523" s="1">
        <f t="shared" si="1539"/>
        <v>0</v>
      </c>
      <c r="DH1523" s="1">
        <f t="shared" si="1540"/>
        <v>0</v>
      </c>
      <c r="DI1523" s="1">
        <f t="shared" si="1541"/>
        <v>0</v>
      </c>
      <c r="DJ1523" s="1">
        <f t="shared" si="1542"/>
        <v>0</v>
      </c>
      <c r="DK1523" s="1">
        <f t="shared" si="1543"/>
        <v>0</v>
      </c>
      <c r="DL1523" s="1">
        <f t="shared" si="1544"/>
        <v>0</v>
      </c>
      <c r="DM1523" s="1">
        <f t="shared" si="1545"/>
        <v>0</v>
      </c>
      <c r="DN1523" s="1">
        <f t="shared" si="1546"/>
        <v>0</v>
      </c>
      <c r="DO1523" s="1">
        <f t="shared" si="1547"/>
        <v>0</v>
      </c>
      <c r="DP1523" s="1">
        <v>-1.3076289178576847E-2</v>
      </c>
    </row>
    <row r="1524" spans="14:120" hidden="1">
      <c r="N1524" s="1">
        <f t="shared" si="1442"/>
        <v>0</v>
      </c>
      <c r="O1524" s="1">
        <f t="shared" si="1443"/>
        <v>0</v>
      </c>
      <c r="P1524" s="1">
        <f t="shared" si="1444"/>
        <v>0</v>
      </c>
      <c r="Q1524" s="1">
        <f t="shared" si="1445"/>
        <v>0</v>
      </c>
      <c r="R1524" s="1">
        <f t="shared" si="1446"/>
        <v>0</v>
      </c>
      <c r="S1524" s="1">
        <f t="shared" si="1447"/>
        <v>0</v>
      </c>
      <c r="T1524" s="1">
        <f t="shared" si="1448"/>
        <v>0</v>
      </c>
      <c r="U1524" s="1">
        <f t="shared" si="1449"/>
        <v>0</v>
      </c>
      <c r="V1524" s="1">
        <f t="shared" si="1450"/>
        <v>0</v>
      </c>
      <c r="W1524" s="1">
        <f t="shared" si="1451"/>
        <v>0</v>
      </c>
      <c r="X1524" s="1">
        <f t="shared" si="1452"/>
        <v>0</v>
      </c>
      <c r="Y1524" s="1">
        <f t="shared" si="1453"/>
        <v>0</v>
      </c>
      <c r="Z1524" s="1">
        <f t="shared" si="1454"/>
        <v>0</v>
      </c>
      <c r="AA1524" s="1">
        <f t="shared" si="1455"/>
        <v>0</v>
      </c>
      <c r="AB1524" s="1">
        <f t="shared" si="1456"/>
        <v>0</v>
      </c>
      <c r="AC1524" s="1">
        <f t="shared" si="1457"/>
        <v>0</v>
      </c>
      <c r="AD1524" s="1">
        <f t="shared" si="1458"/>
        <v>0</v>
      </c>
      <c r="AE1524" s="1">
        <f t="shared" si="1459"/>
        <v>0</v>
      </c>
      <c r="AF1524" s="1">
        <f t="shared" si="1460"/>
        <v>0</v>
      </c>
      <c r="AG1524" s="1">
        <f t="shared" si="1461"/>
        <v>0</v>
      </c>
      <c r="AH1524" s="1">
        <f t="shared" si="1462"/>
        <v>0</v>
      </c>
      <c r="AI1524" s="1">
        <f t="shared" si="1463"/>
        <v>0</v>
      </c>
      <c r="AJ1524" s="1">
        <f t="shared" si="1464"/>
        <v>0</v>
      </c>
      <c r="AK1524" s="1">
        <f t="shared" si="1465"/>
        <v>0</v>
      </c>
      <c r="AL1524" s="1">
        <f t="shared" si="1466"/>
        <v>0</v>
      </c>
      <c r="AM1524" s="1">
        <f t="shared" si="1467"/>
        <v>0</v>
      </c>
      <c r="AN1524" s="1">
        <f t="shared" si="1468"/>
        <v>0</v>
      </c>
      <c r="AO1524" s="1">
        <f t="shared" si="1469"/>
        <v>0</v>
      </c>
      <c r="AP1524" s="1">
        <f t="shared" si="1470"/>
        <v>0</v>
      </c>
      <c r="AQ1524" s="1">
        <f t="shared" si="1471"/>
        <v>0</v>
      </c>
      <c r="AR1524" s="1">
        <f t="shared" si="1472"/>
        <v>0</v>
      </c>
      <c r="AS1524" s="1">
        <f t="shared" si="1473"/>
        <v>0</v>
      </c>
      <c r="AT1524" s="1">
        <f t="shared" si="1474"/>
        <v>0</v>
      </c>
      <c r="AU1524" s="1">
        <f t="shared" si="1475"/>
        <v>0</v>
      </c>
      <c r="AV1524" s="1">
        <f t="shared" si="1476"/>
        <v>0</v>
      </c>
      <c r="AW1524" s="1">
        <f t="shared" si="1477"/>
        <v>0</v>
      </c>
      <c r="AX1524" s="1">
        <f t="shared" si="1478"/>
        <v>0</v>
      </c>
      <c r="AY1524" s="1">
        <f t="shared" si="1479"/>
        <v>0</v>
      </c>
      <c r="AZ1524" s="1">
        <f t="shared" si="1480"/>
        <v>0</v>
      </c>
      <c r="BA1524" s="1">
        <f t="shared" si="1481"/>
        <v>0</v>
      </c>
      <c r="BB1524" s="1">
        <f t="shared" si="1482"/>
        <v>0</v>
      </c>
      <c r="BC1524" s="1">
        <f t="shared" si="1483"/>
        <v>0</v>
      </c>
      <c r="BD1524" s="1">
        <f t="shared" si="1484"/>
        <v>0</v>
      </c>
      <c r="BE1524" s="1">
        <f t="shared" si="1485"/>
        <v>0</v>
      </c>
      <c r="BF1524" s="1">
        <f t="shared" si="1486"/>
        <v>0</v>
      </c>
      <c r="BG1524" s="1">
        <f t="shared" si="1487"/>
        <v>0</v>
      </c>
      <c r="BH1524" s="1">
        <f t="shared" si="1488"/>
        <v>0</v>
      </c>
      <c r="BI1524" s="1">
        <f t="shared" si="1489"/>
        <v>0</v>
      </c>
      <c r="BJ1524" s="1">
        <f t="shared" si="1490"/>
        <v>0</v>
      </c>
      <c r="BK1524" s="1">
        <f t="shared" si="1491"/>
        <v>0</v>
      </c>
      <c r="BL1524" s="1">
        <f t="shared" si="1492"/>
        <v>0</v>
      </c>
      <c r="BM1524" s="1">
        <f t="shared" si="1493"/>
        <v>0</v>
      </c>
      <c r="BN1524" s="1">
        <f t="shared" si="1494"/>
        <v>0</v>
      </c>
      <c r="BO1524" s="1">
        <f t="shared" si="1495"/>
        <v>0</v>
      </c>
      <c r="BP1524" s="1">
        <f t="shared" si="1496"/>
        <v>0</v>
      </c>
      <c r="BQ1524" s="1">
        <f t="shared" si="1497"/>
        <v>0</v>
      </c>
      <c r="BR1524" s="1">
        <f t="shared" si="1498"/>
        <v>0</v>
      </c>
      <c r="BS1524" s="1">
        <f t="shared" si="1499"/>
        <v>0</v>
      </c>
      <c r="BT1524" s="1">
        <f t="shared" si="1500"/>
        <v>0</v>
      </c>
      <c r="BU1524" s="1">
        <f t="shared" si="1501"/>
        <v>0</v>
      </c>
      <c r="BV1524" s="1">
        <f t="shared" si="1502"/>
        <v>0</v>
      </c>
      <c r="BW1524" s="1">
        <f t="shared" si="1503"/>
        <v>0</v>
      </c>
      <c r="BX1524" s="1">
        <f t="shared" si="1504"/>
        <v>0</v>
      </c>
      <c r="BY1524" s="1">
        <f t="shared" si="1505"/>
        <v>0</v>
      </c>
      <c r="BZ1524" s="1">
        <f t="shared" si="1506"/>
        <v>0</v>
      </c>
      <c r="CA1524" s="1">
        <f t="shared" si="1507"/>
        <v>0</v>
      </c>
      <c r="CB1524" s="1">
        <f t="shared" si="1508"/>
        <v>0</v>
      </c>
      <c r="CC1524" s="1">
        <f t="shared" si="1509"/>
        <v>0</v>
      </c>
      <c r="CD1524" s="1">
        <f t="shared" si="1510"/>
        <v>0</v>
      </c>
      <c r="CE1524" s="1">
        <f t="shared" si="1511"/>
        <v>0</v>
      </c>
      <c r="CF1524" s="1">
        <f t="shared" si="1512"/>
        <v>0</v>
      </c>
      <c r="CG1524" s="1">
        <f t="shared" si="1513"/>
        <v>0</v>
      </c>
      <c r="CH1524" s="1">
        <f t="shared" si="1514"/>
        <v>0</v>
      </c>
      <c r="CI1524" s="1">
        <f t="shared" si="1515"/>
        <v>-35527.68</v>
      </c>
      <c r="CJ1524" s="1">
        <f t="shared" si="1516"/>
        <v>0</v>
      </c>
      <c r="CK1524" s="1">
        <f t="shared" si="1517"/>
        <v>44409600</v>
      </c>
      <c r="CL1524" s="1">
        <f t="shared" si="1518"/>
        <v>0</v>
      </c>
      <c r="CM1524" s="1">
        <f t="shared" si="1519"/>
        <v>0</v>
      </c>
      <c r="CN1524" s="1">
        <f t="shared" si="1520"/>
        <v>0</v>
      </c>
      <c r="CO1524" s="1">
        <f t="shared" si="1521"/>
        <v>0</v>
      </c>
      <c r="CP1524" s="1">
        <f t="shared" si="1522"/>
        <v>0</v>
      </c>
      <c r="CQ1524" s="1">
        <f t="shared" si="1523"/>
        <v>0</v>
      </c>
      <c r="CR1524" s="1">
        <f t="shared" si="1524"/>
        <v>0</v>
      </c>
      <c r="CS1524" s="1">
        <f t="shared" si="1525"/>
        <v>0</v>
      </c>
      <c r="CT1524" s="1">
        <f t="shared" si="1526"/>
        <v>0</v>
      </c>
      <c r="CU1524" s="1">
        <f t="shared" si="1527"/>
        <v>0</v>
      </c>
      <c r="CV1524" s="1">
        <f t="shared" si="1528"/>
        <v>0</v>
      </c>
      <c r="CW1524" s="1">
        <f t="shared" si="1529"/>
        <v>0</v>
      </c>
      <c r="CX1524" s="1">
        <f t="shared" si="1530"/>
        <v>0</v>
      </c>
      <c r="CY1524" s="1">
        <f t="shared" si="1531"/>
        <v>0</v>
      </c>
      <c r="CZ1524" s="1">
        <f t="shared" si="1532"/>
        <v>0</v>
      </c>
      <c r="DA1524" s="1">
        <f t="shared" si="1533"/>
        <v>-95000</v>
      </c>
      <c r="DB1524" s="1">
        <f t="shared" si="1534"/>
        <v>0</v>
      </c>
      <c r="DC1524" s="1">
        <f t="shared" si="1535"/>
        <v>0</v>
      </c>
      <c r="DD1524" s="1">
        <f t="shared" si="1536"/>
        <v>244527.68</v>
      </c>
      <c r="DE1524" s="1">
        <f t="shared" si="1537"/>
        <v>0</v>
      </c>
      <c r="DF1524" s="1">
        <f t="shared" si="1538"/>
        <v>44409600</v>
      </c>
      <c r="DG1524" s="1">
        <f t="shared" si="1539"/>
        <v>-114000</v>
      </c>
      <c r="DH1524" s="1">
        <f t="shared" si="1540"/>
        <v>0</v>
      </c>
      <c r="DI1524" s="1">
        <f t="shared" si="1541"/>
        <v>0</v>
      </c>
      <c r="DJ1524" s="1">
        <f t="shared" si="1542"/>
        <v>0</v>
      </c>
      <c r="DK1524" s="1">
        <f t="shared" si="1543"/>
        <v>0</v>
      </c>
      <c r="DL1524" s="1">
        <f t="shared" si="1544"/>
        <v>0</v>
      </c>
      <c r="DM1524" s="1">
        <f t="shared" si="1545"/>
        <v>0</v>
      </c>
      <c r="DN1524" s="1">
        <f t="shared" si="1546"/>
        <v>0</v>
      </c>
      <c r="DO1524" s="1">
        <f t="shared" si="1547"/>
        <v>0</v>
      </c>
      <c r="DP1524" s="1">
        <v>361.33279647375048</v>
      </c>
    </row>
    <row r="1525" spans="14:120" hidden="1">
      <c r="N1525" s="1">
        <f t="shared" si="1442"/>
        <v>-176500</v>
      </c>
      <c r="O1525" s="1">
        <f t="shared" si="1443"/>
        <v>0</v>
      </c>
      <c r="P1525" s="1">
        <f t="shared" si="1444"/>
        <v>0</v>
      </c>
      <c r="Q1525" s="1">
        <f t="shared" si="1445"/>
        <v>0</v>
      </c>
      <c r="R1525" s="1">
        <f t="shared" si="1446"/>
        <v>0</v>
      </c>
      <c r="S1525" s="1">
        <f t="shared" si="1447"/>
        <v>0</v>
      </c>
      <c r="T1525" s="1">
        <f t="shared" si="1448"/>
        <v>0</v>
      </c>
      <c r="U1525" s="1">
        <f t="shared" si="1449"/>
        <v>0</v>
      </c>
      <c r="V1525" s="1">
        <f t="shared" si="1450"/>
        <v>0</v>
      </c>
      <c r="W1525" s="1">
        <f t="shared" si="1451"/>
        <v>0</v>
      </c>
      <c r="X1525" s="1">
        <f t="shared" si="1452"/>
        <v>0</v>
      </c>
      <c r="Y1525" s="1">
        <f t="shared" si="1453"/>
        <v>0</v>
      </c>
      <c r="Z1525" s="1">
        <f t="shared" si="1454"/>
        <v>0</v>
      </c>
      <c r="AA1525" s="1">
        <f t="shared" si="1455"/>
        <v>0</v>
      </c>
      <c r="AB1525" s="1">
        <f t="shared" si="1456"/>
        <v>0</v>
      </c>
      <c r="AC1525" s="1">
        <f t="shared" si="1457"/>
        <v>0</v>
      </c>
      <c r="AD1525" s="1">
        <f t="shared" si="1458"/>
        <v>0</v>
      </c>
      <c r="AE1525" s="1">
        <f t="shared" si="1459"/>
        <v>0</v>
      </c>
      <c r="AF1525" s="1">
        <f t="shared" si="1460"/>
        <v>0</v>
      </c>
      <c r="AG1525" s="1">
        <f t="shared" si="1461"/>
        <v>0</v>
      </c>
      <c r="AH1525" s="1">
        <f t="shared" si="1462"/>
        <v>0</v>
      </c>
      <c r="AI1525" s="1">
        <f t="shared" si="1463"/>
        <v>0</v>
      </c>
      <c r="AJ1525" s="1">
        <f t="shared" si="1464"/>
        <v>0</v>
      </c>
      <c r="AK1525" s="1">
        <f t="shared" si="1465"/>
        <v>0</v>
      </c>
      <c r="AL1525" s="1">
        <f t="shared" si="1466"/>
        <v>0</v>
      </c>
      <c r="AM1525" s="1">
        <f t="shared" si="1467"/>
        <v>0</v>
      </c>
      <c r="AN1525" s="1">
        <f t="shared" si="1468"/>
        <v>0</v>
      </c>
      <c r="AO1525" s="1">
        <f t="shared" si="1469"/>
        <v>0</v>
      </c>
      <c r="AP1525" s="1">
        <f t="shared" si="1470"/>
        <v>0</v>
      </c>
      <c r="AQ1525" s="1">
        <f t="shared" si="1471"/>
        <v>0</v>
      </c>
      <c r="AR1525" s="1">
        <f t="shared" si="1472"/>
        <v>0</v>
      </c>
      <c r="AS1525" s="1">
        <f t="shared" si="1473"/>
        <v>0</v>
      </c>
      <c r="AT1525" s="1">
        <f t="shared" si="1474"/>
        <v>0</v>
      </c>
      <c r="AU1525" s="1">
        <f t="shared" si="1475"/>
        <v>0</v>
      </c>
      <c r="AV1525" s="1">
        <f t="shared" si="1476"/>
        <v>0</v>
      </c>
      <c r="AW1525" s="1">
        <f t="shared" si="1477"/>
        <v>0</v>
      </c>
      <c r="AX1525" s="1">
        <f t="shared" si="1478"/>
        <v>0</v>
      </c>
      <c r="AY1525" s="1">
        <f t="shared" si="1479"/>
        <v>0</v>
      </c>
      <c r="AZ1525" s="1">
        <f t="shared" si="1480"/>
        <v>0</v>
      </c>
      <c r="BA1525" s="1">
        <f t="shared" si="1481"/>
        <v>0</v>
      </c>
      <c r="BB1525" s="1">
        <f t="shared" si="1482"/>
        <v>0</v>
      </c>
      <c r="BC1525" s="1">
        <f t="shared" si="1483"/>
        <v>0</v>
      </c>
      <c r="BD1525" s="1">
        <f t="shared" si="1484"/>
        <v>0</v>
      </c>
      <c r="BE1525" s="1">
        <f t="shared" si="1485"/>
        <v>0</v>
      </c>
      <c r="BF1525" s="1">
        <f t="shared" si="1486"/>
        <v>0</v>
      </c>
      <c r="BG1525" s="1">
        <f t="shared" si="1487"/>
        <v>0</v>
      </c>
      <c r="BH1525" s="1">
        <f t="shared" si="1488"/>
        <v>0</v>
      </c>
      <c r="BI1525" s="1">
        <f t="shared" si="1489"/>
        <v>0</v>
      </c>
      <c r="BJ1525" s="1">
        <f t="shared" si="1490"/>
        <v>0</v>
      </c>
      <c r="BK1525" s="1">
        <f t="shared" si="1491"/>
        <v>0</v>
      </c>
      <c r="BL1525" s="1">
        <f t="shared" si="1492"/>
        <v>0</v>
      </c>
      <c r="BM1525" s="1">
        <f t="shared" si="1493"/>
        <v>0</v>
      </c>
      <c r="BN1525" s="1">
        <f t="shared" si="1494"/>
        <v>0</v>
      </c>
      <c r="BO1525" s="1">
        <f t="shared" si="1495"/>
        <v>0</v>
      </c>
      <c r="BP1525" s="1">
        <f t="shared" si="1496"/>
        <v>0</v>
      </c>
      <c r="BQ1525" s="1">
        <f t="shared" si="1497"/>
        <v>0</v>
      </c>
      <c r="BR1525" s="1">
        <f t="shared" si="1498"/>
        <v>0</v>
      </c>
      <c r="BS1525" s="1">
        <f t="shared" si="1499"/>
        <v>0</v>
      </c>
      <c r="BT1525" s="1">
        <f t="shared" si="1500"/>
        <v>0</v>
      </c>
      <c r="BU1525" s="1">
        <f t="shared" si="1501"/>
        <v>0</v>
      </c>
      <c r="BV1525" s="1">
        <f t="shared" si="1502"/>
        <v>0</v>
      </c>
      <c r="BW1525" s="1">
        <f t="shared" si="1503"/>
        <v>0</v>
      </c>
      <c r="BX1525" s="1">
        <f t="shared" si="1504"/>
        <v>0</v>
      </c>
      <c r="BY1525" s="1">
        <f t="shared" si="1505"/>
        <v>0</v>
      </c>
      <c r="BZ1525" s="1">
        <f t="shared" si="1506"/>
        <v>0</v>
      </c>
      <c r="CA1525" s="1">
        <f t="shared" si="1507"/>
        <v>0</v>
      </c>
      <c r="CB1525" s="1">
        <f t="shared" si="1508"/>
        <v>0</v>
      </c>
      <c r="CC1525" s="1">
        <f t="shared" si="1509"/>
        <v>0</v>
      </c>
      <c r="CD1525" s="1">
        <f t="shared" si="1510"/>
        <v>0</v>
      </c>
      <c r="CE1525" s="1">
        <f t="shared" si="1511"/>
        <v>0</v>
      </c>
      <c r="CF1525" s="1">
        <f t="shared" si="1512"/>
        <v>0</v>
      </c>
      <c r="CG1525" s="1">
        <f t="shared" si="1513"/>
        <v>0</v>
      </c>
      <c r="CH1525" s="1">
        <f t="shared" si="1514"/>
        <v>0</v>
      </c>
      <c r="CI1525" s="1">
        <f t="shared" si="1515"/>
        <v>0</v>
      </c>
      <c r="CJ1525" s="1">
        <f t="shared" si="1516"/>
        <v>-676000</v>
      </c>
      <c r="CK1525" s="1">
        <f t="shared" si="1517"/>
        <v>0</v>
      </c>
      <c r="CL1525" s="1">
        <f t="shared" si="1518"/>
        <v>0</v>
      </c>
      <c r="CM1525" s="1">
        <f t="shared" si="1519"/>
        <v>0</v>
      </c>
      <c r="CN1525" s="1">
        <f t="shared" si="1520"/>
        <v>0</v>
      </c>
      <c r="CO1525" s="1">
        <f t="shared" si="1521"/>
        <v>0</v>
      </c>
      <c r="CP1525" s="1">
        <f t="shared" si="1522"/>
        <v>0</v>
      </c>
      <c r="CQ1525" s="1">
        <f t="shared" si="1523"/>
        <v>0</v>
      </c>
      <c r="CR1525" s="1">
        <f t="shared" si="1524"/>
        <v>0</v>
      </c>
      <c r="CS1525" s="1">
        <f t="shared" si="1525"/>
        <v>0</v>
      </c>
      <c r="CT1525" s="1">
        <f t="shared" si="1526"/>
        <v>0</v>
      </c>
      <c r="CU1525" s="1">
        <f t="shared" si="1527"/>
        <v>0</v>
      </c>
      <c r="CV1525" s="1">
        <f t="shared" si="1528"/>
        <v>0</v>
      </c>
      <c r="CW1525" s="1">
        <f t="shared" si="1529"/>
        <v>0</v>
      </c>
      <c r="CX1525" s="1">
        <f t="shared" si="1530"/>
        <v>0</v>
      </c>
      <c r="CY1525" s="1">
        <f t="shared" si="1531"/>
        <v>0</v>
      </c>
      <c r="CZ1525" s="1">
        <f t="shared" si="1532"/>
        <v>0</v>
      </c>
      <c r="DA1525" s="1">
        <f t="shared" si="1533"/>
        <v>0</v>
      </c>
      <c r="DB1525" s="1">
        <f t="shared" si="1534"/>
        <v>-215.55555555555554</v>
      </c>
      <c r="DC1525" s="1">
        <f t="shared" si="1535"/>
        <v>-646666.66666666663</v>
      </c>
      <c r="DD1525" s="1">
        <f t="shared" si="1536"/>
        <v>0</v>
      </c>
      <c r="DE1525" s="1">
        <f t="shared" si="1537"/>
        <v>676588.03555555549</v>
      </c>
      <c r="DF1525" s="1">
        <f t="shared" si="1538"/>
        <v>284533.33333333337</v>
      </c>
      <c r="DG1525" s="1">
        <f t="shared" si="1539"/>
        <v>0</v>
      </c>
      <c r="DH1525" s="1">
        <f t="shared" si="1540"/>
        <v>-372.48</v>
      </c>
      <c r="DI1525" s="1">
        <f t="shared" si="1541"/>
        <v>931200</v>
      </c>
      <c r="DJ1525" s="1">
        <f t="shared" si="1542"/>
        <v>0</v>
      </c>
      <c r="DK1525" s="1">
        <f t="shared" si="1543"/>
        <v>0</v>
      </c>
      <c r="DL1525" s="1">
        <f t="shared" si="1544"/>
        <v>0</v>
      </c>
      <c r="DM1525" s="1">
        <f t="shared" si="1545"/>
        <v>0</v>
      </c>
      <c r="DN1525" s="1">
        <f t="shared" si="1546"/>
        <v>0</v>
      </c>
      <c r="DO1525" s="1">
        <f t="shared" si="1547"/>
        <v>0</v>
      </c>
      <c r="DP1525" s="1">
        <v>-7.2716383803028366</v>
      </c>
    </row>
    <row r="1526" spans="14:120" hidden="1">
      <c r="N1526" s="1">
        <f t="shared" si="1442"/>
        <v>61916666.666666664</v>
      </c>
      <c r="O1526" s="1">
        <f t="shared" si="1443"/>
        <v>0</v>
      </c>
      <c r="P1526" s="1">
        <f t="shared" si="1444"/>
        <v>0</v>
      </c>
      <c r="Q1526" s="1">
        <f t="shared" si="1445"/>
        <v>0</v>
      </c>
      <c r="R1526" s="1">
        <f t="shared" si="1446"/>
        <v>0</v>
      </c>
      <c r="S1526" s="1">
        <f t="shared" si="1447"/>
        <v>0</v>
      </c>
      <c r="T1526" s="1">
        <f t="shared" si="1448"/>
        <v>0</v>
      </c>
      <c r="U1526" s="1">
        <f t="shared" si="1449"/>
        <v>0</v>
      </c>
      <c r="V1526" s="1">
        <f t="shared" si="1450"/>
        <v>0</v>
      </c>
      <c r="W1526" s="1">
        <f t="shared" si="1451"/>
        <v>0</v>
      </c>
      <c r="X1526" s="1">
        <f t="shared" si="1452"/>
        <v>0</v>
      </c>
      <c r="Y1526" s="1">
        <f t="shared" si="1453"/>
        <v>0</v>
      </c>
      <c r="Z1526" s="1">
        <f t="shared" si="1454"/>
        <v>0</v>
      </c>
      <c r="AA1526" s="1">
        <f t="shared" si="1455"/>
        <v>0</v>
      </c>
      <c r="AB1526" s="1">
        <f t="shared" si="1456"/>
        <v>0</v>
      </c>
      <c r="AC1526" s="1">
        <f t="shared" si="1457"/>
        <v>0</v>
      </c>
      <c r="AD1526" s="1">
        <f t="shared" si="1458"/>
        <v>0</v>
      </c>
      <c r="AE1526" s="1">
        <f t="shared" si="1459"/>
        <v>0</v>
      </c>
      <c r="AF1526" s="1">
        <f t="shared" si="1460"/>
        <v>0</v>
      </c>
      <c r="AG1526" s="1">
        <f t="shared" si="1461"/>
        <v>0</v>
      </c>
      <c r="AH1526" s="1">
        <f t="shared" si="1462"/>
        <v>0</v>
      </c>
      <c r="AI1526" s="1">
        <f t="shared" si="1463"/>
        <v>0</v>
      </c>
      <c r="AJ1526" s="1">
        <f t="shared" si="1464"/>
        <v>0</v>
      </c>
      <c r="AK1526" s="1">
        <f t="shared" si="1465"/>
        <v>0</v>
      </c>
      <c r="AL1526" s="1">
        <f t="shared" si="1466"/>
        <v>0</v>
      </c>
      <c r="AM1526" s="1">
        <f t="shared" si="1467"/>
        <v>0</v>
      </c>
      <c r="AN1526" s="1">
        <f t="shared" si="1468"/>
        <v>0</v>
      </c>
      <c r="AO1526" s="1">
        <f t="shared" si="1469"/>
        <v>0</v>
      </c>
      <c r="AP1526" s="1">
        <f t="shared" si="1470"/>
        <v>0</v>
      </c>
      <c r="AQ1526" s="1">
        <f t="shared" si="1471"/>
        <v>0</v>
      </c>
      <c r="AR1526" s="1">
        <f t="shared" si="1472"/>
        <v>0</v>
      </c>
      <c r="AS1526" s="1">
        <f t="shared" si="1473"/>
        <v>0</v>
      </c>
      <c r="AT1526" s="1">
        <f t="shared" si="1474"/>
        <v>0</v>
      </c>
      <c r="AU1526" s="1">
        <f t="shared" si="1475"/>
        <v>0</v>
      </c>
      <c r="AV1526" s="1">
        <f t="shared" si="1476"/>
        <v>0</v>
      </c>
      <c r="AW1526" s="1">
        <f t="shared" si="1477"/>
        <v>0</v>
      </c>
      <c r="AX1526" s="1">
        <f t="shared" si="1478"/>
        <v>0</v>
      </c>
      <c r="AY1526" s="1">
        <f t="shared" si="1479"/>
        <v>0</v>
      </c>
      <c r="AZ1526" s="1">
        <f t="shared" si="1480"/>
        <v>0</v>
      </c>
      <c r="BA1526" s="1">
        <f t="shared" si="1481"/>
        <v>0</v>
      </c>
      <c r="BB1526" s="1">
        <f t="shared" si="1482"/>
        <v>0</v>
      </c>
      <c r="BC1526" s="1">
        <f t="shared" si="1483"/>
        <v>0</v>
      </c>
      <c r="BD1526" s="1">
        <f t="shared" si="1484"/>
        <v>0</v>
      </c>
      <c r="BE1526" s="1">
        <f t="shared" si="1485"/>
        <v>0</v>
      </c>
      <c r="BF1526" s="1">
        <f t="shared" si="1486"/>
        <v>0</v>
      </c>
      <c r="BG1526" s="1">
        <f t="shared" si="1487"/>
        <v>0</v>
      </c>
      <c r="BH1526" s="1">
        <f t="shared" si="1488"/>
        <v>0</v>
      </c>
      <c r="BI1526" s="1">
        <f t="shared" si="1489"/>
        <v>0</v>
      </c>
      <c r="BJ1526" s="1">
        <f t="shared" si="1490"/>
        <v>0</v>
      </c>
      <c r="BK1526" s="1">
        <f t="shared" si="1491"/>
        <v>0</v>
      </c>
      <c r="BL1526" s="1">
        <f t="shared" si="1492"/>
        <v>0</v>
      </c>
      <c r="BM1526" s="1">
        <f t="shared" si="1493"/>
        <v>0</v>
      </c>
      <c r="BN1526" s="1">
        <f t="shared" si="1494"/>
        <v>0</v>
      </c>
      <c r="BO1526" s="1">
        <f t="shared" si="1495"/>
        <v>0</v>
      </c>
      <c r="BP1526" s="1">
        <f t="shared" si="1496"/>
        <v>0</v>
      </c>
      <c r="BQ1526" s="1">
        <f t="shared" si="1497"/>
        <v>0</v>
      </c>
      <c r="BR1526" s="1">
        <f t="shared" si="1498"/>
        <v>0</v>
      </c>
      <c r="BS1526" s="1">
        <f t="shared" si="1499"/>
        <v>0</v>
      </c>
      <c r="BT1526" s="1">
        <f t="shared" si="1500"/>
        <v>0</v>
      </c>
      <c r="BU1526" s="1">
        <f t="shared" si="1501"/>
        <v>0</v>
      </c>
      <c r="BV1526" s="1">
        <f t="shared" si="1502"/>
        <v>0</v>
      </c>
      <c r="BW1526" s="1">
        <f t="shared" si="1503"/>
        <v>0</v>
      </c>
      <c r="BX1526" s="1">
        <f t="shared" si="1504"/>
        <v>0</v>
      </c>
      <c r="BY1526" s="1">
        <f t="shared" si="1505"/>
        <v>0</v>
      </c>
      <c r="BZ1526" s="1">
        <f t="shared" si="1506"/>
        <v>0</v>
      </c>
      <c r="CA1526" s="1">
        <f t="shared" si="1507"/>
        <v>0</v>
      </c>
      <c r="CB1526" s="1">
        <f t="shared" si="1508"/>
        <v>0</v>
      </c>
      <c r="CC1526" s="1">
        <f t="shared" si="1509"/>
        <v>0</v>
      </c>
      <c r="CD1526" s="1">
        <f t="shared" si="1510"/>
        <v>0</v>
      </c>
      <c r="CE1526" s="1">
        <f t="shared" si="1511"/>
        <v>0</v>
      </c>
      <c r="CF1526" s="1">
        <f t="shared" si="1512"/>
        <v>0</v>
      </c>
      <c r="CG1526" s="1">
        <f t="shared" si="1513"/>
        <v>0</v>
      </c>
      <c r="CH1526" s="1">
        <f t="shared" si="1514"/>
        <v>0</v>
      </c>
      <c r="CI1526" s="1">
        <f t="shared" si="1515"/>
        <v>-44409600</v>
      </c>
      <c r="CJ1526" s="1">
        <f t="shared" si="1516"/>
        <v>0</v>
      </c>
      <c r="CK1526" s="1">
        <f t="shared" si="1517"/>
        <v>37008000000</v>
      </c>
      <c r="CL1526" s="1">
        <f t="shared" si="1518"/>
        <v>0</v>
      </c>
      <c r="CM1526" s="1">
        <f t="shared" si="1519"/>
        <v>0</v>
      </c>
      <c r="CN1526" s="1">
        <f t="shared" si="1520"/>
        <v>0</v>
      </c>
      <c r="CO1526" s="1">
        <f t="shared" si="1521"/>
        <v>0</v>
      </c>
      <c r="CP1526" s="1">
        <f t="shared" si="1522"/>
        <v>0</v>
      </c>
      <c r="CQ1526" s="1">
        <f t="shared" si="1523"/>
        <v>0</v>
      </c>
      <c r="CR1526" s="1">
        <f t="shared" si="1524"/>
        <v>0</v>
      </c>
      <c r="CS1526" s="1">
        <f t="shared" si="1525"/>
        <v>0</v>
      </c>
      <c r="CT1526" s="1">
        <f t="shared" si="1526"/>
        <v>0</v>
      </c>
      <c r="CU1526" s="1">
        <f t="shared" si="1527"/>
        <v>0</v>
      </c>
      <c r="CV1526" s="1">
        <f t="shared" si="1528"/>
        <v>0</v>
      </c>
      <c r="CW1526" s="1">
        <f t="shared" si="1529"/>
        <v>0</v>
      </c>
      <c r="CX1526" s="1">
        <f t="shared" si="1530"/>
        <v>0</v>
      </c>
      <c r="CY1526" s="1">
        <f t="shared" si="1531"/>
        <v>0</v>
      </c>
      <c r="CZ1526" s="1">
        <f t="shared" si="1532"/>
        <v>0</v>
      </c>
      <c r="DA1526" s="1">
        <f t="shared" si="1533"/>
        <v>0</v>
      </c>
      <c r="DB1526" s="1">
        <f t="shared" si="1534"/>
        <v>646666.66666666663</v>
      </c>
      <c r="DC1526" s="1">
        <f t="shared" si="1535"/>
        <v>1293333333.3333333</v>
      </c>
      <c r="DD1526" s="1">
        <f t="shared" si="1536"/>
        <v>44409600</v>
      </c>
      <c r="DE1526" s="1">
        <f t="shared" si="1537"/>
        <v>284533.33333333337</v>
      </c>
      <c r="DF1526" s="1">
        <f t="shared" si="1538"/>
        <v>79706666666.666672</v>
      </c>
      <c r="DG1526" s="1">
        <f t="shared" si="1539"/>
        <v>0</v>
      </c>
      <c r="DH1526" s="1">
        <f t="shared" si="1540"/>
        <v>-931200</v>
      </c>
      <c r="DI1526" s="1">
        <f t="shared" si="1541"/>
        <v>1552000000</v>
      </c>
      <c r="DJ1526" s="1">
        <f t="shared" si="1542"/>
        <v>0</v>
      </c>
      <c r="DK1526" s="1">
        <f t="shared" si="1543"/>
        <v>0</v>
      </c>
      <c r="DL1526" s="1">
        <f t="shared" si="1544"/>
        <v>0</v>
      </c>
      <c r="DM1526" s="1">
        <f t="shared" si="1545"/>
        <v>0</v>
      </c>
      <c r="DN1526" s="1">
        <f t="shared" si="1546"/>
        <v>0</v>
      </c>
      <c r="DO1526" s="1">
        <f t="shared" si="1547"/>
        <v>0</v>
      </c>
      <c r="DP1526" s="1">
        <v>-1.0610657380288119E-2</v>
      </c>
    </row>
    <row r="1527" spans="14:120" hidden="1">
      <c r="N1527" s="1">
        <f t="shared" si="1442"/>
        <v>0</v>
      </c>
      <c r="O1527" s="1">
        <f t="shared" si="1443"/>
        <v>0</v>
      </c>
      <c r="P1527" s="1">
        <f t="shared" si="1444"/>
        <v>0</v>
      </c>
      <c r="Q1527" s="1">
        <f t="shared" si="1445"/>
        <v>0</v>
      </c>
      <c r="R1527" s="1">
        <f t="shared" si="1446"/>
        <v>0</v>
      </c>
      <c r="S1527" s="1">
        <f t="shared" si="1447"/>
        <v>0</v>
      </c>
      <c r="T1527" s="1">
        <f t="shared" si="1448"/>
        <v>0</v>
      </c>
      <c r="U1527" s="1">
        <f t="shared" si="1449"/>
        <v>0</v>
      </c>
      <c r="V1527" s="1">
        <f t="shared" si="1450"/>
        <v>0</v>
      </c>
      <c r="W1527" s="1">
        <f t="shared" si="1451"/>
        <v>0</v>
      </c>
      <c r="X1527" s="1">
        <f t="shared" si="1452"/>
        <v>0</v>
      </c>
      <c r="Y1527" s="1">
        <f t="shared" si="1453"/>
        <v>0</v>
      </c>
      <c r="Z1527" s="1">
        <f t="shared" si="1454"/>
        <v>0</v>
      </c>
      <c r="AA1527" s="1">
        <f t="shared" si="1455"/>
        <v>0</v>
      </c>
      <c r="AB1527" s="1">
        <f t="shared" si="1456"/>
        <v>0</v>
      </c>
      <c r="AC1527" s="1">
        <f t="shared" si="1457"/>
        <v>0</v>
      </c>
      <c r="AD1527" s="1">
        <f t="shared" si="1458"/>
        <v>0</v>
      </c>
      <c r="AE1527" s="1">
        <f t="shared" si="1459"/>
        <v>0</v>
      </c>
      <c r="AF1527" s="1">
        <f t="shared" si="1460"/>
        <v>0</v>
      </c>
      <c r="AG1527" s="1">
        <f t="shared" si="1461"/>
        <v>0</v>
      </c>
      <c r="AH1527" s="1">
        <f t="shared" si="1462"/>
        <v>0</v>
      </c>
      <c r="AI1527" s="1">
        <f t="shared" si="1463"/>
        <v>0</v>
      </c>
      <c r="AJ1527" s="1">
        <f t="shared" si="1464"/>
        <v>0</v>
      </c>
      <c r="AK1527" s="1">
        <f t="shared" si="1465"/>
        <v>0</v>
      </c>
      <c r="AL1527" s="1">
        <f t="shared" si="1466"/>
        <v>0</v>
      </c>
      <c r="AM1527" s="1">
        <f t="shared" si="1467"/>
        <v>0</v>
      </c>
      <c r="AN1527" s="1">
        <f t="shared" si="1468"/>
        <v>0</v>
      </c>
      <c r="AO1527" s="1">
        <f t="shared" si="1469"/>
        <v>0</v>
      </c>
      <c r="AP1527" s="1">
        <f t="shared" si="1470"/>
        <v>0</v>
      </c>
      <c r="AQ1527" s="1">
        <f t="shared" si="1471"/>
        <v>0</v>
      </c>
      <c r="AR1527" s="1">
        <f t="shared" si="1472"/>
        <v>0</v>
      </c>
      <c r="AS1527" s="1">
        <f t="shared" si="1473"/>
        <v>0</v>
      </c>
      <c r="AT1527" s="1">
        <f t="shared" si="1474"/>
        <v>0</v>
      </c>
      <c r="AU1527" s="1">
        <f t="shared" si="1475"/>
        <v>0</v>
      </c>
      <c r="AV1527" s="1">
        <f t="shared" si="1476"/>
        <v>0</v>
      </c>
      <c r="AW1527" s="1">
        <f t="shared" si="1477"/>
        <v>0</v>
      </c>
      <c r="AX1527" s="1">
        <f t="shared" si="1478"/>
        <v>0</v>
      </c>
      <c r="AY1527" s="1">
        <f t="shared" si="1479"/>
        <v>0</v>
      </c>
      <c r="AZ1527" s="1">
        <f t="shared" si="1480"/>
        <v>0</v>
      </c>
      <c r="BA1527" s="1">
        <f t="shared" si="1481"/>
        <v>0</v>
      </c>
      <c r="BB1527" s="1">
        <f t="shared" si="1482"/>
        <v>0</v>
      </c>
      <c r="BC1527" s="1">
        <f t="shared" si="1483"/>
        <v>0</v>
      </c>
      <c r="BD1527" s="1">
        <f t="shared" si="1484"/>
        <v>0</v>
      </c>
      <c r="BE1527" s="1">
        <f t="shared" si="1485"/>
        <v>0</v>
      </c>
      <c r="BF1527" s="1">
        <f t="shared" si="1486"/>
        <v>0</v>
      </c>
      <c r="BG1527" s="1">
        <f t="shared" si="1487"/>
        <v>0</v>
      </c>
      <c r="BH1527" s="1">
        <f t="shared" si="1488"/>
        <v>0</v>
      </c>
      <c r="BI1527" s="1">
        <f t="shared" si="1489"/>
        <v>0</v>
      </c>
      <c r="BJ1527" s="1">
        <f t="shared" si="1490"/>
        <v>0</v>
      </c>
      <c r="BK1527" s="1">
        <f t="shared" si="1491"/>
        <v>0</v>
      </c>
      <c r="BL1527" s="1">
        <f t="shared" si="1492"/>
        <v>0</v>
      </c>
      <c r="BM1527" s="1">
        <f t="shared" si="1493"/>
        <v>0</v>
      </c>
      <c r="BN1527" s="1">
        <f t="shared" si="1494"/>
        <v>0</v>
      </c>
      <c r="BO1527" s="1">
        <f t="shared" si="1495"/>
        <v>0</v>
      </c>
      <c r="BP1527" s="1">
        <f t="shared" si="1496"/>
        <v>0</v>
      </c>
      <c r="BQ1527" s="1">
        <f t="shared" si="1497"/>
        <v>0</v>
      </c>
      <c r="BR1527" s="1">
        <f t="shared" si="1498"/>
        <v>0</v>
      </c>
      <c r="BS1527" s="1">
        <f t="shared" si="1499"/>
        <v>0</v>
      </c>
      <c r="BT1527" s="1">
        <f t="shared" si="1500"/>
        <v>0</v>
      </c>
      <c r="BU1527" s="1">
        <f t="shared" si="1501"/>
        <v>0</v>
      </c>
      <c r="BV1527" s="1">
        <f t="shared" si="1502"/>
        <v>0</v>
      </c>
      <c r="BW1527" s="1">
        <f t="shared" si="1503"/>
        <v>0</v>
      </c>
      <c r="BX1527" s="1">
        <f t="shared" si="1504"/>
        <v>0</v>
      </c>
      <c r="BY1527" s="1">
        <f t="shared" si="1505"/>
        <v>0</v>
      </c>
      <c r="BZ1527" s="1">
        <f t="shared" si="1506"/>
        <v>0</v>
      </c>
      <c r="CA1527" s="1">
        <f t="shared" si="1507"/>
        <v>0</v>
      </c>
      <c r="CB1527" s="1">
        <f t="shared" si="1508"/>
        <v>0</v>
      </c>
      <c r="CC1527" s="1">
        <f t="shared" si="1509"/>
        <v>0</v>
      </c>
      <c r="CD1527" s="1">
        <f t="shared" si="1510"/>
        <v>0</v>
      </c>
      <c r="CE1527" s="1">
        <f t="shared" si="1511"/>
        <v>0</v>
      </c>
      <c r="CF1527" s="1">
        <f t="shared" si="1512"/>
        <v>0</v>
      </c>
      <c r="CG1527" s="1">
        <f t="shared" si="1513"/>
        <v>0</v>
      </c>
      <c r="CH1527" s="1">
        <f t="shared" si="1514"/>
        <v>0</v>
      </c>
      <c r="CI1527" s="1">
        <f t="shared" si="1515"/>
        <v>0</v>
      </c>
      <c r="CJ1527" s="1">
        <f t="shared" si="1516"/>
        <v>0</v>
      </c>
      <c r="CK1527" s="1">
        <f t="shared" si="1517"/>
        <v>0</v>
      </c>
      <c r="CL1527" s="1">
        <f t="shared" si="1518"/>
        <v>-35527.68</v>
      </c>
      <c r="CM1527" s="1">
        <f t="shared" si="1519"/>
        <v>0</v>
      </c>
      <c r="CN1527" s="1">
        <f t="shared" si="1520"/>
        <v>44409600</v>
      </c>
      <c r="CO1527" s="1">
        <f t="shared" si="1521"/>
        <v>0</v>
      </c>
      <c r="CP1527" s="1">
        <f t="shared" si="1522"/>
        <v>0</v>
      </c>
      <c r="CQ1527" s="1">
        <f t="shared" si="1523"/>
        <v>0</v>
      </c>
      <c r="CR1527" s="1">
        <f t="shared" si="1524"/>
        <v>0</v>
      </c>
      <c r="CS1527" s="1">
        <f t="shared" si="1525"/>
        <v>0</v>
      </c>
      <c r="CT1527" s="1">
        <f t="shared" si="1526"/>
        <v>0</v>
      </c>
      <c r="CU1527" s="1">
        <f t="shared" si="1527"/>
        <v>0</v>
      </c>
      <c r="CV1527" s="1">
        <f t="shared" si="1528"/>
        <v>0</v>
      </c>
      <c r="CW1527" s="1">
        <f t="shared" si="1529"/>
        <v>0</v>
      </c>
      <c r="CX1527" s="1">
        <f t="shared" si="1530"/>
        <v>0</v>
      </c>
      <c r="CY1527" s="1">
        <f t="shared" si="1531"/>
        <v>0</v>
      </c>
      <c r="CZ1527" s="1">
        <f t="shared" si="1532"/>
        <v>0</v>
      </c>
      <c r="DA1527" s="1">
        <f t="shared" si="1533"/>
        <v>0</v>
      </c>
      <c r="DB1527" s="1">
        <f t="shared" si="1534"/>
        <v>0</v>
      </c>
      <c r="DC1527" s="1">
        <f t="shared" si="1535"/>
        <v>0</v>
      </c>
      <c r="DD1527" s="1">
        <f t="shared" si="1536"/>
        <v>-114000</v>
      </c>
      <c r="DE1527" s="1">
        <f t="shared" si="1537"/>
        <v>0</v>
      </c>
      <c r="DF1527" s="1">
        <f t="shared" si="1538"/>
        <v>0</v>
      </c>
      <c r="DG1527" s="1">
        <f t="shared" si="1539"/>
        <v>292027.68</v>
      </c>
      <c r="DH1527" s="1">
        <f t="shared" si="1540"/>
        <v>0</v>
      </c>
      <c r="DI1527" s="1">
        <f t="shared" si="1541"/>
        <v>44409600</v>
      </c>
      <c r="DJ1527" s="1">
        <f t="shared" si="1542"/>
        <v>-142500</v>
      </c>
      <c r="DK1527" s="1">
        <f t="shared" si="1543"/>
        <v>0</v>
      </c>
      <c r="DL1527" s="1">
        <f t="shared" si="1544"/>
        <v>0</v>
      </c>
      <c r="DM1527" s="1">
        <f t="shared" si="1545"/>
        <v>0</v>
      </c>
      <c r="DN1527" s="1">
        <f t="shared" si="1546"/>
        <v>0</v>
      </c>
      <c r="DO1527" s="1">
        <f t="shared" si="1547"/>
        <v>0</v>
      </c>
      <c r="DP1527" s="1">
        <v>360.65839637342845</v>
      </c>
    </row>
    <row r="1528" spans="14:120" hidden="1">
      <c r="N1528" s="1">
        <f t="shared" si="1442"/>
        <v>-188500</v>
      </c>
      <c r="O1528" s="1">
        <f t="shared" si="1443"/>
        <v>0</v>
      </c>
      <c r="P1528" s="1">
        <f t="shared" si="1444"/>
        <v>0</v>
      </c>
      <c r="Q1528" s="1">
        <f t="shared" si="1445"/>
        <v>0</v>
      </c>
      <c r="R1528" s="1">
        <f t="shared" si="1446"/>
        <v>0</v>
      </c>
      <c r="S1528" s="1">
        <f t="shared" si="1447"/>
        <v>0</v>
      </c>
      <c r="T1528" s="1">
        <f t="shared" si="1448"/>
        <v>0</v>
      </c>
      <c r="U1528" s="1">
        <f t="shared" si="1449"/>
        <v>0</v>
      </c>
      <c r="V1528" s="1">
        <f t="shared" si="1450"/>
        <v>0</v>
      </c>
      <c r="W1528" s="1">
        <f t="shared" si="1451"/>
        <v>0</v>
      </c>
      <c r="X1528" s="1">
        <f t="shared" si="1452"/>
        <v>0</v>
      </c>
      <c r="Y1528" s="1">
        <f t="shared" si="1453"/>
        <v>0</v>
      </c>
      <c r="Z1528" s="1">
        <f t="shared" si="1454"/>
        <v>0</v>
      </c>
      <c r="AA1528" s="1">
        <f t="shared" si="1455"/>
        <v>0</v>
      </c>
      <c r="AB1528" s="1">
        <f t="shared" si="1456"/>
        <v>0</v>
      </c>
      <c r="AC1528" s="1">
        <f t="shared" si="1457"/>
        <v>0</v>
      </c>
      <c r="AD1528" s="1">
        <f t="shared" si="1458"/>
        <v>0</v>
      </c>
      <c r="AE1528" s="1">
        <f t="shared" si="1459"/>
        <v>0</v>
      </c>
      <c r="AF1528" s="1">
        <f t="shared" si="1460"/>
        <v>0</v>
      </c>
      <c r="AG1528" s="1">
        <f t="shared" si="1461"/>
        <v>0</v>
      </c>
      <c r="AH1528" s="1">
        <f t="shared" si="1462"/>
        <v>0</v>
      </c>
      <c r="AI1528" s="1">
        <f t="shared" si="1463"/>
        <v>0</v>
      </c>
      <c r="AJ1528" s="1">
        <f t="shared" si="1464"/>
        <v>0</v>
      </c>
      <c r="AK1528" s="1">
        <f t="shared" si="1465"/>
        <v>0</v>
      </c>
      <c r="AL1528" s="1">
        <f t="shared" si="1466"/>
        <v>0</v>
      </c>
      <c r="AM1528" s="1">
        <f t="shared" si="1467"/>
        <v>0</v>
      </c>
      <c r="AN1528" s="1">
        <f t="shared" si="1468"/>
        <v>0</v>
      </c>
      <c r="AO1528" s="1">
        <f t="shared" si="1469"/>
        <v>0</v>
      </c>
      <c r="AP1528" s="1">
        <f t="shared" si="1470"/>
        <v>0</v>
      </c>
      <c r="AQ1528" s="1">
        <f t="shared" si="1471"/>
        <v>0</v>
      </c>
      <c r="AR1528" s="1">
        <f t="shared" si="1472"/>
        <v>0</v>
      </c>
      <c r="AS1528" s="1">
        <f t="shared" si="1473"/>
        <v>0</v>
      </c>
      <c r="AT1528" s="1">
        <f t="shared" si="1474"/>
        <v>0</v>
      </c>
      <c r="AU1528" s="1">
        <f t="shared" si="1475"/>
        <v>0</v>
      </c>
      <c r="AV1528" s="1">
        <f t="shared" si="1476"/>
        <v>0</v>
      </c>
      <c r="AW1528" s="1">
        <f t="shared" si="1477"/>
        <v>0</v>
      </c>
      <c r="AX1528" s="1">
        <f t="shared" si="1478"/>
        <v>0</v>
      </c>
      <c r="AY1528" s="1">
        <f t="shared" si="1479"/>
        <v>0</v>
      </c>
      <c r="AZ1528" s="1">
        <f t="shared" si="1480"/>
        <v>0</v>
      </c>
      <c r="BA1528" s="1">
        <f t="shared" si="1481"/>
        <v>0</v>
      </c>
      <c r="BB1528" s="1">
        <f t="shared" si="1482"/>
        <v>0</v>
      </c>
      <c r="BC1528" s="1">
        <f t="shared" si="1483"/>
        <v>0</v>
      </c>
      <c r="BD1528" s="1">
        <f t="shared" si="1484"/>
        <v>0</v>
      </c>
      <c r="BE1528" s="1">
        <f t="shared" si="1485"/>
        <v>0</v>
      </c>
      <c r="BF1528" s="1">
        <f t="shared" si="1486"/>
        <v>0</v>
      </c>
      <c r="BG1528" s="1">
        <f t="shared" si="1487"/>
        <v>0</v>
      </c>
      <c r="BH1528" s="1">
        <f t="shared" si="1488"/>
        <v>0</v>
      </c>
      <c r="BI1528" s="1">
        <f t="shared" si="1489"/>
        <v>0</v>
      </c>
      <c r="BJ1528" s="1">
        <f t="shared" si="1490"/>
        <v>0</v>
      </c>
      <c r="BK1528" s="1">
        <f t="shared" si="1491"/>
        <v>0</v>
      </c>
      <c r="BL1528" s="1">
        <f t="shared" si="1492"/>
        <v>0</v>
      </c>
      <c r="BM1528" s="1">
        <f t="shared" si="1493"/>
        <v>0</v>
      </c>
      <c r="BN1528" s="1">
        <f t="shared" si="1494"/>
        <v>0</v>
      </c>
      <c r="BO1528" s="1">
        <f t="shared" si="1495"/>
        <v>0</v>
      </c>
      <c r="BP1528" s="1">
        <f t="shared" si="1496"/>
        <v>0</v>
      </c>
      <c r="BQ1528" s="1">
        <f t="shared" si="1497"/>
        <v>0</v>
      </c>
      <c r="BR1528" s="1">
        <f t="shared" si="1498"/>
        <v>0</v>
      </c>
      <c r="BS1528" s="1">
        <f t="shared" si="1499"/>
        <v>0</v>
      </c>
      <c r="BT1528" s="1">
        <f t="shared" si="1500"/>
        <v>0</v>
      </c>
      <c r="BU1528" s="1">
        <f t="shared" si="1501"/>
        <v>0</v>
      </c>
      <c r="BV1528" s="1">
        <f t="shared" si="1502"/>
        <v>0</v>
      </c>
      <c r="BW1528" s="1">
        <f t="shared" si="1503"/>
        <v>0</v>
      </c>
      <c r="BX1528" s="1">
        <f t="shared" si="1504"/>
        <v>0</v>
      </c>
      <c r="BY1528" s="1">
        <f t="shared" si="1505"/>
        <v>0</v>
      </c>
      <c r="BZ1528" s="1">
        <f t="shared" si="1506"/>
        <v>0</v>
      </c>
      <c r="CA1528" s="1">
        <f t="shared" si="1507"/>
        <v>0</v>
      </c>
      <c r="CB1528" s="1">
        <f t="shared" si="1508"/>
        <v>0</v>
      </c>
      <c r="CC1528" s="1">
        <f t="shared" si="1509"/>
        <v>0</v>
      </c>
      <c r="CD1528" s="1">
        <f t="shared" si="1510"/>
        <v>0</v>
      </c>
      <c r="CE1528" s="1">
        <f t="shared" si="1511"/>
        <v>0</v>
      </c>
      <c r="CF1528" s="1">
        <f t="shared" si="1512"/>
        <v>0</v>
      </c>
      <c r="CG1528" s="1">
        <f t="shared" si="1513"/>
        <v>0</v>
      </c>
      <c r="CH1528" s="1">
        <f t="shared" si="1514"/>
        <v>0</v>
      </c>
      <c r="CI1528" s="1">
        <f t="shared" si="1515"/>
        <v>0</v>
      </c>
      <c r="CJ1528" s="1">
        <f t="shared" si="1516"/>
        <v>0</v>
      </c>
      <c r="CK1528" s="1">
        <f t="shared" si="1517"/>
        <v>0</v>
      </c>
      <c r="CL1528" s="1">
        <f t="shared" si="1518"/>
        <v>0</v>
      </c>
      <c r="CM1528" s="1">
        <f t="shared" si="1519"/>
        <v>-676000</v>
      </c>
      <c r="CN1528" s="1">
        <f t="shared" si="1520"/>
        <v>0</v>
      </c>
      <c r="CO1528" s="1">
        <f t="shared" si="1521"/>
        <v>0</v>
      </c>
      <c r="CP1528" s="1">
        <f t="shared" si="1522"/>
        <v>0</v>
      </c>
      <c r="CQ1528" s="1">
        <f t="shared" si="1523"/>
        <v>0</v>
      </c>
      <c r="CR1528" s="1">
        <f t="shared" si="1524"/>
        <v>0</v>
      </c>
      <c r="CS1528" s="1">
        <f t="shared" si="1525"/>
        <v>0</v>
      </c>
      <c r="CT1528" s="1">
        <f t="shared" si="1526"/>
        <v>0</v>
      </c>
      <c r="CU1528" s="1">
        <f t="shared" si="1527"/>
        <v>0</v>
      </c>
      <c r="CV1528" s="1">
        <f t="shared" si="1528"/>
        <v>0</v>
      </c>
      <c r="CW1528" s="1">
        <f t="shared" si="1529"/>
        <v>0</v>
      </c>
      <c r="CX1528" s="1">
        <f t="shared" si="1530"/>
        <v>0</v>
      </c>
      <c r="CY1528" s="1">
        <f t="shared" si="1531"/>
        <v>0</v>
      </c>
      <c r="CZ1528" s="1">
        <f t="shared" si="1532"/>
        <v>0</v>
      </c>
      <c r="DA1528" s="1">
        <f t="shared" si="1533"/>
        <v>0</v>
      </c>
      <c r="DB1528" s="1">
        <f t="shared" si="1534"/>
        <v>0</v>
      </c>
      <c r="DC1528" s="1">
        <f t="shared" si="1535"/>
        <v>0</v>
      </c>
      <c r="DD1528" s="1">
        <f t="shared" si="1536"/>
        <v>0</v>
      </c>
      <c r="DE1528" s="1">
        <f t="shared" si="1537"/>
        <v>-372.48</v>
      </c>
      <c r="DF1528" s="1">
        <f t="shared" si="1538"/>
        <v>-931200</v>
      </c>
      <c r="DG1528" s="1">
        <f t="shared" si="1539"/>
        <v>0</v>
      </c>
      <c r="DH1528" s="1">
        <f t="shared" si="1540"/>
        <v>677099.98</v>
      </c>
      <c r="DI1528" s="1">
        <f t="shared" si="1541"/>
        <v>523800</v>
      </c>
      <c r="DJ1528" s="1">
        <f t="shared" si="1542"/>
        <v>0</v>
      </c>
      <c r="DK1528" s="1">
        <f t="shared" si="1543"/>
        <v>-727.5</v>
      </c>
      <c r="DL1528" s="1">
        <f t="shared" si="1544"/>
        <v>1455000</v>
      </c>
      <c r="DM1528" s="1">
        <f t="shared" si="1545"/>
        <v>0</v>
      </c>
      <c r="DN1528" s="1">
        <f t="shared" si="1546"/>
        <v>0</v>
      </c>
      <c r="DO1528" s="1">
        <f t="shared" si="1547"/>
        <v>0</v>
      </c>
      <c r="DP1528" s="1">
        <v>-4.9894393154024499</v>
      </c>
    </row>
    <row r="1529" spans="14:120" hidden="1">
      <c r="N1529" s="1">
        <f t="shared" si="1442"/>
        <v>-31916666.666666664</v>
      </c>
      <c r="O1529" s="1">
        <f t="shared" si="1443"/>
        <v>0</v>
      </c>
      <c r="P1529" s="1">
        <f t="shared" si="1444"/>
        <v>0</v>
      </c>
      <c r="Q1529" s="1">
        <f t="shared" si="1445"/>
        <v>0</v>
      </c>
      <c r="R1529" s="1">
        <f t="shared" si="1446"/>
        <v>0</v>
      </c>
      <c r="S1529" s="1">
        <f t="shared" si="1447"/>
        <v>0</v>
      </c>
      <c r="T1529" s="1">
        <f t="shared" si="1448"/>
        <v>0</v>
      </c>
      <c r="U1529" s="1">
        <f t="shared" si="1449"/>
        <v>0</v>
      </c>
      <c r="V1529" s="1">
        <f t="shared" si="1450"/>
        <v>0</v>
      </c>
      <c r="W1529" s="1">
        <f t="shared" si="1451"/>
        <v>0</v>
      </c>
      <c r="X1529" s="1">
        <f t="shared" si="1452"/>
        <v>0</v>
      </c>
      <c r="Y1529" s="1">
        <f t="shared" si="1453"/>
        <v>0</v>
      </c>
      <c r="Z1529" s="1">
        <f t="shared" si="1454"/>
        <v>0</v>
      </c>
      <c r="AA1529" s="1">
        <f t="shared" si="1455"/>
        <v>0</v>
      </c>
      <c r="AB1529" s="1">
        <f t="shared" si="1456"/>
        <v>0</v>
      </c>
      <c r="AC1529" s="1">
        <f t="shared" si="1457"/>
        <v>0</v>
      </c>
      <c r="AD1529" s="1">
        <f t="shared" si="1458"/>
        <v>0</v>
      </c>
      <c r="AE1529" s="1">
        <f t="shared" si="1459"/>
        <v>0</v>
      </c>
      <c r="AF1529" s="1">
        <f t="shared" si="1460"/>
        <v>0</v>
      </c>
      <c r="AG1529" s="1">
        <f t="shared" si="1461"/>
        <v>0</v>
      </c>
      <c r="AH1529" s="1">
        <f t="shared" si="1462"/>
        <v>0</v>
      </c>
      <c r="AI1529" s="1">
        <f t="shared" si="1463"/>
        <v>0</v>
      </c>
      <c r="AJ1529" s="1">
        <f t="shared" si="1464"/>
        <v>0</v>
      </c>
      <c r="AK1529" s="1">
        <f t="shared" si="1465"/>
        <v>0</v>
      </c>
      <c r="AL1529" s="1">
        <f t="shared" si="1466"/>
        <v>0</v>
      </c>
      <c r="AM1529" s="1">
        <f t="shared" si="1467"/>
        <v>0</v>
      </c>
      <c r="AN1529" s="1">
        <f t="shared" si="1468"/>
        <v>0</v>
      </c>
      <c r="AO1529" s="1">
        <f t="shared" si="1469"/>
        <v>0</v>
      </c>
      <c r="AP1529" s="1">
        <f t="shared" si="1470"/>
        <v>0</v>
      </c>
      <c r="AQ1529" s="1">
        <f t="shared" si="1471"/>
        <v>0</v>
      </c>
      <c r="AR1529" s="1">
        <f t="shared" si="1472"/>
        <v>0</v>
      </c>
      <c r="AS1529" s="1">
        <f t="shared" si="1473"/>
        <v>0</v>
      </c>
      <c r="AT1529" s="1">
        <f t="shared" si="1474"/>
        <v>0</v>
      </c>
      <c r="AU1529" s="1">
        <f t="shared" si="1475"/>
        <v>0</v>
      </c>
      <c r="AV1529" s="1">
        <f t="shared" si="1476"/>
        <v>0</v>
      </c>
      <c r="AW1529" s="1">
        <f t="shared" si="1477"/>
        <v>0</v>
      </c>
      <c r="AX1529" s="1">
        <f t="shared" si="1478"/>
        <v>0</v>
      </c>
      <c r="AY1529" s="1">
        <f t="shared" si="1479"/>
        <v>0</v>
      </c>
      <c r="AZ1529" s="1">
        <f t="shared" si="1480"/>
        <v>0</v>
      </c>
      <c r="BA1529" s="1">
        <f t="shared" si="1481"/>
        <v>0</v>
      </c>
      <c r="BB1529" s="1">
        <f t="shared" si="1482"/>
        <v>0</v>
      </c>
      <c r="BC1529" s="1">
        <f t="shared" si="1483"/>
        <v>0</v>
      </c>
      <c r="BD1529" s="1">
        <f t="shared" si="1484"/>
        <v>0</v>
      </c>
      <c r="BE1529" s="1">
        <f t="shared" si="1485"/>
        <v>0</v>
      </c>
      <c r="BF1529" s="1">
        <f t="shared" si="1486"/>
        <v>0</v>
      </c>
      <c r="BG1529" s="1">
        <f t="shared" si="1487"/>
        <v>0</v>
      </c>
      <c r="BH1529" s="1">
        <f t="shared" si="1488"/>
        <v>0</v>
      </c>
      <c r="BI1529" s="1">
        <f t="shared" si="1489"/>
        <v>0</v>
      </c>
      <c r="BJ1529" s="1">
        <f t="shared" si="1490"/>
        <v>0</v>
      </c>
      <c r="BK1529" s="1">
        <f t="shared" si="1491"/>
        <v>0</v>
      </c>
      <c r="BL1529" s="1">
        <f t="shared" si="1492"/>
        <v>0</v>
      </c>
      <c r="BM1529" s="1">
        <f t="shared" si="1493"/>
        <v>0</v>
      </c>
      <c r="BN1529" s="1">
        <f t="shared" si="1494"/>
        <v>0</v>
      </c>
      <c r="BO1529" s="1">
        <f t="shared" si="1495"/>
        <v>0</v>
      </c>
      <c r="BP1529" s="1">
        <f t="shared" si="1496"/>
        <v>0</v>
      </c>
      <c r="BQ1529" s="1">
        <f t="shared" si="1497"/>
        <v>0</v>
      </c>
      <c r="BR1529" s="1">
        <f t="shared" si="1498"/>
        <v>0</v>
      </c>
      <c r="BS1529" s="1">
        <f t="shared" si="1499"/>
        <v>0</v>
      </c>
      <c r="BT1529" s="1">
        <f t="shared" si="1500"/>
        <v>0</v>
      </c>
      <c r="BU1529" s="1">
        <f t="shared" si="1501"/>
        <v>0</v>
      </c>
      <c r="BV1529" s="1">
        <f t="shared" si="1502"/>
        <v>0</v>
      </c>
      <c r="BW1529" s="1">
        <f t="shared" si="1503"/>
        <v>0</v>
      </c>
      <c r="BX1529" s="1">
        <f t="shared" si="1504"/>
        <v>0</v>
      </c>
      <c r="BY1529" s="1">
        <f t="shared" si="1505"/>
        <v>0</v>
      </c>
      <c r="BZ1529" s="1">
        <f t="shared" si="1506"/>
        <v>0</v>
      </c>
      <c r="CA1529" s="1">
        <f t="shared" si="1507"/>
        <v>0</v>
      </c>
      <c r="CB1529" s="1">
        <f t="shared" si="1508"/>
        <v>0</v>
      </c>
      <c r="CC1529" s="1">
        <f t="shared" si="1509"/>
        <v>0</v>
      </c>
      <c r="CD1529" s="1">
        <f t="shared" si="1510"/>
        <v>0</v>
      </c>
      <c r="CE1529" s="1">
        <f t="shared" si="1511"/>
        <v>0</v>
      </c>
      <c r="CF1529" s="1">
        <f t="shared" si="1512"/>
        <v>0</v>
      </c>
      <c r="CG1529" s="1">
        <f t="shared" si="1513"/>
        <v>0</v>
      </c>
      <c r="CH1529" s="1">
        <f t="shared" si="1514"/>
        <v>0</v>
      </c>
      <c r="CI1529" s="1">
        <f t="shared" si="1515"/>
        <v>0</v>
      </c>
      <c r="CJ1529" s="1">
        <f t="shared" si="1516"/>
        <v>0</v>
      </c>
      <c r="CK1529" s="1">
        <f t="shared" si="1517"/>
        <v>0</v>
      </c>
      <c r="CL1529" s="1">
        <f t="shared" si="1518"/>
        <v>-44409600</v>
      </c>
      <c r="CM1529" s="1">
        <f t="shared" si="1519"/>
        <v>0</v>
      </c>
      <c r="CN1529" s="1">
        <f t="shared" si="1520"/>
        <v>37008000000</v>
      </c>
      <c r="CO1529" s="1">
        <f t="shared" si="1521"/>
        <v>0</v>
      </c>
      <c r="CP1529" s="1">
        <f t="shared" si="1522"/>
        <v>0</v>
      </c>
      <c r="CQ1529" s="1">
        <f t="shared" si="1523"/>
        <v>0</v>
      </c>
      <c r="CR1529" s="1">
        <f t="shared" si="1524"/>
        <v>0</v>
      </c>
      <c r="CS1529" s="1">
        <f t="shared" si="1525"/>
        <v>0</v>
      </c>
      <c r="CT1529" s="1">
        <f t="shared" si="1526"/>
        <v>0</v>
      </c>
      <c r="CU1529" s="1">
        <f t="shared" si="1527"/>
        <v>0</v>
      </c>
      <c r="CV1529" s="1">
        <f t="shared" si="1528"/>
        <v>0</v>
      </c>
      <c r="CW1529" s="1">
        <f t="shared" si="1529"/>
        <v>0</v>
      </c>
      <c r="CX1529" s="1">
        <f t="shared" si="1530"/>
        <v>0</v>
      </c>
      <c r="CY1529" s="1">
        <f t="shared" si="1531"/>
        <v>0</v>
      </c>
      <c r="CZ1529" s="1">
        <f t="shared" si="1532"/>
        <v>0</v>
      </c>
      <c r="DA1529" s="1">
        <f t="shared" si="1533"/>
        <v>0</v>
      </c>
      <c r="DB1529" s="1">
        <f t="shared" si="1534"/>
        <v>0</v>
      </c>
      <c r="DC1529" s="1">
        <f t="shared" si="1535"/>
        <v>0</v>
      </c>
      <c r="DD1529" s="1">
        <f t="shared" si="1536"/>
        <v>0</v>
      </c>
      <c r="DE1529" s="1">
        <f t="shared" si="1537"/>
        <v>931200</v>
      </c>
      <c r="DF1529" s="1">
        <f t="shared" si="1538"/>
        <v>1552000000</v>
      </c>
      <c r="DG1529" s="1">
        <f t="shared" si="1539"/>
        <v>44409600</v>
      </c>
      <c r="DH1529" s="1">
        <f t="shared" si="1540"/>
        <v>523800</v>
      </c>
      <c r="DI1529" s="1">
        <f t="shared" si="1541"/>
        <v>81000000000</v>
      </c>
      <c r="DJ1529" s="1">
        <f t="shared" si="1542"/>
        <v>0</v>
      </c>
      <c r="DK1529" s="1">
        <f t="shared" si="1543"/>
        <v>-1455000</v>
      </c>
      <c r="DL1529" s="1">
        <f t="shared" si="1544"/>
        <v>1940000000</v>
      </c>
      <c r="DM1529" s="1">
        <f t="shared" si="1545"/>
        <v>0</v>
      </c>
      <c r="DN1529" s="1">
        <f t="shared" si="1546"/>
        <v>0</v>
      </c>
      <c r="DO1529" s="1">
        <f t="shared" si="1547"/>
        <v>0</v>
      </c>
      <c r="DP1529" s="1">
        <v>-1.1178744070341438E-2</v>
      </c>
    </row>
    <row r="1530" spans="14:120" hidden="1">
      <c r="N1530" s="1">
        <f t="shared" si="1442"/>
        <v>0</v>
      </c>
      <c r="O1530" s="1">
        <f t="shared" si="1443"/>
        <v>0</v>
      </c>
      <c r="P1530" s="1">
        <f t="shared" si="1444"/>
        <v>0</v>
      </c>
      <c r="Q1530" s="1">
        <f t="shared" si="1445"/>
        <v>0</v>
      </c>
      <c r="R1530" s="1">
        <f t="shared" si="1446"/>
        <v>0</v>
      </c>
      <c r="S1530" s="1">
        <f t="shared" si="1447"/>
        <v>0</v>
      </c>
      <c r="T1530" s="1">
        <f t="shared" si="1448"/>
        <v>0</v>
      </c>
      <c r="U1530" s="1">
        <f t="shared" si="1449"/>
        <v>0</v>
      </c>
      <c r="V1530" s="1">
        <f t="shared" si="1450"/>
        <v>0</v>
      </c>
      <c r="W1530" s="1">
        <f t="shared" si="1451"/>
        <v>0</v>
      </c>
      <c r="X1530" s="1">
        <f t="shared" si="1452"/>
        <v>0</v>
      </c>
      <c r="Y1530" s="1">
        <f t="shared" si="1453"/>
        <v>0</v>
      </c>
      <c r="Z1530" s="1">
        <f t="shared" si="1454"/>
        <v>0</v>
      </c>
      <c r="AA1530" s="1">
        <f t="shared" si="1455"/>
        <v>0</v>
      </c>
      <c r="AB1530" s="1">
        <f t="shared" si="1456"/>
        <v>0</v>
      </c>
      <c r="AC1530" s="1">
        <f t="shared" si="1457"/>
        <v>0</v>
      </c>
      <c r="AD1530" s="1">
        <f t="shared" si="1458"/>
        <v>0</v>
      </c>
      <c r="AE1530" s="1">
        <f t="shared" si="1459"/>
        <v>0</v>
      </c>
      <c r="AF1530" s="1">
        <f t="shared" si="1460"/>
        <v>0</v>
      </c>
      <c r="AG1530" s="1">
        <f t="shared" si="1461"/>
        <v>0</v>
      </c>
      <c r="AH1530" s="1">
        <f t="shared" si="1462"/>
        <v>0</v>
      </c>
      <c r="AI1530" s="1">
        <f t="shared" si="1463"/>
        <v>0</v>
      </c>
      <c r="AJ1530" s="1">
        <f t="shared" si="1464"/>
        <v>0</v>
      </c>
      <c r="AK1530" s="1">
        <f t="shared" si="1465"/>
        <v>0</v>
      </c>
      <c r="AL1530" s="1">
        <f t="shared" si="1466"/>
        <v>0</v>
      </c>
      <c r="AM1530" s="1">
        <f t="shared" si="1467"/>
        <v>0</v>
      </c>
      <c r="AN1530" s="1">
        <f t="shared" si="1468"/>
        <v>0</v>
      </c>
      <c r="AO1530" s="1">
        <f t="shared" si="1469"/>
        <v>0</v>
      </c>
      <c r="AP1530" s="1">
        <f t="shared" si="1470"/>
        <v>0</v>
      </c>
      <c r="AQ1530" s="1">
        <f t="shared" si="1471"/>
        <v>0</v>
      </c>
      <c r="AR1530" s="1">
        <f t="shared" si="1472"/>
        <v>0</v>
      </c>
      <c r="AS1530" s="1">
        <f t="shared" si="1473"/>
        <v>0</v>
      </c>
      <c r="AT1530" s="1">
        <f t="shared" si="1474"/>
        <v>0</v>
      </c>
      <c r="AU1530" s="1">
        <f t="shared" si="1475"/>
        <v>0</v>
      </c>
      <c r="AV1530" s="1">
        <f t="shared" si="1476"/>
        <v>0</v>
      </c>
      <c r="AW1530" s="1">
        <f t="shared" si="1477"/>
        <v>0</v>
      </c>
      <c r="AX1530" s="1">
        <f t="shared" si="1478"/>
        <v>0</v>
      </c>
      <c r="AY1530" s="1">
        <f t="shared" si="1479"/>
        <v>0</v>
      </c>
      <c r="AZ1530" s="1">
        <f t="shared" si="1480"/>
        <v>0</v>
      </c>
      <c r="BA1530" s="1">
        <f t="shared" si="1481"/>
        <v>0</v>
      </c>
      <c r="BB1530" s="1">
        <f t="shared" si="1482"/>
        <v>0</v>
      </c>
      <c r="BC1530" s="1">
        <f t="shared" si="1483"/>
        <v>0</v>
      </c>
      <c r="BD1530" s="1">
        <f t="shared" si="1484"/>
        <v>0</v>
      </c>
      <c r="BE1530" s="1">
        <f t="shared" si="1485"/>
        <v>0</v>
      </c>
      <c r="BF1530" s="1">
        <f t="shared" si="1486"/>
        <v>0</v>
      </c>
      <c r="BG1530" s="1">
        <f t="shared" si="1487"/>
        <v>0</v>
      </c>
      <c r="BH1530" s="1">
        <f t="shared" si="1488"/>
        <v>0</v>
      </c>
      <c r="BI1530" s="1">
        <f t="shared" si="1489"/>
        <v>0</v>
      </c>
      <c r="BJ1530" s="1">
        <f t="shared" si="1490"/>
        <v>0</v>
      </c>
      <c r="BK1530" s="1">
        <f t="shared" si="1491"/>
        <v>0</v>
      </c>
      <c r="BL1530" s="1">
        <f t="shared" si="1492"/>
        <v>0</v>
      </c>
      <c r="BM1530" s="1">
        <f t="shared" si="1493"/>
        <v>0</v>
      </c>
      <c r="BN1530" s="1">
        <f t="shared" si="1494"/>
        <v>0</v>
      </c>
      <c r="BO1530" s="1">
        <f t="shared" si="1495"/>
        <v>0</v>
      </c>
      <c r="BP1530" s="1">
        <f t="shared" si="1496"/>
        <v>0</v>
      </c>
      <c r="BQ1530" s="1">
        <f t="shared" si="1497"/>
        <v>0</v>
      </c>
      <c r="BR1530" s="1">
        <f t="shared" si="1498"/>
        <v>0</v>
      </c>
      <c r="BS1530" s="1">
        <f t="shared" si="1499"/>
        <v>0</v>
      </c>
      <c r="BT1530" s="1">
        <f t="shared" si="1500"/>
        <v>0</v>
      </c>
      <c r="BU1530" s="1">
        <f t="shared" si="1501"/>
        <v>0</v>
      </c>
      <c r="BV1530" s="1">
        <f t="shared" si="1502"/>
        <v>0</v>
      </c>
      <c r="BW1530" s="1">
        <f t="shared" si="1503"/>
        <v>0</v>
      </c>
      <c r="BX1530" s="1">
        <f t="shared" si="1504"/>
        <v>0</v>
      </c>
      <c r="BY1530" s="1">
        <f t="shared" si="1505"/>
        <v>0</v>
      </c>
      <c r="BZ1530" s="1">
        <f t="shared" si="1506"/>
        <v>0</v>
      </c>
      <c r="CA1530" s="1">
        <f t="shared" si="1507"/>
        <v>0</v>
      </c>
      <c r="CB1530" s="1">
        <f t="shared" si="1508"/>
        <v>0</v>
      </c>
      <c r="CC1530" s="1">
        <f t="shared" si="1509"/>
        <v>0</v>
      </c>
      <c r="CD1530" s="1">
        <f t="shared" si="1510"/>
        <v>0</v>
      </c>
      <c r="CE1530" s="1">
        <f t="shared" si="1511"/>
        <v>0</v>
      </c>
      <c r="CF1530" s="1">
        <f t="shared" si="1512"/>
        <v>0</v>
      </c>
      <c r="CG1530" s="1">
        <f t="shared" si="1513"/>
        <v>0</v>
      </c>
      <c r="CH1530" s="1">
        <f t="shared" si="1514"/>
        <v>0</v>
      </c>
      <c r="CI1530" s="1">
        <f t="shared" si="1515"/>
        <v>0</v>
      </c>
      <c r="CJ1530" s="1">
        <f t="shared" si="1516"/>
        <v>0</v>
      </c>
      <c r="CK1530" s="1">
        <f t="shared" si="1517"/>
        <v>0</v>
      </c>
      <c r="CL1530" s="1">
        <f t="shared" si="1518"/>
        <v>0</v>
      </c>
      <c r="CM1530" s="1">
        <f t="shared" si="1519"/>
        <v>0</v>
      </c>
      <c r="CN1530" s="1">
        <f t="shared" si="1520"/>
        <v>0</v>
      </c>
      <c r="CO1530" s="1">
        <f t="shared" si="1521"/>
        <v>-35527.68</v>
      </c>
      <c r="CP1530" s="1">
        <f t="shared" si="1522"/>
        <v>0</v>
      </c>
      <c r="CQ1530" s="1">
        <f t="shared" si="1523"/>
        <v>44409600</v>
      </c>
      <c r="CR1530" s="1">
        <f t="shared" si="1524"/>
        <v>0</v>
      </c>
      <c r="CS1530" s="1">
        <f t="shared" si="1525"/>
        <v>0</v>
      </c>
      <c r="CT1530" s="1">
        <f t="shared" si="1526"/>
        <v>0</v>
      </c>
      <c r="CU1530" s="1">
        <f t="shared" si="1527"/>
        <v>0</v>
      </c>
      <c r="CV1530" s="1">
        <f t="shared" si="1528"/>
        <v>0</v>
      </c>
      <c r="CW1530" s="1">
        <f t="shared" si="1529"/>
        <v>0</v>
      </c>
      <c r="CX1530" s="1">
        <f t="shared" si="1530"/>
        <v>0</v>
      </c>
      <c r="CY1530" s="1">
        <f t="shared" si="1531"/>
        <v>0</v>
      </c>
      <c r="CZ1530" s="1">
        <f t="shared" si="1532"/>
        <v>0</v>
      </c>
      <c r="DA1530" s="1">
        <f t="shared" si="1533"/>
        <v>0</v>
      </c>
      <c r="DB1530" s="1">
        <f t="shared" si="1534"/>
        <v>0</v>
      </c>
      <c r="DC1530" s="1">
        <f t="shared" si="1535"/>
        <v>0</v>
      </c>
      <c r="DD1530" s="1">
        <f t="shared" si="1536"/>
        <v>0</v>
      </c>
      <c r="DE1530" s="1">
        <f t="shared" si="1537"/>
        <v>0</v>
      </c>
      <c r="DF1530" s="1">
        <f t="shared" si="1538"/>
        <v>0</v>
      </c>
      <c r="DG1530" s="1">
        <f t="shared" si="1539"/>
        <v>-142500</v>
      </c>
      <c r="DH1530" s="1">
        <f t="shared" si="1540"/>
        <v>0</v>
      </c>
      <c r="DI1530" s="1">
        <f t="shared" si="1541"/>
        <v>0</v>
      </c>
      <c r="DJ1530" s="1">
        <f t="shared" si="1542"/>
        <v>265719.98769230768</v>
      </c>
      <c r="DK1530" s="1">
        <f t="shared" si="1543"/>
        <v>0</v>
      </c>
      <c r="DL1530" s="1">
        <f t="shared" si="1544"/>
        <v>44409600</v>
      </c>
      <c r="DM1530" s="1">
        <f t="shared" si="1545"/>
        <v>-87692.307692307688</v>
      </c>
      <c r="DN1530" s="1">
        <f t="shared" si="1546"/>
        <v>0</v>
      </c>
      <c r="DO1530" s="1">
        <f t="shared" si="1547"/>
        <v>0</v>
      </c>
      <c r="DP1530" s="1">
        <v>360.21906208087199</v>
      </c>
    </row>
    <row r="1531" spans="14:120" hidden="1">
      <c r="N1531" s="1">
        <f t="shared" si="1442"/>
        <v>-304750</v>
      </c>
      <c r="O1531" s="1">
        <f t="shared" si="1443"/>
        <v>0</v>
      </c>
      <c r="P1531" s="1">
        <f t="shared" si="1444"/>
        <v>0</v>
      </c>
      <c r="Q1531" s="1">
        <f t="shared" si="1445"/>
        <v>0</v>
      </c>
      <c r="R1531" s="1">
        <f t="shared" si="1446"/>
        <v>0</v>
      </c>
      <c r="S1531" s="1">
        <f t="shared" si="1447"/>
        <v>0</v>
      </c>
      <c r="T1531" s="1">
        <f t="shared" si="1448"/>
        <v>0</v>
      </c>
      <c r="U1531" s="1">
        <f t="shared" si="1449"/>
        <v>0</v>
      </c>
      <c r="V1531" s="1">
        <f t="shared" si="1450"/>
        <v>0</v>
      </c>
      <c r="W1531" s="1">
        <f t="shared" si="1451"/>
        <v>0</v>
      </c>
      <c r="X1531" s="1">
        <f t="shared" si="1452"/>
        <v>0</v>
      </c>
      <c r="Y1531" s="1">
        <f t="shared" si="1453"/>
        <v>0</v>
      </c>
      <c r="Z1531" s="1">
        <f t="shared" si="1454"/>
        <v>0</v>
      </c>
      <c r="AA1531" s="1">
        <f t="shared" si="1455"/>
        <v>0</v>
      </c>
      <c r="AB1531" s="1">
        <f t="shared" si="1456"/>
        <v>0</v>
      </c>
      <c r="AC1531" s="1">
        <f t="shared" si="1457"/>
        <v>0</v>
      </c>
      <c r="AD1531" s="1">
        <f t="shared" si="1458"/>
        <v>0</v>
      </c>
      <c r="AE1531" s="1">
        <f t="shared" si="1459"/>
        <v>0</v>
      </c>
      <c r="AF1531" s="1">
        <f t="shared" si="1460"/>
        <v>0</v>
      </c>
      <c r="AG1531" s="1">
        <f t="shared" si="1461"/>
        <v>0</v>
      </c>
      <c r="AH1531" s="1">
        <f t="shared" si="1462"/>
        <v>0</v>
      </c>
      <c r="AI1531" s="1">
        <f t="shared" si="1463"/>
        <v>0</v>
      </c>
      <c r="AJ1531" s="1">
        <f t="shared" si="1464"/>
        <v>0</v>
      </c>
      <c r="AK1531" s="1">
        <f t="shared" si="1465"/>
        <v>0</v>
      </c>
      <c r="AL1531" s="1">
        <f t="shared" si="1466"/>
        <v>0</v>
      </c>
      <c r="AM1531" s="1">
        <f t="shared" si="1467"/>
        <v>0</v>
      </c>
      <c r="AN1531" s="1">
        <f t="shared" si="1468"/>
        <v>0</v>
      </c>
      <c r="AO1531" s="1">
        <f t="shared" si="1469"/>
        <v>0</v>
      </c>
      <c r="AP1531" s="1">
        <f t="shared" si="1470"/>
        <v>0</v>
      </c>
      <c r="AQ1531" s="1">
        <f t="shared" si="1471"/>
        <v>0</v>
      </c>
      <c r="AR1531" s="1">
        <f t="shared" si="1472"/>
        <v>0</v>
      </c>
      <c r="AS1531" s="1">
        <f t="shared" si="1473"/>
        <v>0</v>
      </c>
      <c r="AT1531" s="1">
        <f t="shared" si="1474"/>
        <v>0</v>
      </c>
      <c r="AU1531" s="1">
        <f t="shared" si="1475"/>
        <v>0</v>
      </c>
      <c r="AV1531" s="1">
        <f t="shared" si="1476"/>
        <v>0</v>
      </c>
      <c r="AW1531" s="1">
        <f t="shared" si="1477"/>
        <v>0</v>
      </c>
      <c r="AX1531" s="1">
        <f t="shared" si="1478"/>
        <v>0</v>
      </c>
      <c r="AY1531" s="1">
        <f t="shared" si="1479"/>
        <v>0</v>
      </c>
      <c r="AZ1531" s="1">
        <f t="shared" si="1480"/>
        <v>0</v>
      </c>
      <c r="BA1531" s="1">
        <f t="shared" si="1481"/>
        <v>0</v>
      </c>
      <c r="BB1531" s="1">
        <f t="shared" si="1482"/>
        <v>0</v>
      </c>
      <c r="BC1531" s="1">
        <f t="shared" si="1483"/>
        <v>0</v>
      </c>
      <c r="BD1531" s="1">
        <f t="shared" si="1484"/>
        <v>0</v>
      </c>
      <c r="BE1531" s="1">
        <f t="shared" si="1485"/>
        <v>0</v>
      </c>
      <c r="BF1531" s="1">
        <f t="shared" si="1486"/>
        <v>0</v>
      </c>
      <c r="BG1531" s="1">
        <f t="shared" si="1487"/>
        <v>0</v>
      </c>
      <c r="BH1531" s="1">
        <f t="shared" si="1488"/>
        <v>0</v>
      </c>
      <c r="BI1531" s="1">
        <f t="shared" si="1489"/>
        <v>0</v>
      </c>
      <c r="BJ1531" s="1">
        <f t="shared" si="1490"/>
        <v>0</v>
      </c>
      <c r="BK1531" s="1">
        <f t="shared" si="1491"/>
        <v>0</v>
      </c>
      <c r="BL1531" s="1">
        <f t="shared" si="1492"/>
        <v>0</v>
      </c>
      <c r="BM1531" s="1">
        <f t="shared" si="1493"/>
        <v>0</v>
      </c>
      <c r="BN1531" s="1">
        <f t="shared" si="1494"/>
        <v>0</v>
      </c>
      <c r="BO1531" s="1">
        <f t="shared" si="1495"/>
        <v>0</v>
      </c>
      <c r="BP1531" s="1">
        <f t="shared" si="1496"/>
        <v>0</v>
      </c>
      <c r="BQ1531" s="1">
        <f t="shared" si="1497"/>
        <v>0</v>
      </c>
      <c r="BR1531" s="1">
        <f t="shared" si="1498"/>
        <v>0</v>
      </c>
      <c r="BS1531" s="1">
        <f t="shared" si="1499"/>
        <v>0</v>
      </c>
      <c r="BT1531" s="1">
        <f t="shared" si="1500"/>
        <v>0</v>
      </c>
      <c r="BU1531" s="1">
        <f t="shared" si="1501"/>
        <v>0</v>
      </c>
      <c r="BV1531" s="1">
        <f t="shared" si="1502"/>
        <v>0</v>
      </c>
      <c r="BW1531" s="1">
        <f t="shared" si="1503"/>
        <v>0</v>
      </c>
      <c r="BX1531" s="1">
        <f t="shared" si="1504"/>
        <v>0</v>
      </c>
      <c r="BY1531" s="1">
        <f t="shared" si="1505"/>
        <v>0</v>
      </c>
      <c r="BZ1531" s="1">
        <f t="shared" si="1506"/>
        <v>0</v>
      </c>
      <c r="CA1531" s="1">
        <f t="shared" si="1507"/>
        <v>0</v>
      </c>
      <c r="CB1531" s="1">
        <f t="shared" si="1508"/>
        <v>0</v>
      </c>
      <c r="CC1531" s="1">
        <f t="shared" si="1509"/>
        <v>0</v>
      </c>
      <c r="CD1531" s="1">
        <f t="shared" si="1510"/>
        <v>0</v>
      </c>
      <c r="CE1531" s="1">
        <f t="shared" si="1511"/>
        <v>0</v>
      </c>
      <c r="CF1531" s="1">
        <f t="shared" si="1512"/>
        <v>0</v>
      </c>
      <c r="CG1531" s="1">
        <f t="shared" si="1513"/>
        <v>0</v>
      </c>
      <c r="CH1531" s="1">
        <f t="shared" si="1514"/>
        <v>0</v>
      </c>
      <c r="CI1531" s="1">
        <f t="shared" si="1515"/>
        <v>0</v>
      </c>
      <c r="CJ1531" s="1">
        <f t="shared" si="1516"/>
        <v>0</v>
      </c>
      <c r="CK1531" s="1">
        <f t="shared" si="1517"/>
        <v>0</v>
      </c>
      <c r="CL1531" s="1">
        <f t="shared" si="1518"/>
        <v>0</v>
      </c>
      <c r="CM1531" s="1">
        <f t="shared" si="1519"/>
        <v>0</v>
      </c>
      <c r="CN1531" s="1">
        <f t="shared" si="1520"/>
        <v>0</v>
      </c>
      <c r="CO1531" s="1">
        <f t="shared" si="1521"/>
        <v>0</v>
      </c>
      <c r="CP1531" s="1">
        <f t="shared" si="1522"/>
        <v>-676000</v>
      </c>
      <c r="CQ1531" s="1">
        <f t="shared" si="1523"/>
        <v>0</v>
      </c>
      <c r="CR1531" s="1">
        <f t="shared" si="1524"/>
        <v>0</v>
      </c>
      <c r="CS1531" s="1">
        <f t="shared" si="1525"/>
        <v>0</v>
      </c>
      <c r="CT1531" s="1">
        <f t="shared" si="1526"/>
        <v>0</v>
      </c>
      <c r="CU1531" s="1">
        <f t="shared" si="1527"/>
        <v>0</v>
      </c>
      <c r="CV1531" s="1">
        <f t="shared" si="1528"/>
        <v>0</v>
      </c>
      <c r="CW1531" s="1">
        <f t="shared" si="1529"/>
        <v>0</v>
      </c>
      <c r="CX1531" s="1">
        <f t="shared" si="1530"/>
        <v>0</v>
      </c>
      <c r="CY1531" s="1">
        <f t="shared" si="1531"/>
        <v>0</v>
      </c>
      <c r="CZ1531" s="1">
        <f t="shared" si="1532"/>
        <v>0</v>
      </c>
      <c r="DA1531" s="1">
        <f t="shared" si="1533"/>
        <v>0</v>
      </c>
      <c r="DB1531" s="1">
        <f t="shared" si="1534"/>
        <v>0</v>
      </c>
      <c r="DC1531" s="1">
        <f t="shared" si="1535"/>
        <v>0</v>
      </c>
      <c r="DD1531" s="1">
        <f t="shared" si="1536"/>
        <v>0</v>
      </c>
      <c r="DE1531" s="1">
        <f t="shared" si="1537"/>
        <v>0</v>
      </c>
      <c r="DF1531" s="1">
        <f t="shared" si="1538"/>
        <v>0</v>
      </c>
      <c r="DG1531" s="1">
        <f t="shared" si="1539"/>
        <v>0</v>
      </c>
      <c r="DH1531" s="1">
        <f t="shared" si="1540"/>
        <v>-727.5</v>
      </c>
      <c r="DI1531" s="1">
        <f t="shared" si="1541"/>
        <v>-1455000</v>
      </c>
      <c r="DJ1531" s="1">
        <f t="shared" si="1542"/>
        <v>0</v>
      </c>
      <c r="DK1531" s="1">
        <f t="shared" si="1543"/>
        <v>676897.040282203</v>
      </c>
      <c r="DL1531" s="1">
        <f t="shared" si="1544"/>
        <v>-903994.08284023672</v>
      </c>
      <c r="DM1531" s="1">
        <f t="shared" si="1545"/>
        <v>0</v>
      </c>
      <c r="DN1531" s="1">
        <f t="shared" si="1546"/>
        <v>-169.5402822030041</v>
      </c>
      <c r="DO1531" s="1">
        <f t="shared" si="1547"/>
        <v>551005.91715976328</v>
      </c>
      <c r="DP1531" s="1">
        <v>-9.155537006423744</v>
      </c>
    </row>
    <row r="1532" spans="14:120" hidden="1">
      <c r="N1532" s="1">
        <f t="shared" si="1442"/>
        <v>-109645833.33333334</v>
      </c>
      <c r="O1532" s="1">
        <f t="shared" ref="O1532:O1535" si="1548">+AI1424</f>
        <v>0</v>
      </c>
      <c r="P1532" s="1">
        <f t="shared" ref="P1532:P1535" si="1549">+AJ1424</f>
        <v>0</v>
      </c>
      <c r="Q1532" s="1">
        <f t="shared" ref="Q1532:Q1535" si="1550">+AK1424</f>
        <v>0</v>
      </c>
      <c r="R1532" s="1">
        <f t="shared" ref="R1532:R1535" si="1551">+AL1424</f>
        <v>0</v>
      </c>
      <c r="S1532" s="1">
        <f t="shared" ref="S1532:S1535" si="1552">+AM1424</f>
        <v>0</v>
      </c>
      <c r="T1532" s="1">
        <f t="shared" ref="T1532:T1535" si="1553">+AN1424</f>
        <v>0</v>
      </c>
      <c r="U1532" s="1">
        <f t="shared" ref="U1532:U1535" si="1554">+AO1424</f>
        <v>0</v>
      </c>
      <c r="V1532" s="1">
        <f t="shared" ref="V1532:V1535" si="1555">+AP1424</f>
        <v>0</v>
      </c>
      <c r="W1532" s="1">
        <f t="shared" ref="W1532:W1535" si="1556">+AQ1424</f>
        <v>0</v>
      </c>
      <c r="X1532" s="1">
        <f t="shared" ref="X1532:X1535" si="1557">+AR1424</f>
        <v>0</v>
      </c>
      <c r="Y1532" s="1">
        <f t="shared" ref="Y1532:Y1535" si="1558">+AS1424</f>
        <v>0</v>
      </c>
      <c r="Z1532" s="1">
        <f t="shared" ref="Z1532:Z1535" si="1559">+AT1424</f>
        <v>0</v>
      </c>
      <c r="AA1532" s="1">
        <f t="shared" ref="AA1532:AA1535" si="1560">+AU1424</f>
        <v>0</v>
      </c>
      <c r="AB1532" s="1">
        <f t="shared" ref="AB1532:AB1535" si="1561">+AV1424</f>
        <v>0</v>
      </c>
      <c r="AC1532" s="1">
        <f t="shared" ref="AC1532:AC1535" si="1562">+AW1424</f>
        <v>0</v>
      </c>
      <c r="AD1532" s="1">
        <f t="shared" ref="AD1532:AD1535" si="1563">+AX1424</f>
        <v>0</v>
      </c>
      <c r="AE1532" s="1">
        <f t="shared" ref="AE1532:AE1535" si="1564">+AY1424</f>
        <v>0</v>
      </c>
      <c r="AF1532" s="1">
        <f t="shared" ref="AF1532:AF1535" si="1565">+AZ1424</f>
        <v>0</v>
      </c>
      <c r="AG1532" s="1">
        <f t="shared" ref="AG1532:AG1535" si="1566">+BA1424</f>
        <v>0</v>
      </c>
      <c r="AH1532" s="1">
        <f t="shared" ref="AH1532:AH1535" si="1567">+BB1424</f>
        <v>0</v>
      </c>
      <c r="AI1532" s="1">
        <f t="shared" ref="AI1532:AI1535" si="1568">+BC1424</f>
        <v>0</v>
      </c>
      <c r="AJ1532" s="1">
        <f t="shared" ref="AJ1532:AJ1535" si="1569">+BD1424</f>
        <v>0</v>
      </c>
      <c r="AK1532" s="1">
        <f t="shared" ref="AK1532:AK1535" si="1570">+BE1424</f>
        <v>0</v>
      </c>
      <c r="AL1532" s="1">
        <f t="shared" ref="AL1532:AL1535" si="1571">+BF1424</f>
        <v>0</v>
      </c>
      <c r="AM1532" s="1">
        <f t="shared" ref="AM1532:AM1535" si="1572">+BG1424</f>
        <v>0</v>
      </c>
      <c r="AN1532" s="1">
        <f t="shared" ref="AN1532:AN1535" si="1573">+BH1424</f>
        <v>0</v>
      </c>
      <c r="AO1532" s="1">
        <f t="shared" ref="AO1532:AO1535" si="1574">+BI1424</f>
        <v>0</v>
      </c>
      <c r="AP1532" s="1">
        <f t="shared" ref="AP1532:AP1535" si="1575">+BJ1424</f>
        <v>0</v>
      </c>
      <c r="AQ1532" s="1">
        <f t="shared" ref="AQ1532:AQ1535" si="1576">+BK1424</f>
        <v>0</v>
      </c>
      <c r="AR1532" s="1">
        <f t="shared" ref="AR1532:AR1535" si="1577">+BL1424</f>
        <v>0</v>
      </c>
      <c r="AS1532" s="1">
        <f t="shared" ref="AS1532:AS1535" si="1578">+BM1424</f>
        <v>0</v>
      </c>
      <c r="AT1532" s="1">
        <f t="shared" ref="AT1532:AT1535" si="1579">+BN1424</f>
        <v>0</v>
      </c>
      <c r="AU1532" s="1">
        <f t="shared" ref="AU1532:AU1535" si="1580">+BO1424</f>
        <v>0</v>
      </c>
      <c r="AV1532" s="1">
        <f t="shared" ref="AV1532:AV1535" si="1581">+BP1424</f>
        <v>0</v>
      </c>
      <c r="AW1532" s="1">
        <f t="shared" ref="AW1532:AW1535" si="1582">+BQ1424</f>
        <v>0</v>
      </c>
      <c r="AX1532" s="1">
        <f t="shared" ref="AX1532:AX1535" si="1583">+BR1424</f>
        <v>0</v>
      </c>
      <c r="AY1532" s="1">
        <f t="shared" ref="AY1532:AY1535" si="1584">+BS1424</f>
        <v>0</v>
      </c>
      <c r="AZ1532" s="1">
        <f t="shared" ref="AZ1532:AZ1535" si="1585">+BT1424</f>
        <v>0</v>
      </c>
      <c r="BA1532" s="1">
        <f t="shared" ref="BA1532:BA1535" si="1586">+BU1424</f>
        <v>0</v>
      </c>
      <c r="BB1532" s="1">
        <f t="shared" ref="BB1532:BB1535" si="1587">+BV1424</f>
        <v>0</v>
      </c>
      <c r="BC1532" s="1">
        <f t="shared" ref="BC1532:BC1535" si="1588">+BW1424</f>
        <v>0</v>
      </c>
      <c r="BD1532" s="1">
        <f t="shared" ref="BD1532:BD1535" si="1589">+BX1424</f>
        <v>0</v>
      </c>
      <c r="BE1532" s="1">
        <f t="shared" ref="BE1532:BE1535" si="1590">+BY1424</f>
        <v>0</v>
      </c>
      <c r="BF1532" s="1">
        <f t="shared" ref="BF1532:BF1535" si="1591">+BZ1424</f>
        <v>0</v>
      </c>
      <c r="BG1532" s="1">
        <f t="shared" ref="BG1532:BG1535" si="1592">+CA1424</f>
        <v>0</v>
      </c>
      <c r="BH1532" s="1">
        <f t="shared" ref="BH1532:BH1535" si="1593">+CB1424</f>
        <v>0</v>
      </c>
      <c r="BI1532" s="1">
        <f t="shared" ref="BI1532:BI1535" si="1594">+CC1424</f>
        <v>0</v>
      </c>
      <c r="BJ1532" s="1">
        <f t="shared" ref="BJ1532:BJ1535" si="1595">+CD1424</f>
        <v>0</v>
      </c>
      <c r="BK1532" s="1">
        <f t="shared" ref="BK1532:BK1535" si="1596">+CE1424</f>
        <v>0</v>
      </c>
      <c r="BL1532" s="1">
        <f t="shared" ref="BL1532:BL1535" si="1597">+CF1424</f>
        <v>0</v>
      </c>
      <c r="BM1532" s="1">
        <f t="shared" ref="BM1532:BM1535" si="1598">+CG1424</f>
        <v>0</v>
      </c>
      <c r="BN1532" s="1">
        <f t="shared" ref="BN1532:BN1535" si="1599">+CH1424</f>
        <v>0</v>
      </c>
      <c r="BO1532" s="1">
        <f t="shared" ref="BO1532:BO1535" si="1600">+CI1424</f>
        <v>0</v>
      </c>
      <c r="BP1532" s="1">
        <f t="shared" ref="BP1532:BP1535" si="1601">+CJ1424</f>
        <v>0</v>
      </c>
      <c r="BQ1532" s="1">
        <f t="shared" ref="BQ1532:BQ1535" si="1602">+CK1424</f>
        <v>0</v>
      </c>
      <c r="BR1532" s="1">
        <f t="shared" ref="BR1532:BR1535" si="1603">+CL1424</f>
        <v>0</v>
      </c>
      <c r="BS1532" s="1">
        <f t="shared" ref="BS1532:BS1535" si="1604">+CM1424</f>
        <v>0</v>
      </c>
      <c r="BT1532" s="1">
        <f t="shared" ref="BT1532:BT1535" si="1605">+CN1424</f>
        <v>0</v>
      </c>
      <c r="BU1532" s="1">
        <f t="shared" ref="BU1532:BU1535" si="1606">+CO1424</f>
        <v>0</v>
      </c>
      <c r="BV1532" s="1">
        <f t="shared" ref="BV1532:BV1535" si="1607">+CP1424</f>
        <v>0</v>
      </c>
      <c r="BW1532" s="1">
        <f t="shared" ref="BW1532:BW1535" si="1608">+CQ1424</f>
        <v>0</v>
      </c>
      <c r="BX1532" s="1">
        <f t="shared" ref="BX1532:BX1535" si="1609">+CR1424</f>
        <v>0</v>
      </c>
      <c r="BY1532" s="1">
        <f t="shared" ref="BY1532:BY1535" si="1610">+CS1424</f>
        <v>0</v>
      </c>
      <c r="BZ1532" s="1">
        <f t="shared" ref="BZ1532:BZ1535" si="1611">+CT1424</f>
        <v>0</v>
      </c>
      <c r="CA1532" s="1">
        <f t="shared" ref="CA1532:CA1535" si="1612">+CU1424</f>
        <v>0</v>
      </c>
      <c r="CB1532" s="1">
        <f t="shared" ref="CB1532:CB1535" si="1613">+CV1424</f>
        <v>0</v>
      </c>
      <c r="CC1532" s="1">
        <f t="shared" ref="CC1532:CC1535" si="1614">+CW1424</f>
        <v>0</v>
      </c>
      <c r="CD1532" s="1">
        <f t="shared" ref="CD1532:CD1535" si="1615">+CX1424</f>
        <v>0</v>
      </c>
      <c r="CE1532" s="1">
        <f t="shared" ref="CE1532:CE1535" si="1616">+CY1424</f>
        <v>0</v>
      </c>
      <c r="CF1532" s="1">
        <f t="shared" ref="CF1532:CF1535" si="1617">+CZ1424</f>
        <v>0</v>
      </c>
      <c r="CG1532" s="1">
        <f t="shared" ref="CG1532:CG1535" si="1618">+DA1424</f>
        <v>0</v>
      </c>
      <c r="CH1532" s="1">
        <f t="shared" ref="CH1532:CH1535" si="1619">+DB1424</f>
        <v>0</v>
      </c>
      <c r="CI1532" s="1">
        <f t="shared" ref="CI1532:CI1535" si="1620">+DC1424</f>
        <v>0</v>
      </c>
      <c r="CJ1532" s="1">
        <f t="shared" ref="CJ1532:CJ1535" si="1621">+DD1424</f>
        <v>0</v>
      </c>
      <c r="CK1532" s="1">
        <f t="shared" ref="CK1532:CK1535" si="1622">+DE1424</f>
        <v>0</v>
      </c>
      <c r="CL1532" s="1">
        <f t="shared" ref="CL1532:CL1535" si="1623">+DF1424</f>
        <v>0</v>
      </c>
      <c r="CM1532" s="1">
        <f t="shared" ref="CM1532:CM1535" si="1624">+DG1424</f>
        <v>0</v>
      </c>
      <c r="CN1532" s="1">
        <f t="shared" ref="CN1532:CN1535" si="1625">+DH1424</f>
        <v>0</v>
      </c>
      <c r="CO1532" s="1">
        <f t="shared" ref="CO1532:CO1535" si="1626">+DI1424</f>
        <v>-44409600</v>
      </c>
      <c r="CP1532" s="1">
        <f t="shared" ref="CP1532:CP1535" si="1627">+DJ1424</f>
        <v>0</v>
      </c>
      <c r="CQ1532" s="1">
        <f t="shared" ref="CQ1532:CQ1535" si="1628">+DK1424</f>
        <v>37008000000</v>
      </c>
      <c r="CR1532" s="1">
        <f t="shared" ref="CR1532:CR1535" si="1629">+DL1424</f>
        <v>0</v>
      </c>
      <c r="CS1532" s="1">
        <f t="shared" ref="CS1532:CS1535" si="1630">+DM1424</f>
        <v>0</v>
      </c>
      <c r="CT1532" s="1">
        <f t="shared" ref="CT1532:CT1535" si="1631">+DN1424</f>
        <v>0</v>
      </c>
      <c r="CU1532" s="1">
        <f t="shared" ref="CU1532:CU1535" si="1632">+DO1424</f>
        <v>0</v>
      </c>
      <c r="CV1532" s="1">
        <f t="shared" ref="CV1532:CV1535" si="1633">+DP1424</f>
        <v>0</v>
      </c>
      <c r="CW1532" s="1">
        <f t="shared" ref="CW1532:CW1535" si="1634">+DQ1424</f>
        <v>0</v>
      </c>
      <c r="CX1532" s="1">
        <f t="shared" ref="CX1532:CX1535" si="1635">+DR1424</f>
        <v>0</v>
      </c>
      <c r="CY1532" s="1">
        <f t="shared" ref="CY1532:CY1535" si="1636">+DS1424</f>
        <v>0</v>
      </c>
      <c r="CZ1532" s="1">
        <f t="shared" ref="CZ1532:CZ1535" si="1637">+DT1424</f>
        <v>0</v>
      </c>
      <c r="DA1532" s="1">
        <f t="shared" ref="DA1532:DA1535" si="1638">+DU1424</f>
        <v>0</v>
      </c>
      <c r="DB1532" s="1">
        <f t="shared" ref="DB1532:DB1535" si="1639">+DV1424</f>
        <v>0</v>
      </c>
      <c r="DC1532" s="1">
        <f t="shared" ref="DC1532:DC1535" si="1640">+DW1424</f>
        <v>0</v>
      </c>
      <c r="DD1532" s="1">
        <f t="shared" ref="DD1532:DD1535" si="1641">+DX1424</f>
        <v>0</v>
      </c>
      <c r="DE1532" s="1">
        <f t="shared" ref="DE1532:DE1535" si="1642">+DY1424</f>
        <v>0</v>
      </c>
      <c r="DF1532" s="1">
        <f t="shared" ref="DF1532:DF1535" si="1643">+DZ1424</f>
        <v>0</v>
      </c>
      <c r="DG1532" s="1">
        <f t="shared" ref="DG1532:DG1535" si="1644">+EA1424</f>
        <v>0</v>
      </c>
      <c r="DH1532" s="1">
        <f t="shared" ref="DH1532:DH1535" si="1645">+EB1424</f>
        <v>1455000</v>
      </c>
      <c r="DI1532" s="1">
        <f t="shared" ref="DI1532:DI1535" si="1646">+EC1424</f>
        <v>1940000000</v>
      </c>
      <c r="DJ1532" s="1">
        <f t="shared" ref="DJ1532:DJ1535" si="1647">+ED1424</f>
        <v>44409600</v>
      </c>
      <c r="DK1532" s="1">
        <f t="shared" ref="DK1532:DK1535" si="1648">+EE1424</f>
        <v>-903994.08284023672</v>
      </c>
      <c r="DL1532" s="1">
        <f t="shared" ref="DL1532:DL1535" si="1649">+EF1424</f>
        <v>80283692307.692307</v>
      </c>
      <c r="DM1532" s="1">
        <f t="shared" ref="DM1532:DM1535" si="1650">+EG1424</f>
        <v>0</v>
      </c>
      <c r="DN1532" s="1">
        <f t="shared" ref="DN1532:DN1535" si="1651">+EH1424</f>
        <v>-551005.91715976328</v>
      </c>
      <c r="DO1532" s="1">
        <f t="shared" ref="DO1532:DO1535" si="1652">+EI1424</f>
        <v>1193846153.8461537</v>
      </c>
      <c r="DP1532" s="1">
        <v>-1.2256109315176617E-2</v>
      </c>
    </row>
    <row r="1533" spans="14:120" hidden="1">
      <c r="N1533" s="1">
        <f t="shared" si="1442"/>
        <v>0</v>
      </c>
      <c r="O1533" s="1">
        <f t="shared" si="1548"/>
        <v>0</v>
      </c>
      <c r="P1533" s="1">
        <f t="shared" si="1549"/>
        <v>0</v>
      </c>
      <c r="Q1533" s="1">
        <f t="shared" si="1550"/>
        <v>0</v>
      </c>
      <c r="R1533" s="1">
        <f t="shared" si="1551"/>
        <v>0</v>
      </c>
      <c r="S1533" s="1">
        <f t="shared" si="1552"/>
        <v>0</v>
      </c>
      <c r="T1533" s="1">
        <f t="shared" si="1553"/>
        <v>0</v>
      </c>
      <c r="U1533" s="1">
        <f t="shared" si="1554"/>
        <v>0</v>
      </c>
      <c r="V1533" s="1">
        <f t="shared" si="1555"/>
        <v>0</v>
      </c>
      <c r="W1533" s="1">
        <f t="shared" si="1556"/>
        <v>0</v>
      </c>
      <c r="X1533" s="1">
        <f t="shared" si="1557"/>
        <v>0</v>
      </c>
      <c r="Y1533" s="1">
        <f t="shared" si="1558"/>
        <v>0</v>
      </c>
      <c r="Z1533" s="1">
        <f t="shared" si="1559"/>
        <v>0</v>
      </c>
      <c r="AA1533" s="1">
        <f t="shared" si="1560"/>
        <v>0</v>
      </c>
      <c r="AB1533" s="1">
        <f t="shared" si="1561"/>
        <v>0</v>
      </c>
      <c r="AC1533" s="1">
        <f t="shared" si="1562"/>
        <v>0</v>
      </c>
      <c r="AD1533" s="1">
        <f t="shared" si="1563"/>
        <v>0</v>
      </c>
      <c r="AE1533" s="1">
        <f t="shared" si="1564"/>
        <v>0</v>
      </c>
      <c r="AF1533" s="1">
        <f t="shared" si="1565"/>
        <v>0</v>
      </c>
      <c r="AG1533" s="1">
        <f t="shared" si="1566"/>
        <v>0</v>
      </c>
      <c r="AH1533" s="1">
        <f t="shared" si="1567"/>
        <v>0</v>
      </c>
      <c r="AI1533" s="1">
        <f t="shared" si="1568"/>
        <v>0</v>
      </c>
      <c r="AJ1533" s="1">
        <f t="shared" si="1569"/>
        <v>0</v>
      </c>
      <c r="AK1533" s="1">
        <f t="shared" si="1570"/>
        <v>0</v>
      </c>
      <c r="AL1533" s="1">
        <f t="shared" si="1571"/>
        <v>0</v>
      </c>
      <c r="AM1533" s="1">
        <f t="shared" si="1572"/>
        <v>0</v>
      </c>
      <c r="AN1533" s="1">
        <f t="shared" si="1573"/>
        <v>0</v>
      </c>
      <c r="AO1533" s="1">
        <f t="shared" si="1574"/>
        <v>0</v>
      </c>
      <c r="AP1533" s="1">
        <f t="shared" si="1575"/>
        <v>0</v>
      </c>
      <c r="AQ1533" s="1">
        <f t="shared" si="1576"/>
        <v>0</v>
      </c>
      <c r="AR1533" s="1">
        <f t="shared" si="1577"/>
        <v>0</v>
      </c>
      <c r="AS1533" s="1">
        <f t="shared" si="1578"/>
        <v>0</v>
      </c>
      <c r="AT1533" s="1">
        <f t="shared" si="1579"/>
        <v>0</v>
      </c>
      <c r="AU1533" s="1">
        <f t="shared" si="1580"/>
        <v>0</v>
      </c>
      <c r="AV1533" s="1">
        <f t="shared" si="1581"/>
        <v>0</v>
      </c>
      <c r="AW1533" s="1">
        <f t="shared" si="1582"/>
        <v>0</v>
      </c>
      <c r="AX1533" s="1">
        <f t="shared" si="1583"/>
        <v>0</v>
      </c>
      <c r="AY1533" s="1">
        <f t="shared" si="1584"/>
        <v>0</v>
      </c>
      <c r="AZ1533" s="1">
        <f t="shared" si="1585"/>
        <v>0</v>
      </c>
      <c r="BA1533" s="1">
        <f t="shared" si="1586"/>
        <v>0</v>
      </c>
      <c r="BB1533" s="1">
        <f t="shared" si="1587"/>
        <v>0</v>
      </c>
      <c r="BC1533" s="1">
        <f t="shared" si="1588"/>
        <v>0</v>
      </c>
      <c r="BD1533" s="1">
        <f t="shared" si="1589"/>
        <v>0</v>
      </c>
      <c r="BE1533" s="1">
        <f t="shared" si="1590"/>
        <v>0</v>
      </c>
      <c r="BF1533" s="1">
        <f t="shared" si="1591"/>
        <v>0</v>
      </c>
      <c r="BG1533" s="1">
        <f t="shared" si="1592"/>
        <v>0</v>
      </c>
      <c r="BH1533" s="1">
        <f t="shared" si="1593"/>
        <v>0</v>
      </c>
      <c r="BI1533" s="1">
        <f t="shared" si="1594"/>
        <v>0</v>
      </c>
      <c r="BJ1533" s="1">
        <f t="shared" si="1595"/>
        <v>0</v>
      </c>
      <c r="BK1533" s="1">
        <f t="shared" si="1596"/>
        <v>0</v>
      </c>
      <c r="BL1533" s="1">
        <f t="shared" si="1597"/>
        <v>0</v>
      </c>
      <c r="BM1533" s="1">
        <f t="shared" si="1598"/>
        <v>0</v>
      </c>
      <c r="BN1533" s="1">
        <f t="shared" si="1599"/>
        <v>0</v>
      </c>
      <c r="BO1533" s="1">
        <f t="shared" si="1600"/>
        <v>0</v>
      </c>
      <c r="BP1533" s="1">
        <f t="shared" si="1601"/>
        <v>0</v>
      </c>
      <c r="BQ1533" s="1">
        <f t="shared" si="1602"/>
        <v>0</v>
      </c>
      <c r="BR1533" s="1">
        <f t="shared" si="1603"/>
        <v>0</v>
      </c>
      <c r="BS1533" s="1">
        <f t="shared" si="1604"/>
        <v>0</v>
      </c>
      <c r="BT1533" s="1">
        <f t="shared" si="1605"/>
        <v>0</v>
      </c>
      <c r="BU1533" s="1">
        <f t="shared" si="1606"/>
        <v>0</v>
      </c>
      <c r="BV1533" s="1">
        <f t="shared" si="1607"/>
        <v>0</v>
      </c>
      <c r="BW1533" s="1">
        <f t="shared" si="1608"/>
        <v>0</v>
      </c>
      <c r="BX1533" s="1">
        <f t="shared" si="1609"/>
        <v>0</v>
      </c>
      <c r="BY1533" s="1">
        <f t="shared" si="1610"/>
        <v>0</v>
      </c>
      <c r="BZ1533" s="1">
        <f t="shared" si="1611"/>
        <v>0</v>
      </c>
      <c r="CA1533" s="1">
        <f t="shared" si="1612"/>
        <v>0</v>
      </c>
      <c r="CB1533" s="1">
        <f t="shared" si="1613"/>
        <v>0</v>
      </c>
      <c r="CC1533" s="1">
        <f t="shared" si="1614"/>
        <v>0</v>
      </c>
      <c r="CD1533" s="1">
        <f t="shared" si="1615"/>
        <v>0</v>
      </c>
      <c r="CE1533" s="1">
        <f t="shared" si="1616"/>
        <v>0</v>
      </c>
      <c r="CF1533" s="1">
        <f t="shared" si="1617"/>
        <v>0</v>
      </c>
      <c r="CG1533" s="1">
        <f t="shared" si="1618"/>
        <v>0</v>
      </c>
      <c r="CH1533" s="1">
        <f t="shared" si="1619"/>
        <v>0</v>
      </c>
      <c r="CI1533" s="1">
        <f t="shared" si="1620"/>
        <v>0</v>
      </c>
      <c r="CJ1533" s="1">
        <f t="shared" si="1621"/>
        <v>0</v>
      </c>
      <c r="CK1533" s="1">
        <f t="shared" si="1622"/>
        <v>0</v>
      </c>
      <c r="CL1533" s="1">
        <f t="shared" si="1623"/>
        <v>0</v>
      </c>
      <c r="CM1533" s="1">
        <f t="shared" si="1624"/>
        <v>0</v>
      </c>
      <c r="CN1533" s="1">
        <f t="shared" si="1625"/>
        <v>0</v>
      </c>
      <c r="CO1533" s="1">
        <f t="shared" si="1626"/>
        <v>0</v>
      </c>
      <c r="CP1533" s="1">
        <f t="shared" si="1627"/>
        <v>0</v>
      </c>
      <c r="CQ1533" s="1">
        <f t="shared" si="1628"/>
        <v>0</v>
      </c>
      <c r="CR1533" s="1">
        <f t="shared" si="1629"/>
        <v>-35527.68</v>
      </c>
      <c r="CS1533" s="1">
        <f t="shared" si="1630"/>
        <v>0</v>
      </c>
      <c r="CT1533" s="1">
        <f t="shared" si="1631"/>
        <v>44409600</v>
      </c>
      <c r="CU1533" s="1">
        <f t="shared" si="1632"/>
        <v>0</v>
      </c>
      <c r="CV1533" s="1">
        <f t="shared" si="1633"/>
        <v>0</v>
      </c>
      <c r="CW1533" s="1">
        <f t="shared" si="1634"/>
        <v>0</v>
      </c>
      <c r="CX1533" s="1">
        <f t="shared" si="1635"/>
        <v>0</v>
      </c>
      <c r="CY1533" s="1">
        <f t="shared" si="1636"/>
        <v>0</v>
      </c>
      <c r="CZ1533" s="1">
        <f t="shared" si="1637"/>
        <v>0</v>
      </c>
      <c r="DA1533" s="1">
        <f t="shared" si="1638"/>
        <v>0</v>
      </c>
      <c r="DB1533" s="1">
        <f t="shared" si="1639"/>
        <v>0</v>
      </c>
      <c r="DC1533" s="1">
        <f t="shared" si="1640"/>
        <v>0</v>
      </c>
      <c r="DD1533" s="1">
        <f t="shared" si="1641"/>
        <v>0</v>
      </c>
      <c r="DE1533" s="1">
        <f t="shared" si="1642"/>
        <v>0</v>
      </c>
      <c r="DF1533" s="1">
        <f t="shared" si="1643"/>
        <v>0</v>
      </c>
      <c r="DG1533" s="1">
        <f t="shared" si="1644"/>
        <v>0</v>
      </c>
      <c r="DH1533" s="1">
        <f t="shared" si="1645"/>
        <v>0</v>
      </c>
      <c r="DI1533" s="1">
        <f t="shared" si="1646"/>
        <v>0</v>
      </c>
      <c r="DJ1533" s="1">
        <f t="shared" si="1647"/>
        <v>-87692.307692307688</v>
      </c>
      <c r="DK1533" s="1">
        <f t="shared" si="1648"/>
        <v>0</v>
      </c>
      <c r="DL1533" s="1">
        <f t="shared" si="1649"/>
        <v>0</v>
      </c>
      <c r="DM1533" s="1">
        <f t="shared" si="1650"/>
        <v>123219.98769230768</v>
      </c>
      <c r="DN1533" s="1">
        <f t="shared" si="1651"/>
        <v>0</v>
      </c>
      <c r="DO1533" s="1">
        <f t="shared" si="1652"/>
        <v>44409600</v>
      </c>
      <c r="DP1533" s="1">
        <v>359.06510237047229</v>
      </c>
    </row>
    <row r="1534" spans="14:120" hidden="1">
      <c r="N1534" s="1">
        <f t="shared" si="1442"/>
        <v>-178750</v>
      </c>
      <c r="O1534" s="1">
        <f t="shared" si="1548"/>
        <v>0</v>
      </c>
      <c r="P1534" s="1">
        <f t="shared" si="1549"/>
        <v>0</v>
      </c>
      <c r="Q1534" s="1">
        <f t="shared" si="1550"/>
        <v>0</v>
      </c>
      <c r="R1534" s="1">
        <f t="shared" si="1551"/>
        <v>0</v>
      </c>
      <c r="S1534" s="1">
        <f t="shared" si="1552"/>
        <v>0</v>
      </c>
      <c r="T1534" s="1">
        <f t="shared" si="1553"/>
        <v>0</v>
      </c>
      <c r="U1534" s="1">
        <f t="shared" si="1554"/>
        <v>0</v>
      </c>
      <c r="V1534" s="1">
        <f t="shared" si="1555"/>
        <v>0</v>
      </c>
      <c r="W1534" s="1">
        <f t="shared" si="1556"/>
        <v>0</v>
      </c>
      <c r="X1534" s="1">
        <f t="shared" si="1557"/>
        <v>0</v>
      </c>
      <c r="Y1534" s="1">
        <f t="shared" si="1558"/>
        <v>0</v>
      </c>
      <c r="Z1534" s="1">
        <f t="shared" si="1559"/>
        <v>0</v>
      </c>
      <c r="AA1534" s="1">
        <f t="shared" si="1560"/>
        <v>0</v>
      </c>
      <c r="AB1534" s="1">
        <f t="shared" si="1561"/>
        <v>0</v>
      </c>
      <c r="AC1534" s="1">
        <f t="shared" si="1562"/>
        <v>0</v>
      </c>
      <c r="AD1534" s="1">
        <f t="shared" si="1563"/>
        <v>0</v>
      </c>
      <c r="AE1534" s="1">
        <f t="shared" si="1564"/>
        <v>0</v>
      </c>
      <c r="AF1534" s="1">
        <f t="shared" si="1565"/>
        <v>0</v>
      </c>
      <c r="AG1534" s="1">
        <f t="shared" si="1566"/>
        <v>0</v>
      </c>
      <c r="AH1534" s="1">
        <f t="shared" si="1567"/>
        <v>0</v>
      </c>
      <c r="AI1534" s="1">
        <f t="shared" si="1568"/>
        <v>0</v>
      </c>
      <c r="AJ1534" s="1">
        <f t="shared" si="1569"/>
        <v>0</v>
      </c>
      <c r="AK1534" s="1">
        <f t="shared" si="1570"/>
        <v>0</v>
      </c>
      <c r="AL1534" s="1">
        <f t="shared" si="1571"/>
        <v>0</v>
      </c>
      <c r="AM1534" s="1">
        <f t="shared" si="1572"/>
        <v>0</v>
      </c>
      <c r="AN1534" s="1">
        <f t="shared" si="1573"/>
        <v>0</v>
      </c>
      <c r="AO1534" s="1">
        <f t="shared" si="1574"/>
        <v>0</v>
      </c>
      <c r="AP1534" s="1">
        <f t="shared" si="1575"/>
        <v>0</v>
      </c>
      <c r="AQ1534" s="1">
        <f t="shared" si="1576"/>
        <v>0</v>
      </c>
      <c r="AR1534" s="1">
        <f t="shared" si="1577"/>
        <v>0</v>
      </c>
      <c r="AS1534" s="1">
        <f t="shared" si="1578"/>
        <v>0</v>
      </c>
      <c r="AT1534" s="1">
        <f t="shared" si="1579"/>
        <v>0</v>
      </c>
      <c r="AU1534" s="1">
        <f t="shared" si="1580"/>
        <v>0</v>
      </c>
      <c r="AV1534" s="1">
        <f t="shared" si="1581"/>
        <v>0</v>
      </c>
      <c r="AW1534" s="1">
        <f t="shared" si="1582"/>
        <v>0</v>
      </c>
      <c r="AX1534" s="1">
        <f t="shared" si="1583"/>
        <v>0</v>
      </c>
      <c r="AY1534" s="1">
        <f t="shared" si="1584"/>
        <v>0</v>
      </c>
      <c r="AZ1534" s="1">
        <f t="shared" si="1585"/>
        <v>0</v>
      </c>
      <c r="BA1534" s="1">
        <f t="shared" si="1586"/>
        <v>0</v>
      </c>
      <c r="BB1534" s="1">
        <f t="shared" si="1587"/>
        <v>0</v>
      </c>
      <c r="BC1534" s="1">
        <f t="shared" si="1588"/>
        <v>0</v>
      </c>
      <c r="BD1534" s="1">
        <f t="shared" si="1589"/>
        <v>0</v>
      </c>
      <c r="BE1534" s="1">
        <f t="shared" si="1590"/>
        <v>0</v>
      </c>
      <c r="BF1534" s="1">
        <f t="shared" si="1591"/>
        <v>0</v>
      </c>
      <c r="BG1534" s="1">
        <f t="shared" si="1592"/>
        <v>0</v>
      </c>
      <c r="BH1534" s="1">
        <f t="shared" si="1593"/>
        <v>0</v>
      </c>
      <c r="BI1534" s="1">
        <f t="shared" si="1594"/>
        <v>0</v>
      </c>
      <c r="BJ1534" s="1">
        <f t="shared" si="1595"/>
        <v>0</v>
      </c>
      <c r="BK1534" s="1">
        <f t="shared" si="1596"/>
        <v>0</v>
      </c>
      <c r="BL1534" s="1">
        <f t="shared" si="1597"/>
        <v>0</v>
      </c>
      <c r="BM1534" s="1">
        <f t="shared" si="1598"/>
        <v>0</v>
      </c>
      <c r="BN1534" s="1">
        <f t="shared" si="1599"/>
        <v>0</v>
      </c>
      <c r="BO1534" s="1">
        <f t="shared" si="1600"/>
        <v>0</v>
      </c>
      <c r="BP1534" s="1">
        <f t="shared" si="1601"/>
        <v>0</v>
      </c>
      <c r="BQ1534" s="1">
        <f t="shared" si="1602"/>
        <v>0</v>
      </c>
      <c r="BR1534" s="1">
        <f t="shared" si="1603"/>
        <v>0</v>
      </c>
      <c r="BS1534" s="1">
        <f t="shared" si="1604"/>
        <v>0</v>
      </c>
      <c r="BT1534" s="1">
        <f t="shared" si="1605"/>
        <v>0</v>
      </c>
      <c r="BU1534" s="1">
        <f t="shared" si="1606"/>
        <v>0</v>
      </c>
      <c r="BV1534" s="1">
        <f t="shared" si="1607"/>
        <v>0</v>
      </c>
      <c r="BW1534" s="1">
        <f t="shared" si="1608"/>
        <v>0</v>
      </c>
      <c r="BX1534" s="1">
        <f t="shared" si="1609"/>
        <v>0</v>
      </c>
      <c r="BY1534" s="1">
        <f t="shared" si="1610"/>
        <v>0</v>
      </c>
      <c r="BZ1534" s="1">
        <f t="shared" si="1611"/>
        <v>0</v>
      </c>
      <c r="CA1534" s="1">
        <f t="shared" si="1612"/>
        <v>0</v>
      </c>
      <c r="CB1534" s="1">
        <f t="shared" si="1613"/>
        <v>0</v>
      </c>
      <c r="CC1534" s="1">
        <f t="shared" si="1614"/>
        <v>0</v>
      </c>
      <c r="CD1534" s="1">
        <f t="shared" si="1615"/>
        <v>0</v>
      </c>
      <c r="CE1534" s="1">
        <f t="shared" si="1616"/>
        <v>0</v>
      </c>
      <c r="CF1534" s="1">
        <f t="shared" si="1617"/>
        <v>0</v>
      </c>
      <c r="CG1534" s="1">
        <f t="shared" si="1618"/>
        <v>0</v>
      </c>
      <c r="CH1534" s="1">
        <f t="shared" si="1619"/>
        <v>0</v>
      </c>
      <c r="CI1534" s="1">
        <f t="shared" si="1620"/>
        <v>0</v>
      </c>
      <c r="CJ1534" s="1">
        <f t="shared" si="1621"/>
        <v>0</v>
      </c>
      <c r="CK1534" s="1">
        <f t="shared" si="1622"/>
        <v>0</v>
      </c>
      <c r="CL1534" s="1">
        <f t="shared" si="1623"/>
        <v>0</v>
      </c>
      <c r="CM1534" s="1">
        <f t="shared" si="1624"/>
        <v>0</v>
      </c>
      <c r="CN1534" s="1">
        <f t="shared" si="1625"/>
        <v>0</v>
      </c>
      <c r="CO1534" s="1">
        <f t="shared" si="1626"/>
        <v>0</v>
      </c>
      <c r="CP1534" s="1">
        <f t="shared" si="1627"/>
        <v>0</v>
      </c>
      <c r="CQ1534" s="1">
        <f t="shared" si="1628"/>
        <v>0</v>
      </c>
      <c r="CR1534" s="1">
        <f t="shared" si="1629"/>
        <v>0</v>
      </c>
      <c r="CS1534" s="1">
        <f t="shared" si="1630"/>
        <v>-676000</v>
      </c>
      <c r="CT1534" s="1">
        <f t="shared" si="1631"/>
        <v>0</v>
      </c>
      <c r="CU1534" s="1">
        <f t="shared" si="1632"/>
        <v>0</v>
      </c>
      <c r="CV1534" s="1">
        <f t="shared" si="1633"/>
        <v>0</v>
      </c>
      <c r="CW1534" s="1">
        <f t="shared" si="1634"/>
        <v>0</v>
      </c>
      <c r="CX1534" s="1">
        <f t="shared" si="1635"/>
        <v>0</v>
      </c>
      <c r="CY1534" s="1">
        <f t="shared" si="1636"/>
        <v>0</v>
      </c>
      <c r="CZ1534" s="1">
        <f t="shared" si="1637"/>
        <v>0</v>
      </c>
      <c r="DA1534" s="1">
        <f t="shared" si="1638"/>
        <v>0</v>
      </c>
      <c r="DB1534" s="1">
        <f t="shared" si="1639"/>
        <v>0</v>
      </c>
      <c r="DC1534" s="1">
        <f t="shared" si="1640"/>
        <v>0</v>
      </c>
      <c r="DD1534" s="1">
        <f t="shared" si="1641"/>
        <v>0</v>
      </c>
      <c r="DE1534" s="1">
        <f t="shared" si="1642"/>
        <v>0</v>
      </c>
      <c r="DF1534" s="1">
        <f t="shared" si="1643"/>
        <v>0</v>
      </c>
      <c r="DG1534" s="1">
        <f t="shared" si="1644"/>
        <v>0</v>
      </c>
      <c r="DH1534" s="1">
        <f t="shared" si="1645"/>
        <v>0</v>
      </c>
      <c r="DI1534" s="1">
        <f t="shared" si="1646"/>
        <v>0</v>
      </c>
      <c r="DJ1534" s="1">
        <f t="shared" si="1647"/>
        <v>0</v>
      </c>
      <c r="DK1534" s="1">
        <f t="shared" si="1648"/>
        <v>-169.5402822030041</v>
      </c>
      <c r="DL1534" s="1">
        <f t="shared" si="1649"/>
        <v>-551005.91715976328</v>
      </c>
      <c r="DM1534" s="1">
        <f t="shared" si="1650"/>
        <v>0</v>
      </c>
      <c r="DN1534" s="1">
        <f t="shared" si="1651"/>
        <v>676169.540282203</v>
      </c>
      <c r="DO1534" s="1">
        <f t="shared" si="1652"/>
        <v>-551005.91715976328</v>
      </c>
      <c r="DP1534" s="1">
        <v>-5.367770515891455</v>
      </c>
    </row>
    <row r="1535" spans="14:120" hidden="1">
      <c r="N1535" s="1">
        <f t="shared" si="1442"/>
        <v>193645833.33333334</v>
      </c>
      <c r="O1535" s="1">
        <f t="shared" si="1548"/>
        <v>0</v>
      </c>
      <c r="P1535" s="1">
        <f t="shared" si="1549"/>
        <v>0</v>
      </c>
      <c r="Q1535" s="1">
        <f t="shared" si="1550"/>
        <v>0</v>
      </c>
      <c r="R1535" s="1">
        <f t="shared" si="1551"/>
        <v>0</v>
      </c>
      <c r="S1535" s="1">
        <f t="shared" si="1552"/>
        <v>0</v>
      </c>
      <c r="T1535" s="1">
        <f t="shared" si="1553"/>
        <v>0</v>
      </c>
      <c r="U1535" s="1">
        <f t="shared" si="1554"/>
        <v>0</v>
      </c>
      <c r="V1535" s="1">
        <f t="shared" si="1555"/>
        <v>0</v>
      </c>
      <c r="W1535" s="1">
        <f t="shared" si="1556"/>
        <v>0</v>
      </c>
      <c r="X1535" s="1">
        <f t="shared" si="1557"/>
        <v>0</v>
      </c>
      <c r="Y1535" s="1">
        <f t="shared" si="1558"/>
        <v>0</v>
      </c>
      <c r="Z1535" s="1">
        <f t="shared" si="1559"/>
        <v>0</v>
      </c>
      <c r="AA1535" s="1">
        <f t="shared" si="1560"/>
        <v>0</v>
      </c>
      <c r="AB1535" s="1">
        <f t="shared" si="1561"/>
        <v>0</v>
      </c>
      <c r="AC1535" s="1">
        <f t="shared" si="1562"/>
        <v>0</v>
      </c>
      <c r="AD1535" s="1">
        <f t="shared" si="1563"/>
        <v>0</v>
      </c>
      <c r="AE1535" s="1">
        <f t="shared" si="1564"/>
        <v>0</v>
      </c>
      <c r="AF1535" s="1">
        <f t="shared" si="1565"/>
        <v>0</v>
      </c>
      <c r="AG1535" s="1">
        <f t="shared" si="1566"/>
        <v>0</v>
      </c>
      <c r="AH1535" s="1">
        <f t="shared" si="1567"/>
        <v>0</v>
      </c>
      <c r="AI1535" s="1">
        <f t="shared" si="1568"/>
        <v>0</v>
      </c>
      <c r="AJ1535" s="1">
        <f t="shared" si="1569"/>
        <v>0</v>
      </c>
      <c r="AK1535" s="1">
        <f t="shared" si="1570"/>
        <v>0</v>
      </c>
      <c r="AL1535" s="1">
        <f t="shared" si="1571"/>
        <v>0</v>
      </c>
      <c r="AM1535" s="1">
        <f t="shared" si="1572"/>
        <v>0</v>
      </c>
      <c r="AN1535" s="1">
        <f t="shared" si="1573"/>
        <v>0</v>
      </c>
      <c r="AO1535" s="1">
        <f t="shared" si="1574"/>
        <v>0</v>
      </c>
      <c r="AP1535" s="1">
        <f t="shared" si="1575"/>
        <v>0</v>
      </c>
      <c r="AQ1535" s="1">
        <f t="shared" si="1576"/>
        <v>0</v>
      </c>
      <c r="AR1535" s="1">
        <f t="shared" si="1577"/>
        <v>0</v>
      </c>
      <c r="AS1535" s="1">
        <f t="shared" si="1578"/>
        <v>0</v>
      </c>
      <c r="AT1535" s="1">
        <f t="shared" si="1579"/>
        <v>0</v>
      </c>
      <c r="AU1535" s="1">
        <f t="shared" si="1580"/>
        <v>0</v>
      </c>
      <c r="AV1535" s="1">
        <f t="shared" si="1581"/>
        <v>0</v>
      </c>
      <c r="AW1535" s="1">
        <f t="shared" si="1582"/>
        <v>0</v>
      </c>
      <c r="AX1535" s="1">
        <f t="shared" si="1583"/>
        <v>0</v>
      </c>
      <c r="AY1535" s="1">
        <f t="shared" si="1584"/>
        <v>0</v>
      </c>
      <c r="AZ1535" s="1">
        <f t="shared" si="1585"/>
        <v>0</v>
      </c>
      <c r="BA1535" s="1">
        <f t="shared" si="1586"/>
        <v>0</v>
      </c>
      <c r="BB1535" s="1">
        <f t="shared" si="1587"/>
        <v>0</v>
      </c>
      <c r="BC1535" s="1">
        <f t="shared" si="1588"/>
        <v>0</v>
      </c>
      <c r="BD1535" s="1">
        <f t="shared" si="1589"/>
        <v>0</v>
      </c>
      <c r="BE1535" s="1">
        <f t="shared" si="1590"/>
        <v>0</v>
      </c>
      <c r="BF1535" s="1">
        <f t="shared" si="1591"/>
        <v>0</v>
      </c>
      <c r="BG1535" s="1">
        <f t="shared" si="1592"/>
        <v>0</v>
      </c>
      <c r="BH1535" s="1">
        <f t="shared" si="1593"/>
        <v>0</v>
      </c>
      <c r="BI1535" s="1">
        <f t="shared" si="1594"/>
        <v>0</v>
      </c>
      <c r="BJ1535" s="1">
        <f t="shared" si="1595"/>
        <v>0</v>
      </c>
      <c r="BK1535" s="1">
        <f t="shared" si="1596"/>
        <v>0</v>
      </c>
      <c r="BL1535" s="1">
        <f t="shared" si="1597"/>
        <v>0</v>
      </c>
      <c r="BM1535" s="1">
        <f t="shared" si="1598"/>
        <v>0</v>
      </c>
      <c r="BN1535" s="1">
        <f t="shared" si="1599"/>
        <v>0</v>
      </c>
      <c r="BO1535" s="1">
        <f t="shared" si="1600"/>
        <v>0</v>
      </c>
      <c r="BP1535" s="1">
        <f t="shared" si="1601"/>
        <v>0</v>
      </c>
      <c r="BQ1535" s="1">
        <f t="shared" si="1602"/>
        <v>0</v>
      </c>
      <c r="BR1535" s="1">
        <f t="shared" si="1603"/>
        <v>0</v>
      </c>
      <c r="BS1535" s="1">
        <f t="shared" si="1604"/>
        <v>0</v>
      </c>
      <c r="BT1535" s="1">
        <f t="shared" si="1605"/>
        <v>0</v>
      </c>
      <c r="BU1535" s="1">
        <f t="shared" si="1606"/>
        <v>0</v>
      </c>
      <c r="BV1535" s="1">
        <f t="shared" si="1607"/>
        <v>0</v>
      </c>
      <c r="BW1535" s="1">
        <f t="shared" si="1608"/>
        <v>0</v>
      </c>
      <c r="BX1535" s="1">
        <f t="shared" si="1609"/>
        <v>0</v>
      </c>
      <c r="BY1535" s="1">
        <f t="shared" si="1610"/>
        <v>0</v>
      </c>
      <c r="BZ1535" s="1">
        <f t="shared" si="1611"/>
        <v>0</v>
      </c>
      <c r="CA1535" s="1">
        <f t="shared" si="1612"/>
        <v>0</v>
      </c>
      <c r="CB1535" s="1">
        <f t="shared" si="1613"/>
        <v>0</v>
      </c>
      <c r="CC1535" s="1">
        <f t="shared" si="1614"/>
        <v>0</v>
      </c>
      <c r="CD1535" s="1">
        <f t="shared" si="1615"/>
        <v>0</v>
      </c>
      <c r="CE1535" s="1">
        <f t="shared" si="1616"/>
        <v>0</v>
      </c>
      <c r="CF1535" s="1">
        <f t="shared" si="1617"/>
        <v>0</v>
      </c>
      <c r="CG1535" s="1">
        <f t="shared" si="1618"/>
        <v>0</v>
      </c>
      <c r="CH1535" s="1">
        <f t="shared" si="1619"/>
        <v>0</v>
      </c>
      <c r="CI1535" s="1">
        <f t="shared" si="1620"/>
        <v>0</v>
      </c>
      <c r="CJ1535" s="1">
        <f t="shared" si="1621"/>
        <v>0</v>
      </c>
      <c r="CK1535" s="1">
        <f t="shared" si="1622"/>
        <v>0</v>
      </c>
      <c r="CL1535" s="1">
        <f t="shared" si="1623"/>
        <v>0</v>
      </c>
      <c r="CM1535" s="1">
        <f t="shared" si="1624"/>
        <v>0</v>
      </c>
      <c r="CN1535" s="1">
        <f t="shared" si="1625"/>
        <v>0</v>
      </c>
      <c r="CO1535" s="1">
        <f t="shared" si="1626"/>
        <v>0</v>
      </c>
      <c r="CP1535" s="1">
        <f t="shared" si="1627"/>
        <v>0</v>
      </c>
      <c r="CQ1535" s="1">
        <f t="shared" si="1628"/>
        <v>0</v>
      </c>
      <c r="CR1535" s="1">
        <f t="shared" si="1629"/>
        <v>-44409600</v>
      </c>
      <c r="CS1535" s="1">
        <f t="shared" si="1630"/>
        <v>0</v>
      </c>
      <c r="CT1535" s="1">
        <f t="shared" si="1631"/>
        <v>37008000000</v>
      </c>
      <c r="CU1535" s="1">
        <f t="shared" si="1632"/>
        <v>0</v>
      </c>
      <c r="CV1535" s="1">
        <f t="shared" si="1633"/>
        <v>0</v>
      </c>
      <c r="CW1535" s="1">
        <f t="shared" si="1634"/>
        <v>0</v>
      </c>
      <c r="CX1535" s="1">
        <f t="shared" si="1635"/>
        <v>0</v>
      </c>
      <c r="CY1535" s="1">
        <f t="shared" si="1636"/>
        <v>0</v>
      </c>
      <c r="CZ1535" s="1">
        <f t="shared" si="1637"/>
        <v>0</v>
      </c>
      <c r="DA1535" s="1">
        <f t="shared" si="1638"/>
        <v>0</v>
      </c>
      <c r="DB1535" s="1">
        <f t="shared" si="1639"/>
        <v>0</v>
      </c>
      <c r="DC1535" s="1">
        <f t="shared" si="1640"/>
        <v>0</v>
      </c>
      <c r="DD1535" s="1">
        <f t="shared" si="1641"/>
        <v>0</v>
      </c>
      <c r="DE1535" s="1">
        <f t="shared" si="1642"/>
        <v>0</v>
      </c>
      <c r="DF1535" s="1">
        <f t="shared" si="1643"/>
        <v>0</v>
      </c>
      <c r="DG1535" s="1">
        <f t="shared" si="1644"/>
        <v>0</v>
      </c>
      <c r="DH1535" s="1">
        <f t="shared" si="1645"/>
        <v>0</v>
      </c>
      <c r="DI1535" s="1">
        <f t="shared" si="1646"/>
        <v>0</v>
      </c>
      <c r="DJ1535" s="1">
        <f t="shared" si="1647"/>
        <v>0</v>
      </c>
      <c r="DK1535" s="1">
        <f t="shared" si="1648"/>
        <v>551005.91715976328</v>
      </c>
      <c r="DL1535" s="1">
        <f t="shared" si="1649"/>
        <v>1193846153.8461537</v>
      </c>
      <c r="DM1535" s="1">
        <f t="shared" si="1650"/>
        <v>44409600</v>
      </c>
      <c r="DN1535" s="1">
        <f t="shared" si="1651"/>
        <v>-551005.91715976328</v>
      </c>
      <c r="DO1535" s="1">
        <f t="shared" si="1652"/>
        <v>76403692307.692307</v>
      </c>
      <c r="DP1535" s="1">
        <v>-8.3859276685268568E-3</v>
      </c>
    </row>
    <row r="1536" spans="14:120" hidden="1"/>
    <row r="1537" spans="2:54" hidden="1"/>
    <row r="1538" spans="2:54" hidden="1">
      <c r="E1538" s="5" t="s">
        <v>368</v>
      </c>
      <c r="K1538" s="5" t="s">
        <v>369</v>
      </c>
      <c r="S1538" s="1" t="s">
        <v>370</v>
      </c>
      <c r="AA1538" s="5" t="s">
        <v>371</v>
      </c>
      <c r="AH1538" s="1" t="s">
        <v>370</v>
      </c>
      <c r="AW1538" s="5" t="s">
        <v>372</v>
      </c>
    </row>
    <row r="1539" spans="2:54" hidden="1">
      <c r="H1539" s="1">
        <f>+H1302</f>
        <v>0</v>
      </c>
      <c r="K1539" s="1">
        <f>+X777</f>
        <v>0</v>
      </c>
      <c r="L1539" s="1">
        <f t="shared" ref="L1539:P1539" si="1653">+Y777</f>
        <v>1</v>
      </c>
      <c r="M1539" s="1">
        <f t="shared" si="1653"/>
        <v>0</v>
      </c>
      <c r="N1539" s="1">
        <f t="shared" si="1653"/>
        <v>0</v>
      </c>
      <c r="O1539" s="1">
        <f t="shared" si="1653"/>
        <v>0</v>
      </c>
      <c r="P1539" s="1">
        <f t="shared" si="1653"/>
        <v>0</v>
      </c>
      <c r="S1539" s="1" cm="1">
        <f t="array" ref="S1539:S1544">MMULT(K1539:P1544,H1539:H1544)</f>
        <v>0</v>
      </c>
      <c r="AA1539" s="1">
        <f>+P777</f>
        <v>375555.55555555556</v>
      </c>
      <c r="AB1539" s="1">
        <f t="shared" ref="AB1539:AF1539" si="1654">+Q777</f>
        <v>0</v>
      </c>
      <c r="AC1539" s="1">
        <f t="shared" si="1654"/>
        <v>0</v>
      </c>
      <c r="AD1539" s="1">
        <f t="shared" si="1654"/>
        <v>-375555.55555555556</v>
      </c>
      <c r="AE1539" s="1">
        <f t="shared" si="1654"/>
        <v>0</v>
      </c>
      <c r="AF1539" s="1">
        <f t="shared" si="1654"/>
        <v>0</v>
      </c>
      <c r="AH1539" s="1">
        <f>+S1539</f>
        <v>0</v>
      </c>
      <c r="AK1539" s="1" cm="1">
        <f t="array" ref="AK1539:AK1544">MMULT(AA1539:AF1544,AH1539:AH1544)</f>
        <v>694927.66924567462</v>
      </c>
      <c r="AT1539" s="1">
        <f>+AK1539</f>
        <v>694927.66924567462</v>
      </c>
      <c r="AV1539" s="28">
        <f>+AT1539</f>
        <v>694927.66924567462</v>
      </c>
      <c r="AW1539" s="28"/>
      <c r="AX1539" s="28"/>
      <c r="AY1539" s="28"/>
      <c r="AZ1539" s="28"/>
      <c r="BA1539" s="28"/>
      <c r="BB1539" s="1" t="s">
        <v>373</v>
      </c>
    </row>
    <row r="1540" spans="2:54" hidden="1">
      <c r="H1540" s="1">
        <f t="shared" ref="H1540:H1541" si="1655">+H1303</f>
        <v>0</v>
      </c>
      <c r="K1540" s="1">
        <f t="shared" ref="K1540:K1544" si="1656">+X778</f>
        <v>-1</v>
      </c>
      <c r="L1540" s="1">
        <f t="shared" ref="L1540:L1544" si="1657">+Y778</f>
        <v>0</v>
      </c>
      <c r="M1540" s="1">
        <f t="shared" ref="M1540:M1544" si="1658">+Z778</f>
        <v>0</v>
      </c>
      <c r="N1540" s="1">
        <f t="shared" ref="N1540:N1544" si="1659">+AA778</f>
        <v>0</v>
      </c>
      <c r="O1540" s="1">
        <f t="shared" ref="O1540:O1544" si="1660">+AB778</f>
        <v>0</v>
      </c>
      <c r="P1540" s="1">
        <f t="shared" ref="P1540:P1544" si="1661">+AC778</f>
        <v>0</v>
      </c>
      <c r="S1540" s="1">
        <v>0</v>
      </c>
      <c r="AA1540" s="1">
        <f t="shared" ref="AA1540:AA1544" si="1662">+P778</f>
        <v>0</v>
      </c>
      <c r="AB1540" s="1">
        <f t="shared" ref="AB1540:AB1544" si="1663">+Q778</f>
        <v>6091.8518518518522</v>
      </c>
      <c r="AC1540" s="1">
        <f t="shared" ref="AC1540:AC1544" si="1664">+R778</f>
        <v>13706666.666666666</v>
      </c>
      <c r="AD1540" s="1">
        <f t="shared" ref="AD1540:AD1544" si="1665">+S778</f>
        <v>0</v>
      </c>
      <c r="AE1540" s="1">
        <f t="shared" ref="AE1540:AE1544" si="1666">+T778</f>
        <v>-6091.8518518518522</v>
      </c>
      <c r="AF1540" s="1">
        <f t="shared" ref="AF1540:AF1544" si="1667">+U778</f>
        <v>13706666.666666666</v>
      </c>
      <c r="AH1540" s="1">
        <f t="shared" ref="AH1540:AH1544" si="1668">+S1540</f>
        <v>0</v>
      </c>
      <c r="AK1540" s="1">
        <v>59057.181102289353</v>
      </c>
      <c r="AT1540" s="1">
        <f t="shared" ref="AT1540:AT1544" si="1669">+AK1540</f>
        <v>59057.181102289353</v>
      </c>
      <c r="AV1540" s="28">
        <f t="shared" ref="AV1540:AV1544" si="1670">+AT1540</f>
        <v>59057.181102289353</v>
      </c>
      <c r="AW1540" s="28"/>
      <c r="AX1540" s="28"/>
      <c r="AY1540" s="28"/>
      <c r="AZ1540" s="28"/>
      <c r="BA1540" s="28"/>
      <c r="BB1540" s="1" t="s">
        <v>374</v>
      </c>
    </row>
    <row r="1541" spans="2:54" hidden="1">
      <c r="B1541" s="23" t="s">
        <v>267</v>
      </c>
      <c r="C1541" s="1">
        <v>1</v>
      </c>
      <c r="D1541" s="1" t="s">
        <v>375</v>
      </c>
      <c r="H1541" s="1">
        <f t="shared" si="1655"/>
        <v>0</v>
      </c>
      <c r="J1541" s="1" t="s">
        <v>133</v>
      </c>
      <c r="K1541" s="1">
        <f t="shared" si="1656"/>
        <v>0</v>
      </c>
      <c r="L1541" s="1">
        <f t="shared" si="1657"/>
        <v>0</v>
      </c>
      <c r="M1541" s="1">
        <f t="shared" si="1658"/>
        <v>1</v>
      </c>
      <c r="N1541" s="1">
        <f t="shared" si="1659"/>
        <v>0</v>
      </c>
      <c r="O1541" s="1">
        <f t="shared" si="1660"/>
        <v>0</v>
      </c>
      <c r="P1541" s="1">
        <f t="shared" si="1661"/>
        <v>0</v>
      </c>
      <c r="R1541" s="1" t="s">
        <v>135</v>
      </c>
      <c r="S1541" s="1">
        <v>0</v>
      </c>
      <c r="W1541" s="1" t="s">
        <v>376</v>
      </c>
      <c r="AA1541" s="1">
        <f t="shared" si="1662"/>
        <v>0</v>
      </c>
      <c r="AB1541" s="1">
        <f t="shared" si="1663"/>
        <v>13706666.666666666</v>
      </c>
      <c r="AC1541" s="1">
        <f t="shared" si="1664"/>
        <v>41120000000</v>
      </c>
      <c r="AD1541" s="1">
        <f t="shared" si="1665"/>
        <v>0</v>
      </c>
      <c r="AE1541" s="1">
        <f t="shared" si="1666"/>
        <v>-13706666.666666666</v>
      </c>
      <c r="AF1541" s="1">
        <f t="shared" si="1667"/>
        <v>20560000000</v>
      </c>
      <c r="AG1541" s="4" t="s">
        <v>133</v>
      </c>
      <c r="AH1541" s="1">
        <f t="shared" si="1668"/>
        <v>0</v>
      </c>
      <c r="AJ1541" s="1" t="s">
        <v>135</v>
      </c>
      <c r="AK1541" s="1">
        <v>399811916.80876201</v>
      </c>
      <c r="AN1541" s="1" t="s">
        <v>377</v>
      </c>
      <c r="AP1541" s="1">
        <v>0</v>
      </c>
      <c r="AT1541" s="1">
        <f t="shared" si="1669"/>
        <v>399811916.80876201</v>
      </c>
      <c r="AV1541" s="28">
        <f t="shared" si="1670"/>
        <v>399811916.80876201</v>
      </c>
      <c r="AW1541" s="28"/>
      <c r="AX1541" s="28"/>
      <c r="AY1541" s="28"/>
      <c r="AZ1541" s="28"/>
      <c r="BA1541" s="28"/>
      <c r="BB1541" s="1" t="s">
        <v>258</v>
      </c>
    </row>
    <row r="1542" spans="2:54" hidden="1">
      <c r="H1542" s="1">
        <f>+H1323</f>
        <v>68.118562898782912</v>
      </c>
      <c r="K1542" s="1">
        <f t="shared" si="1656"/>
        <v>0</v>
      </c>
      <c r="L1542" s="1">
        <f t="shared" si="1657"/>
        <v>0</v>
      </c>
      <c r="M1542" s="1">
        <f t="shared" si="1658"/>
        <v>0</v>
      </c>
      <c r="N1542" s="1">
        <f t="shared" si="1659"/>
        <v>0</v>
      </c>
      <c r="O1542" s="1">
        <f t="shared" si="1660"/>
        <v>1</v>
      </c>
      <c r="P1542" s="1">
        <f t="shared" si="1661"/>
        <v>0</v>
      </c>
      <c r="S1542" s="1">
        <v>-1.8503991192932165</v>
      </c>
      <c r="AA1542" s="1">
        <f t="shared" si="1662"/>
        <v>-375555.55555555556</v>
      </c>
      <c r="AB1542" s="1">
        <f t="shared" si="1663"/>
        <v>0</v>
      </c>
      <c r="AC1542" s="1">
        <f t="shared" si="1664"/>
        <v>0</v>
      </c>
      <c r="AD1542" s="1">
        <f t="shared" si="1665"/>
        <v>375555.55555555556</v>
      </c>
      <c r="AE1542" s="1">
        <f t="shared" si="1666"/>
        <v>0</v>
      </c>
      <c r="AF1542" s="1">
        <f t="shared" si="1667"/>
        <v>0</v>
      </c>
      <c r="AH1542" s="1">
        <f t="shared" si="1668"/>
        <v>-1.8503991192932165</v>
      </c>
      <c r="AK1542" s="1">
        <v>-694927.66924567462</v>
      </c>
      <c r="AT1542" s="1">
        <f t="shared" si="1669"/>
        <v>-694927.66924567462</v>
      </c>
      <c r="AV1542" s="28">
        <f t="shared" si="1670"/>
        <v>-694927.66924567462</v>
      </c>
      <c r="AW1542" s="28"/>
      <c r="AX1542" s="28"/>
      <c r="AY1542" s="28"/>
      <c r="AZ1542" s="28"/>
      <c r="BA1542" s="28"/>
      <c r="BB1542" s="1" t="s">
        <v>373</v>
      </c>
    </row>
    <row r="1543" spans="2:54" hidden="1">
      <c r="H1543" s="1">
        <f t="shared" ref="H1543:H1544" si="1671">+H1324</f>
        <v>-1.8503991192932165</v>
      </c>
      <c r="K1543" s="1">
        <f t="shared" si="1656"/>
        <v>0</v>
      </c>
      <c r="L1543" s="1">
        <f t="shared" si="1657"/>
        <v>0</v>
      </c>
      <c r="M1543" s="1">
        <f t="shared" si="1658"/>
        <v>0</v>
      </c>
      <c r="N1543" s="1">
        <f t="shared" si="1659"/>
        <v>-1</v>
      </c>
      <c r="O1543" s="1">
        <f t="shared" si="1660"/>
        <v>0</v>
      </c>
      <c r="P1543" s="1">
        <f t="shared" si="1661"/>
        <v>0</v>
      </c>
      <c r="S1543" s="1">
        <v>-68.118562898782912</v>
      </c>
      <c r="AA1543" s="1">
        <f t="shared" si="1662"/>
        <v>0</v>
      </c>
      <c r="AB1543" s="1">
        <f t="shared" si="1663"/>
        <v>-6091.8518518518522</v>
      </c>
      <c r="AC1543" s="1">
        <f t="shared" si="1664"/>
        <v>-13706666.666666666</v>
      </c>
      <c r="AD1543" s="1">
        <f t="shared" si="1665"/>
        <v>0</v>
      </c>
      <c r="AE1543" s="1">
        <f t="shared" si="1666"/>
        <v>6091.8518518518522</v>
      </c>
      <c r="AF1543" s="1">
        <f t="shared" si="1667"/>
        <v>-13706666.666666666</v>
      </c>
      <c r="AH1543" s="1">
        <f t="shared" si="1668"/>
        <v>-68.118562898782912</v>
      </c>
      <c r="AK1543" s="1">
        <v>-59057.181102289353</v>
      </c>
      <c r="AT1543" s="1">
        <f t="shared" si="1669"/>
        <v>-59057.181102289353</v>
      </c>
      <c r="AV1543" s="28">
        <f t="shared" si="1670"/>
        <v>-59057.181102289353</v>
      </c>
      <c r="AW1543" s="28"/>
      <c r="AX1543" s="28"/>
      <c r="AY1543" s="28"/>
      <c r="AZ1543" s="28"/>
      <c r="BA1543" s="28"/>
      <c r="BB1543" s="1" t="s">
        <v>374</v>
      </c>
    </row>
    <row r="1544" spans="2:54" hidden="1">
      <c r="H1544" s="1">
        <f t="shared" si="1671"/>
        <v>-2.5966270362705365E-2</v>
      </c>
      <c r="K1544" s="1">
        <f t="shared" si="1656"/>
        <v>0</v>
      </c>
      <c r="L1544" s="1">
        <f t="shared" si="1657"/>
        <v>0</v>
      </c>
      <c r="M1544" s="1">
        <f t="shared" si="1658"/>
        <v>0</v>
      </c>
      <c r="N1544" s="1">
        <f t="shared" si="1659"/>
        <v>0</v>
      </c>
      <c r="O1544" s="1">
        <f t="shared" si="1660"/>
        <v>0</v>
      </c>
      <c r="P1544" s="1">
        <f t="shared" si="1661"/>
        <v>1</v>
      </c>
      <c r="S1544" s="1">
        <v>-2.5966270362705365E-2</v>
      </c>
      <c r="AA1544" s="1">
        <f t="shared" si="1662"/>
        <v>0</v>
      </c>
      <c r="AB1544" s="1">
        <f t="shared" si="1663"/>
        <v>13706666.666666666</v>
      </c>
      <c r="AC1544" s="1">
        <f t="shared" si="1664"/>
        <v>20560000000</v>
      </c>
      <c r="AD1544" s="1">
        <f t="shared" si="1665"/>
        <v>0</v>
      </c>
      <c r="AE1544" s="1">
        <f t="shared" si="1666"/>
        <v>-13706666.666666666</v>
      </c>
      <c r="AF1544" s="1">
        <f t="shared" si="1667"/>
        <v>41120000000</v>
      </c>
      <c r="AH1544" s="1">
        <f t="shared" si="1668"/>
        <v>-2.5966270362705365E-2</v>
      </c>
      <c r="AK1544" s="1">
        <v>-134054601.84846032</v>
      </c>
      <c r="AT1544" s="1">
        <f t="shared" si="1669"/>
        <v>-134054601.84846032</v>
      </c>
      <c r="AV1544" s="28">
        <f t="shared" si="1670"/>
        <v>-134054601.84846032</v>
      </c>
      <c r="AW1544" s="28"/>
      <c r="AX1544" s="28"/>
      <c r="AY1544" s="28"/>
      <c r="AZ1544" s="28"/>
      <c r="BA1544" s="28"/>
      <c r="BB1544" s="1" t="s">
        <v>258</v>
      </c>
    </row>
    <row r="1545" spans="2:54" hidden="1"/>
    <row r="1546" spans="2:54" hidden="1">
      <c r="H1546" s="1">
        <f>+H1305</f>
        <v>0</v>
      </c>
      <c r="K1546" s="1">
        <f>+X784</f>
        <v>0</v>
      </c>
      <c r="L1546" s="1">
        <f t="shared" ref="L1546:L1551" si="1672">+Y784</f>
        <v>1</v>
      </c>
      <c r="M1546" s="1">
        <f t="shared" ref="M1546:M1551" si="1673">+Z784</f>
        <v>0</v>
      </c>
      <c r="N1546" s="1">
        <f t="shared" ref="N1546:N1551" si="1674">+AA784</f>
        <v>0</v>
      </c>
      <c r="O1546" s="1">
        <f t="shared" ref="O1546:O1551" si="1675">+AB784</f>
        <v>0</v>
      </c>
      <c r="P1546" s="1">
        <f t="shared" ref="P1546:P1551" si="1676">+AC784</f>
        <v>0</v>
      </c>
      <c r="S1546" s="1" cm="1">
        <f t="array" ref="S1546:S1551">MMULT(K1546:P1551,H1546:H1551)</f>
        <v>0</v>
      </c>
      <c r="AA1546" s="1">
        <f>+P784</f>
        <v>375555.55555555556</v>
      </c>
      <c r="AB1546" s="1">
        <f t="shared" ref="AB1546:AB1551" si="1677">+Q784</f>
        <v>0</v>
      </c>
      <c r="AC1546" s="1">
        <f t="shared" ref="AC1546:AC1551" si="1678">+R784</f>
        <v>0</v>
      </c>
      <c r="AD1546" s="1">
        <f t="shared" ref="AD1546:AD1551" si="1679">+S784</f>
        <v>-375555.55555555556</v>
      </c>
      <c r="AE1546" s="1">
        <f t="shared" ref="AE1546:AE1551" si="1680">+T784</f>
        <v>0</v>
      </c>
      <c r="AF1546" s="1">
        <f t="shared" ref="AF1546:AF1551" si="1681">+U784</f>
        <v>0</v>
      </c>
      <c r="AH1546" s="1">
        <f>+S1546</f>
        <v>0</v>
      </c>
      <c r="AK1546" s="1" cm="1">
        <f t="array" ref="AK1546:AK1551">MMULT(AA1546:AF1551,AH1546:AH1551)</f>
        <v>1271114.9838402893</v>
      </c>
      <c r="AT1546" s="1">
        <f>+AK1546</f>
        <v>1271114.9838402893</v>
      </c>
      <c r="AV1546" s="28">
        <f>+AT1546</f>
        <v>1271114.9838402893</v>
      </c>
      <c r="AW1546" s="28"/>
      <c r="AX1546" s="28"/>
      <c r="AY1546" s="28"/>
      <c r="AZ1546" s="28"/>
      <c r="BA1546" s="28"/>
      <c r="BB1546" s="1" t="s">
        <v>373</v>
      </c>
    </row>
    <row r="1547" spans="2:54" hidden="1">
      <c r="H1547" s="1">
        <f t="shared" ref="H1547:H1548" si="1682">+H1306</f>
        <v>0</v>
      </c>
      <c r="K1547" s="1">
        <f t="shared" ref="K1547:K1551" si="1683">+X785</f>
        <v>-1</v>
      </c>
      <c r="L1547" s="1">
        <f t="shared" si="1672"/>
        <v>0</v>
      </c>
      <c r="M1547" s="1">
        <f t="shared" si="1673"/>
        <v>0</v>
      </c>
      <c r="N1547" s="1">
        <f t="shared" si="1674"/>
        <v>0</v>
      </c>
      <c r="O1547" s="1">
        <f t="shared" si="1675"/>
        <v>0</v>
      </c>
      <c r="P1547" s="1">
        <f t="shared" si="1676"/>
        <v>0</v>
      </c>
      <c r="S1547" s="1">
        <v>0</v>
      </c>
      <c r="AA1547" s="1">
        <f t="shared" ref="AA1547:AA1551" si="1684">+P785</f>
        <v>0</v>
      </c>
      <c r="AB1547" s="1">
        <f t="shared" si="1677"/>
        <v>6091.8518518518522</v>
      </c>
      <c r="AC1547" s="1">
        <f t="shared" si="1678"/>
        <v>13706666.666666666</v>
      </c>
      <c r="AD1547" s="1">
        <f t="shared" si="1679"/>
        <v>0</v>
      </c>
      <c r="AE1547" s="1">
        <f t="shared" si="1680"/>
        <v>-6091.8518518518522</v>
      </c>
      <c r="AF1547" s="1">
        <f t="shared" si="1681"/>
        <v>13706666.666666666</v>
      </c>
      <c r="AH1547" s="1">
        <f t="shared" ref="AH1547:AH1551" si="1685">+S1547</f>
        <v>0</v>
      </c>
      <c r="AK1547" s="1">
        <v>93795.429112600163</v>
      </c>
      <c r="AT1547" s="1">
        <f t="shared" ref="AT1547:AT1551" si="1686">+AK1547</f>
        <v>93795.429112600163</v>
      </c>
      <c r="AV1547" s="28">
        <f t="shared" ref="AV1547:AV1551" si="1687">+AT1547</f>
        <v>93795.429112600163</v>
      </c>
      <c r="AW1547" s="28"/>
      <c r="AX1547" s="28"/>
      <c r="AY1547" s="28"/>
      <c r="AZ1547" s="28"/>
      <c r="BA1547" s="28"/>
      <c r="BB1547" s="1" t="s">
        <v>374</v>
      </c>
    </row>
    <row r="1548" spans="2:54" hidden="1">
      <c r="B1548" s="23" t="s">
        <v>267</v>
      </c>
      <c r="C1548" s="1">
        <f>+C1541+1</f>
        <v>2</v>
      </c>
      <c r="D1548" s="1" t="s">
        <v>375</v>
      </c>
      <c r="H1548" s="1">
        <f t="shared" si="1682"/>
        <v>0</v>
      </c>
      <c r="J1548" s="1" t="s">
        <v>133</v>
      </c>
      <c r="K1548" s="1">
        <f t="shared" si="1683"/>
        <v>0</v>
      </c>
      <c r="L1548" s="1">
        <f t="shared" si="1672"/>
        <v>0</v>
      </c>
      <c r="M1548" s="1">
        <f t="shared" si="1673"/>
        <v>1</v>
      </c>
      <c r="N1548" s="1">
        <f t="shared" si="1674"/>
        <v>0</v>
      </c>
      <c r="O1548" s="1">
        <f t="shared" si="1675"/>
        <v>0</v>
      </c>
      <c r="P1548" s="1">
        <f t="shared" si="1676"/>
        <v>0</v>
      </c>
      <c r="R1548" s="1" t="s">
        <v>135</v>
      </c>
      <c r="S1548" s="1">
        <v>0</v>
      </c>
      <c r="W1548" s="1" t="s">
        <v>376</v>
      </c>
      <c r="AA1548" s="1">
        <f t="shared" si="1684"/>
        <v>0</v>
      </c>
      <c r="AB1548" s="1">
        <f t="shared" si="1677"/>
        <v>13706666.666666666</v>
      </c>
      <c r="AC1548" s="1">
        <f t="shared" si="1678"/>
        <v>41120000000</v>
      </c>
      <c r="AD1548" s="1">
        <f t="shared" si="1679"/>
        <v>0</v>
      </c>
      <c r="AE1548" s="1">
        <f t="shared" si="1680"/>
        <v>-13706666.666666666</v>
      </c>
      <c r="AF1548" s="1">
        <f t="shared" si="1681"/>
        <v>20560000000</v>
      </c>
      <c r="AG1548" s="4" t="s">
        <v>133</v>
      </c>
      <c r="AH1548" s="1">
        <f t="shared" si="1685"/>
        <v>0</v>
      </c>
      <c r="AJ1548" s="1" t="s">
        <v>135</v>
      </c>
      <c r="AK1548" s="1">
        <v>447304736.91010416</v>
      </c>
      <c r="AN1548" s="1" t="s">
        <v>377</v>
      </c>
      <c r="AP1548" s="1">
        <v>0</v>
      </c>
      <c r="AT1548" s="1">
        <f t="shared" si="1686"/>
        <v>447304736.91010416</v>
      </c>
      <c r="AV1548" s="28">
        <f t="shared" si="1687"/>
        <v>447304736.91010416</v>
      </c>
      <c r="AW1548" s="28"/>
      <c r="AX1548" s="28"/>
      <c r="AY1548" s="28"/>
      <c r="AZ1548" s="28"/>
      <c r="BA1548" s="28"/>
      <c r="BB1548" s="1" t="s">
        <v>258</v>
      </c>
    </row>
    <row r="1549" spans="2:54" hidden="1">
      <c r="H1549" s="1">
        <f>+H1326</f>
        <v>67.108568559602048</v>
      </c>
      <c r="K1549" s="1">
        <f t="shared" si="1683"/>
        <v>0</v>
      </c>
      <c r="L1549" s="1">
        <f t="shared" si="1672"/>
        <v>0</v>
      </c>
      <c r="M1549" s="1">
        <f t="shared" si="1673"/>
        <v>0</v>
      </c>
      <c r="N1549" s="1">
        <f t="shared" si="1674"/>
        <v>0</v>
      </c>
      <c r="O1549" s="1">
        <f t="shared" si="1675"/>
        <v>1</v>
      </c>
      <c r="P1549" s="1">
        <f t="shared" si="1676"/>
        <v>0</v>
      </c>
      <c r="S1549" s="1">
        <v>-3.3846256966161548</v>
      </c>
      <c r="AA1549" s="1">
        <f t="shared" si="1684"/>
        <v>-375555.55555555556</v>
      </c>
      <c r="AB1549" s="1">
        <f t="shared" si="1677"/>
        <v>0</v>
      </c>
      <c r="AC1549" s="1">
        <f t="shared" si="1678"/>
        <v>0</v>
      </c>
      <c r="AD1549" s="1">
        <f t="shared" si="1679"/>
        <v>375555.55555555556</v>
      </c>
      <c r="AE1549" s="1">
        <f t="shared" si="1680"/>
        <v>0</v>
      </c>
      <c r="AF1549" s="1">
        <f t="shared" si="1681"/>
        <v>0</v>
      </c>
      <c r="AH1549" s="1">
        <f t="shared" si="1685"/>
        <v>-3.3846256966161548</v>
      </c>
      <c r="AK1549" s="1">
        <v>-1271114.9838402893</v>
      </c>
      <c r="AT1549" s="1">
        <f t="shared" si="1686"/>
        <v>-1271114.9838402893</v>
      </c>
      <c r="AV1549" s="28">
        <f t="shared" si="1687"/>
        <v>-1271114.9838402893</v>
      </c>
      <c r="AW1549" s="28"/>
      <c r="AX1549" s="28"/>
      <c r="AY1549" s="28"/>
      <c r="AZ1549" s="28"/>
      <c r="BA1549" s="28"/>
      <c r="BB1549" s="1" t="s">
        <v>373</v>
      </c>
    </row>
    <row r="1550" spans="2:54" hidden="1">
      <c r="H1550" s="1">
        <f t="shared" ref="H1550:H1551" si="1688">+H1327</f>
        <v>-3.3846256966161548</v>
      </c>
      <c r="K1550" s="1">
        <f t="shared" si="1683"/>
        <v>0</v>
      </c>
      <c r="L1550" s="1">
        <f t="shared" si="1672"/>
        <v>0</v>
      </c>
      <c r="M1550" s="1">
        <f t="shared" si="1673"/>
        <v>0</v>
      </c>
      <c r="N1550" s="1">
        <f t="shared" si="1674"/>
        <v>-1</v>
      </c>
      <c r="O1550" s="1">
        <f t="shared" si="1675"/>
        <v>0</v>
      </c>
      <c r="P1550" s="1">
        <f t="shared" si="1676"/>
        <v>0</v>
      </c>
      <c r="S1550" s="1">
        <v>-67.108568559602048</v>
      </c>
      <c r="AA1550" s="1">
        <f t="shared" si="1684"/>
        <v>0</v>
      </c>
      <c r="AB1550" s="1">
        <f t="shared" si="1677"/>
        <v>-6091.8518518518522</v>
      </c>
      <c r="AC1550" s="1">
        <f t="shared" si="1678"/>
        <v>-13706666.666666666</v>
      </c>
      <c r="AD1550" s="1">
        <f t="shared" si="1679"/>
        <v>0</v>
      </c>
      <c r="AE1550" s="1">
        <f t="shared" si="1680"/>
        <v>6091.8518518518522</v>
      </c>
      <c r="AF1550" s="1">
        <f t="shared" si="1681"/>
        <v>-13706666.666666666</v>
      </c>
      <c r="AH1550" s="1">
        <f t="shared" si="1685"/>
        <v>-67.108568559602048</v>
      </c>
      <c r="AK1550" s="1">
        <v>-93795.429112600163</v>
      </c>
      <c r="AT1550" s="1">
        <f t="shared" si="1686"/>
        <v>-93795.429112600163</v>
      </c>
      <c r="AV1550" s="28">
        <f t="shared" si="1687"/>
        <v>-93795.429112600163</v>
      </c>
      <c r="AW1550" s="28"/>
      <c r="AX1550" s="28"/>
      <c r="AY1550" s="28"/>
      <c r="AZ1550" s="28"/>
      <c r="BA1550" s="28"/>
      <c r="BB1550" s="1" t="s">
        <v>374</v>
      </c>
    </row>
    <row r="1551" spans="2:54" hidden="1">
      <c r="H1551" s="1">
        <f t="shared" si="1688"/>
        <v>-2.298297873606556E-2</v>
      </c>
      <c r="K1551" s="1">
        <f t="shared" si="1683"/>
        <v>0</v>
      </c>
      <c r="L1551" s="1">
        <f t="shared" si="1672"/>
        <v>0</v>
      </c>
      <c r="M1551" s="1">
        <f t="shared" si="1673"/>
        <v>0</v>
      </c>
      <c r="N1551" s="1">
        <f t="shared" si="1674"/>
        <v>0</v>
      </c>
      <c r="O1551" s="1">
        <f t="shared" si="1675"/>
        <v>0</v>
      </c>
      <c r="P1551" s="1">
        <f t="shared" si="1676"/>
        <v>1</v>
      </c>
      <c r="S1551" s="1">
        <v>-2.298297873606556E-2</v>
      </c>
      <c r="AA1551" s="1">
        <f t="shared" si="1684"/>
        <v>0</v>
      </c>
      <c r="AB1551" s="1">
        <f t="shared" si="1677"/>
        <v>13706666.666666666</v>
      </c>
      <c r="AC1551" s="1">
        <f t="shared" si="1678"/>
        <v>20560000000</v>
      </c>
      <c r="AD1551" s="1">
        <f t="shared" si="1679"/>
        <v>0</v>
      </c>
      <c r="AE1551" s="1">
        <f t="shared" si="1680"/>
        <v>-13706666.666666666</v>
      </c>
      <c r="AF1551" s="1">
        <f t="shared" si="1681"/>
        <v>41120000000</v>
      </c>
      <c r="AH1551" s="1">
        <f t="shared" si="1685"/>
        <v>-2.298297873606556E-2</v>
      </c>
      <c r="AK1551" s="1">
        <v>-25225305.903403759</v>
      </c>
      <c r="AT1551" s="1">
        <f t="shared" si="1686"/>
        <v>-25225305.903403759</v>
      </c>
      <c r="AV1551" s="28">
        <f t="shared" si="1687"/>
        <v>-25225305.903403759</v>
      </c>
      <c r="AW1551" s="28"/>
      <c r="AX1551" s="28"/>
      <c r="AY1551" s="28"/>
      <c r="AZ1551" s="28"/>
      <c r="BA1551" s="28"/>
      <c r="BB1551" s="1" t="s">
        <v>258</v>
      </c>
    </row>
    <row r="1552" spans="2:54" hidden="1"/>
    <row r="1553" spans="2:54" hidden="1">
      <c r="H1553" s="1">
        <f>+H1308</f>
        <v>0</v>
      </c>
      <c r="K1553" s="1">
        <f>+X791</f>
        <v>0</v>
      </c>
      <c r="L1553" s="1">
        <f t="shared" ref="L1553:L1558" si="1689">+Y791</f>
        <v>1</v>
      </c>
      <c r="M1553" s="1">
        <f t="shared" ref="M1553:M1558" si="1690">+Z791</f>
        <v>0</v>
      </c>
      <c r="N1553" s="1">
        <f t="shared" ref="N1553:N1558" si="1691">+AA791</f>
        <v>0</v>
      </c>
      <c r="O1553" s="1">
        <f t="shared" ref="O1553:O1558" si="1692">+AB791</f>
        <v>0</v>
      </c>
      <c r="P1553" s="1">
        <f t="shared" ref="P1553:P1558" si="1693">+AC791</f>
        <v>0</v>
      </c>
      <c r="S1553" s="1" cm="1">
        <f t="array" ref="S1553:S1558">MMULT(K1553:P1558,H1553:H1558)</f>
        <v>0</v>
      </c>
      <c r="AA1553" s="1">
        <f>+P791</f>
        <v>375555.55555555556</v>
      </c>
      <c r="AB1553" s="1">
        <f t="shared" ref="AB1553:AB1558" si="1694">+Q791</f>
        <v>0</v>
      </c>
      <c r="AC1553" s="1">
        <f t="shared" ref="AC1553:AC1558" si="1695">+R791</f>
        <v>0</v>
      </c>
      <c r="AD1553" s="1">
        <f t="shared" ref="AD1553:AD1558" si="1696">+S791</f>
        <v>-375555.55555555556</v>
      </c>
      <c r="AE1553" s="1">
        <f t="shared" ref="AE1553:AE1558" si="1697">+T791</f>
        <v>0</v>
      </c>
      <c r="AF1553" s="1">
        <f t="shared" ref="AF1553:AF1558" si="1698">+U791</f>
        <v>0</v>
      </c>
      <c r="AH1553" s="1">
        <f>+S1553</f>
        <v>0</v>
      </c>
      <c r="AK1553" s="1" cm="1">
        <f t="array" ref="AK1553:AK1558">MMULT(AA1553:AF1558,AH1553:AH1558)</f>
        <v>1279135.4053752946</v>
      </c>
      <c r="AT1553" s="1">
        <f>+AK1553</f>
        <v>1279135.4053752946</v>
      </c>
      <c r="AV1553" s="28">
        <f>+AT1553</f>
        <v>1279135.4053752946</v>
      </c>
      <c r="AW1553" s="28"/>
      <c r="AX1553" s="28"/>
      <c r="AY1553" s="28"/>
      <c r="AZ1553" s="28"/>
      <c r="BA1553" s="28"/>
      <c r="BB1553" s="1" t="s">
        <v>373</v>
      </c>
    </row>
    <row r="1554" spans="2:54" hidden="1">
      <c r="H1554" s="1">
        <f t="shared" ref="H1554:H1555" si="1699">+H1309</f>
        <v>0</v>
      </c>
      <c r="K1554" s="1">
        <f t="shared" ref="K1554:K1558" si="1700">+X792</f>
        <v>-1</v>
      </c>
      <c r="L1554" s="1">
        <f t="shared" si="1689"/>
        <v>0</v>
      </c>
      <c r="M1554" s="1">
        <f t="shared" si="1690"/>
        <v>0</v>
      </c>
      <c r="N1554" s="1">
        <f t="shared" si="1691"/>
        <v>0</v>
      </c>
      <c r="O1554" s="1">
        <f t="shared" si="1692"/>
        <v>0</v>
      </c>
      <c r="P1554" s="1">
        <f t="shared" si="1693"/>
        <v>0</v>
      </c>
      <c r="S1554" s="1">
        <v>0</v>
      </c>
      <c r="AA1554" s="1">
        <f t="shared" ref="AA1554:AA1558" si="1701">+P792</f>
        <v>0</v>
      </c>
      <c r="AB1554" s="1">
        <f t="shared" si="1694"/>
        <v>6091.8518518518522</v>
      </c>
      <c r="AC1554" s="1">
        <f t="shared" si="1695"/>
        <v>13706666.666666666</v>
      </c>
      <c r="AD1554" s="1">
        <f t="shared" si="1696"/>
        <v>0</v>
      </c>
      <c r="AE1554" s="1">
        <f t="shared" si="1697"/>
        <v>-6091.8518518518522</v>
      </c>
      <c r="AF1554" s="1">
        <f t="shared" si="1698"/>
        <v>13706666.666666666</v>
      </c>
      <c r="AH1554" s="1">
        <f t="shared" ref="AH1554:AH1558" si="1702">+S1554</f>
        <v>0</v>
      </c>
      <c r="AK1554" s="1">
        <v>94294.370372044912</v>
      </c>
      <c r="AT1554" s="1">
        <f t="shared" ref="AT1554:AT1558" si="1703">+AK1554</f>
        <v>94294.370372044912</v>
      </c>
      <c r="AV1554" s="28">
        <f t="shared" ref="AV1554:AV1558" si="1704">+AT1554</f>
        <v>94294.370372044912</v>
      </c>
      <c r="AW1554" s="28"/>
      <c r="AX1554" s="28"/>
      <c r="AY1554" s="28"/>
      <c r="AZ1554" s="28"/>
      <c r="BA1554" s="28"/>
      <c r="BB1554" s="1" t="s">
        <v>374</v>
      </c>
    </row>
    <row r="1555" spans="2:54" hidden="1">
      <c r="B1555" s="23" t="s">
        <v>267</v>
      </c>
      <c r="C1555" s="1">
        <f>+C1548+1</f>
        <v>3</v>
      </c>
      <c r="D1555" s="1" t="s">
        <v>375</v>
      </c>
      <c r="H1555" s="1">
        <f t="shared" si="1699"/>
        <v>0</v>
      </c>
      <c r="J1555" s="1" t="s">
        <v>133</v>
      </c>
      <c r="K1555" s="1">
        <f t="shared" si="1700"/>
        <v>0</v>
      </c>
      <c r="L1555" s="1">
        <f t="shared" si="1689"/>
        <v>0</v>
      </c>
      <c r="M1555" s="1">
        <f t="shared" si="1690"/>
        <v>1</v>
      </c>
      <c r="N1555" s="1">
        <f t="shared" si="1691"/>
        <v>0</v>
      </c>
      <c r="O1555" s="1">
        <f t="shared" si="1692"/>
        <v>0</v>
      </c>
      <c r="P1555" s="1">
        <f t="shared" si="1693"/>
        <v>0</v>
      </c>
      <c r="R1555" s="1" t="s">
        <v>135</v>
      </c>
      <c r="S1555" s="1">
        <v>0</v>
      </c>
      <c r="W1555" s="1" t="s">
        <v>376</v>
      </c>
      <c r="AA1555" s="1">
        <f t="shared" si="1701"/>
        <v>0</v>
      </c>
      <c r="AB1555" s="1">
        <f t="shared" si="1694"/>
        <v>13706666.666666666</v>
      </c>
      <c r="AC1555" s="1">
        <f t="shared" si="1695"/>
        <v>41120000000</v>
      </c>
      <c r="AD1555" s="1">
        <f t="shared" si="1696"/>
        <v>0</v>
      </c>
      <c r="AE1555" s="1">
        <f t="shared" si="1697"/>
        <v>-13706666.666666666</v>
      </c>
      <c r="AF1555" s="1">
        <f t="shared" si="1698"/>
        <v>20560000000</v>
      </c>
      <c r="AG1555" s="4" t="s">
        <v>133</v>
      </c>
      <c r="AH1555" s="1">
        <f t="shared" si="1702"/>
        <v>0</v>
      </c>
      <c r="AJ1555" s="1" t="s">
        <v>135</v>
      </c>
      <c r="AK1555" s="1">
        <v>444131982.13118517</v>
      </c>
      <c r="AN1555" s="1" t="s">
        <v>377</v>
      </c>
      <c r="AP1555" s="1">
        <v>0</v>
      </c>
      <c r="AT1555" s="1">
        <f t="shared" si="1703"/>
        <v>444131982.13118517</v>
      </c>
      <c r="AV1555" s="28">
        <f t="shared" si="1704"/>
        <v>444131982.13118517</v>
      </c>
      <c r="AW1555" s="28"/>
      <c r="AX1555" s="28"/>
      <c r="AY1555" s="28"/>
      <c r="AZ1555" s="28"/>
      <c r="BA1555" s="28"/>
      <c r="BB1555" s="1" t="s">
        <v>258</v>
      </c>
    </row>
    <row r="1556" spans="2:54" hidden="1">
      <c r="H1556" s="1">
        <f>+H1329</f>
        <v>66.250336555400324</v>
      </c>
      <c r="K1556" s="1">
        <f t="shared" si="1700"/>
        <v>0</v>
      </c>
      <c r="L1556" s="1">
        <f t="shared" si="1689"/>
        <v>0</v>
      </c>
      <c r="M1556" s="1">
        <f t="shared" si="1690"/>
        <v>0</v>
      </c>
      <c r="N1556" s="1">
        <f t="shared" si="1691"/>
        <v>0</v>
      </c>
      <c r="O1556" s="1">
        <f t="shared" si="1692"/>
        <v>1</v>
      </c>
      <c r="P1556" s="1">
        <f t="shared" si="1693"/>
        <v>0</v>
      </c>
      <c r="S1556" s="1">
        <v>-3.4059818486324414</v>
      </c>
      <c r="AA1556" s="1">
        <f t="shared" si="1701"/>
        <v>-375555.55555555556</v>
      </c>
      <c r="AB1556" s="1">
        <f t="shared" si="1694"/>
        <v>0</v>
      </c>
      <c r="AC1556" s="1">
        <f t="shared" si="1695"/>
        <v>0</v>
      </c>
      <c r="AD1556" s="1">
        <f t="shared" si="1696"/>
        <v>375555.55555555556</v>
      </c>
      <c r="AE1556" s="1">
        <f t="shared" si="1697"/>
        <v>0</v>
      </c>
      <c r="AF1556" s="1">
        <f t="shared" si="1698"/>
        <v>0</v>
      </c>
      <c r="AH1556" s="1">
        <f t="shared" si="1702"/>
        <v>-3.4059818486324414</v>
      </c>
      <c r="AK1556" s="1">
        <v>-1279135.4053752946</v>
      </c>
      <c r="AT1556" s="1">
        <f t="shared" si="1703"/>
        <v>-1279135.4053752946</v>
      </c>
      <c r="AV1556" s="28">
        <f t="shared" si="1704"/>
        <v>-1279135.4053752946</v>
      </c>
      <c r="AW1556" s="28"/>
      <c r="AX1556" s="28"/>
      <c r="AY1556" s="28"/>
      <c r="AZ1556" s="28"/>
      <c r="BA1556" s="28"/>
      <c r="BB1556" s="1" t="s">
        <v>373</v>
      </c>
    </row>
    <row r="1557" spans="2:54" hidden="1">
      <c r="H1557" s="1">
        <f t="shared" ref="H1557:H1558" si="1705">+H1330</f>
        <v>-3.4059818486324414</v>
      </c>
      <c r="K1557" s="1">
        <f t="shared" si="1700"/>
        <v>0</v>
      </c>
      <c r="L1557" s="1">
        <f t="shared" si="1689"/>
        <v>0</v>
      </c>
      <c r="M1557" s="1">
        <f t="shared" si="1690"/>
        <v>0</v>
      </c>
      <c r="N1557" s="1">
        <f t="shared" si="1691"/>
        <v>-1</v>
      </c>
      <c r="O1557" s="1">
        <f t="shared" si="1692"/>
        <v>0</v>
      </c>
      <c r="P1557" s="1">
        <f t="shared" si="1693"/>
        <v>0</v>
      </c>
      <c r="S1557" s="1">
        <v>-66.250336555400324</v>
      </c>
      <c r="AA1557" s="1">
        <f t="shared" si="1701"/>
        <v>0</v>
      </c>
      <c r="AB1557" s="1">
        <f t="shared" si="1694"/>
        <v>-6091.8518518518522</v>
      </c>
      <c r="AC1557" s="1">
        <f t="shared" si="1695"/>
        <v>-13706666.666666666</v>
      </c>
      <c r="AD1557" s="1">
        <f t="shared" si="1696"/>
        <v>0</v>
      </c>
      <c r="AE1557" s="1">
        <f t="shared" si="1697"/>
        <v>6091.8518518518522</v>
      </c>
      <c r="AF1557" s="1">
        <f t="shared" si="1698"/>
        <v>-13706666.666666666</v>
      </c>
      <c r="AH1557" s="1">
        <f t="shared" si="1702"/>
        <v>-66.250336555400324</v>
      </c>
      <c r="AK1557" s="1">
        <v>-94294.370372044912</v>
      </c>
      <c r="AT1557" s="1">
        <f t="shared" si="1703"/>
        <v>-94294.370372044912</v>
      </c>
      <c r="AV1557" s="28">
        <f t="shared" si="1704"/>
        <v>-94294.370372044912</v>
      </c>
      <c r="AW1557" s="28"/>
      <c r="AX1557" s="28"/>
      <c r="AY1557" s="28"/>
      <c r="AZ1557" s="28"/>
      <c r="BA1557" s="28"/>
      <c r="BB1557" s="1" t="s">
        <v>374</v>
      </c>
    </row>
    <row r="1558" spans="2:54" hidden="1">
      <c r="H1558" s="1">
        <f t="shared" si="1705"/>
        <v>-2.2565140933276679E-2</v>
      </c>
      <c r="K1558" s="1">
        <f t="shared" si="1700"/>
        <v>0</v>
      </c>
      <c r="L1558" s="1">
        <f t="shared" si="1689"/>
        <v>0</v>
      </c>
      <c r="M1558" s="1">
        <f t="shared" si="1690"/>
        <v>0</v>
      </c>
      <c r="N1558" s="1">
        <f t="shared" si="1691"/>
        <v>0</v>
      </c>
      <c r="O1558" s="1">
        <f t="shared" si="1692"/>
        <v>0</v>
      </c>
      <c r="P1558" s="1">
        <f t="shared" si="1693"/>
        <v>1</v>
      </c>
      <c r="S1558" s="1">
        <v>-2.2565140933276679E-2</v>
      </c>
      <c r="AA1558" s="1">
        <f t="shared" si="1701"/>
        <v>0</v>
      </c>
      <c r="AB1558" s="1">
        <f t="shared" si="1694"/>
        <v>13706666.666666666</v>
      </c>
      <c r="AC1558" s="1">
        <f t="shared" si="1695"/>
        <v>20560000000</v>
      </c>
      <c r="AD1558" s="1">
        <f t="shared" si="1696"/>
        <v>0</v>
      </c>
      <c r="AE1558" s="1">
        <f t="shared" si="1697"/>
        <v>-13706666.666666666</v>
      </c>
      <c r="AF1558" s="1">
        <f t="shared" si="1698"/>
        <v>41120000000</v>
      </c>
      <c r="AH1558" s="1">
        <f t="shared" si="1702"/>
        <v>-2.2565140933276679E-2</v>
      </c>
      <c r="AK1558" s="1">
        <v>-19807315.456983328</v>
      </c>
      <c r="AT1558" s="1">
        <f t="shared" si="1703"/>
        <v>-19807315.456983328</v>
      </c>
      <c r="AV1558" s="28">
        <f t="shared" si="1704"/>
        <v>-19807315.456983328</v>
      </c>
      <c r="AW1558" s="28"/>
      <c r="AX1558" s="28"/>
      <c r="AY1558" s="28"/>
      <c r="AZ1558" s="28"/>
      <c r="BA1558" s="28"/>
      <c r="BB1558" s="1" t="s">
        <v>258</v>
      </c>
    </row>
    <row r="1559" spans="2:54" hidden="1"/>
    <row r="1560" spans="2:54" hidden="1">
      <c r="H1560" s="1">
        <f>+H1311</f>
        <v>0</v>
      </c>
      <c r="K1560" s="1">
        <f>+X798</f>
        <v>0</v>
      </c>
      <c r="L1560" s="1">
        <f t="shared" ref="L1560:L1565" si="1706">+Y798</f>
        <v>1</v>
      </c>
      <c r="M1560" s="1">
        <f t="shared" ref="M1560:M1565" si="1707">+Z798</f>
        <v>0</v>
      </c>
      <c r="N1560" s="1">
        <f t="shared" ref="N1560:N1565" si="1708">+AA798</f>
        <v>0</v>
      </c>
      <c r="O1560" s="1">
        <f t="shared" ref="O1560:O1565" si="1709">+AB798</f>
        <v>0</v>
      </c>
      <c r="P1560" s="1">
        <f t="shared" ref="P1560:P1565" si="1710">+AC798</f>
        <v>0</v>
      </c>
      <c r="S1560" s="1" cm="1">
        <f t="array" ref="S1560:S1565">MMULT(K1560:P1565,H1560:H1565)</f>
        <v>0</v>
      </c>
      <c r="AA1560" s="1">
        <f>+P798</f>
        <v>375555.55555555556</v>
      </c>
      <c r="AB1560" s="1">
        <f t="shared" ref="AB1560:AB1565" si="1711">+Q798</f>
        <v>0</v>
      </c>
      <c r="AC1560" s="1">
        <f t="shared" ref="AC1560:AC1565" si="1712">+R798</f>
        <v>0</v>
      </c>
      <c r="AD1560" s="1">
        <f t="shared" ref="AD1560:AD1565" si="1713">+S798</f>
        <v>-375555.55555555556</v>
      </c>
      <c r="AE1560" s="1">
        <f t="shared" ref="AE1560:AE1565" si="1714">+T798</f>
        <v>0</v>
      </c>
      <c r="AF1560" s="1">
        <f t="shared" ref="AF1560:AF1565" si="1715">+U798</f>
        <v>0</v>
      </c>
      <c r="AH1560" s="1">
        <f>+S1560</f>
        <v>0</v>
      </c>
      <c r="AK1560" s="1" cm="1">
        <f t="array" ref="AK1560:AK1565">MMULT(AA1560:AF1565,AH1560:AH1565)</f>
        <v>1106433.0111563744</v>
      </c>
      <c r="AT1560" s="1">
        <f>+AK1560</f>
        <v>1106433.0111563744</v>
      </c>
      <c r="AV1560" s="28">
        <f>+AT1560</f>
        <v>1106433.0111563744</v>
      </c>
      <c r="AW1560" s="28"/>
      <c r="AX1560" s="28"/>
      <c r="AY1560" s="28"/>
      <c r="AZ1560" s="28"/>
      <c r="BA1560" s="28"/>
      <c r="BB1560" s="1" t="s">
        <v>373</v>
      </c>
    </row>
    <row r="1561" spans="2:54" hidden="1">
      <c r="H1561" s="1">
        <f t="shared" ref="H1561:H1562" si="1716">+H1312</f>
        <v>0</v>
      </c>
      <c r="K1561" s="1">
        <f t="shared" ref="K1561:K1565" si="1717">+X799</f>
        <v>-1</v>
      </c>
      <c r="L1561" s="1">
        <f t="shared" si="1706"/>
        <v>0</v>
      </c>
      <c r="M1561" s="1">
        <f t="shared" si="1707"/>
        <v>0</v>
      </c>
      <c r="N1561" s="1">
        <f t="shared" si="1708"/>
        <v>0</v>
      </c>
      <c r="O1561" s="1">
        <f t="shared" si="1709"/>
        <v>0</v>
      </c>
      <c r="P1561" s="1">
        <f t="shared" si="1710"/>
        <v>0</v>
      </c>
      <c r="S1561" s="1">
        <v>0</v>
      </c>
      <c r="AA1561" s="1">
        <f t="shared" ref="AA1561:AA1565" si="1718">+P799</f>
        <v>0</v>
      </c>
      <c r="AB1561" s="1">
        <f t="shared" si="1711"/>
        <v>6091.8518518518522</v>
      </c>
      <c r="AC1561" s="1">
        <f t="shared" si="1712"/>
        <v>13706666.666666666</v>
      </c>
      <c r="AD1561" s="1">
        <f t="shared" si="1713"/>
        <v>0</v>
      </c>
      <c r="AE1561" s="1">
        <f t="shared" si="1714"/>
        <v>-6091.8518518518522</v>
      </c>
      <c r="AF1561" s="1">
        <f t="shared" si="1715"/>
        <v>13706666.666666666</v>
      </c>
      <c r="AH1561" s="1">
        <f t="shared" ref="AH1561:AH1565" si="1719">+S1561</f>
        <v>0</v>
      </c>
      <c r="AK1561" s="1">
        <v>124670.88614637253</v>
      </c>
      <c r="AT1561" s="1">
        <f t="shared" ref="AT1561:AT1565" si="1720">+AK1561</f>
        <v>124670.88614637253</v>
      </c>
      <c r="AV1561" s="28">
        <f t="shared" ref="AV1561:AV1565" si="1721">+AT1561</f>
        <v>124670.88614637253</v>
      </c>
      <c r="AW1561" s="28"/>
      <c r="AX1561" s="28"/>
      <c r="AY1561" s="28"/>
      <c r="AZ1561" s="28"/>
      <c r="BA1561" s="28"/>
      <c r="BB1561" s="1" t="s">
        <v>374</v>
      </c>
    </row>
    <row r="1562" spans="2:54" hidden="1">
      <c r="B1562" s="23" t="s">
        <v>267</v>
      </c>
      <c r="C1562" s="1">
        <f>+C1555+1</f>
        <v>4</v>
      </c>
      <c r="D1562" s="1" t="s">
        <v>375</v>
      </c>
      <c r="H1562" s="1">
        <f t="shared" si="1716"/>
        <v>0</v>
      </c>
      <c r="J1562" s="1" t="s">
        <v>133</v>
      </c>
      <c r="K1562" s="1">
        <f t="shared" si="1717"/>
        <v>0</v>
      </c>
      <c r="L1562" s="1">
        <f t="shared" si="1706"/>
        <v>0</v>
      </c>
      <c r="M1562" s="1">
        <f t="shared" si="1707"/>
        <v>1</v>
      </c>
      <c r="N1562" s="1">
        <f t="shared" si="1708"/>
        <v>0</v>
      </c>
      <c r="O1562" s="1">
        <f t="shared" si="1709"/>
        <v>0</v>
      </c>
      <c r="P1562" s="1">
        <f t="shared" si="1710"/>
        <v>0</v>
      </c>
      <c r="R1562" s="1" t="s">
        <v>135</v>
      </c>
      <c r="S1562" s="1">
        <v>0</v>
      </c>
      <c r="W1562" s="1" t="s">
        <v>376</v>
      </c>
      <c r="AA1562" s="1">
        <f t="shared" si="1718"/>
        <v>0</v>
      </c>
      <c r="AB1562" s="1">
        <f t="shared" si="1711"/>
        <v>13706666.666666666</v>
      </c>
      <c r="AC1562" s="1">
        <f t="shared" si="1712"/>
        <v>41120000000</v>
      </c>
      <c r="AD1562" s="1">
        <f t="shared" si="1713"/>
        <v>0</v>
      </c>
      <c r="AE1562" s="1">
        <f t="shared" si="1714"/>
        <v>-13706666.666666666</v>
      </c>
      <c r="AF1562" s="1">
        <f t="shared" si="1715"/>
        <v>20560000000</v>
      </c>
      <c r="AG1562" s="4" t="s">
        <v>133</v>
      </c>
      <c r="AH1562" s="1">
        <f t="shared" si="1719"/>
        <v>0</v>
      </c>
      <c r="AJ1562" s="1" t="s">
        <v>135</v>
      </c>
      <c r="AK1562" s="1">
        <v>487975411.29166323</v>
      </c>
      <c r="AN1562" s="1" t="s">
        <v>377</v>
      </c>
      <c r="AP1562" s="1">
        <v>0</v>
      </c>
      <c r="AT1562" s="1">
        <f t="shared" si="1720"/>
        <v>487975411.29166323</v>
      </c>
      <c r="AV1562" s="28">
        <f t="shared" si="1721"/>
        <v>487975411.29166323</v>
      </c>
      <c r="AW1562" s="28"/>
      <c r="AX1562" s="28"/>
      <c r="AY1562" s="28"/>
      <c r="AZ1562" s="28"/>
      <c r="BA1562" s="28"/>
      <c r="BB1562" s="1" t="s">
        <v>258</v>
      </c>
    </row>
    <row r="1563" spans="2:54" hidden="1">
      <c r="H1563" s="1">
        <f>+H1332</f>
        <v>65.87358313834973</v>
      </c>
      <c r="K1563" s="1">
        <f t="shared" si="1717"/>
        <v>0</v>
      </c>
      <c r="L1563" s="1">
        <f t="shared" si="1706"/>
        <v>0</v>
      </c>
      <c r="M1563" s="1">
        <f t="shared" si="1707"/>
        <v>0</v>
      </c>
      <c r="N1563" s="1">
        <f t="shared" si="1708"/>
        <v>0</v>
      </c>
      <c r="O1563" s="1">
        <f t="shared" si="1709"/>
        <v>1</v>
      </c>
      <c r="P1563" s="1">
        <f t="shared" si="1710"/>
        <v>0</v>
      </c>
      <c r="S1563" s="1">
        <v>-2.9461234024873875</v>
      </c>
      <c r="AA1563" s="1">
        <f t="shared" si="1718"/>
        <v>-375555.55555555556</v>
      </c>
      <c r="AB1563" s="1">
        <f t="shared" si="1711"/>
        <v>0</v>
      </c>
      <c r="AC1563" s="1">
        <f t="shared" si="1712"/>
        <v>0</v>
      </c>
      <c r="AD1563" s="1">
        <f t="shared" si="1713"/>
        <v>375555.55555555556</v>
      </c>
      <c r="AE1563" s="1">
        <f t="shared" si="1714"/>
        <v>0</v>
      </c>
      <c r="AF1563" s="1">
        <f t="shared" si="1715"/>
        <v>0</v>
      </c>
      <c r="AH1563" s="1">
        <f t="shared" si="1719"/>
        <v>-2.9461234024873875</v>
      </c>
      <c r="AK1563" s="1">
        <v>-1106433.0111563744</v>
      </c>
      <c r="AT1563" s="1">
        <f t="shared" si="1720"/>
        <v>-1106433.0111563744</v>
      </c>
      <c r="AV1563" s="28">
        <f t="shared" si="1721"/>
        <v>-1106433.0111563744</v>
      </c>
      <c r="AW1563" s="28"/>
      <c r="AX1563" s="28"/>
      <c r="AY1563" s="28"/>
      <c r="AZ1563" s="28"/>
      <c r="BA1563" s="28"/>
      <c r="BB1563" s="1" t="s">
        <v>373</v>
      </c>
    </row>
    <row r="1564" spans="2:54" hidden="1">
      <c r="H1564" s="1">
        <f t="shared" ref="H1564:H1565" si="1722">+H1333</f>
        <v>-2.9461234024873875</v>
      </c>
      <c r="K1564" s="1">
        <f t="shared" si="1717"/>
        <v>0</v>
      </c>
      <c r="L1564" s="1">
        <f t="shared" si="1706"/>
        <v>0</v>
      </c>
      <c r="M1564" s="1">
        <f t="shared" si="1707"/>
        <v>0</v>
      </c>
      <c r="N1564" s="1">
        <f t="shared" si="1708"/>
        <v>-1</v>
      </c>
      <c r="O1564" s="1">
        <f t="shared" si="1709"/>
        <v>0</v>
      </c>
      <c r="P1564" s="1">
        <f t="shared" si="1710"/>
        <v>0</v>
      </c>
      <c r="S1564" s="1">
        <v>-65.87358313834973</v>
      </c>
      <c r="AA1564" s="1">
        <f t="shared" si="1718"/>
        <v>0</v>
      </c>
      <c r="AB1564" s="1">
        <f t="shared" si="1711"/>
        <v>-6091.8518518518522</v>
      </c>
      <c r="AC1564" s="1">
        <f t="shared" si="1712"/>
        <v>-13706666.666666666</v>
      </c>
      <c r="AD1564" s="1">
        <f t="shared" si="1713"/>
        <v>0</v>
      </c>
      <c r="AE1564" s="1">
        <f t="shared" si="1714"/>
        <v>6091.8518518518522</v>
      </c>
      <c r="AF1564" s="1">
        <f t="shared" si="1715"/>
        <v>-13706666.666666666</v>
      </c>
      <c r="AH1564" s="1">
        <f t="shared" si="1719"/>
        <v>-65.87358313834973</v>
      </c>
      <c r="AK1564" s="1">
        <v>-124670.88614637253</v>
      </c>
      <c r="AT1564" s="1">
        <f t="shared" si="1720"/>
        <v>-124670.88614637253</v>
      </c>
      <c r="AV1564" s="28">
        <f t="shared" si="1721"/>
        <v>-124670.88614637253</v>
      </c>
      <c r="AW1564" s="28"/>
      <c r="AX1564" s="28"/>
      <c r="AY1564" s="28"/>
      <c r="AZ1564" s="28"/>
      <c r="BA1564" s="28"/>
      <c r="BB1564" s="1" t="s">
        <v>374</v>
      </c>
    </row>
    <row r="1565" spans="2:54" hidden="1">
      <c r="H1565" s="1">
        <f t="shared" si="1722"/>
        <v>-2.0181509480770934E-2</v>
      </c>
      <c r="K1565" s="1">
        <f t="shared" si="1717"/>
        <v>0</v>
      </c>
      <c r="L1565" s="1">
        <f t="shared" si="1706"/>
        <v>0</v>
      </c>
      <c r="M1565" s="1">
        <f t="shared" si="1707"/>
        <v>0</v>
      </c>
      <c r="N1565" s="1">
        <f t="shared" si="1708"/>
        <v>0</v>
      </c>
      <c r="O1565" s="1">
        <f t="shared" si="1709"/>
        <v>0</v>
      </c>
      <c r="P1565" s="1">
        <f t="shared" si="1710"/>
        <v>1</v>
      </c>
      <c r="S1565" s="1">
        <v>-2.0181509480770934E-2</v>
      </c>
      <c r="AA1565" s="1">
        <f t="shared" si="1718"/>
        <v>0</v>
      </c>
      <c r="AB1565" s="1">
        <f t="shared" si="1711"/>
        <v>13706666.666666666</v>
      </c>
      <c r="AC1565" s="1">
        <f t="shared" si="1712"/>
        <v>20560000000</v>
      </c>
      <c r="AD1565" s="1">
        <f t="shared" si="1713"/>
        <v>0</v>
      </c>
      <c r="AE1565" s="1">
        <f t="shared" si="1714"/>
        <v>-13706666.666666666</v>
      </c>
      <c r="AF1565" s="1">
        <f t="shared" si="1715"/>
        <v>41120000000</v>
      </c>
      <c r="AH1565" s="1">
        <f t="shared" si="1719"/>
        <v>-2.0181509480770934E-2</v>
      </c>
      <c r="AK1565" s="1">
        <v>73043576.367012858</v>
      </c>
      <c r="AT1565" s="1">
        <f t="shared" si="1720"/>
        <v>73043576.367012858</v>
      </c>
      <c r="AV1565" s="28">
        <f t="shared" si="1721"/>
        <v>73043576.367012858</v>
      </c>
      <c r="AW1565" s="28"/>
      <c r="AX1565" s="28"/>
      <c r="AY1565" s="28"/>
      <c r="AZ1565" s="28"/>
      <c r="BA1565" s="28"/>
      <c r="BB1565" s="1" t="s">
        <v>258</v>
      </c>
    </row>
    <row r="1566" spans="2:54" hidden="1"/>
    <row r="1567" spans="2:54" hidden="1">
      <c r="H1567" s="1">
        <f>+H1314</f>
        <v>0</v>
      </c>
      <c r="K1567" s="1">
        <f>+X805</f>
        <v>0</v>
      </c>
      <c r="L1567" s="1">
        <f t="shared" ref="L1567:L1572" si="1723">+Y805</f>
        <v>1</v>
      </c>
      <c r="M1567" s="1">
        <f t="shared" ref="M1567:M1572" si="1724">+Z805</f>
        <v>0</v>
      </c>
      <c r="N1567" s="1">
        <f t="shared" ref="N1567:N1572" si="1725">+AA805</f>
        <v>0</v>
      </c>
      <c r="O1567" s="1">
        <f t="shared" ref="O1567:O1572" si="1726">+AB805</f>
        <v>0</v>
      </c>
      <c r="P1567" s="1">
        <f t="shared" ref="P1567:P1572" si="1727">+AC805</f>
        <v>0</v>
      </c>
      <c r="S1567" s="1" cm="1">
        <f t="array" ref="S1567:S1572">MMULT(K1567:P1572,H1567:H1572)</f>
        <v>0</v>
      </c>
      <c r="AA1567" s="1">
        <f>+P805</f>
        <v>375555.55555555556</v>
      </c>
      <c r="AB1567" s="1">
        <f t="shared" ref="AB1567:AB1572" si="1728">+Q805</f>
        <v>0</v>
      </c>
      <c r="AC1567" s="1">
        <f t="shared" ref="AC1567:AC1572" si="1729">+R805</f>
        <v>0</v>
      </c>
      <c r="AD1567" s="1">
        <f t="shared" ref="AD1567:AD1572" si="1730">+S805</f>
        <v>-375555.55555555556</v>
      </c>
      <c r="AE1567" s="1">
        <f t="shared" ref="AE1567:AE1572" si="1731">+T805</f>
        <v>0</v>
      </c>
      <c r="AF1567" s="1">
        <f t="shared" ref="AF1567:AF1572" si="1732">+U805</f>
        <v>0</v>
      </c>
      <c r="AH1567" s="1">
        <f>+S1567</f>
        <v>0</v>
      </c>
      <c r="AK1567" s="1" cm="1">
        <f t="array" ref="AK1567:AK1572">MMULT(AA1567:AF1572,AH1567:AH1572)</f>
        <v>629115.15538734989</v>
      </c>
      <c r="AT1567" s="1">
        <f>+AK1567</f>
        <v>629115.15538734989</v>
      </c>
      <c r="AV1567" s="28">
        <f>+AT1567</f>
        <v>629115.15538734989</v>
      </c>
      <c r="AW1567" s="28"/>
      <c r="AX1567" s="28"/>
      <c r="AY1567" s="28"/>
      <c r="AZ1567" s="28"/>
      <c r="BA1567" s="28"/>
      <c r="BB1567" s="1" t="s">
        <v>373</v>
      </c>
    </row>
    <row r="1568" spans="2:54" hidden="1">
      <c r="H1568" s="1">
        <f t="shared" ref="H1568:H1569" si="1733">+H1315</f>
        <v>0</v>
      </c>
      <c r="K1568" s="1">
        <f t="shared" ref="K1568:K1572" si="1734">+X806</f>
        <v>-1</v>
      </c>
      <c r="L1568" s="1">
        <f t="shared" si="1723"/>
        <v>0</v>
      </c>
      <c r="M1568" s="1">
        <f t="shared" si="1724"/>
        <v>0</v>
      </c>
      <c r="N1568" s="1">
        <f t="shared" si="1725"/>
        <v>0</v>
      </c>
      <c r="O1568" s="1">
        <f t="shared" si="1726"/>
        <v>0</v>
      </c>
      <c r="P1568" s="1">
        <f t="shared" si="1727"/>
        <v>0</v>
      </c>
      <c r="S1568" s="1">
        <v>0</v>
      </c>
      <c r="AA1568" s="1">
        <f t="shared" ref="AA1568:AA1572" si="1735">+P806</f>
        <v>0</v>
      </c>
      <c r="AB1568" s="1">
        <f t="shared" si="1728"/>
        <v>6091.8518518518522</v>
      </c>
      <c r="AC1568" s="1">
        <f t="shared" si="1729"/>
        <v>13706666.666666666</v>
      </c>
      <c r="AD1568" s="1">
        <f t="shared" si="1730"/>
        <v>0</v>
      </c>
      <c r="AE1568" s="1">
        <f t="shared" si="1731"/>
        <v>-6091.8518518518522</v>
      </c>
      <c r="AF1568" s="1">
        <f t="shared" si="1732"/>
        <v>13706666.666666666</v>
      </c>
      <c r="AH1568" s="1">
        <f t="shared" ref="AH1568:AH1572" si="1736">+S1568</f>
        <v>0</v>
      </c>
      <c r="AK1568" s="1">
        <v>103489.56319151138</v>
      </c>
      <c r="AT1568" s="1">
        <f t="shared" ref="AT1568:AT1572" si="1737">+AK1568</f>
        <v>103489.56319151138</v>
      </c>
      <c r="AV1568" s="28">
        <f t="shared" ref="AV1568:AV1572" si="1738">+AT1568</f>
        <v>103489.56319151138</v>
      </c>
      <c r="AW1568" s="28"/>
      <c r="AX1568" s="28"/>
      <c r="AY1568" s="28"/>
      <c r="AZ1568" s="28"/>
      <c r="BA1568" s="28"/>
      <c r="BB1568" s="1" t="s">
        <v>374</v>
      </c>
    </row>
    <row r="1569" spans="2:54" hidden="1">
      <c r="B1569" s="23" t="s">
        <v>267</v>
      </c>
      <c r="C1569" s="1">
        <f>+C1562+1</f>
        <v>5</v>
      </c>
      <c r="D1569" s="1" t="s">
        <v>375</v>
      </c>
      <c r="H1569" s="1">
        <f t="shared" si="1733"/>
        <v>0</v>
      </c>
      <c r="J1569" s="1" t="s">
        <v>133</v>
      </c>
      <c r="K1569" s="1">
        <f t="shared" si="1734"/>
        <v>0</v>
      </c>
      <c r="L1569" s="1">
        <f t="shared" si="1723"/>
        <v>0</v>
      </c>
      <c r="M1569" s="1">
        <f t="shared" si="1724"/>
        <v>1</v>
      </c>
      <c r="N1569" s="1">
        <f t="shared" si="1725"/>
        <v>0</v>
      </c>
      <c r="O1569" s="1">
        <f t="shared" si="1726"/>
        <v>0</v>
      </c>
      <c r="P1569" s="1">
        <f t="shared" si="1727"/>
        <v>0</v>
      </c>
      <c r="R1569" s="1" t="s">
        <v>135</v>
      </c>
      <c r="S1569" s="1">
        <v>0</v>
      </c>
      <c r="W1569" s="1" t="s">
        <v>376</v>
      </c>
      <c r="AA1569" s="1">
        <f t="shared" si="1735"/>
        <v>0</v>
      </c>
      <c r="AB1569" s="1">
        <f t="shared" si="1728"/>
        <v>13706666.666666666</v>
      </c>
      <c r="AC1569" s="1">
        <f t="shared" si="1729"/>
        <v>41120000000</v>
      </c>
      <c r="AD1569" s="1">
        <f t="shared" si="1730"/>
        <v>0</v>
      </c>
      <c r="AE1569" s="1">
        <f t="shared" si="1731"/>
        <v>-13706666.666666666</v>
      </c>
      <c r="AF1569" s="1">
        <f t="shared" si="1732"/>
        <v>20560000000</v>
      </c>
      <c r="AG1569" s="4" t="s">
        <v>133</v>
      </c>
      <c r="AH1569" s="1">
        <f t="shared" si="1736"/>
        <v>0</v>
      </c>
      <c r="AJ1569" s="1" t="s">
        <v>135</v>
      </c>
      <c r="AK1569" s="1">
        <v>454457503.69027048</v>
      </c>
      <c r="AN1569" s="1" t="s">
        <v>377</v>
      </c>
      <c r="AP1569" s="1">
        <v>0</v>
      </c>
      <c r="AT1569" s="1">
        <f t="shared" si="1737"/>
        <v>454457503.69027048</v>
      </c>
      <c r="AV1569" s="28">
        <f t="shared" si="1738"/>
        <v>454457503.69027048</v>
      </c>
      <c r="AW1569" s="28"/>
      <c r="AX1569" s="28"/>
      <c r="AY1569" s="28"/>
      <c r="AZ1569" s="28"/>
      <c r="BA1569" s="28"/>
      <c r="BB1569" s="1" t="s">
        <v>258</v>
      </c>
    </row>
    <row r="1570" spans="2:54" hidden="1">
      <c r="H1570" s="1">
        <f>+H1335</f>
        <v>65.491450149003697</v>
      </c>
      <c r="K1570" s="1">
        <f t="shared" si="1734"/>
        <v>0</v>
      </c>
      <c r="L1570" s="1">
        <f t="shared" si="1723"/>
        <v>0</v>
      </c>
      <c r="M1570" s="1">
        <f t="shared" si="1724"/>
        <v>0</v>
      </c>
      <c r="N1570" s="1">
        <f t="shared" si="1725"/>
        <v>0</v>
      </c>
      <c r="O1570" s="1">
        <f t="shared" si="1726"/>
        <v>1</v>
      </c>
      <c r="P1570" s="1">
        <f t="shared" si="1727"/>
        <v>0</v>
      </c>
      <c r="S1570" s="1">
        <v>-1.675158697776967</v>
      </c>
      <c r="AA1570" s="1">
        <f t="shared" si="1735"/>
        <v>-375555.55555555556</v>
      </c>
      <c r="AB1570" s="1">
        <f t="shared" si="1728"/>
        <v>0</v>
      </c>
      <c r="AC1570" s="1">
        <f t="shared" si="1729"/>
        <v>0</v>
      </c>
      <c r="AD1570" s="1">
        <f t="shared" si="1730"/>
        <v>375555.55555555556</v>
      </c>
      <c r="AE1570" s="1">
        <f t="shared" si="1731"/>
        <v>0</v>
      </c>
      <c r="AF1570" s="1">
        <f t="shared" si="1732"/>
        <v>0</v>
      </c>
      <c r="AH1570" s="1">
        <f t="shared" si="1736"/>
        <v>-1.675158697776967</v>
      </c>
      <c r="AK1570" s="1">
        <v>-629115.15538734989</v>
      </c>
      <c r="AT1570" s="1">
        <f t="shared" si="1737"/>
        <v>-629115.15538734989</v>
      </c>
      <c r="AV1570" s="28">
        <f t="shared" si="1738"/>
        <v>-629115.15538734989</v>
      </c>
      <c r="AW1570" s="28"/>
      <c r="AX1570" s="28"/>
      <c r="AY1570" s="28"/>
      <c r="AZ1570" s="28"/>
      <c r="BA1570" s="28"/>
      <c r="BB1570" s="1" t="s">
        <v>373</v>
      </c>
    </row>
    <row r="1571" spans="2:54" hidden="1">
      <c r="H1571" s="1">
        <f t="shared" ref="H1571:H1572" si="1739">+H1336</f>
        <v>-1.675158697776967</v>
      </c>
      <c r="K1571" s="1">
        <f t="shared" si="1734"/>
        <v>0</v>
      </c>
      <c r="L1571" s="1">
        <f t="shared" si="1723"/>
        <v>0</v>
      </c>
      <c r="M1571" s="1">
        <f t="shared" si="1724"/>
        <v>0</v>
      </c>
      <c r="N1571" s="1">
        <f t="shared" si="1725"/>
        <v>-1</v>
      </c>
      <c r="O1571" s="1">
        <f t="shared" si="1726"/>
        <v>0</v>
      </c>
      <c r="P1571" s="1">
        <f t="shared" si="1727"/>
        <v>0</v>
      </c>
      <c r="S1571" s="1">
        <v>-65.491450149003697</v>
      </c>
      <c r="AA1571" s="1">
        <f t="shared" si="1735"/>
        <v>0</v>
      </c>
      <c r="AB1571" s="1">
        <f t="shared" si="1728"/>
        <v>-6091.8518518518522</v>
      </c>
      <c r="AC1571" s="1">
        <f t="shared" si="1729"/>
        <v>-13706666.666666666</v>
      </c>
      <c r="AD1571" s="1">
        <f t="shared" si="1730"/>
        <v>0</v>
      </c>
      <c r="AE1571" s="1">
        <f t="shared" si="1731"/>
        <v>6091.8518518518522</v>
      </c>
      <c r="AF1571" s="1">
        <f t="shared" si="1732"/>
        <v>-13706666.666666666</v>
      </c>
      <c r="AH1571" s="1">
        <f t="shared" si="1736"/>
        <v>-65.491450149003697</v>
      </c>
      <c r="AK1571" s="1">
        <v>-103489.56319151138</v>
      </c>
      <c r="AT1571" s="1">
        <f t="shared" si="1737"/>
        <v>-103489.56319151138</v>
      </c>
      <c r="AV1571" s="28">
        <f t="shared" si="1738"/>
        <v>-103489.56319151138</v>
      </c>
      <c r="AW1571" s="28"/>
      <c r="AX1571" s="28"/>
      <c r="AY1571" s="28"/>
      <c r="AZ1571" s="28"/>
      <c r="BA1571" s="28"/>
      <c r="BB1571" s="1" t="s">
        <v>374</v>
      </c>
    </row>
    <row r="1572" spans="2:54" hidden="1">
      <c r="H1572" s="1">
        <f t="shared" si="1739"/>
        <v>-2.1557002578732495E-2</v>
      </c>
      <c r="K1572" s="1">
        <f t="shared" si="1734"/>
        <v>0</v>
      </c>
      <c r="L1572" s="1">
        <f t="shared" si="1723"/>
        <v>0</v>
      </c>
      <c r="M1572" s="1">
        <f t="shared" si="1724"/>
        <v>0</v>
      </c>
      <c r="N1572" s="1">
        <f t="shared" si="1725"/>
        <v>0</v>
      </c>
      <c r="O1572" s="1">
        <f t="shared" si="1726"/>
        <v>0</v>
      </c>
      <c r="P1572" s="1">
        <f t="shared" si="1727"/>
        <v>1</v>
      </c>
      <c r="S1572" s="1">
        <v>-2.1557002578732495E-2</v>
      </c>
      <c r="AA1572" s="1">
        <f t="shared" si="1735"/>
        <v>0</v>
      </c>
      <c r="AB1572" s="1">
        <f t="shared" si="1728"/>
        <v>13706666.666666666</v>
      </c>
      <c r="AC1572" s="1">
        <f t="shared" si="1729"/>
        <v>20560000000</v>
      </c>
      <c r="AD1572" s="1">
        <f t="shared" si="1730"/>
        <v>0</v>
      </c>
      <c r="AE1572" s="1">
        <f t="shared" si="1731"/>
        <v>-13706666.666666666</v>
      </c>
      <c r="AF1572" s="1">
        <f t="shared" si="1732"/>
        <v>41120000000</v>
      </c>
      <c r="AH1572" s="1">
        <f t="shared" si="1736"/>
        <v>-2.1557002578732495E-2</v>
      </c>
      <c r="AK1572" s="1">
        <v>11245530.671530366</v>
      </c>
      <c r="AT1572" s="1">
        <f t="shared" si="1737"/>
        <v>11245530.671530366</v>
      </c>
      <c r="AV1572" s="28">
        <f t="shared" si="1738"/>
        <v>11245530.671530366</v>
      </c>
      <c r="AW1572" s="28"/>
      <c r="AX1572" s="28"/>
      <c r="AY1572" s="28"/>
      <c r="AZ1572" s="28"/>
      <c r="BA1572" s="28"/>
      <c r="BB1572" s="1" t="s">
        <v>258</v>
      </c>
    </row>
    <row r="1573" spans="2:54" hidden="1"/>
    <row r="1574" spans="2:54" hidden="1">
      <c r="H1574" s="1">
        <f>+H1317</f>
        <v>0</v>
      </c>
      <c r="K1574" s="1">
        <f>+X812</f>
        <v>0</v>
      </c>
      <c r="L1574" s="1">
        <f t="shared" ref="L1574:L1579" si="1740">+Y812</f>
        <v>1</v>
      </c>
      <c r="M1574" s="1">
        <f t="shared" ref="M1574:M1579" si="1741">+Z812</f>
        <v>0</v>
      </c>
      <c r="N1574" s="1">
        <f t="shared" ref="N1574:N1579" si="1742">+AA812</f>
        <v>0</v>
      </c>
      <c r="O1574" s="1">
        <f t="shared" ref="O1574:O1579" si="1743">+AB812</f>
        <v>0</v>
      </c>
      <c r="P1574" s="1">
        <f t="shared" ref="P1574:P1579" si="1744">+AC812</f>
        <v>0</v>
      </c>
      <c r="S1574" s="1" cm="1">
        <f t="array" ref="S1574:S1579">MMULT(K1574:P1579,H1574:H1579)</f>
        <v>0</v>
      </c>
      <c r="AA1574" s="1">
        <f>+P812</f>
        <v>375555.55555555556</v>
      </c>
      <c r="AB1574" s="1">
        <f t="shared" ref="AB1574:AB1579" si="1745">+Q812</f>
        <v>0</v>
      </c>
      <c r="AC1574" s="1">
        <f t="shared" ref="AC1574:AC1579" si="1746">+R812</f>
        <v>0</v>
      </c>
      <c r="AD1574" s="1">
        <f t="shared" ref="AD1574:AD1579" si="1747">+S812</f>
        <v>-375555.55555555556</v>
      </c>
      <c r="AE1574" s="1">
        <f t="shared" ref="AE1574:AE1579" si="1748">+T812</f>
        <v>0</v>
      </c>
      <c r="AF1574" s="1">
        <f t="shared" ref="AF1574:AF1579" si="1749">+U812</f>
        <v>0</v>
      </c>
      <c r="AH1574" s="1">
        <f>+S1574</f>
        <v>0</v>
      </c>
      <c r="AK1574" s="1" cm="1">
        <f t="array" ref="AK1574:AK1579">MMULT(AA1574:AF1579,AH1574:AH1579)</f>
        <v>1154126.1832914306</v>
      </c>
      <c r="AT1574" s="1">
        <f>+AK1574</f>
        <v>1154126.1832914306</v>
      </c>
      <c r="AV1574" s="28">
        <f>+AT1574</f>
        <v>1154126.1832914306</v>
      </c>
      <c r="AW1574" s="28"/>
      <c r="AX1574" s="28"/>
      <c r="AY1574" s="28"/>
      <c r="AZ1574" s="28"/>
      <c r="BA1574" s="28"/>
      <c r="BB1574" s="1" t="s">
        <v>373</v>
      </c>
    </row>
    <row r="1575" spans="2:54" hidden="1">
      <c r="H1575" s="1">
        <f t="shared" ref="H1575:H1576" si="1750">+H1318</f>
        <v>0</v>
      </c>
      <c r="K1575" s="1">
        <f t="shared" ref="K1575:K1579" si="1751">+X813</f>
        <v>-1</v>
      </c>
      <c r="L1575" s="1">
        <f t="shared" si="1740"/>
        <v>0</v>
      </c>
      <c r="M1575" s="1">
        <f t="shared" si="1741"/>
        <v>0</v>
      </c>
      <c r="N1575" s="1">
        <f t="shared" si="1742"/>
        <v>0</v>
      </c>
      <c r="O1575" s="1">
        <f t="shared" si="1743"/>
        <v>0</v>
      </c>
      <c r="P1575" s="1">
        <f t="shared" si="1744"/>
        <v>0</v>
      </c>
      <c r="S1575" s="1">
        <v>0</v>
      </c>
      <c r="AA1575" s="1">
        <f t="shared" ref="AA1575:AA1579" si="1752">+P813</f>
        <v>0</v>
      </c>
      <c r="AB1575" s="1">
        <f t="shared" si="1745"/>
        <v>6091.8518518518522</v>
      </c>
      <c r="AC1575" s="1">
        <f t="shared" si="1746"/>
        <v>13706666.666666666</v>
      </c>
      <c r="AD1575" s="1">
        <f t="shared" si="1747"/>
        <v>0</v>
      </c>
      <c r="AE1575" s="1">
        <f t="shared" si="1748"/>
        <v>-6091.8518518518522</v>
      </c>
      <c r="AF1575" s="1">
        <f t="shared" si="1749"/>
        <v>13706666.666666666</v>
      </c>
      <c r="AH1575" s="1">
        <f t="shared" ref="AH1575:AH1579" si="1753">+S1575</f>
        <v>0</v>
      </c>
      <c r="AK1575" s="1">
        <v>96570.79374987015</v>
      </c>
      <c r="AT1575" s="1">
        <f t="shared" ref="AT1575:AT1579" si="1754">+AK1575</f>
        <v>96570.79374987015</v>
      </c>
      <c r="AV1575" s="28">
        <f t="shared" ref="AV1575:AV1579" si="1755">+AT1575</f>
        <v>96570.79374987015</v>
      </c>
      <c r="AW1575" s="28"/>
      <c r="AX1575" s="28"/>
      <c r="AY1575" s="28"/>
      <c r="AZ1575" s="28"/>
      <c r="BA1575" s="28"/>
      <c r="BB1575" s="1" t="s">
        <v>374</v>
      </c>
    </row>
    <row r="1576" spans="2:54" hidden="1">
      <c r="B1576" s="23" t="s">
        <v>267</v>
      </c>
      <c r="C1576" s="1">
        <f>+C1569+1</f>
        <v>6</v>
      </c>
      <c r="D1576" s="1" t="s">
        <v>375</v>
      </c>
      <c r="H1576" s="1">
        <f t="shared" si="1750"/>
        <v>0</v>
      </c>
      <c r="J1576" s="1" t="s">
        <v>133</v>
      </c>
      <c r="K1576" s="1">
        <f t="shared" si="1751"/>
        <v>0</v>
      </c>
      <c r="L1576" s="1">
        <f t="shared" si="1740"/>
        <v>0</v>
      </c>
      <c r="M1576" s="1">
        <f t="shared" si="1741"/>
        <v>1</v>
      </c>
      <c r="N1576" s="1">
        <f t="shared" si="1742"/>
        <v>0</v>
      </c>
      <c r="O1576" s="1">
        <f t="shared" si="1743"/>
        <v>0</v>
      </c>
      <c r="P1576" s="1">
        <f t="shared" si="1744"/>
        <v>0</v>
      </c>
      <c r="R1576" s="1" t="s">
        <v>135</v>
      </c>
      <c r="S1576" s="1">
        <v>0</v>
      </c>
      <c r="W1576" s="1" t="s">
        <v>376</v>
      </c>
      <c r="AA1576" s="1">
        <f t="shared" si="1752"/>
        <v>0</v>
      </c>
      <c r="AB1576" s="1">
        <f t="shared" si="1745"/>
        <v>13706666.666666666</v>
      </c>
      <c r="AC1576" s="1">
        <f t="shared" si="1746"/>
        <v>41120000000</v>
      </c>
      <c r="AD1576" s="1">
        <f t="shared" si="1747"/>
        <v>0</v>
      </c>
      <c r="AE1576" s="1">
        <f t="shared" si="1748"/>
        <v>-13706666.666666666</v>
      </c>
      <c r="AF1576" s="1">
        <f t="shared" si="1749"/>
        <v>20560000000</v>
      </c>
      <c r="AG1576" s="4" t="s">
        <v>133</v>
      </c>
      <c r="AH1576" s="1">
        <f t="shared" si="1753"/>
        <v>0</v>
      </c>
      <c r="AJ1576" s="1" t="s">
        <v>135</v>
      </c>
      <c r="AK1576" s="1">
        <v>442978720.1142754</v>
      </c>
      <c r="AN1576" s="1" t="s">
        <v>377</v>
      </c>
      <c r="AP1576" s="1">
        <v>0</v>
      </c>
      <c r="AT1576" s="1">
        <f t="shared" si="1754"/>
        <v>442978720.1142754</v>
      </c>
      <c r="AV1576" s="28">
        <f t="shared" si="1755"/>
        <v>442978720.1142754</v>
      </c>
      <c r="AW1576" s="28"/>
      <c r="AX1576" s="28"/>
      <c r="AY1576" s="28"/>
      <c r="AZ1576" s="28"/>
      <c r="BA1576" s="28"/>
      <c r="BB1576" s="1" t="s">
        <v>258</v>
      </c>
    </row>
    <row r="1577" spans="2:54" hidden="1">
      <c r="H1577" s="1">
        <f>+H1338</f>
        <v>65.250553633395739</v>
      </c>
      <c r="K1577" s="1">
        <f t="shared" si="1751"/>
        <v>0</v>
      </c>
      <c r="L1577" s="1">
        <f t="shared" si="1740"/>
        <v>0</v>
      </c>
      <c r="M1577" s="1">
        <f t="shared" si="1741"/>
        <v>0</v>
      </c>
      <c r="N1577" s="1">
        <f t="shared" si="1742"/>
        <v>0</v>
      </c>
      <c r="O1577" s="1">
        <f t="shared" si="1743"/>
        <v>1</v>
      </c>
      <c r="P1577" s="1">
        <f t="shared" si="1744"/>
        <v>0</v>
      </c>
      <c r="S1577" s="1">
        <v>-3.0731170561014425</v>
      </c>
      <c r="AA1577" s="1">
        <f t="shared" si="1752"/>
        <v>-375555.55555555556</v>
      </c>
      <c r="AB1577" s="1">
        <f t="shared" si="1745"/>
        <v>0</v>
      </c>
      <c r="AC1577" s="1">
        <f t="shared" si="1746"/>
        <v>0</v>
      </c>
      <c r="AD1577" s="1">
        <f t="shared" si="1747"/>
        <v>375555.55555555556</v>
      </c>
      <c r="AE1577" s="1">
        <f t="shared" si="1748"/>
        <v>0</v>
      </c>
      <c r="AF1577" s="1">
        <f t="shared" si="1749"/>
        <v>0</v>
      </c>
      <c r="AH1577" s="1">
        <f t="shared" si="1753"/>
        <v>-3.0731170561014425</v>
      </c>
      <c r="AK1577" s="1">
        <v>-1154126.1832914306</v>
      </c>
      <c r="AT1577" s="1">
        <f t="shared" si="1754"/>
        <v>-1154126.1832914306</v>
      </c>
      <c r="AV1577" s="28">
        <f t="shared" si="1755"/>
        <v>-1154126.1832914306</v>
      </c>
      <c r="AW1577" s="28"/>
      <c r="AX1577" s="28"/>
      <c r="AY1577" s="28"/>
      <c r="AZ1577" s="28"/>
      <c r="BA1577" s="28"/>
      <c r="BB1577" s="1" t="s">
        <v>373</v>
      </c>
    </row>
    <row r="1578" spans="2:54" hidden="1">
      <c r="H1578" s="1">
        <f t="shared" ref="H1578:H1579" si="1756">+H1339</f>
        <v>-3.0731170561014425</v>
      </c>
      <c r="K1578" s="1">
        <f t="shared" si="1751"/>
        <v>0</v>
      </c>
      <c r="L1578" s="1">
        <f t="shared" si="1740"/>
        <v>0</v>
      </c>
      <c r="M1578" s="1">
        <f t="shared" si="1741"/>
        <v>0</v>
      </c>
      <c r="N1578" s="1">
        <f t="shared" si="1742"/>
        <v>-1</v>
      </c>
      <c r="O1578" s="1">
        <f t="shared" si="1743"/>
        <v>0</v>
      </c>
      <c r="P1578" s="1">
        <f t="shared" si="1744"/>
        <v>0</v>
      </c>
      <c r="S1578" s="1">
        <v>-65.250553633395739</v>
      </c>
      <c r="AA1578" s="1">
        <f t="shared" si="1752"/>
        <v>0</v>
      </c>
      <c r="AB1578" s="1">
        <f t="shared" si="1745"/>
        <v>-6091.8518518518522</v>
      </c>
      <c r="AC1578" s="1">
        <f t="shared" si="1746"/>
        <v>-13706666.666666666</v>
      </c>
      <c r="AD1578" s="1">
        <f t="shared" si="1747"/>
        <v>0</v>
      </c>
      <c r="AE1578" s="1">
        <f t="shared" si="1748"/>
        <v>6091.8518518518522</v>
      </c>
      <c r="AF1578" s="1">
        <f t="shared" si="1749"/>
        <v>-13706666.666666666</v>
      </c>
      <c r="AH1578" s="1">
        <f t="shared" si="1753"/>
        <v>-65.250553633395739</v>
      </c>
      <c r="AK1578" s="1">
        <v>-96570.79374987015</v>
      </c>
      <c r="AT1578" s="1">
        <f t="shared" si="1754"/>
        <v>-96570.79374987015</v>
      </c>
      <c r="AV1578" s="28">
        <f t="shared" si="1755"/>
        <v>-96570.79374987015</v>
      </c>
      <c r="AW1578" s="28"/>
      <c r="AX1578" s="28"/>
      <c r="AY1578" s="28"/>
      <c r="AZ1578" s="28"/>
      <c r="BA1578" s="28"/>
      <c r="BB1578" s="1" t="s">
        <v>374</v>
      </c>
    </row>
    <row r="1579" spans="2:54" hidden="1">
      <c r="H1579" s="1">
        <f t="shared" si="1756"/>
        <v>-2.195471149582371E-2</v>
      </c>
      <c r="K1579" s="1">
        <f t="shared" si="1751"/>
        <v>0</v>
      </c>
      <c r="L1579" s="1">
        <f t="shared" si="1740"/>
        <v>0</v>
      </c>
      <c r="M1579" s="1">
        <f t="shared" si="1741"/>
        <v>0</v>
      </c>
      <c r="N1579" s="1">
        <f t="shared" si="1742"/>
        <v>0</v>
      </c>
      <c r="O1579" s="1">
        <f t="shared" si="1743"/>
        <v>0</v>
      </c>
      <c r="P1579" s="1">
        <f t="shared" si="1744"/>
        <v>1</v>
      </c>
      <c r="S1579" s="1">
        <v>-2.195471149582371E-2</v>
      </c>
      <c r="AA1579" s="1">
        <f t="shared" si="1752"/>
        <v>0</v>
      </c>
      <c r="AB1579" s="1">
        <f t="shared" si="1745"/>
        <v>13706666.666666666</v>
      </c>
      <c r="AC1579" s="1">
        <f t="shared" si="1746"/>
        <v>20560000000</v>
      </c>
      <c r="AD1579" s="1">
        <f t="shared" si="1747"/>
        <v>0</v>
      </c>
      <c r="AE1579" s="1">
        <f t="shared" si="1748"/>
        <v>-13706666.666666666</v>
      </c>
      <c r="AF1579" s="1">
        <f t="shared" si="1749"/>
        <v>41120000000</v>
      </c>
      <c r="AH1579" s="1">
        <f t="shared" si="1753"/>
        <v>-2.195471149582371E-2</v>
      </c>
      <c r="AK1579" s="1">
        <v>-8410148.2398600578</v>
      </c>
      <c r="AT1579" s="1">
        <f t="shared" si="1754"/>
        <v>-8410148.2398600578</v>
      </c>
      <c r="AV1579" s="28">
        <f t="shared" si="1755"/>
        <v>-8410148.2398600578</v>
      </c>
      <c r="AW1579" s="28"/>
      <c r="AX1579" s="28"/>
      <c r="AY1579" s="28"/>
      <c r="AZ1579" s="28"/>
      <c r="BA1579" s="28"/>
      <c r="BB1579" s="1" t="s">
        <v>258</v>
      </c>
    </row>
    <row r="1580" spans="2:54" hidden="1"/>
    <row r="1581" spans="2:54" hidden="1">
      <c r="H1581" s="1">
        <f>+H1320</f>
        <v>0</v>
      </c>
      <c r="K1581" s="1">
        <f>+X819</f>
        <v>0</v>
      </c>
      <c r="L1581" s="1">
        <f t="shared" ref="L1581:L1586" si="1757">+Y819</f>
        <v>1</v>
      </c>
      <c r="M1581" s="1">
        <f t="shared" ref="M1581:M1586" si="1758">+Z819</f>
        <v>0</v>
      </c>
      <c r="N1581" s="1">
        <f t="shared" ref="N1581:N1586" si="1759">+AA819</f>
        <v>0</v>
      </c>
      <c r="O1581" s="1">
        <f t="shared" ref="O1581:O1586" si="1760">+AB819</f>
        <v>0</v>
      </c>
      <c r="P1581" s="1">
        <f t="shared" ref="P1581:P1586" si="1761">+AC819</f>
        <v>0</v>
      </c>
      <c r="S1581" s="1" cm="1">
        <f t="array" ref="S1581:S1586">MMULT(K1581:P1586,H1581:H1586)</f>
        <v>0</v>
      </c>
      <c r="AA1581" s="1">
        <f>+P819</f>
        <v>375555.55555555556</v>
      </c>
      <c r="AB1581" s="1">
        <f t="shared" ref="AB1581:AB1586" si="1762">+Q819</f>
        <v>0</v>
      </c>
      <c r="AC1581" s="1">
        <f t="shared" ref="AC1581:AC1586" si="1763">+R819</f>
        <v>0</v>
      </c>
      <c r="AD1581" s="1">
        <f t="shared" ref="AD1581:AD1586" si="1764">+S819</f>
        <v>-375555.55555555556</v>
      </c>
      <c r="AE1581" s="1">
        <f t="shared" ref="AE1581:AE1586" si="1765">+T819</f>
        <v>0</v>
      </c>
      <c r="AF1581" s="1">
        <f t="shared" ref="AF1581:AF1586" si="1766">+U819</f>
        <v>0</v>
      </c>
      <c r="AH1581" s="1">
        <f>+S1581</f>
        <v>0</v>
      </c>
      <c r="AK1581" s="1" cm="1">
        <f t="array" ref="AK1581:AK1586">MMULT(AA1581:AF1586,AH1581:AH1586)</f>
        <v>672647.59170326241</v>
      </c>
      <c r="AT1581" s="1">
        <f>+AK1581</f>
        <v>672647.59170326241</v>
      </c>
      <c r="AV1581" s="28">
        <f>+AT1581</f>
        <v>672647.59170326241</v>
      </c>
      <c r="AW1581" s="28"/>
      <c r="AX1581" s="28"/>
      <c r="AY1581" s="28"/>
      <c r="AZ1581" s="28"/>
      <c r="BA1581" s="28"/>
      <c r="BB1581" s="1" t="s">
        <v>373</v>
      </c>
    </row>
    <row r="1582" spans="2:54" hidden="1">
      <c r="H1582" s="1">
        <f t="shared" ref="H1582:H1583" si="1767">+H1321</f>
        <v>0</v>
      </c>
      <c r="K1582" s="1">
        <f t="shared" ref="K1582:K1586" si="1768">+X820</f>
        <v>-1</v>
      </c>
      <c r="L1582" s="1">
        <f t="shared" si="1757"/>
        <v>0</v>
      </c>
      <c r="M1582" s="1">
        <f t="shared" si="1758"/>
        <v>0</v>
      </c>
      <c r="N1582" s="1">
        <f t="shared" si="1759"/>
        <v>0</v>
      </c>
      <c r="O1582" s="1">
        <f t="shared" si="1760"/>
        <v>0</v>
      </c>
      <c r="P1582" s="1">
        <f t="shared" si="1761"/>
        <v>0</v>
      </c>
      <c r="S1582" s="1">
        <v>0</v>
      </c>
      <c r="AA1582" s="1">
        <f t="shared" ref="AA1582:AA1586" si="1769">+P820</f>
        <v>0</v>
      </c>
      <c r="AB1582" s="1">
        <f t="shared" si="1762"/>
        <v>6091.8518518518522</v>
      </c>
      <c r="AC1582" s="1">
        <f t="shared" si="1763"/>
        <v>13706666.666666666</v>
      </c>
      <c r="AD1582" s="1">
        <f t="shared" si="1764"/>
        <v>0</v>
      </c>
      <c r="AE1582" s="1">
        <f t="shared" si="1765"/>
        <v>-6091.8518518518522</v>
      </c>
      <c r="AF1582" s="1">
        <f t="shared" si="1766"/>
        <v>13706666.666666666</v>
      </c>
      <c r="AH1582" s="1">
        <f t="shared" ref="AH1582:AH1586" si="1770">+S1582</f>
        <v>0</v>
      </c>
      <c r="AK1582" s="1">
        <v>88121.776325572515</v>
      </c>
      <c r="AT1582" s="1">
        <f t="shared" ref="AT1582:AT1586" si="1771">+AK1582</f>
        <v>88121.776325572515</v>
      </c>
      <c r="AV1582" s="28">
        <f t="shared" ref="AV1582:AV1586" si="1772">+AT1582</f>
        <v>88121.776325572515</v>
      </c>
      <c r="AW1582" s="28"/>
      <c r="AX1582" s="28"/>
      <c r="AY1582" s="28"/>
      <c r="AZ1582" s="28"/>
      <c r="BA1582" s="28"/>
      <c r="BB1582" s="1" t="s">
        <v>374</v>
      </c>
    </row>
    <row r="1583" spans="2:54" hidden="1">
      <c r="B1583" s="23" t="s">
        <v>267</v>
      </c>
      <c r="C1583" s="1">
        <f>+C1576+1</f>
        <v>7</v>
      </c>
      <c r="D1583" s="1" t="s">
        <v>375</v>
      </c>
      <c r="H1583" s="1">
        <f t="shared" si="1767"/>
        <v>0</v>
      </c>
      <c r="J1583" s="1" t="s">
        <v>133</v>
      </c>
      <c r="K1583" s="1">
        <f t="shared" si="1768"/>
        <v>0</v>
      </c>
      <c r="L1583" s="1">
        <f t="shared" si="1757"/>
        <v>0</v>
      </c>
      <c r="M1583" s="1">
        <f t="shared" si="1758"/>
        <v>1</v>
      </c>
      <c r="N1583" s="1">
        <f t="shared" si="1759"/>
        <v>0</v>
      </c>
      <c r="O1583" s="1">
        <f t="shared" si="1760"/>
        <v>0</v>
      </c>
      <c r="P1583" s="1">
        <f t="shared" si="1761"/>
        <v>0</v>
      </c>
      <c r="R1583" s="1" t="s">
        <v>135</v>
      </c>
      <c r="S1583" s="1">
        <v>0</v>
      </c>
      <c r="W1583" s="1" t="s">
        <v>376</v>
      </c>
      <c r="AA1583" s="1">
        <f t="shared" si="1769"/>
        <v>0</v>
      </c>
      <c r="AB1583" s="1">
        <f t="shared" si="1762"/>
        <v>13706666.666666666</v>
      </c>
      <c r="AC1583" s="1">
        <f t="shared" si="1763"/>
        <v>41120000000</v>
      </c>
      <c r="AD1583" s="1">
        <f t="shared" si="1764"/>
        <v>0</v>
      </c>
      <c r="AE1583" s="1">
        <f t="shared" si="1765"/>
        <v>-13706666.666666666</v>
      </c>
      <c r="AF1583" s="1">
        <f t="shared" si="1766"/>
        <v>20560000000</v>
      </c>
      <c r="AG1583" s="4" t="s">
        <v>133</v>
      </c>
      <c r="AH1583" s="1">
        <f t="shared" si="1770"/>
        <v>0</v>
      </c>
      <c r="AJ1583" s="1" t="s">
        <v>135</v>
      </c>
      <c r="AK1583" s="1">
        <v>429368891.27187777</v>
      </c>
      <c r="AN1583" s="1" t="s">
        <v>377</v>
      </c>
      <c r="AP1583" s="1">
        <v>0</v>
      </c>
      <c r="AT1583" s="1">
        <f t="shared" si="1771"/>
        <v>429368891.27187777</v>
      </c>
      <c r="AV1583" s="28">
        <f t="shared" si="1772"/>
        <v>429368891.27187777</v>
      </c>
      <c r="AW1583" s="28"/>
      <c r="AX1583" s="28"/>
      <c r="AY1583" s="28"/>
      <c r="AZ1583" s="28"/>
      <c r="BA1583" s="28"/>
      <c r="BB1583" s="1" t="s">
        <v>258</v>
      </c>
    </row>
    <row r="1584" spans="2:54" hidden="1">
      <c r="H1584" s="1">
        <f>+H1341</f>
        <v>65.045623566431715</v>
      </c>
      <c r="K1584" s="1">
        <f t="shared" si="1768"/>
        <v>0</v>
      </c>
      <c r="L1584" s="1">
        <f t="shared" si="1757"/>
        <v>0</v>
      </c>
      <c r="M1584" s="1">
        <f t="shared" si="1758"/>
        <v>0</v>
      </c>
      <c r="N1584" s="1">
        <f t="shared" si="1759"/>
        <v>0</v>
      </c>
      <c r="O1584" s="1">
        <f t="shared" si="1760"/>
        <v>1</v>
      </c>
      <c r="P1584" s="1">
        <f t="shared" si="1761"/>
        <v>0</v>
      </c>
      <c r="S1584" s="1">
        <v>-1.7910734690323555</v>
      </c>
      <c r="AA1584" s="1">
        <f t="shared" si="1769"/>
        <v>-375555.55555555556</v>
      </c>
      <c r="AB1584" s="1">
        <f t="shared" si="1762"/>
        <v>0</v>
      </c>
      <c r="AC1584" s="1">
        <f t="shared" si="1763"/>
        <v>0</v>
      </c>
      <c r="AD1584" s="1">
        <f t="shared" si="1764"/>
        <v>375555.55555555556</v>
      </c>
      <c r="AE1584" s="1">
        <f t="shared" si="1765"/>
        <v>0</v>
      </c>
      <c r="AF1584" s="1">
        <f t="shared" si="1766"/>
        <v>0</v>
      </c>
      <c r="AH1584" s="1">
        <f t="shared" si="1770"/>
        <v>-1.7910734690323555</v>
      </c>
      <c r="AK1584" s="1">
        <v>-672647.59170326241</v>
      </c>
      <c r="AT1584" s="1">
        <f t="shared" si="1771"/>
        <v>-672647.59170326241</v>
      </c>
      <c r="AV1584" s="28">
        <f t="shared" si="1772"/>
        <v>-672647.59170326241</v>
      </c>
      <c r="AW1584" s="28"/>
      <c r="AX1584" s="28"/>
      <c r="AY1584" s="28"/>
      <c r="AZ1584" s="28"/>
      <c r="BA1584" s="28"/>
      <c r="BB1584" s="1" t="s">
        <v>373</v>
      </c>
    </row>
    <row r="1585" spans="2:54" hidden="1">
      <c r="H1585" s="1">
        <f t="shared" ref="H1585:H1586" si="1773">+H1342</f>
        <v>-1.7910734690323555</v>
      </c>
      <c r="K1585" s="1">
        <f t="shared" si="1768"/>
        <v>0</v>
      </c>
      <c r="L1585" s="1">
        <f t="shared" si="1757"/>
        <v>0</v>
      </c>
      <c r="M1585" s="1">
        <f t="shared" si="1758"/>
        <v>0</v>
      </c>
      <c r="N1585" s="1">
        <f t="shared" si="1759"/>
        <v>-1</v>
      </c>
      <c r="O1585" s="1">
        <f t="shared" si="1760"/>
        <v>0</v>
      </c>
      <c r="P1585" s="1">
        <f t="shared" si="1761"/>
        <v>0</v>
      </c>
      <c r="S1585" s="1">
        <v>-65.045623566431715</v>
      </c>
      <c r="AA1585" s="1">
        <f t="shared" si="1769"/>
        <v>0</v>
      </c>
      <c r="AB1585" s="1">
        <f t="shared" si="1762"/>
        <v>-6091.8518518518522</v>
      </c>
      <c r="AC1585" s="1">
        <f t="shared" si="1763"/>
        <v>-13706666.666666666</v>
      </c>
      <c r="AD1585" s="1">
        <f t="shared" si="1764"/>
        <v>0</v>
      </c>
      <c r="AE1585" s="1">
        <f t="shared" si="1765"/>
        <v>6091.8518518518522</v>
      </c>
      <c r="AF1585" s="1">
        <f t="shared" si="1766"/>
        <v>-13706666.666666666</v>
      </c>
      <c r="AH1585" s="1">
        <f t="shared" si="1770"/>
        <v>-65.045623566431715</v>
      </c>
      <c r="AK1585" s="1">
        <v>-88121.776325572515</v>
      </c>
      <c r="AT1585" s="1">
        <f t="shared" si="1771"/>
        <v>-88121.776325572515</v>
      </c>
      <c r="AV1585" s="28">
        <f t="shared" si="1772"/>
        <v>-88121.776325572515</v>
      </c>
      <c r="AW1585" s="28"/>
      <c r="AX1585" s="28"/>
      <c r="AY1585" s="28"/>
      <c r="AZ1585" s="28"/>
      <c r="BA1585" s="28"/>
      <c r="BB1585" s="1" t="s">
        <v>374</v>
      </c>
    </row>
    <row r="1586" spans="2:54" hidden="1">
      <c r="H1586" s="1">
        <f t="shared" si="1773"/>
        <v>-2.2480048106939668E-2</v>
      </c>
      <c r="K1586" s="1">
        <f t="shared" si="1768"/>
        <v>0</v>
      </c>
      <c r="L1586" s="1">
        <f t="shared" si="1757"/>
        <v>0</v>
      </c>
      <c r="M1586" s="1">
        <f t="shared" si="1758"/>
        <v>0</v>
      </c>
      <c r="N1586" s="1">
        <f t="shared" si="1759"/>
        <v>0</v>
      </c>
      <c r="O1586" s="1">
        <f t="shared" si="1760"/>
        <v>0</v>
      </c>
      <c r="P1586" s="1">
        <f t="shared" si="1761"/>
        <v>1</v>
      </c>
      <c r="S1586" s="1">
        <v>-2.2480048106939668E-2</v>
      </c>
      <c r="AA1586" s="1">
        <f t="shared" si="1769"/>
        <v>0</v>
      </c>
      <c r="AB1586" s="1">
        <f t="shared" si="1762"/>
        <v>13706666.666666666</v>
      </c>
      <c r="AC1586" s="1">
        <f t="shared" si="1763"/>
        <v>20560000000</v>
      </c>
      <c r="AD1586" s="1">
        <f t="shared" si="1764"/>
        <v>0</v>
      </c>
      <c r="AE1586" s="1">
        <f t="shared" si="1765"/>
        <v>-13706666.666666666</v>
      </c>
      <c r="AF1586" s="1">
        <f t="shared" si="1766"/>
        <v>41120000000</v>
      </c>
      <c r="AH1586" s="1">
        <f t="shared" si="1770"/>
        <v>-2.2480048106939668E-2</v>
      </c>
      <c r="AK1586" s="1">
        <v>-32820897.806801796</v>
      </c>
      <c r="AT1586" s="1">
        <f t="shared" si="1771"/>
        <v>-32820897.806801796</v>
      </c>
      <c r="AV1586" s="28">
        <f t="shared" si="1772"/>
        <v>-32820897.806801796</v>
      </c>
      <c r="AW1586" s="28"/>
      <c r="AX1586" s="28"/>
      <c r="AY1586" s="28"/>
      <c r="AZ1586" s="28"/>
      <c r="BA1586" s="28"/>
      <c r="BB1586" s="1" t="s">
        <v>258</v>
      </c>
    </row>
    <row r="1587" spans="2:54" hidden="1"/>
    <row r="1588" spans="2:54" hidden="1">
      <c r="H1588" s="1">
        <f>+H1323</f>
        <v>68.118562898782912</v>
      </c>
      <c r="K1588" s="1">
        <f>+X826</f>
        <v>0</v>
      </c>
      <c r="L1588" s="1">
        <f t="shared" ref="L1588:L1593" si="1774">+Y826</f>
        <v>1</v>
      </c>
      <c r="M1588" s="1">
        <f t="shared" ref="M1588:M1593" si="1775">+Z826</f>
        <v>0</v>
      </c>
      <c r="N1588" s="1">
        <f t="shared" ref="N1588:N1593" si="1776">+AA826</f>
        <v>0</v>
      </c>
      <c r="O1588" s="1">
        <f t="shared" ref="O1588:O1593" si="1777">+AB826</f>
        <v>0</v>
      </c>
      <c r="P1588" s="1">
        <f t="shared" ref="P1588:P1593" si="1778">+AC826</f>
        <v>0</v>
      </c>
      <c r="S1588" s="1" cm="1">
        <f t="array" ref="S1588:S1593">MMULT(K1588:P1593,H1588:H1593)</f>
        <v>-1.8503991192932165</v>
      </c>
      <c r="AA1588" s="1">
        <f>+P826</f>
        <v>422500</v>
      </c>
      <c r="AB1588" s="1">
        <f t="shared" ref="AB1588:AB1593" si="1779">+Q826</f>
        <v>0</v>
      </c>
      <c r="AC1588" s="1">
        <f t="shared" ref="AC1588:AC1593" si="1780">+R826</f>
        <v>0</v>
      </c>
      <c r="AD1588" s="1">
        <f t="shared" ref="AD1588:AD1593" si="1781">+S826</f>
        <v>-422500</v>
      </c>
      <c r="AE1588" s="1">
        <f t="shared" ref="AE1588:AE1593" si="1782">+T826</f>
        <v>0</v>
      </c>
      <c r="AF1588" s="1">
        <f t="shared" ref="AF1588:AF1593" si="1783">+U826</f>
        <v>0</v>
      </c>
      <c r="AH1588" s="1">
        <f>+S1588</f>
        <v>-1.8503991192932165</v>
      </c>
      <c r="AK1588" s="1" cm="1">
        <f t="array" ref="AK1588:AK1593">MMULT(AA1588:AF1593,AH1588:AH1593)</f>
        <v>525475.29619522451</v>
      </c>
      <c r="AT1588" s="1">
        <f>+AK1588</f>
        <v>525475.29619522451</v>
      </c>
      <c r="AV1588" s="28">
        <f>+AT1588</f>
        <v>525475.29619522451</v>
      </c>
      <c r="AW1588" s="28"/>
      <c r="AX1588" s="28"/>
      <c r="AY1588" s="28"/>
      <c r="AZ1588" s="28"/>
      <c r="BA1588" s="28"/>
      <c r="BB1588" s="1" t="s">
        <v>373</v>
      </c>
    </row>
    <row r="1589" spans="2:54" hidden="1">
      <c r="H1589" s="1">
        <f t="shared" ref="H1589:H1590" si="1784">+H1324</f>
        <v>-1.8503991192932165</v>
      </c>
      <c r="K1589" s="1">
        <f t="shared" ref="K1589:K1593" si="1785">+X827</f>
        <v>-1</v>
      </c>
      <c r="L1589" s="1">
        <f t="shared" si="1774"/>
        <v>0</v>
      </c>
      <c r="M1589" s="1">
        <f t="shared" si="1775"/>
        <v>0</v>
      </c>
      <c r="N1589" s="1">
        <f t="shared" si="1776"/>
        <v>0</v>
      </c>
      <c r="O1589" s="1">
        <f t="shared" si="1777"/>
        <v>0</v>
      </c>
      <c r="P1589" s="1">
        <f t="shared" si="1778"/>
        <v>0</v>
      </c>
      <c r="S1589" s="1">
        <v>-68.118562898782912</v>
      </c>
      <c r="AA1589" s="1">
        <f t="shared" ref="AA1589:AA1593" si="1786">+P827</f>
        <v>0</v>
      </c>
      <c r="AB1589" s="1">
        <f t="shared" si="1779"/>
        <v>8673.75</v>
      </c>
      <c r="AC1589" s="1">
        <f t="shared" si="1780"/>
        <v>17347500</v>
      </c>
      <c r="AD1589" s="1">
        <f t="shared" si="1781"/>
        <v>0</v>
      </c>
      <c r="AE1589" s="1">
        <f t="shared" si="1782"/>
        <v>-8673.75</v>
      </c>
      <c r="AF1589" s="1">
        <f t="shared" si="1783"/>
        <v>17347500</v>
      </c>
      <c r="AH1589" s="1">
        <f t="shared" ref="AH1589:AH1593" si="1787">+S1589</f>
        <v>-68.118562898782912</v>
      </c>
      <c r="AK1589" s="1">
        <v>-8700.4227072771755</v>
      </c>
      <c r="AT1589" s="1">
        <f t="shared" ref="AT1589:AT1593" si="1788">+AK1589</f>
        <v>-8700.4227072771755</v>
      </c>
      <c r="AV1589" s="28">
        <f t="shared" ref="AV1589:AV1593" si="1789">+AT1589</f>
        <v>-8700.4227072771755</v>
      </c>
      <c r="AW1589" s="28"/>
      <c r="AX1589" s="28"/>
      <c r="AY1589" s="28"/>
      <c r="AZ1589" s="28"/>
      <c r="BA1589" s="28"/>
      <c r="BB1589" s="1" t="s">
        <v>374</v>
      </c>
    </row>
    <row r="1590" spans="2:54" hidden="1">
      <c r="B1590" s="23" t="s">
        <v>267</v>
      </c>
      <c r="C1590" s="1">
        <f>+C1583+1</f>
        <v>8</v>
      </c>
      <c r="D1590" s="1" t="s">
        <v>375</v>
      </c>
      <c r="H1590" s="1">
        <f t="shared" si="1784"/>
        <v>-2.5966270362705365E-2</v>
      </c>
      <c r="J1590" s="1" t="s">
        <v>133</v>
      </c>
      <c r="K1590" s="1">
        <f t="shared" si="1785"/>
        <v>0</v>
      </c>
      <c r="L1590" s="1">
        <f t="shared" si="1774"/>
        <v>0</v>
      </c>
      <c r="M1590" s="1">
        <f t="shared" si="1775"/>
        <v>1</v>
      </c>
      <c r="N1590" s="1">
        <f t="shared" si="1776"/>
        <v>0</v>
      </c>
      <c r="O1590" s="1">
        <f t="shared" si="1777"/>
        <v>0</v>
      </c>
      <c r="P1590" s="1">
        <f t="shared" si="1778"/>
        <v>0</v>
      </c>
      <c r="R1590" s="1" t="s">
        <v>135</v>
      </c>
      <c r="S1590" s="1">
        <v>-2.5966270362705365E-2</v>
      </c>
      <c r="W1590" s="1" t="s">
        <v>376</v>
      </c>
      <c r="AA1590" s="1">
        <f t="shared" si="1786"/>
        <v>0</v>
      </c>
      <c r="AB1590" s="1">
        <f t="shared" si="1779"/>
        <v>17347500</v>
      </c>
      <c r="AC1590" s="1">
        <f t="shared" si="1780"/>
        <v>46260000000</v>
      </c>
      <c r="AD1590" s="1">
        <f t="shared" si="1781"/>
        <v>0</v>
      </c>
      <c r="AE1590" s="1">
        <f t="shared" si="1782"/>
        <v>-17347500</v>
      </c>
      <c r="AF1590" s="1">
        <f t="shared" si="1783"/>
        <v>23130000000</v>
      </c>
      <c r="AG1590" s="4" t="s">
        <v>133</v>
      </c>
      <c r="AH1590" s="1">
        <f t="shared" si="1787"/>
        <v>-2.5966270362705365E-2</v>
      </c>
      <c r="AJ1590" s="1" t="s">
        <v>135</v>
      </c>
      <c r="AK1590" s="1">
        <v>-8208441.2312523127</v>
      </c>
      <c r="AN1590" s="1" t="s">
        <v>377</v>
      </c>
      <c r="AP1590" s="1">
        <v>0</v>
      </c>
      <c r="AT1590" s="1">
        <f t="shared" si="1788"/>
        <v>-8208441.2312523127</v>
      </c>
      <c r="AV1590" s="28">
        <f t="shared" si="1789"/>
        <v>-8208441.2312523127</v>
      </c>
      <c r="AW1590" s="28"/>
      <c r="AX1590" s="28"/>
      <c r="AY1590" s="28"/>
      <c r="AZ1590" s="28"/>
      <c r="BA1590" s="28"/>
      <c r="BB1590" s="1" t="s">
        <v>258</v>
      </c>
    </row>
    <row r="1591" spans="2:54" hidden="1">
      <c r="H1591" s="1">
        <f>+H1344</f>
        <v>172.57026300562697</v>
      </c>
      <c r="K1591" s="1">
        <f t="shared" si="1785"/>
        <v>0</v>
      </c>
      <c r="L1591" s="1">
        <f t="shared" si="1774"/>
        <v>0</v>
      </c>
      <c r="M1591" s="1">
        <f t="shared" si="1775"/>
        <v>0</v>
      </c>
      <c r="N1591" s="1">
        <f t="shared" si="1776"/>
        <v>0</v>
      </c>
      <c r="O1591" s="1">
        <f t="shared" si="1777"/>
        <v>1</v>
      </c>
      <c r="P1591" s="1">
        <f t="shared" si="1778"/>
        <v>0</v>
      </c>
      <c r="S1591" s="1">
        <v>-3.0941276309978898</v>
      </c>
      <c r="AA1591" s="1">
        <f t="shared" si="1786"/>
        <v>-422500</v>
      </c>
      <c r="AB1591" s="1">
        <f t="shared" si="1779"/>
        <v>0</v>
      </c>
      <c r="AC1591" s="1">
        <f t="shared" si="1780"/>
        <v>0</v>
      </c>
      <c r="AD1591" s="1">
        <f t="shared" si="1781"/>
        <v>422500</v>
      </c>
      <c r="AE1591" s="1">
        <f t="shared" si="1782"/>
        <v>0</v>
      </c>
      <c r="AF1591" s="1">
        <f t="shared" si="1783"/>
        <v>0</v>
      </c>
      <c r="AH1591" s="1">
        <f t="shared" si="1787"/>
        <v>-3.0941276309978898</v>
      </c>
      <c r="AK1591" s="1">
        <v>-525475.29619522451</v>
      </c>
      <c r="AT1591" s="1">
        <f t="shared" si="1788"/>
        <v>-525475.29619522451</v>
      </c>
      <c r="AV1591" s="28">
        <f t="shared" si="1789"/>
        <v>-525475.29619522451</v>
      </c>
      <c r="AW1591" s="28"/>
      <c r="AX1591" s="28"/>
      <c r="AY1591" s="28"/>
      <c r="AZ1591" s="28"/>
      <c r="BA1591" s="28"/>
      <c r="BB1591" s="1" t="s">
        <v>373</v>
      </c>
    </row>
    <row r="1592" spans="2:54" hidden="1">
      <c r="H1592" s="1">
        <f t="shared" ref="H1592:H1593" si="1790">+H1345</f>
        <v>-3.0941276309978898</v>
      </c>
      <c r="K1592" s="1">
        <f t="shared" si="1785"/>
        <v>0</v>
      </c>
      <c r="L1592" s="1">
        <f t="shared" si="1774"/>
        <v>0</v>
      </c>
      <c r="M1592" s="1">
        <f t="shared" si="1775"/>
        <v>0</v>
      </c>
      <c r="N1592" s="1">
        <f t="shared" si="1776"/>
        <v>-1</v>
      </c>
      <c r="O1592" s="1">
        <f t="shared" si="1777"/>
        <v>0</v>
      </c>
      <c r="P1592" s="1">
        <f t="shared" si="1778"/>
        <v>0</v>
      </c>
      <c r="S1592" s="1">
        <v>-172.57026300562697</v>
      </c>
      <c r="AA1592" s="1">
        <f t="shared" si="1786"/>
        <v>0</v>
      </c>
      <c r="AB1592" s="1">
        <f t="shared" si="1779"/>
        <v>-8673.75</v>
      </c>
      <c r="AC1592" s="1">
        <f t="shared" si="1780"/>
        <v>-17347500</v>
      </c>
      <c r="AD1592" s="1">
        <f t="shared" si="1781"/>
        <v>0</v>
      </c>
      <c r="AE1592" s="1">
        <f t="shared" si="1782"/>
        <v>8673.75</v>
      </c>
      <c r="AF1592" s="1">
        <f t="shared" si="1783"/>
        <v>-17347500</v>
      </c>
      <c r="AH1592" s="1">
        <f t="shared" si="1787"/>
        <v>-172.57026300562697</v>
      </c>
      <c r="AK1592" s="1">
        <v>8700.4227072771755</v>
      </c>
      <c r="AT1592" s="1">
        <f t="shared" si="1788"/>
        <v>8700.4227072771755</v>
      </c>
      <c r="AV1592" s="28">
        <f t="shared" si="1789"/>
        <v>8700.4227072771755</v>
      </c>
      <c r="AW1592" s="28"/>
      <c r="AX1592" s="28"/>
      <c r="AY1592" s="28"/>
      <c r="AZ1592" s="28"/>
      <c r="BA1592" s="28"/>
      <c r="BB1592" s="1" t="s">
        <v>374</v>
      </c>
    </row>
    <row r="1593" spans="2:54" hidden="1">
      <c r="H1593" s="1">
        <f t="shared" si="1790"/>
        <v>-2.676111724409767E-2</v>
      </c>
      <c r="K1593" s="1">
        <f t="shared" si="1785"/>
        <v>0</v>
      </c>
      <c r="L1593" s="1">
        <f t="shared" si="1774"/>
        <v>0</v>
      </c>
      <c r="M1593" s="1">
        <f t="shared" si="1775"/>
        <v>0</v>
      </c>
      <c r="N1593" s="1">
        <f t="shared" si="1776"/>
        <v>0</v>
      </c>
      <c r="O1593" s="1">
        <f t="shared" si="1777"/>
        <v>0</v>
      </c>
      <c r="P1593" s="1">
        <f t="shared" si="1778"/>
        <v>1</v>
      </c>
      <c r="S1593" s="1">
        <v>-2.676111724409767E-2</v>
      </c>
      <c r="AA1593" s="1">
        <f t="shared" si="1786"/>
        <v>0</v>
      </c>
      <c r="AB1593" s="1">
        <f t="shared" si="1779"/>
        <v>17347500</v>
      </c>
      <c r="AC1593" s="1">
        <f t="shared" si="1780"/>
        <v>23130000000</v>
      </c>
      <c r="AD1593" s="1">
        <f t="shared" si="1781"/>
        <v>0</v>
      </c>
      <c r="AE1593" s="1">
        <f t="shared" si="1782"/>
        <v>-17347500</v>
      </c>
      <c r="AF1593" s="1">
        <f t="shared" si="1783"/>
        <v>46260000000</v>
      </c>
      <c r="AH1593" s="1">
        <f t="shared" si="1787"/>
        <v>-2.676111724409767E-2</v>
      </c>
      <c r="AK1593" s="1">
        <v>-26593249.597856045</v>
      </c>
      <c r="AT1593" s="1">
        <f t="shared" si="1788"/>
        <v>-26593249.597856045</v>
      </c>
      <c r="AV1593" s="28">
        <f t="shared" si="1789"/>
        <v>-26593249.597856045</v>
      </c>
      <c r="AW1593" s="28"/>
      <c r="AX1593" s="28"/>
      <c r="AY1593" s="28"/>
      <c r="AZ1593" s="28"/>
      <c r="BA1593" s="28"/>
      <c r="BB1593" s="1" t="s">
        <v>258</v>
      </c>
    </row>
    <row r="1594" spans="2:54" hidden="1"/>
    <row r="1595" spans="2:54" hidden="1">
      <c r="H1595" s="1">
        <f>+H1326</f>
        <v>67.108568559602048</v>
      </c>
      <c r="K1595" s="1">
        <f>+X833</f>
        <v>0</v>
      </c>
      <c r="L1595" s="1">
        <f t="shared" ref="L1595:L1600" si="1791">+Y833</f>
        <v>1</v>
      </c>
      <c r="M1595" s="1">
        <f t="shared" ref="M1595:M1600" si="1792">+Z833</f>
        <v>0</v>
      </c>
      <c r="N1595" s="1">
        <f t="shared" ref="N1595:N1600" si="1793">+AA833</f>
        <v>0</v>
      </c>
      <c r="O1595" s="1">
        <f t="shared" ref="O1595:O1600" si="1794">+AB833</f>
        <v>0</v>
      </c>
      <c r="P1595" s="1">
        <f t="shared" ref="P1595:P1600" si="1795">+AC833</f>
        <v>0</v>
      </c>
      <c r="S1595" s="1" cm="1">
        <f t="array" ref="S1595:S1600">MMULT(K1595:P1600,H1595:H1600)</f>
        <v>-3.3846256966161548</v>
      </c>
      <c r="AA1595" s="1">
        <f>+P833</f>
        <v>422500</v>
      </c>
      <c r="AB1595" s="1">
        <f t="shared" ref="AB1595:AB1600" si="1796">+Q833</f>
        <v>0</v>
      </c>
      <c r="AC1595" s="1">
        <f t="shared" ref="AC1595:AC1600" si="1797">+R833</f>
        <v>0</v>
      </c>
      <c r="AD1595" s="1">
        <f t="shared" ref="AD1595:AD1600" si="1798">+S833</f>
        <v>-422500</v>
      </c>
      <c r="AE1595" s="1">
        <f t="shared" ref="AE1595:AE1600" si="1799">+T833</f>
        <v>0</v>
      </c>
      <c r="AF1595" s="1">
        <f t="shared" ref="AF1595:AF1600" si="1800">+U833</f>
        <v>0</v>
      </c>
      <c r="AH1595" s="1">
        <f>+S1595</f>
        <v>-3.3846256966161548</v>
      </c>
      <c r="AK1595" s="1" cm="1">
        <f t="array" ref="AK1595:AK1600">MMULT(AA1595:AF1600,AH1595:AH1600)</f>
        <v>900133.54334538896</v>
      </c>
      <c r="AT1595" s="1">
        <f>+AK1595</f>
        <v>900133.54334538896</v>
      </c>
      <c r="AV1595" s="28">
        <f>+AT1595</f>
        <v>900133.54334538896</v>
      </c>
      <c r="AW1595" s="28"/>
      <c r="AX1595" s="28"/>
      <c r="AY1595" s="28"/>
      <c r="AZ1595" s="28"/>
      <c r="BA1595" s="28"/>
      <c r="BB1595" s="1" t="s">
        <v>373</v>
      </c>
    </row>
    <row r="1596" spans="2:54" hidden="1">
      <c r="H1596" s="1">
        <f t="shared" ref="H1596:H1597" si="1801">+H1327</f>
        <v>-3.3846256966161548</v>
      </c>
      <c r="K1596" s="1">
        <f t="shared" ref="K1596:K1600" si="1802">+X834</f>
        <v>-1</v>
      </c>
      <c r="L1596" s="1">
        <f t="shared" si="1791"/>
        <v>0</v>
      </c>
      <c r="M1596" s="1">
        <f t="shared" si="1792"/>
        <v>0</v>
      </c>
      <c r="N1596" s="1">
        <f t="shared" si="1793"/>
        <v>0</v>
      </c>
      <c r="O1596" s="1">
        <f t="shared" si="1794"/>
        <v>0</v>
      </c>
      <c r="P1596" s="1">
        <f t="shared" si="1795"/>
        <v>0</v>
      </c>
      <c r="S1596" s="1">
        <v>-67.108568559602048</v>
      </c>
      <c r="AA1596" s="1">
        <f t="shared" ref="AA1596:AA1600" si="1803">+P834</f>
        <v>0</v>
      </c>
      <c r="AB1596" s="1">
        <f t="shared" si="1796"/>
        <v>8673.75</v>
      </c>
      <c r="AC1596" s="1">
        <f t="shared" si="1797"/>
        <v>17347500</v>
      </c>
      <c r="AD1596" s="1">
        <f t="shared" si="1798"/>
        <v>0</v>
      </c>
      <c r="AE1596" s="1">
        <f t="shared" si="1799"/>
        <v>-8673.75</v>
      </c>
      <c r="AF1596" s="1">
        <f t="shared" si="1800"/>
        <v>17347500</v>
      </c>
      <c r="AH1596" s="1">
        <f t="shared" ref="AH1596:AH1600" si="1804">+S1596</f>
        <v>-67.108568559602048</v>
      </c>
      <c r="AK1596" s="1">
        <v>72702.063221541466</v>
      </c>
      <c r="AT1596" s="1">
        <f t="shared" ref="AT1596:AT1600" si="1805">+AK1596</f>
        <v>72702.063221541466</v>
      </c>
      <c r="AV1596" s="28">
        <f t="shared" ref="AV1596:AV1600" si="1806">+AT1596</f>
        <v>72702.063221541466</v>
      </c>
      <c r="AW1596" s="28"/>
      <c r="AX1596" s="28"/>
      <c r="AY1596" s="28"/>
      <c r="AZ1596" s="28"/>
      <c r="BA1596" s="28"/>
      <c r="BB1596" s="1" t="s">
        <v>374</v>
      </c>
    </row>
    <row r="1597" spans="2:54" hidden="1">
      <c r="B1597" s="23" t="s">
        <v>267</v>
      </c>
      <c r="C1597" s="1">
        <f>+C1590+1</f>
        <v>9</v>
      </c>
      <c r="D1597" s="1" t="s">
        <v>375</v>
      </c>
      <c r="H1597" s="1">
        <f t="shared" si="1801"/>
        <v>-2.298297873606556E-2</v>
      </c>
      <c r="J1597" s="1" t="s">
        <v>133</v>
      </c>
      <c r="K1597" s="1">
        <f t="shared" si="1802"/>
        <v>0</v>
      </c>
      <c r="L1597" s="1">
        <f t="shared" si="1791"/>
        <v>0</v>
      </c>
      <c r="M1597" s="1">
        <f t="shared" si="1792"/>
        <v>1</v>
      </c>
      <c r="N1597" s="1">
        <f t="shared" si="1793"/>
        <v>0</v>
      </c>
      <c r="O1597" s="1">
        <f t="shared" si="1794"/>
        <v>0</v>
      </c>
      <c r="P1597" s="1">
        <f t="shared" si="1795"/>
        <v>0</v>
      </c>
      <c r="R1597" s="1" t="s">
        <v>135</v>
      </c>
      <c r="S1597" s="1">
        <v>-2.298297873606556E-2</v>
      </c>
      <c r="W1597" s="1" t="s">
        <v>376</v>
      </c>
      <c r="AA1597" s="1">
        <f t="shared" si="1803"/>
        <v>0</v>
      </c>
      <c r="AB1597" s="1">
        <f t="shared" si="1796"/>
        <v>17347500</v>
      </c>
      <c r="AC1597" s="1">
        <f t="shared" si="1797"/>
        <v>46260000000</v>
      </c>
      <c r="AD1597" s="1">
        <f t="shared" si="1798"/>
        <v>0</v>
      </c>
      <c r="AE1597" s="1">
        <f t="shared" si="1799"/>
        <v>-17347500</v>
      </c>
      <c r="AF1597" s="1">
        <f t="shared" si="1800"/>
        <v>23130000000</v>
      </c>
      <c r="AG1597" s="4" t="s">
        <v>133</v>
      </c>
      <c r="AH1597" s="1">
        <f t="shared" si="1804"/>
        <v>-2.298297873606556E-2</v>
      </c>
      <c r="AJ1597" s="1" t="s">
        <v>135</v>
      </c>
      <c r="AK1597" s="1">
        <v>165955801.44958186</v>
      </c>
      <c r="AN1597" s="1" t="s">
        <v>377</v>
      </c>
      <c r="AP1597" s="1">
        <v>0</v>
      </c>
      <c r="AT1597" s="1">
        <f t="shared" si="1805"/>
        <v>165955801.44958186</v>
      </c>
      <c r="AV1597" s="28">
        <f t="shared" si="1806"/>
        <v>165955801.44958186</v>
      </c>
      <c r="AW1597" s="28"/>
      <c r="AX1597" s="28"/>
      <c r="AY1597" s="28"/>
      <c r="AZ1597" s="28"/>
      <c r="BA1597" s="28"/>
      <c r="BB1597" s="1" t="s">
        <v>258</v>
      </c>
    </row>
    <row r="1598" spans="2:54" hidden="1">
      <c r="H1598" s="1">
        <f>+H1347</f>
        <v>170.97644842460682</v>
      </c>
      <c r="K1598" s="1">
        <f t="shared" si="1802"/>
        <v>0</v>
      </c>
      <c r="L1598" s="1">
        <f t="shared" si="1791"/>
        <v>0</v>
      </c>
      <c r="M1598" s="1">
        <f t="shared" si="1792"/>
        <v>0</v>
      </c>
      <c r="N1598" s="1">
        <f t="shared" si="1793"/>
        <v>0</v>
      </c>
      <c r="O1598" s="1">
        <f t="shared" si="1794"/>
        <v>1</v>
      </c>
      <c r="P1598" s="1">
        <f t="shared" si="1795"/>
        <v>0</v>
      </c>
      <c r="S1598" s="1">
        <v>-5.5151192903330513</v>
      </c>
      <c r="AA1598" s="1">
        <f t="shared" si="1803"/>
        <v>-422500</v>
      </c>
      <c r="AB1598" s="1">
        <f t="shared" si="1796"/>
        <v>0</v>
      </c>
      <c r="AC1598" s="1">
        <f t="shared" si="1797"/>
        <v>0</v>
      </c>
      <c r="AD1598" s="1">
        <f t="shared" si="1798"/>
        <v>422500</v>
      </c>
      <c r="AE1598" s="1">
        <f t="shared" si="1799"/>
        <v>0</v>
      </c>
      <c r="AF1598" s="1">
        <f t="shared" si="1800"/>
        <v>0</v>
      </c>
      <c r="AH1598" s="1">
        <f t="shared" si="1804"/>
        <v>-5.5151192903330513</v>
      </c>
      <c r="AK1598" s="1">
        <v>-900133.54334538896</v>
      </c>
      <c r="AT1598" s="1">
        <f t="shared" si="1805"/>
        <v>-900133.54334538896</v>
      </c>
      <c r="AV1598" s="28">
        <f t="shared" si="1806"/>
        <v>-900133.54334538896</v>
      </c>
      <c r="AW1598" s="28"/>
      <c r="AX1598" s="28"/>
      <c r="AY1598" s="28"/>
      <c r="AZ1598" s="28"/>
      <c r="BA1598" s="28"/>
      <c r="BB1598" s="1" t="s">
        <v>373</v>
      </c>
    </row>
    <row r="1599" spans="2:54" hidden="1">
      <c r="H1599" s="1">
        <f t="shared" ref="H1599:H1600" si="1807">+H1348</f>
        <v>-5.5151192903330513</v>
      </c>
      <c r="K1599" s="1">
        <f t="shared" si="1802"/>
        <v>0</v>
      </c>
      <c r="L1599" s="1">
        <f t="shared" si="1791"/>
        <v>0</v>
      </c>
      <c r="M1599" s="1">
        <f t="shared" si="1792"/>
        <v>0</v>
      </c>
      <c r="N1599" s="1">
        <f t="shared" si="1793"/>
        <v>-1</v>
      </c>
      <c r="O1599" s="1">
        <f t="shared" si="1794"/>
        <v>0</v>
      </c>
      <c r="P1599" s="1">
        <f t="shared" si="1795"/>
        <v>0</v>
      </c>
      <c r="S1599" s="1">
        <v>-170.97644842460682</v>
      </c>
      <c r="AA1599" s="1">
        <f t="shared" si="1803"/>
        <v>0</v>
      </c>
      <c r="AB1599" s="1">
        <f t="shared" si="1796"/>
        <v>-8673.75</v>
      </c>
      <c r="AC1599" s="1">
        <f t="shared" si="1797"/>
        <v>-17347500</v>
      </c>
      <c r="AD1599" s="1">
        <f t="shared" si="1798"/>
        <v>0</v>
      </c>
      <c r="AE1599" s="1">
        <f t="shared" si="1799"/>
        <v>8673.75</v>
      </c>
      <c r="AF1599" s="1">
        <f t="shared" si="1800"/>
        <v>-17347500</v>
      </c>
      <c r="AH1599" s="1">
        <f t="shared" si="1804"/>
        <v>-170.97644842460682</v>
      </c>
      <c r="AK1599" s="1">
        <v>-72702.063221541466</v>
      </c>
      <c r="AT1599" s="1">
        <f t="shared" si="1805"/>
        <v>-72702.063221541466</v>
      </c>
      <c r="AV1599" s="28">
        <f t="shared" si="1806"/>
        <v>-72702.063221541466</v>
      </c>
      <c r="AW1599" s="28"/>
      <c r="AX1599" s="28"/>
      <c r="AY1599" s="28"/>
      <c r="AZ1599" s="28"/>
      <c r="BA1599" s="28"/>
      <c r="BB1599" s="1" t="s">
        <v>374</v>
      </c>
    </row>
    <row r="1600" spans="2:54" hidden="1">
      <c r="H1600" s="1">
        <f t="shared" si="1807"/>
        <v>-2.4760036670047354E-2</v>
      </c>
      <c r="K1600" s="1">
        <f t="shared" si="1802"/>
        <v>0</v>
      </c>
      <c r="L1600" s="1">
        <f t="shared" si="1791"/>
        <v>0</v>
      </c>
      <c r="M1600" s="1">
        <f t="shared" si="1792"/>
        <v>0</v>
      </c>
      <c r="N1600" s="1">
        <f t="shared" si="1793"/>
        <v>0</v>
      </c>
      <c r="O1600" s="1">
        <f t="shared" si="1794"/>
        <v>0</v>
      </c>
      <c r="P1600" s="1">
        <f t="shared" si="1795"/>
        <v>1</v>
      </c>
      <c r="S1600" s="1">
        <v>-2.4760036670047354E-2</v>
      </c>
      <c r="AA1600" s="1">
        <f t="shared" si="1803"/>
        <v>0</v>
      </c>
      <c r="AB1600" s="1">
        <f t="shared" si="1796"/>
        <v>17347500</v>
      </c>
      <c r="AC1600" s="1">
        <f t="shared" si="1797"/>
        <v>23130000000</v>
      </c>
      <c r="AD1600" s="1">
        <f t="shared" si="1798"/>
        <v>0</v>
      </c>
      <c r="AE1600" s="1">
        <f t="shared" si="1799"/>
        <v>-17347500</v>
      </c>
      <c r="AF1600" s="1">
        <f t="shared" si="1800"/>
        <v>46260000000</v>
      </c>
      <c r="AH1600" s="1">
        <f t="shared" si="1804"/>
        <v>-2.4760036670047354E-2</v>
      </c>
      <c r="AK1600" s="1">
        <v>124852451.43658304</v>
      </c>
      <c r="AT1600" s="1">
        <f t="shared" si="1805"/>
        <v>124852451.43658304</v>
      </c>
      <c r="AV1600" s="28">
        <f t="shared" si="1806"/>
        <v>124852451.43658304</v>
      </c>
      <c r="AW1600" s="28"/>
      <c r="AX1600" s="28"/>
      <c r="AY1600" s="28"/>
      <c r="AZ1600" s="28"/>
      <c r="BA1600" s="28"/>
      <c r="BB1600" s="1" t="s">
        <v>258</v>
      </c>
    </row>
    <row r="1601" spans="2:54" hidden="1"/>
    <row r="1602" spans="2:54" hidden="1">
      <c r="H1602" s="1">
        <f>+H1329</f>
        <v>66.250336555400324</v>
      </c>
      <c r="K1602" s="1">
        <f>+X840</f>
        <v>0</v>
      </c>
      <c r="L1602" s="1">
        <f t="shared" ref="L1602:L1607" si="1808">+Y840</f>
        <v>1</v>
      </c>
      <c r="M1602" s="1">
        <f t="shared" ref="M1602:M1607" si="1809">+Z840</f>
        <v>0</v>
      </c>
      <c r="N1602" s="1">
        <f t="shared" ref="N1602:N1607" si="1810">+AA840</f>
        <v>0</v>
      </c>
      <c r="O1602" s="1">
        <f t="shared" ref="O1602:O1607" si="1811">+AB840</f>
        <v>0</v>
      </c>
      <c r="P1602" s="1">
        <f t="shared" ref="P1602:P1607" si="1812">+AC840</f>
        <v>0</v>
      </c>
      <c r="S1602" s="1" cm="1">
        <f t="array" ref="S1602:S1607">MMULT(K1602:P1607,H1602:H1607)</f>
        <v>-3.4059818486324414</v>
      </c>
      <c r="AA1602" s="1">
        <f>+P840</f>
        <v>422500</v>
      </c>
      <c r="AB1602" s="1">
        <f t="shared" ref="AB1602:AB1607" si="1813">+Q840</f>
        <v>0</v>
      </c>
      <c r="AC1602" s="1">
        <f t="shared" ref="AC1602:AC1607" si="1814">+R840</f>
        <v>0</v>
      </c>
      <c r="AD1602" s="1">
        <f t="shared" ref="AD1602:AD1607" si="1815">+S840</f>
        <v>-422500</v>
      </c>
      <c r="AE1602" s="1">
        <f t="shared" ref="AE1602:AE1607" si="1816">+T840</f>
        <v>0</v>
      </c>
      <c r="AF1602" s="1">
        <f t="shared" ref="AF1602:AF1607" si="1817">+U840</f>
        <v>0</v>
      </c>
      <c r="AH1602" s="1">
        <f>+S1602</f>
        <v>-3.4059818486324414</v>
      </c>
      <c r="AK1602" s="1" cm="1">
        <f t="array" ref="AK1602:AK1607">MMULT(AA1602:AF1607,AH1602:AH1607)</f>
        <v>884311.17789789918</v>
      </c>
      <c r="AT1602" s="1">
        <f>+AK1602</f>
        <v>884311.17789789918</v>
      </c>
      <c r="AV1602" s="28">
        <f>+AT1602</f>
        <v>884311.17789789918</v>
      </c>
      <c r="AW1602" s="28"/>
      <c r="AX1602" s="28"/>
      <c r="AY1602" s="28"/>
      <c r="AZ1602" s="28"/>
      <c r="BA1602" s="28"/>
      <c r="BB1602" s="1" t="s">
        <v>373</v>
      </c>
    </row>
    <row r="1603" spans="2:54" hidden="1">
      <c r="H1603" s="1">
        <f t="shared" ref="H1603:H1604" si="1818">+H1330</f>
        <v>-3.4059818486324414</v>
      </c>
      <c r="K1603" s="1">
        <f t="shared" ref="K1603:K1607" si="1819">+X841</f>
        <v>-1</v>
      </c>
      <c r="L1603" s="1">
        <f t="shared" si="1808"/>
        <v>0</v>
      </c>
      <c r="M1603" s="1">
        <f t="shared" si="1809"/>
        <v>0</v>
      </c>
      <c r="N1603" s="1">
        <f t="shared" si="1810"/>
        <v>0</v>
      </c>
      <c r="O1603" s="1">
        <f t="shared" si="1811"/>
        <v>0</v>
      </c>
      <c r="P1603" s="1">
        <f t="shared" si="1812"/>
        <v>0</v>
      </c>
      <c r="S1603" s="1">
        <v>-66.250336555400324</v>
      </c>
      <c r="AA1603" s="1">
        <f t="shared" ref="AA1603:AA1607" si="1820">+P841</f>
        <v>0</v>
      </c>
      <c r="AB1603" s="1">
        <f t="shared" si="1813"/>
        <v>8673.75</v>
      </c>
      <c r="AC1603" s="1">
        <f t="shared" si="1814"/>
        <v>17347500</v>
      </c>
      <c r="AD1603" s="1">
        <f t="shared" si="1815"/>
        <v>0</v>
      </c>
      <c r="AE1603" s="1">
        <f t="shared" si="1816"/>
        <v>-8673.75</v>
      </c>
      <c r="AF1603" s="1">
        <f t="shared" si="1817"/>
        <v>17347500</v>
      </c>
      <c r="AH1603" s="1">
        <f t="shared" ref="AH1603:AH1607" si="1821">+S1603</f>
        <v>-66.250336555400324</v>
      </c>
      <c r="AK1603" s="1">
        <v>68936.914692473365</v>
      </c>
      <c r="AT1603" s="1">
        <f t="shared" ref="AT1603:AT1607" si="1822">+AK1603</f>
        <v>68936.914692473365</v>
      </c>
      <c r="AV1603" s="28">
        <f t="shared" ref="AV1603:AV1607" si="1823">+AT1603</f>
        <v>68936.914692473365</v>
      </c>
      <c r="AW1603" s="28"/>
      <c r="AX1603" s="28"/>
      <c r="AY1603" s="28"/>
      <c r="AZ1603" s="28"/>
      <c r="BA1603" s="28"/>
      <c r="BB1603" s="1" t="s">
        <v>374</v>
      </c>
    </row>
    <row r="1604" spans="2:54" hidden="1">
      <c r="B1604" s="23" t="s">
        <v>267</v>
      </c>
      <c r="C1604" s="1">
        <f>+C1597+1</f>
        <v>10</v>
      </c>
      <c r="D1604" s="1" t="s">
        <v>375</v>
      </c>
      <c r="H1604" s="1">
        <f t="shared" si="1818"/>
        <v>-2.2565140933276679E-2</v>
      </c>
      <c r="J1604" s="1" t="s">
        <v>133</v>
      </c>
      <c r="K1604" s="1">
        <f t="shared" si="1819"/>
        <v>0</v>
      </c>
      <c r="L1604" s="1">
        <f t="shared" si="1808"/>
        <v>0</v>
      </c>
      <c r="M1604" s="1">
        <f t="shared" si="1809"/>
        <v>1</v>
      </c>
      <c r="N1604" s="1">
        <f t="shared" si="1810"/>
        <v>0</v>
      </c>
      <c r="O1604" s="1">
        <f t="shared" si="1811"/>
        <v>0</v>
      </c>
      <c r="P1604" s="1">
        <f t="shared" si="1812"/>
        <v>0</v>
      </c>
      <c r="R1604" s="1" t="s">
        <v>135</v>
      </c>
      <c r="S1604" s="1">
        <v>-2.2565140933276679E-2</v>
      </c>
      <c r="W1604" s="1" t="s">
        <v>376</v>
      </c>
      <c r="AA1604" s="1">
        <f t="shared" si="1820"/>
        <v>0</v>
      </c>
      <c r="AB1604" s="1">
        <f t="shared" si="1813"/>
        <v>17347500</v>
      </c>
      <c r="AC1604" s="1">
        <f t="shared" si="1814"/>
        <v>46260000000</v>
      </c>
      <c r="AD1604" s="1">
        <f t="shared" si="1815"/>
        <v>0</v>
      </c>
      <c r="AE1604" s="1">
        <f t="shared" si="1816"/>
        <v>-17347500</v>
      </c>
      <c r="AF1604" s="1">
        <f t="shared" si="1817"/>
        <v>23130000000</v>
      </c>
      <c r="AG1604" s="4" t="s">
        <v>133</v>
      </c>
      <c r="AH1604" s="1">
        <f t="shared" si="1821"/>
        <v>-2.2565140933276679E-2</v>
      </c>
      <c r="AJ1604" s="1" t="s">
        <v>135</v>
      </c>
      <c r="AK1604" s="1">
        <v>165970035.21227384</v>
      </c>
      <c r="AN1604" s="1" t="s">
        <v>377</v>
      </c>
      <c r="AP1604" s="1">
        <v>0</v>
      </c>
      <c r="AT1604" s="1">
        <f t="shared" si="1822"/>
        <v>165970035.21227384</v>
      </c>
      <c r="AV1604" s="28">
        <f t="shared" si="1823"/>
        <v>165970035.21227384</v>
      </c>
      <c r="AW1604" s="28"/>
      <c r="AX1604" s="28"/>
      <c r="AY1604" s="28"/>
      <c r="AZ1604" s="28"/>
      <c r="BA1604" s="28"/>
      <c r="BB1604" s="1" t="s">
        <v>258</v>
      </c>
    </row>
    <row r="1605" spans="2:54" hidden="1">
      <c r="H1605" s="1">
        <f>+H1350</f>
        <v>169.31749760033455</v>
      </c>
      <c r="K1605" s="1">
        <f t="shared" si="1819"/>
        <v>0</v>
      </c>
      <c r="L1605" s="1">
        <f t="shared" si="1808"/>
        <v>0</v>
      </c>
      <c r="M1605" s="1">
        <f t="shared" si="1809"/>
        <v>0</v>
      </c>
      <c r="N1605" s="1">
        <f t="shared" si="1810"/>
        <v>0</v>
      </c>
      <c r="O1605" s="1">
        <f t="shared" si="1811"/>
        <v>1</v>
      </c>
      <c r="P1605" s="1">
        <f t="shared" si="1812"/>
        <v>0</v>
      </c>
      <c r="S1605" s="1">
        <v>-5.4990260566748059</v>
      </c>
      <c r="AA1605" s="1">
        <f t="shared" si="1820"/>
        <v>-422500</v>
      </c>
      <c r="AB1605" s="1">
        <f t="shared" si="1813"/>
        <v>0</v>
      </c>
      <c r="AC1605" s="1">
        <f t="shared" si="1814"/>
        <v>0</v>
      </c>
      <c r="AD1605" s="1">
        <f t="shared" si="1815"/>
        <v>422500</v>
      </c>
      <c r="AE1605" s="1">
        <f t="shared" si="1816"/>
        <v>0</v>
      </c>
      <c r="AF1605" s="1">
        <f t="shared" si="1817"/>
        <v>0</v>
      </c>
      <c r="AH1605" s="1">
        <f t="shared" si="1821"/>
        <v>-5.4990260566748059</v>
      </c>
      <c r="AK1605" s="1">
        <v>-884311.17789789918</v>
      </c>
      <c r="AT1605" s="1">
        <f t="shared" si="1822"/>
        <v>-884311.17789789918</v>
      </c>
      <c r="AV1605" s="28">
        <f t="shared" si="1823"/>
        <v>-884311.17789789918</v>
      </c>
      <c r="AW1605" s="28"/>
      <c r="AX1605" s="28"/>
      <c r="AY1605" s="28"/>
      <c r="AZ1605" s="28"/>
      <c r="BA1605" s="28"/>
      <c r="BB1605" s="1" t="s">
        <v>373</v>
      </c>
    </row>
    <row r="1606" spans="2:54" hidden="1">
      <c r="H1606" s="1">
        <f t="shared" ref="H1606:H1607" si="1824">+H1351</f>
        <v>-5.4990260566748059</v>
      </c>
      <c r="K1606" s="1">
        <f t="shared" si="1819"/>
        <v>0</v>
      </c>
      <c r="L1606" s="1">
        <f t="shared" si="1808"/>
        <v>0</v>
      </c>
      <c r="M1606" s="1">
        <f t="shared" si="1809"/>
        <v>0</v>
      </c>
      <c r="N1606" s="1">
        <f t="shared" si="1810"/>
        <v>-1</v>
      </c>
      <c r="O1606" s="1">
        <f t="shared" si="1811"/>
        <v>0</v>
      </c>
      <c r="P1606" s="1">
        <f t="shared" si="1812"/>
        <v>0</v>
      </c>
      <c r="S1606" s="1">
        <v>-169.31749760033455</v>
      </c>
      <c r="AA1606" s="1">
        <f t="shared" si="1820"/>
        <v>0</v>
      </c>
      <c r="AB1606" s="1">
        <f t="shared" si="1813"/>
        <v>-8673.75</v>
      </c>
      <c r="AC1606" s="1">
        <f t="shared" si="1814"/>
        <v>-17347500</v>
      </c>
      <c r="AD1606" s="1">
        <f t="shared" si="1815"/>
        <v>0</v>
      </c>
      <c r="AE1606" s="1">
        <f t="shared" si="1816"/>
        <v>8673.75</v>
      </c>
      <c r="AF1606" s="1">
        <f t="shared" si="1817"/>
        <v>-17347500</v>
      </c>
      <c r="AH1606" s="1">
        <f t="shared" si="1821"/>
        <v>-169.31749760033455</v>
      </c>
      <c r="AK1606" s="1">
        <v>-68936.914692473365</v>
      </c>
      <c r="AT1606" s="1">
        <f t="shared" si="1822"/>
        <v>-68936.914692473365</v>
      </c>
      <c r="AV1606" s="28">
        <f t="shared" si="1823"/>
        <v>-68936.914692473365</v>
      </c>
      <c r="AW1606" s="28"/>
      <c r="AX1606" s="28"/>
      <c r="AY1606" s="28"/>
      <c r="AZ1606" s="28"/>
      <c r="BA1606" s="28"/>
      <c r="BB1606" s="1" t="s">
        <v>374</v>
      </c>
    </row>
    <row r="1607" spans="2:54" hidden="1">
      <c r="H1607" s="1">
        <f t="shared" si="1824"/>
        <v>-2.4994557779565219E-2</v>
      </c>
      <c r="K1607" s="1">
        <f t="shared" si="1819"/>
        <v>0</v>
      </c>
      <c r="L1607" s="1">
        <f t="shared" si="1808"/>
        <v>0</v>
      </c>
      <c r="M1607" s="1">
        <f t="shared" si="1809"/>
        <v>0</v>
      </c>
      <c r="N1607" s="1">
        <f t="shared" si="1810"/>
        <v>0</v>
      </c>
      <c r="O1607" s="1">
        <f t="shared" si="1811"/>
        <v>0</v>
      </c>
      <c r="P1607" s="1">
        <f t="shared" si="1812"/>
        <v>1</v>
      </c>
      <c r="S1607" s="1">
        <v>-2.4994557779565219E-2</v>
      </c>
      <c r="AA1607" s="1">
        <f t="shared" si="1820"/>
        <v>0</v>
      </c>
      <c r="AB1607" s="1">
        <f t="shared" si="1813"/>
        <v>17347500</v>
      </c>
      <c r="AC1607" s="1">
        <f t="shared" si="1814"/>
        <v>23130000000</v>
      </c>
      <c r="AD1607" s="1">
        <f t="shared" si="1815"/>
        <v>0</v>
      </c>
      <c r="AE1607" s="1">
        <f t="shared" si="1816"/>
        <v>-17347500</v>
      </c>
      <c r="AF1607" s="1">
        <f t="shared" si="1817"/>
        <v>46260000000</v>
      </c>
      <c r="AH1607" s="1">
        <f t="shared" si="1821"/>
        <v>-2.4994557779565219E-2</v>
      </c>
      <c r="AK1607" s="1">
        <v>109777623.55762005</v>
      </c>
      <c r="AT1607" s="1">
        <f t="shared" si="1822"/>
        <v>109777623.55762005</v>
      </c>
      <c r="AV1607" s="28">
        <f t="shared" si="1823"/>
        <v>109777623.55762005</v>
      </c>
      <c r="AW1607" s="28"/>
      <c r="AX1607" s="28"/>
      <c r="AY1607" s="28"/>
      <c r="AZ1607" s="28"/>
      <c r="BA1607" s="28"/>
      <c r="BB1607" s="1" t="s">
        <v>258</v>
      </c>
    </row>
    <row r="1608" spans="2:54" hidden="1"/>
    <row r="1609" spans="2:54" hidden="1">
      <c r="H1609" s="1">
        <f>+H1332</f>
        <v>65.87358313834973</v>
      </c>
      <c r="K1609" s="1">
        <f>+X847</f>
        <v>0</v>
      </c>
      <c r="L1609" s="1">
        <f t="shared" ref="L1609:L1614" si="1825">+Y847</f>
        <v>1</v>
      </c>
      <c r="M1609" s="1">
        <f t="shared" ref="M1609:M1614" si="1826">+Z847</f>
        <v>0</v>
      </c>
      <c r="N1609" s="1">
        <f t="shared" ref="N1609:N1614" si="1827">+AA847</f>
        <v>0</v>
      </c>
      <c r="O1609" s="1">
        <f t="shared" ref="O1609:O1614" si="1828">+AB847</f>
        <v>0</v>
      </c>
      <c r="P1609" s="1">
        <f t="shared" ref="P1609:P1614" si="1829">+AC847</f>
        <v>0</v>
      </c>
      <c r="S1609" s="1" cm="1">
        <f t="array" ref="S1609:S1614">MMULT(K1609:P1614,H1609:H1614)</f>
        <v>-2.9461234024873875</v>
      </c>
      <c r="AA1609" s="1">
        <f>+P847</f>
        <v>422500</v>
      </c>
      <c r="AB1609" s="1">
        <f t="shared" ref="AB1609:AB1614" si="1830">+Q847</f>
        <v>0</v>
      </c>
      <c r="AC1609" s="1">
        <f t="shared" ref="AC1609:AC1614" si="1831">+R847</f>
        <v>0</v>
      </c>
      <c r="AD1609" s="1">
        <f t="shared" ref="AD1609:AD1614" si="1832">+S847</f>
        <v>-422500</v>
      </c>
      <c r="AE1609" s="1">
        <f t="shared" ref="AE1609:AE1614" si="1833">+T847</f>
        <v>0</v>
      </c>
      <c r="AF1609" s="1">
        <f t="shared" ref="AF1609:AF1614" si="1834">+U847</f>
        <v>0</v>
      </c>
      <c r="AH1609" s="1">
        <f>+S1609</f>
        <v>-2.9461234024873875</v>
      </c>
      <c r="AK1609" s="1" cm="1">
        <f t="array" ref="AK1609:AK1614">MMULT(AA1609:AF1614,AH1609:AH1614)</f>
        <v>839031.36354253395</v>
      </c>
      <c r="AT1609" s="1">
        <f>+AK1609</f>
        <v>839031.36354253395</v>
      </c>
      <c r="AV1609" s="28">
        <f>+AT1609</f>
        <v>839031.36354253395</v>
      </c>
      <c r="AW1609" s="28"/>
      <c r="AX1609" s="28"/>
      <c r="AY1609" s="28"/>
      <c r="AZ1609" s="28"/>
      <c r="BA1609" s="28"/>
      <c r="BB1609" s="1" t="s">
        <v>373</v>
      </c>
    </row>
    <row r="1610" spans="2:54" hidden="1">
      <c r="H1610" s="1">
        <f t="shared" ref="H1610:H1611" si="1835">+H1333</f>
        <v>-2.9461234024873875</v>
      </c>
      <c r="K1610" s="1">
        <f t="shared" ref="K1610:K1614" si="1836">+X848</f>
        <v>-1</v>
      </c>
      <c r="L1610" s="1">
        <f t="shared" si="1825"/>
        <v>0</v>
      </c>
      <c r="M1610" s="1">
        <f t="shared" si="1826"/>
        <v>0</v>
      </c>
      <c r="N1610" s="1">
        <f t="shared" si="1827"/>
        <v>0</v>
      </c>
      <c r="O1610" s="1">
        <f t="shared" si="1828"/>
        <v>0</v>
      </c>
      <c r="P1610" s="1">
        <f t="shared" si="1829"/>
        <v>0</v>
      </c>
      <c r="S1610" s="1">
        <v>-65.87358313834973</v>
      </c>
      <c r="AA1610" s="1">
        <f t="shared" ref="AA1610:AA1614" si="1837">+P848</f>
        <v>0</v>
      </c>
      <c r="AB1610" s="1">
        <f t="shared" si="1830"/>
        <v>8673.75</v>
      </c>
      <c r="AC1610" s="1">
        <f t="shared" si="1831"/>
        <v>17347500</v>
      </c>
      <c r="AD1610" s="1">
        <f t="shared" si="1832"/>
        <v>0</v>
      </c>
      <c r="AE1610" s="1">
        <f t="shared" si="1833"/>
        <v>-8673.75</v>
      </c>
      <c r="AF1610" s="1">
        <f t="shared" si="1834"/>
        <v>17347500</v>
      </c>
      <c r="AH1610" s="1">
        <f t="shared" ref="AH1610:AH1614" si="1838">+S1610</f>
        <v>-65.87358313834973</v>
      </c>
      <c r="AK1610" s="1">
        <v>132442.47231201344</v>
      </c>
      <c r="AT1610" s="1">
        <f t="shared" ref="AT1610:AT1614" si="1839">+AK1610</f>
        <v>132442.47231201344</v>
      </c>
      <c r="AV1610" s="28">
        <f t="shared" ref="AV1610:AV1614" si="1840">+AT1610</f>
        <v>132442.47231201344</v>
      </c>
      <c r="AW1610" s="28"/>
      <c r="AX1610" s="28"/>
      <c r="AY1610" s="28"/>
      <c r="AZ1610" s="28"/>
      <c r="BA1610" s="28"/>
      <c r="BB1610" s="1" t="s">
        <v>374</v>
      </c>
    </row>
    <row r="1611" spans="2:54" hidden="1">
      <c r="B1611" s="23" t="s">
        <v>267</v>
      </c>
      <c r="C1611" s="1">
        <f>+C1604+1</f>
        <v>11</v>
      </c>
      <c r="D1611" s="1" t="s">
        <v>375</v>
      </c>
      <c r="H1611" s="1">
        <f t="shared" si="1835"/>
        <v>-2.0181509480770934E-2</v>
      </c>
      <c r="J1611" s="1" t="s">
        <v>133</v>
      </c>
      <c r="K1611" s="1">
        <f t="shared" si="1836"/>
        <v>0</v>
      </c>
      <c r="L1611" s="1">
        <f t="shared" si="1825"/>
        <v>0</v>
      </c>
      <c r="M1611" s="1">
        <f t="shared" si="1826"/>
        <v>1</v>
      </c>
      <c r="N1611" s="1">
        <f t="shared" si="1827"/>
        <v>0</v>
      </c>
      <c r="O1611" s="1">
        <f t="shared" si="1828"/>
        <v>0</v>
      </c>
      <c r="P1611" s="1">
        <f t="shared" si="1829"/>
        <v>0</v>
      </c>
      <c r="R1611" s="1" t="s">
        <v>135</v>
      </c>
      <c r="S1611" s="1">
        <v>-2.0181509480770934E-2</v>
      </c>
      <c r="W1611" s="1" t="s">
        <v>376</v>
      </c>
      <c r="AA1611" s="1">
        <f t="shared" si="1837"/>
        <v>0</v>
      </c>
      <c r="AB1611" s="1">
        <f t="shared" si="1830"/>
        <v>17347500</v>
      </c>
      <c r="AC1611" s="1">
        <f t="shared" si="1831"/>
        <v>46260000000</v>
      </c>
      <c r="AD1611" s="1">
        <f t="shared" si="1832"/>
        <v>0</v>
      </c>
      <c r="AE1611" s="1">
        <f t="shared" si="1833"/>
        <v>-17347500</v>
      </c>
      <c r="AF1611" s="1">
        <f t="shared" si="1834"/>
        <v>23130000000</v>
      </c>
      <c r="AG1611" s="4" t="s">
        <v>133</v>
      </c>
      <c r="AH1611" s="1">
        <f t="shared" si="1838"/>
        <v>-2.0181509480770934E-2</v>
      </c>
      <c r="AJ1611" s="1" t="s">
        <v>135</v>
      </c>
      <c r="AK1611" s="1">
        <v>302424281.32232523</v>
      </c>
      <c r="AN1611" s="1" t="s">
        <v>377</v>
      </c>
      <c r="AP1611" s="1">
        <v>0</v>
      </c>
      <c r="AT1611" s="1">
        <f t="shared" si="1839"/>
        <v>302424281.32232523</v>
      </c>
      <c r="AV1611" s="28">
        <f t="shared" si="1840"/>
        <v>302424281.32232523</v>
      </c>
      <c r="AW1611" s="28"/>
      <c r="AX1611" s="28"/>
      <c r="AY1611" s="28"/>
      <c r="AZ1611" s="28"/>
      <c r="BA1611" s="28"/>
      <c r="BB1611" s="1" t="s">
        <v>258</v>
      </c>
    </row>
    <row r="1612" spans="2:54" hidden="1">
      <c r="H1612" s="1">
        <f>+H1353</f>
        <v>168.36085205834502</v>
      </c>
      <c r="K1612" s="1">
        <f t="shared" si="1836"/>
        <v>0</v>
      </c>
      <c r="L1612" s="1">
        <f t="shared" si="1825"/>
        <v>0</v>
      </c>
      <c r="M1612" s="1">
        <f t="shared" si="1826"/>
        <v>0</v>
      </c>
      <c r="N1612" s="1">
        <f t="shared" si="1827"/>
        <v>0</v>
      </c>
      <c r="O1612" s="1">
        <f t="shared" si="1828"/>
        <v>1</v>
      </c>
      <c r="P1612" s="1">
        <f t="shared" si="1829"/>
        <v>0</v>
      </c>
      <c r="S1612" s="1">
        <v>-4.9319964522922017</v>
      </c>
      <c r="AA1612" s="1">
        <f t="shared" si="1837"/>
        <v>-422500</v>
      </c>
      <c r="AB1612" s="1">
        <f t="shared" si="1830"/>
        <v>0</v>
      </c>
      <c r="AC1612" s="1">
        <f t="shared" si="1831"/>
        <v>0</v>
      </c>
      <c r="AD1612" s="1">
        <f t="shared" si="1832"/>
        <v>422500</v>
      </c>
      <c r="AE1612" s="1">
        <f t="shared" si="1833"/>
        <v>0</v>
      </c>
      <c r="AF1612" s="1">
        <f t="shared" si="1834"/>
        <v>0</v>
      </c>
      <c r="AH1612" s="1">
        <f t="shared" si="1838"/>
        <v>-4.9319964522922017</v>
      </c>
      <c r="AK1612" s="1">
        <v>-839031.36354253395</v>
      </c>
      <c r="AT1612" s="1">
        <f t="shared" si="1839"/>
        <v>-839031.36354253395</v>
      </c>
      <c r="AV1612" s="28">
        <f t="shared" si="1840"/>
        <v>-839031.36354253395</v>
      </c>
      <c r="AW1612" s="28"/>
      <c r="AX1612" s="28"/>
      <c r="AY1612" s="28"/>
      <c r="AZ1612" s="28"/>
      <c r="BA1612" s="28"/>
      <c r="BB1612" s="1" t="s">
        <v>373</v>
      </c>
    </row>
    <row r="1613" spans="2:54" hidden="1">
      <c r="H1613" s="1">
        <f t="shared" ref="H1613:H1614" si="1841">+H1354</f>
        <v>-4.9319964522922017</v>
      </c>
      <c r="K1613" s="1">
        <f t="shared" si="1836"/>
        <v>0</v>
      </c>
      <c r="L1613" s="1">
        <f t="shared" si="1825"/>
        <v>0</v>
      </c>
      <c r="M1613" s="1">
        <f t="shared" si="1826"/>
        <v>0</v>
      </c>
      <c r="N1613" s="1">
        <f t="shared" si="1827"/>
        <v>-1</v>
      </c>
      <c r="O1613" s="1">
        <f t="shared" si="1828"/>
        <v>0</v>
      </c>
      <c r="P1613" s="1">
        <f t="shared" si="1829"/>
        <v>0</v>
      </c>
      <c r="S1613" s="1">
        <v>-168.36085205834502</v>
      </c>
      <c r="AA1613" s="1">
        <f t="shared" si="1837"/>
        <v>0</v>
      </c>
      <c r="AB1613" s="1">
        <f t="shared" si="1830"/>
        <v>-8673.75</v>
      </c>
      <c r="AC1613" s="1">
        <f t="shared" si="1831"/>
        <v>-17347500</v>
      </c>
      <c r="AD1613" s="1">
        <f t="shared" si="1832"/>
        <v>0</v>
      </c>
      <c r="AE1613" s="1">
        <f t="shared" si="1833"/>
        <v>8673.75</v>
      </c>
      <c r="AF1613" s="1">
        <f t="shared" si="1834"/>
        <v>-17347500</v>
      </c>
      <c r="AH1613" s="1">
        <f t="shared" si="1838"/>
        <v>-168.36085205834502</v>
      </c>
      <c r="AK1613" s="1">
        <v>-132442.47231201344</v>
      </c>
      <c r="AT1613" s="1">
        <f t="shared" si="1839"/>
        <v>-132442.47231201344</v>
      </c>
      <c r="AV1613" s="28">
        <f t="shared" si="1840"/>
        <v>-132442.47231201344</v>
      </c>
      <c r="AW1613" s="28"/>
      <c r="AX1613" s="28"/>
      <c r="AY1613" s="28"/>
      <c r="AZ1613" s="28"/>
      <c r="BA1613" s="28"/>
      <c r="BB1613" s="1" t="s">
        <v>374</v>
      </c>
    </row>
    <row r="1614" spans="2:54" hidden="1">
      <c r="H1614" s="1">
        <f t="shared" si="1841"/>
        <v>-2.3427452991216138E-2</v>
      </c>
      <c r="K1614" s="1">
        <f t="shared" si="1836"/>
        <v>0</v>
      </c>
      <c r="L1614" s="1">
        <f t="shared" si="1825"/>
        <v>0</v>
      </c>
      <c r="M1614" s="1">
        <f t="shared" si="1826"/>
        <v>0</v>
      </c>
      <c r="N1614" s="1">
        <f t="shared" si="1827"/>
        <v>0</v>
      </c>
      <c r="O1614" s="1">
        <f t="shared" si="1828"/>
        <v>0</v>
      </c>
      <c r="P1614" s="1">
        <f t="shared" si="1829"/>
        <v>1</v>
      </c>
      <c r="S1614" s="1">
        <v>-2.3427452991216138E-2</v>
      </c>
      <c r="AA1614" s="1">
        <f t="shared" si="1837"/>
        <v>0</v>
      </c>
      <c r="AB1614" s="1">
        <f t="shared" si="1830"/>
        <v>17347500</v>
      </c>
      <c r="AC1614" s="1">
        <f t="shared" si="1831"/>
        <v>23130000000</v>
      </c>
      <c r="AD1614" s="1">
        <f t="shared" si="1832"/>
        <v>0</v>
      </c>
      <c r="AE1614" s="1">
        <f t="shared" si="1833"/>
        <v>-17347500</v>
      </c>
      <c r="AF1614" s="1">
        <f t="shared" si="1834"/>
        <v>46260000000</v>
      </c>
      <c r="AH1614" s="1">
        <f t="shared" si="1838"/>
        <v>-2.3427452991216138E-2</v>
      </c>
      <c r="AK1614" s="1">
        <v>227345607.92572761</v>
      </c>
      <c r="AT1614" s="1">
        <f t="shared" si="1839"/>
        <v>227345607.92572761</v>
      </c>
      <c r="AV1614" s="28">
        <f t="shared" si="1840"/>
        <v>227345607.92572761</v>
      </c>
      <c r="AW1614" s="28"/>
      <c r="AX1614" s="28"/>
      <c r="AY1614" s="28"/>
      <c r="AZ1614" s="28"/>
      <c r="BA1614" s="28"/>
      <c r="BB1614" s="1" t="s">
        <v>258</v>
      </c>
    </row>
    <row r="1615" spans="2:54" hidden="1"/>
    <row r="1616" spans="2:54" hidden="1">
      <c r="H1616" s="1">
        <f>+H1335</f>
        <v>65.491450149003697</v>
      </c>
      <c r="K1616" s="1">
        <f>+X854</f>
        <v>0</v>
      </c>
      <c r="L1616" s="1">
        <f t="shared" ref="L1616:L1621" si="1842">+Y854</f>
        <v>1</v>
      </c>
      <c r="M1616" s="1">
        <f t="shared" ref="M1616:M1621" si="1843">+Z854</f>
        <v>0</v>
      </c>
      <c r="N1616" s="1">
        <f t="shared" ref="N1616:N1621" si="1844">+AA854</f>
        <v>0</v>
      </c>
      <c r="O1616" s="1">
        <f t="shared" ref="O1616:O1621" si="1845">+AB854</f>
        <v>0</v>
      </c>
      <c r="P1616" s="1">
        <f t="shared" ref="P1616:P1621" si="1846">+AC854</f>
        <v>0</v>
      </c>
      <c r="S1616" s="1" cm="1">
        <f t="array" ref="S1616:S1621">MMULT(K1616:P1621,H1616:H1621)</f>
        <v>-1.675158697776967</v>
      </c>
      <c r="AA1616" s="1">
        <f>+P854</f>
        <v>422500</v>
      </c>
      <c r="AB1616" s="1">
        <f t="shared" ref="AB1616:AB1621" si="1847">+Q854</f>
        <v>0</v>
      </c>
      <c r="AC1616" s="1">
        <f t="shared" ref="AC1616:AC1621" si="1848">+R854</f>
        <v>0</v>
      </c>
      <c r="AD1616" s="1">
        <f t="shared" ref="AD1616:AD1621" si="1849">+S854</f>
        <v>-422500</v>
      </c>
      <c r="AE1616" s="1">
        <f t="shared" ref="AE1616:AE1621" si="1850">+T854</f>
        <v>0</v>
      </c>
      <c r="AF1616" s="1">
        <f t="shared" ref="AF1616:AF1621" si="1851">+U854</f>
        <v>0</v>
      </c>
      <c r="AH1616" s="1">
        <f>+S1616</f>
        <v>-1.675158697776967</v>
      </c>
      <c r="AK1616" s="1" cm="1">
        <f t="array" ref="AK1616:AK1621">MMULT(AA1616:AF1621,AH1616:AH1621)</f>
        <v>561067.37329727644</v>
      </c>
      <c r="AT1616" s="1">
        <f>+AK1616</f>
        <v>561067.37329727644</v>
      </c>
      <c r="AV1616" s="28">
        <f>+AT1616</f>
        <v>561067.37329727644</v>
      </c>
      <c r="AW1616" s="28"/>
      <c r="AX1616" s="28"/>
      <c r="AY1616" s="28"/>
      <c r="AZ1616" s="28"/>
      <c r="BA1616" s="28"/>
      <c r="BB1616" s="1" t="s">
        <v>373</v>
      </c>
    </row>
    <row r="1617" spans="2:54" hidden="1">
      <c r="H1617" s="1">
        <f t="shared" ref="H1617:H1618" si="1852">+H1336</f>
        <v>-1.675158697776967</v>
      </c>
      <c r="K1617" s="1">
        <f t="shared" ref="K1617:K1621" si="1853">+X855</f>
        <v>-1</v>
      </c>
      <c r="L1617" s="1">
        <f t="shared" si="1842"/>
        <v>0</v>
      </c>
      <c r="M1617" s="1">
        <f t="shared" si="1843"/>
        <v>0</v>
      </c>
      <c r="N1617" s="1">
        <f t="shared" si="1844"/>
        <v>0</v>
      </c>
      <c r="O1617" s="1">
        <f t="shared" si="1845"/>
        <v>0</v>
      </c>
      <c r="P1617" s="1">
        <f t="shared" si="1846"/>
        <v>0</v>
      </c>
      <c r="S1617" s="1">
        <v>-65.491450149003697</v>
      </c>
      <c r="AA1617" s="1">
        <f t="shared" ref="AA1617:AA1621" si="1854">+P855</f>
        <v>0</v>
      </c>
      <c r="AB1617" s="1">
        <f t="shared" si="1847"/>
        <v>8673.75</v>
      </c>
      <c r="AC1617" s="1">
        <f t="shared" si="1848"/>
        <v>17347500</v>
      </c>
      <c r="AD1617" s="1">
        <f t="shared" si="1849"/>
        <v>0</v>
      </c>
      <c r="AE1617" s="1">
        <f t="shared" si="1850"/>
        <v>-8673.75</v>
      </c>
      <c r="AF1617" s="1">
        <f t="shared" si="1851"/>
        <v>17347500</v>
      </c>
      <c r="AH1617" s="1">
        <f t="shared" ref="AH1617:AH1621" si="1855">+S1617</f>
        <v>-65.491450149003697</v>
      </c>
      <c r="AK1617" s="1">
        <v>94254.15588021226</v>
      </c>
      <c r="AT1617" s="1">
        <f t="shared" ref="AT1617:AT1621" si="1856">+AK1617</f>
        <v>94254.15588021226</v>
      </c>
      <c r="AV1617" s="28">
        <f t="shared" ref="AV1617:AV1621" si="1857">+AT1617</f>
        <v>94254.15588021226</v>
      </c>
      <c r="AW1617" s="28"/>
      <c r="AX1617" s="28"/>
      <c r="AY1617" s="28"/>
      <c r="AZ1617" s="28"/>
      <c r="BA1617" s="28"/>
      <c r="BB1617" s="1" t="s">
        <v>374</v>
      </c>
    </row>
    <row r="1618" spans="2:54" hidden="1">
      <c r="B1618" s="23" t="s">
        <v>267</v>
      </c>
      <c r="C1618" s="1">
        <f>+C1611+1</f>
        <v>12</v>
      </c>
      <c r="D1618" s="1" t="s">
        <v>375</v>
      </c>
      <c r="H1618" s="1">
        <f t="shared" si="1852"/>
        <v>-2.1557002578732495E-2</v>
      </c>
      <c r="J1618" s="1" t="s">
        <v>133</v>
      </c>
      <c r="K1618" s="1">
        <f t="shared" si="1853"/>
        <v>0</v>
      </c>
      <c r="L1618" s="1">
        <f t="shared" si="1842"/>
        <v>0</v>
      </c>
      <c r="M1618" s="1">
        <f t="shared" si="1843"/>
        <v>1</v>
      </c>
      <c r="N1618" s="1">
        <f t="shared" si="1844"/>
        <v>0</v>
      </c>
      <c r="O1618" s="1">
        <f t="shared" si="1845"/>
        <v>0</v>
      </c>
      <c r="P1618" s="1">
        <f t="shared" si="1846"/>
        <v>0</v>
      </c>
      <c r="R1618" s="1" t="s">
        <v>135</v>
      </c>
      <c r="S1618" s="1">
        <v>-2.1557002578732495E-2</v>
      </c>
      <c r="W1618" s="1" t="s">
        <v>376</v>
      </c>
      <c r="AA1618" s="1">
        <f t="shared" si="1854"/>
        <v>0</v>
      </c>
      <c r="AB1618" s="1">
        <f t="shared" si="1847"/>
        <v>17347500</v>
      </c>
      <c r="AC1618" s="1">
        <f t="shared" si="1848"/>
        <v>46260000000</v>
      </c>
      <c r="AD1618" s="1">
        <f t="shared" si="1849"/>
        <v>0</v>
      </c>
      <c r="AE1618" s="1">
        <f t="shared" si="1850"/>
        <v>-17347500</v>
      </c>
      <c r="AF1618" s="1">
        <f t="shared" si="1851"/>
        <v>23130000000</v>
      </c>
      <c r="AG1618" s="4" t="s">
        <v>133</v>
      </c>
      <c r="AH1618" s="1">
        <f t="shared" si="1855"/>
        <v>-2.1557002578732495E-2</v>
      </c>
      <c r="AJ1618" s="1" t="s">
        <v>135</v>
      </c>
      <c r="AK1618" s="1">
        <v>219205244.60939026</v>
      </c>
      <c r="AN1618" s="1" t="s">
        <v>377</v>
      </c>
      <c r="AP1618" s="1">
        <v>0</v>
      </c>
      <c r="AT1618" s="1">
        <f t="shared" si="1856"/>
        <v>219205244.60939026</v>
      </c>
      <c r="AV1618" s="28">
        <f t="shared" si="1857"/>
        <v>219205244.60939026</v>
      </c>
      <c r="AW1618" s="28"/>
      <c r="AX1618" s="28"/>
      <c r="AY1618" s="28"/>
      <c r="AZ1618" s="28"/>
      <c r="BA1618" s="28"/>
      <c r="BB1618" s="1" t="s">
        <v>258</v>
      </c>
    </row>
    <row r="1619" spans="2:54" hidden="1">
      <c r="H1619" s="1">
        <f>+H1356</f>
        <v>167.89465056667601</v>
      </c>
      <c r="K1619" s="1">
        <f t="shared" si="1853"/>
        <v>0</v>
      </c>
      <c r="L1619" s="1">
        <f t="shared" si="1842"/>
        <v>0</v>
      </c>
      <c r="M1619" s="1">
        <f t="shared" si="1843"/>
        <v>0</v>
      </c>
      <c r="N1619" s="1">
        <f t="shared" si="1844"/>
        <v>0</v>
      </c>
      <c r="O1619" s="1">
        <f t="shared" si="1845"/>
        <v>1</v>
      </c>
      <c r="P1619" s="1">
        <f t="shared" si="1846"/>
        <v>0</v>
      </c>
      <c r="S1619" s="1">
        <v>-3.0031288120900475</v>
      </c>
      <c r="AA1619" s="1">
        <f t="shared" si="1854"/>
        <v>-422500</v>
      </c>
      <c r="AB1619" s="1">
        <f t="shared" si="1847"/>
        <v>0</v>
      </c>
      <c r="AC1619" s="1">
        <f t="shared" si="1848"/>
        <v>0</v>
      </c>
      <c r="AD1619" s="1">
        <f t="shared" si="1849"/>
        <v>422500</v>
      </c>
      <c r="AE1619" s="1">
        <f t="shared" si="1850"/>
        <v>0</v>
      </c>
      <c r="AF1619" s="1">
        <f t="shared" si="1851"/>
        <v>0</v>
      </c>
      <c r="AH1619" s="1">
        <f t="shared" si="1855"/>
        <v>-3.0031288120900475</v>
      </c>
      <c r="AK1619" s="1">
        <v>-561067.37329727644</v>
      </c>
      <c r="AT1619" s="1">
        <f t="shared" si="1856"/>
        <v>-561067.37329727644</v>
      </c>
      <c r="AV1619" s="28">
        <f t="shared" si="1857"/>
        <v>-561067.37329727644</v>
      </c>
      <c r="AW1619" s="28"/>
      <c r="AX1619" s="28"/>
      <c r="AY1619" s="28"/>
      <c r="AZ1619" s="28"/>
      <c r="BA1619" s="28"/>
      <c r="BB1619" s="1" t="s">
        <v>373</v>
      </c>
    </row>
    <row r="1620" spans="2:54" hidden="1">
      <c r="H1620" s="1">
        <f t="shared" ref="H1620:H1621" si="1858">+H1357</f>
        <v>-3.0031288120900475</v>
      </c>
      <c r="K1620" s="1">
        <f t="shared" si="1853"/>
        <v>0</v>
      </c>
      <c r="L1620" s="1">
        <f t="shared" si="1842"/>
        <v>0</v>
      </c>
      <c r="M1620" s="1">
        <f t="shared" si="1843"/>
        <v>0</v>
      </c>
      <c r="N1620" s="1">
        <f t="shared" si="1844"/>
        <v>-1</v>
      </c>
      <c r="O1620" s="1">
        <f t="shared" si="1845"/>
        <v>0</v>
      </c>
      <c r="P1620" s="1">
        <f t="shared" si="1846"/>
        <v>0</v>
      </c>
      <c r="S1620" s="1">
        <v>-167.89465056667601</v>
      </c>
      <c r="AA1620" s="1">
        <f t="shared" si="1854"/>
        <v>0</v>
      </c>
      <c r="AB1620" s="1">
        <f t="shared" si="1847"/>
        <v>-8673.75</v>
      </c>
      <c r="AC1620" s="1">
        <f t="shared" si="1848"/>
        <v>-17347500</v>
      </c>
      <c r="AD1620" s="1">
        <f t="shared" si="1849"/>
        <v>0</v>
      </c>
      <c r="AE1620" s="1">
        <f t="shared" si="1850"/>
        <v>8673.75</v>
      </c>
      <c r="AF1620" s="1">
        <f t="shared" si="1851"/>
        <v>-17347500</v>
      </c>
      <c r="AH1620" s="1">
        <f t="shared" si="1855"/>
        <v>-167.89465056667601</v>
      </c>
      <c r="AK1620" s="1">
        <v>-94254.15588021226</v>
      </c>
      <c r="AT1620" s="1">
        <f t="shared" si="1856"/>
        <v>-94254.15588021226</v>
      </c>
      <c r="AV1620" s="28">
        <f t="shared" si="1857"/>
        <v>-94254.15588021226</v>
      </c>
      <c r="AW1620" s="28"/>
      <c r="AX1620" s="28"/>
      <c r="AY1620" s="28"/>
      <c r="AZ1620" s="28"/>
      <c r="BA1620" s="28"/>
      <c r="BB1620" s="1" t="s">
        <v>374</v>
      </c>
    </row>
    <row r="1621" spans="2:54" hidden="1">
      <c r="H1621" s="1">
        <f t="shared" si="1858"/>
        <v>-2.4211298544920649E-2</v>
      </c>
      <c r="K1621" s="1">
        <f t="shared" si="1853"/>
        <v>0</v>
      </c>
      <c r="L1621" s="1">
        <f t="shared" si="1842"/>
        <v>0</v>
      </c>
      <c r="M1621" s="1">
        <f t="shared" si="1843"/>
        <v>0</v>
      </c>
      <c r="N1621" s="1">
        <f t="shared" si="1844"/>
        <v>0</v>
      </c>
      <c r="O1621" s="1">
        <f t="shared" si="1845"/>
        <v>0</v>
      </c>
      <c r="P1621" s="1">
        <f t="shared" si="1846"/>
        <v>1</v>
      </c>
      <c r="S1621" s="1">
        <v>-2.4211298544920649E-2</v>
      </c>
      <c r="AA1621" s="1">
        <f t="shared" si="1854"/>
        <v>0</v>
      </c>
      <c r="AB1621" s="1">
        <f t="shared" si="1847"/>
        <v>17347500</v>
      </c>
      <c r="AC1621" s="1">
        <f t="shared" si="1848"/>
        <v>23130000000</v>
      </c>
      <c r="AD1621" s="1">
        <f t="shared" si="1849"/>
        <v>0</v>
      </c>
      <c r="AE1621" s="1">
        <f t="shared" si="1850"/>
        <v>-17347500</v>
      </c>
      <c r="AF1621" s="1">
        <f t="shared" si="1851"/>
        <v>46260000000</v>
      </c>
      <c r="AH1621" s="1">
        <f t="shared" si="1855"/>
        <v>-2.4211298544920649E-2</v>
      </c>
      <c r="AK1621" s="1">
        <v>157811378.91145825</v>
      </c>
      <c r="AT1621" s="1">
        <f t="shared" si="1856"/>
        <v>157811378.91145825</v>
      </c>
      <c r="AV1621" s="28">
        <f t="shared" si="1857"/>
        <v>157811378.91145825</v>
      </c>
      <c r="AW1621" s="28"/>
      <c r="AX1621" s="28"/>
      <c r="AY1621" s="28"/>
      <c r="AZ1621" s="28"/>
      <c r="BA1621" s="28"/>
      <c r="BB1621" s="1" t="s">
        <v>258</v>
      </c>
    </row>
    <row r="1622" spans="2:54" hidden="1"/>
    <row r="1623" spans="2:54" hidden="1">
      <c r="H1623" s="1">
        <f>+H1338</f>
        <v>65.250553633395739</v>
      </c>
      <c r="K1623" s="1">
        <f>+X861</f>
        <v>0</v>
      </c>
      <c r="L1623" s="1">
        <f t="shared" ref="L1623:L1628" si="1859">+Y861</f>
        <v>1</v>
      </c>
      <c r="M1623" s="1">
        <f t="shared" ref="M1623:M1628" si="1860">+Z861</f>
        <v>0</v>
      </c>
      <c r="N1623" s="1">
        <f t="shared" ref="N1623:N1628" si="1861">+AA861</f>
        <v>0</v>
      </c>
      <c r="O1623" s="1">
        <f t="shared" ref="O1623:O1628" si="1862">+AB861</f>
        <v>0</v>
      </c>
      <c r="P1623" s="1">
        <f t="shared" ref="P1623:P1628" si="1863">+AC861</f>
        <v>0</v>
      </c>
      <c r="S1623" s="1" cm="1">
        <f t="array" ref="S1623:S1628">MMULT(K1623:P1628,H1623:H1628)</f>
        <v>-3.0731170561014425</v>
      </c>
      <c r="AA1623" s="1">
        <f>+P861</f>
        <v>422500</v>
      </c>
      <c r="AB1623" s="1">
        <f t="shared" ref="AB1623:AB1628" si="1864">+Q861</f>
        <v>0</v>
      </c>
      <c r="AC1623" s="1">
        <f t="shared" ref="AC1623:AC1628" si="1865">+R861</f>
        <v>0</v>
      </c>
      <c r="AD1623" s="1">
        <f t="shared" ref="AD1623:AD1628" si="1866">+S861</f>
        <v>-422500</v>
      </c>
      <c r="AE1623" s="1">
        <f t="shared" ref="AE1623:AE1628" si="1867">+T861</f>
        <v>0</v>
      </c>
      <c r="AF1623" s="1">
        <f t="shared" ref="AF1623:AF1628" si="1868">+U861</f>
        <v>0</v>
      </c>
      <c r="AH1623" s="1">
        <f>+S1623</f>
        <v>-3.0731170561014425</v>
      </c>
      <c r="AK1623" s="1" cm="1">
        <f t="array" ref="AK1623:AK1628">MMULT(AA1623:AF1628,AH1623:AH1628)</f>
        <v>1021784.8275188757</v>
      </c>
      <c r="AT1623" s="1">
        <f>+AK1623</f>
        <v>1021784.8275188757</v>
      </c>
      <c r="AV1623" s="28">
        <f>+AT1623</f>
        <v>1021784.8275188757</v>
      </c>
      <c r="AW1623" s="28"/>
      <c r="AX1623" s="28"/>
      <c r="AY1623" s="28"/>
      <c r="AZ1623" s="28"/>
      <c r="BA1623" s="28"/>
      <c r="BB1623" s="1" t="s">
        <v>373</v>
      </c>
    </row>
    <row r="1624" spans="2:54" hidden="1">
      <c r="H1624" s="1">
        <f t="shared" ref="H1624:H1625" si="1869">+H1339</f>
        <v>-3.0731170561014425</v>
      </c>
      <c r="K1624" s="1">
        <f t="shared" ref="K1624:K1628" si="1870">+X862</f>
        <v>-1</v>
      </c>
      <c r="L1624" s="1">
        <f t="shared" si="1859"/>
        <v>0</v>
      </c>
      <c r="M1624" s="1">
        <f t="shared" si="1860"/>
        <v>0</v>
      </c>
      <c r="N1624" s="1">
        <f t="shared" si="1861"/>
        <v>0</v>
      </c>
      <c r="O1624" s="1">
        <f t="shared" si="1862"/>
        <v>0</v>
      </c>
      <c r="P1624" s="1">
        <f t="shared" si="1863"/>
        <v>0</v>
      </c>
      <c r="S1624" s="1">
        <v>-65.250553633395739</v>
      </c>
      <c r="AA1624" s="1">
        <f t="shared" ref="AA1624:AA1628" si="1871">+P862</f>
        <v>0</v>
      </c>
      <c r="AB1624" s="1">
        <f t="shared" si="1864"/>
        <v>8673.75</v>
      </c>
      <c r="AC1624" s="1">
        <f t="shared" si="1865"/>
        <v>17347500</v>
      </c>
      <c r="AD1624" s="1">
        <f t="shared" si="1866"/>
        <v>0</v>
      </c>
      <c r="AE1624" s="1">
        <f t="shared" si="1867"/>
        <v>-8673.75</v>
      </c>
      <c r="AF1624" s="1">
        <f t="shared" si="1868"/>
        <v>17347500</v>
      </c>
      <c r="AH1624" s="1">
        <f t="shared" ref="AH1624:AH1628" si="1872">+S1624</f>
        <v>-65.250553633395739</v>
      </c>
      <c r="AK1624" s="1">
        <v>80213.830763351696</v>
      </c>
      <c r="AT1624" s="1">
        <f t="shared" ref="AT1624:AT1628" si="1873">+AK1624</f>
        <v>80213.830763351696</v>
      </c>
      <c r="AV1624" s="28">
        <f t="shared" ref="AV1624:AV1628" si="1874">+AT1624</f>
        <v>80213.830763351696</v>
      </c>
      <c r="AW1624" s="28"/>
      <c r="AX1624" s="28"/>
      <c r="AY1624" s="28"/>
      <c r="AZ1624" s="28"/>
      <c r="BA1624" s="28"/>
      <c r="BB1624" s="1" t="s">
        <v>374</v>
      </c>
    </row>
    <row r="1625" spans="2:54" hidden="1">
      <c r="B1625" s="23" t="s">
        <v>267</v>
      </c>
      <c r="C1625" s="1">
        <f>+C1618+1</f>
        <v>13</v>
      </c>
      <c r="D1625" s="1" t="s">
        <v>375</v>
      </c>
      <c r="H1625" s="1">
        <f t="shared" si="1869"/>
        <v>-2.195471149582371E-2</v>
      </c>
      <c r="J1625" s="1" t="s">
        <v>133</v>
      </c>
      <c r="K1625" s="1">
        <f t="shared" si="1870"/>
        <v>0</v>
      </c>
      <c r="L1625" s="1">
        <f t="shared" si="1859"/>
        <v>0</v>
      </c>
      <c r="M1625" s="1">
        <f t="shared" si="1860"/>
        <v>1</v>
      </c>
      <c r="N1625" s="1">
        <f t="shared" si="1861"/>
        <v>0</v>
      </c>
      <c r="O1625" s="1">
        <f t="shared" si="1862"/>
        <v>0</v>
      </c>
      <c r="P1625" s="1">
        <f t="shared" si="1863"/>
        <v>0</v>
      </c>
      <c r="R1625" s="1" t="s">
        <v>135</v>
      </c>
      <c r="S1625" s="1">
        <v>-2.195471149582371E-2</v>
      </c>
      <c r="W1625" s="1" t="s">
        <v>376</v>
      </c>
      <c r="AA1625" s="1">
        <f t="shared" si="1871"/>
        <v>0</v>
      </c>
      <c r="AB1625" s="1">
        <f t="shared" si="1864"/>
        <v>17347500</v>
      </c>
      <c r="AC1625" s="1">
        <f t="shared" si="1865"/>
        <v>46260000000</v>
      </c>
      <c r="AD1625" s="1">
        <f t="shared" si="1866"/>
        <v>0</v>
      </c>
      <c r="AE1625" s="1">
        <f t="shared" si="1867"/>
        <v>-17347500</v>
      </c>
      <c r="AF1625" s="1">
        <f t="shared" si="1868"/>
        <v>23130000000</v>
      </c>
      <c r="AG1625" s="4" t="s">
        <v>133</v>
      </c>
      <c r="AH1625" s="1">
        <f t="shared" si="1872"/>
        <v>-2.195471149582371E-2</v>
      </c>
      <c r="AJ1625" s="1" t="s">
        <v>135</v>
      </c>
      <c r="AK1625" s="1">
        <v>191200379.4311614</v>
      </c>
      <c r="AN1625" s="1" t="s">
        <v>377</v>
      </c>
      <c r="AP1625" s="1">
        <v>0</v>
      </c>
      <c r="AT1625" s="1">
        <f t="shared" si="1873"/>
        <v>191200379.4311614</v>
      </c>
      <c r="AV1625" s="28">
        <f t="shared" si="1874"/>
        <v>191200379.4311614</v>
      </c>
      <c r="AW1625" s="28"/>
      <c r="AX1625" s="28"/>
      <c r="AY1625" s="28"/>
      <c r="AZ1625" s="28"/>
      <c r="BA1625" s="28"/>
      <c r="BB1625" s="1" t="s">
        <v>258</v>
      </c>
    </row>
    <row r="1626" spans="2:54" hidden="1">
      <c r="H1626" s="1">
        <f>+H1359</f>
        <v>167.63898112642269</v>
      </c>
      <c r="K1626" s="1">
        <f t="shared" si="1870"/>
        <v>0</v>
      </c>
      <c r="L1626" s="1">
        <f t="shared" si="1859"/>
        <v>0</v>
      </c>
      <c r="M1626" s="1">
        <f t="shared" si="1860"/>
        <v>0</v>
      </c>
      <c r="N1626" s="1">
        <f t="shared" si="1861"/>
        <v>0</v>
      </c>
      <c r="O1626" s="1">
        <f t="shared" si="1862"/>
        <v>1</v>
      </c>
      <c r="P1626" s="1">
        <f t="shared" si="1863"/>
        <v>0</v>
      </c>
      <c r="S1626" s="1">
        <v>-5.4915426833650534</v>
      </c>
      <c r="AA1626" s="1">
        <f t="shared" si="1871"/>
        <v>-422500</v>
      </c>
      <c r="AB1626" s="1">
        <f t="shared" si="1864"/>
        <v>0</v>
      </c>
      <c r="AC1626" s="1">
        <f t="shared" si="1865"/>
        <v>0</v>
      </c>
      <c r="AD1626" s="1">
        <f t="shared" si="1866"/>
        <v>422500</v>
      </c>
      <c r="AE1626" s="1">
        <f t="shared" si="1867"/>
        <v>0</v>
      </c>
      <c r="AF1626" s="1">
        <f t="shared" si="1868"/>
        <v>0</v>
      </c>
      <c r="AH1626" s="1">
        <f t="shared" si="1872"/>
        <v>-5.4915426833650534</v>
      </c>
      <c r="AK1626" s="1">
        <v>-1021784.8275188757</v>
      </c>
      <c r="AT1626" s="1">
        <f t="shared" si="1873"/>
        <v>-1021784.8275188757</v>
      </c>
      <c r="AV1626" s="28">
        <f t="shared" si="1874"/>
        <v>-1021784.8275188757</v>
      </c>
      <c r="AW1626" s="28"/>
      <c r="AX1626" s="28"/>
      <c r="AY1626" s="28"/>
      <c r="AZ1626" s="28"/>
      <c r="BA1626" s="28"/>
      <c r="BB1626" s="1" t="s">
        <v>373</v>
      </c>
    </row>
    <row r="1627" spans="2:54" hidden="1">
      <c r="H1627" s="1">
        <f t="shared" ref="H1627:H1628" si="1875">+H1360</f>
        <v>-5.4915426833650534</v>
      </c>
      <c r="K1627" s="1">
        <f t="shared" si="1870"/>
        <v>0</v>
      </c>
      <c r="L1627" s="1">
        <f t="shared" si="1859"/>
        <v>0</v>
      </c>
      <c r="M1627" s="1">
        <f t="shared" si="1860"/>
        <v>0</v>
      </c>
      <c r="N1627" s="1">
        <f t="shared" si="1861"/>
        <v>-1</v>
      </c>
      <c r="O1627" s="1">
        <f t="shared" si="1862"/>
        <v>0</v>
      </c>
      <c r="P1627" s="1">
        <f t="shared" si="1863"/>
        <v>0</v>
      </c>
      <c r="S1627" s="1">
        <v>-167.63898112642269</v>
      </c>
      <c r="AA1627" s="1">
        <f t="shared" si="1871"/>
        <v>0</v>
      </c>
      <c r="AB1627" s="1">
        <f t="shared" si="1864"/>
        <v>-8673.75</v>
      </c>
      <c r="AC1627" s="1">
        <f t="shared" si="1865"/>
        <v>-17347500</v>
      </c>
      <c r="AD1627" s="1">
        <f t="shared" si="1866"/>
        <v>0</v>
      </c>
      <c r="AE1627" s="1">
        <f t="shared" si="1867"/>
        <v>8673.75</v>
      </c>
      <c r="AF1627" s="1">
        <f t="shared" si="1868"/>
        <v>-17347500</v>
      </c>
      <c r="AH1627" s="1">
        <f t="shared" si="1872"/>
        <v>-167.63898112642269</v>
      </c>
      <c r="AK1627" s="1">
        <v>-80213.830763351696</v>
      </c>
      <c r="AT1627" s="1">
        <f t="shared" si="1873"/>
        <v>-80213.830763351696</v>
      </c>
      <c r="AV1627" s="28">
        <f t="shared" si="1874"/>
        <v>-80213.830763351696</v>
      </c>
      <c r="AW1627" s="28"/>
      <c r="AX1627" s="28"/>
      <c r="AY1627" s="28"/>
      <c r="AZ1627" s="28"/>
      <c r="BA1627" s="28"/>
      <c r="BB1627" s="1" t="s">
        <v>374</v>
      </c>
    </row>
    <row r="1628" spans="2:54" hidden="1">
      <c r="H1628" s="1">
        <f t="shared" si="1875"/>
        <v>-2.4615560428331983E-2</v>
      </c>
      <c r="K1628" s="1">
        <f t="shared" si="1870"/>
        <v>0</v>
      </c>
      <c r="L1628" s="1">
        <f t="shared" si="1859"/>
        <v>0</v>
      </c>
      <c r="M1628" s="1">
        <f t="shared" si="1860"/>
        <v>0</v>
      </c>
      <c r="N1628" s="1">
        <f t="shared" si="1861"/>
        <v>0</v>
      </c>
      <c r="O1628" s="1">
        <f t="shared" si="1862"/>
        <v>0</v>
      </c>
      <c r="P1628" s="1">
        <f t="shared" si="1863"/>
        <v>1</v>
      </c>
      <c r="S1628" s="1">
        <v>-2.4615560428331983E-2</v>
      </c>
      <c r="AA1628" s="1">
        <f t="shared" si="1871"/>
        <v>0</v>
      </c>
      <c r="AB1628" s="1">
        <f t="shared" si="1864"/>
        <v>17347500</v>
      </c>
      <c r="AC1628" s="1">
        <f t="shared" si="1865"/>
        <v>23130000000</v>
      </c>
      <c r="AD1628" s="1">
        <f t="shared" si="1866"/>
        <v>0</v>
      </c>
      <c r="AE1628" s="1">
        <f t="shared" si="1867"/>
        <v>-17347500</v>
      </c>
      <c r="AF1628" s="1">
        <f t="shared" si="1868"/>
        <v>46260000000</v>
      </c>
      <c r="AH1628" s="1">
        <f t="shared" si="1872"/>
        <v>-2.4615560428331983E-2</v>
      </c>
      <c r="AK1628" s="1">
        <v>129654943.62224507</v>
      </c>
      <c r="AT1628" s="1">
        <f t="shared" si="1873"/>
        <v>129654943.62224507</v>
      </c>
      <c r="AV1628" s="28">
        <f t="shared" si="1874"/>
        <v>129654943.62224507</v>
      </c>
      <c r="AW1628" s="28"/>
      <c r="AX1628" s="28"/>
      <c r="AY1628" s="28"/>
      <c r="AZ1628" s="28"/>
      <c r="BA1628" s="28"/>
      <c r="BB1628" s="1" t="s">
        <v>258</v>
      </c>
    </row>
    <row r="1629" spans="2:54" hidden="1"/>
    <row r="1630" spans="2:54" hidden="1">
      <c r="H1630" s="1">
        <f>+H1341</f>
        <v>65.045623566431715</v>
      </c>
      <c r="K1630" s="1">
        <f>+X868</f>
        <v>0</v>
      </c>
      <c r="L1630" s="1">
        <f t="shared" ref="L1630:L1635" si="1876">+Y868</f>
        <v>1</v>
      </c>
      <c r="M1630" s="1">
        <f t="shared" ref="M1630:M1635" si="1877">+Z868</f>
        <v>0</v>
      </c>
      <c r="N1630" s="1">
        <f t="shared" ref="N1630:N1635" si="1878">+AA868</f>
        <v>0</v>
      </c>
      <c r="O1630" s="1">
        <f t="shared" ref="O1630:O1635" si="1879">+AB868</f>
        <v>0</v>
      </c>
      <c r="P1630" s="1">
        <f t="shared" ref="P1630:P1635" si="1880">+AC868</f>
        <v>0</v>
      </c>
      <c r="S1630" s="1" cm="1">
        <f t="array" ref="S1630:S1635">MMULT(K1630:P1635,H1630:H1635)</f>
        <v>-1.7910734690323555</v>
      </c>
      <c r="AA1630" s="1">
        <f>+P868</f>
        <v>422500</v>
      </c>
      <c r="AB1630" s="1">
        <f t="shared" ref="AB1630:AB1635" si="1881">+Q868</f>
        <v>0</v>
      </c>
      <c r="AC1630" s="1">
        <f t="shared" ref="AC1630:AC1635" si="1882">+R868</f>
        <v>0</v>
      </c>
      <c r="AD1630" s="1">
        <f t="shared" ref="AD1630:AD1635" si="1883">+S868</f>
        <v>-422500</v>
      </c>
      <c r="AE1630" s="1">
        <f t="shared" ref="AE1630:AE1635" si="1884">+T868</f>
        <v>0</v>
      </c>
      <c r="AF1630" s="1">
        <f t="shared" ref="AF1630:AF1635" si="1885">+U868</f>
        <v>0</v>
      </c>
      <c r="AH1630" s="1">
        <f>+S1630</f>
        <v>-1.7910734690323555</v>
      </c>
      <c r="AK1630" s="1" cm="1">
        <f t="array" ref="AK1630:AK1635">MMULT(AA1630:AF1635,AH1630:AH1635)</f>
        <v>599196.41820301977</v>
      </c>
      <c r="AT1630" s="1">
        <f>+AK1630</f>
        <v>599196.41820301977</v>
      </c>
      <c r="AV1630" s="28">
        <f>+AT1630</f>
        <v>599196.41820301977</v>
      </c>
      <c r="AW1630" s="28"/>
      <c r="AX1630" s="28"/>
      <c r="AY1630" s="28"/>
      <c r="AZ1630" s="28"/>
      <c r="BA1630" s="28"/>
      <c r="BB1630" s="1" t="s">
        <v>373</v>
      </c>
    </row>
    <row r="1631" spans="2:54" hidden="1">
      <c r="H1631" s="1">
        <f t="shared" ref="H1631:H1632" si="1886">+H1342</f>
        <v>-1.7910734690323555</v>
      </c>
      <c r="K1631" s="1">
        <f t="shared" ref="K1631:K1635" si="1887">+X869</f>
        <v>-1</v>
      </c>
      <c r="L1631" s="1">
        <f t="shared" si="1876"/>
        <v>0</v>
      </c>
      <c r="M1631" s="1">
        <f t="shared" si="1877"/>
        <v>0</v>
      </c>
      <c r="N1631" s="1">
        <f t="shared" si="1878"/>
        <v>0</v>
      </c>
      <c r="O1631" s="1">
        <f t="shared" si="1879"/>
        <v>0</v>
      </c>
      <c r="P1631" s="1">
        <f t="shared" si="1880"/>
        <v>0</v>
      </c>
      <c r="S1631" s="1">
        <v>-65.045623566431715</v>
      </c>
      <c r="AA1631" s="1">
        <f t="shared" ref="AA1631:AA1635" si="1888">+P869</f>
        <v>0</v>
      </c>
      <c r="AB1631" s="1">
        <f t="shared" si="1881"/>
        <v>8673.75</v>
      </c>
      <c r="AC1631" s="1">
        <f t="shared" si="1882"/>
        <v>17347500</v>
      </c>
      <c r="AD1631" s="1">
        <f t="shared" si="1883"/>
        <v>0</v>
      </c>
      <c r="AE1631" s="1">
        <f t="shared" si="1884"/>
        <v>-8673.75</v>
      </c>
      <c r="AF1631" s="1">
        <f t="shared" si="1885"/>
        <v>17347500</v>
      </c>
      <c r="AH1631" s="1">
        <f t="shared" ref="AH1631:AH1635" si="1889">+S1631</f>
        <v>-65.045623566431715</v>
      </c>
      <c r="AK1631" s="1">
        <v>70150.985837955493</v>
      </c>
      <c r="AT1631" s="1">
        <f t="shared" ref="AT1631:AT1635" si="1890">+AK1631</f>
        <v>70150.985837955493</v>
      </c>
      <c r="AV1631" s="28">
        <f t="shared" ref="AV1631:AV1635" si="1891">+AT1631</f>
        <v>70150.985837955493</v>
      </c>
      <c r="AW1631" s="28"/>
      <c r="AX1631" s="28"/>
      <c r="AY1631" s="28"/>
      <c r="AZ1631" s="28"/>
      <c r="BA1631" s="28"/>
      <c r="BB1631" s="1" t="s">
        <v>374</v>
      </c>
    </row>
    <row r="1632" spans="2:54" hidden="1">
      <c r="B1632" s="23" t="s">
        <v>267</v>
      </c>
      <c r="C1632" s="1">
        <f>+C1625+1</f>
        <v>14</v>
      </c>
      <c r="D1632" s="1" t="s">
        <v>375</v>
      </c>
      <c r="H1632" s="1">
        <f t="shared" si="1886"/>
        <v>-2.2480048106939668E-2</v>
      </c>
      <c r="J1632" s="1" t="s">
        <v>133</v>
      </c>
      <c r="K1632" s="1">
        <f t="shared" si="1887"/>
        <v>0</v>
      </c>
      <c r="L1632" s="1">
        <f t="shared" si="1876"/>
        <v>0</v>
      </c>
      <c r="M1632" s="1">
        <f t="shared" si="1877"/>
        <v>1</v>
      </c>
      <c r="N1632" s="1">
        <f t="shared" si="1878"/>
        <v>0</v>
      </c>
      <c r="O1632" s="1">
        <f t="shared" si="1879"/>
        <v>0</v>
      </c>
      <c r="P1632" s="1">
        <f t="shared" si="1880"/>
        <v>0</v>
      </c>
      <c r="R1632" s="1" t="s">
        <v>135</v>
      </c>
      <c r="S1632" s="1">
        <v>-2.2480048106939668E-2</v>
      </c>
      <c r="W1632" s="1" t="s">
        <v>376</v>
      </c>
      <c r="AA1632" s="1">
        <f t="shared" si="1888"/>
        <v>0</v>
      </c>
      <c r="AB1632" s="1">
        <f t="shared" si="1881"/>
        <v>17347500</v>
      </c>
      <c r="AC1632" s="1">
        <f t="shared" si="1882"/>
        <v>46260000000</v>
      </c>
      <c r="AD1632" s="1">
        <f t="shared" si="1883"/>
        <v>0</v>
      </c>
      <c r="AE1632" s="1">
        <f t="shared" si="1884"/>
        <v>-17347500</v>
      </c>
      <c r="AF1632" s="1">
        <f t="shared" si="1885"/>
        <v>23130000000</v>
      </c>
      <c r="AG1632" s="4" t="s">
        <v>133</v>
      </c>
      <c r="AH1632" s="1">
        <f t="shared" si="1889"/>
        <v>-2.2480048106939668E-2</v>
      </c>
      <c r="AJ1632" s="1" t="s">
        <v>135</v>
      </c>
      <c r="AK1632" s="1">
        <v>166225797.22891653</v>
      </c>
      <c r="AN1632" s="1" t="s">
        <v>377</v>
      </c>
      <c r="AP1632" s="1">
        <v>0</v>
      </c>
      <c r="AT1632" s="1">
        <f t="shared" si="1890"/>
        <v>166225797.22891653</v>
      </c>
      <c r="AV1632" s="28">
        <f t="shared" si="1891"/>
        <v>166225797.22891653</v>
      </c>
      <c r="AW1632" s="28"/>
      <c r="AX1632" s="28"/>
      <c r="AY1632" s="28"/>
      <c r="AZ1632" s="28"/>
      <c r="BA1632" s="28"/>
      <c r="BB1632" s="1" t="s">
        <v>258</v>
      </c>
    </row>
    <row r="1633" spans="2:54" hidden="1">
      <c r="H1633" s="1">
        <f>+H1362</f>
        <v>167.53670219306218</v>
      </c>
      <c r="K1633" s="1">
        <f t="shared" si="1887"/>
        <v>0</v>
      </c>
      <c r="L1633" s="1">
        <f t="shared" si="1876"/>
        <v>0</v>
      </c>
      <c r="M1633" s="1">
        <f t="shared" si="1877"/>
        <v>0</v>
      </c>
      <c r="N1633" s="1">
        <f t="shared" si="1878"/>
        <v>0</v>
      </c>
      <c r="O1633" s="1">
        <f t="shared" si="1879"/>
        <v>1</v>
      </c>
      <c r="P1633" s="1">
        <f t="shared" si="1880"/>
        <v>0</v>
      </c>
      <c r="S1633" s="1">
        <v>-3.2092898434773725</v>
      </c>
      <c r="AA1633" s="1">
        <f t="shared" si="1888"/>
        <v>-422500</v>
      </c>
      <c r="AB1633" s="1">
        <f t="shared" si="1881"/>
        <v>0</v>
      </c>
      <c r="AC1633" s="1">
        <f t="shared" si="1882"/>
        <v>0</v>
      </c>
      <c r="AD1633" s="1">
        <f t="shared" si="1883"/>
        <v>422500</v>
      </c>
      <c r="AE1633" s="1">
        <f t="shared" si="1884"/>
        <v>0</v>
      </c>
      <c r="AF1633" s="1">
        <f t="shared" si="1885"/>
        <v>0</v>
      </c>
      <c r="AH1633" s="1">
        <f t="shared" si="1889"/>
        <v>-3.2092898434773725</v>
      </c>
      <c r="AK1633" s="1">
        <v>-599196.41820301977</v>
      </c>
      <c r="AT1633" s="1">
        <f t="shared" si="1890"/>
        <v>-599196.41820301977</v>
      </c>
      <c r="AV1633" s="28">
        <f t="shared" si="1891"/>
        <v>-599196.41820301977</v>
      </c>
      <c r="AW1633" s="28"/>
      <c r="AX1633" s="28"/>
      <c r="AY1633" s="28"/>
      <c r="AZ1633" s="28"/>
      <c r="BA1633" s="28"/>
      <c r="BB1633" s="1" t="s">
        <v>373</v>
      </c>
    </row>
    <row r="1634" spans="2:54" hidden="1">
      <c r="H1634" s="1">
        <f t="shared" ref="H1634:H1635" si="1892">+H1363</f>
        <v>-3.2092898434773725</v>
      </c>
      <c r="K1634" s="1">
        <f t="shared" si="1887"/>
        <v>0</v>
      </c>
      <c r="L1634" s="1">
        <f t="shared" si="1876"/>
        <v>0</v>
      </c>
      <c r="M1634" s="1">
        <f t="shared" si="1877"/>
        <v>0</v>
      </c>
      <c r="N1634" s="1">
        <f t="shared" si="1878"/>
        <v>-1</v>
      </c>
      <c r="O1634" s="1">
        <f t="shared" si="1879"/>
        <v>0</v>
      </c>
      <c r="P1634" s="1">
        <f t="shared" si="1880"/>
        <v>0</v>
      </c>
      <c r="S1634" s="1">
        <v>-167.53670219306218</v>
      </c>
      <c r="AA1634" s="1">
        <f t="shared" si="1888"/>
        <v>0</v>
      </c>
      <c r="AB1634" s="1">
        <f t="shared" si="1881"/>
        <v>-8673.75</v>
      </c>
      <c r="AC1634" s="1">
        <f t="shared" si="1882"/>
        <v>-17347500</v>
      </c>
      <c r="AD1634" s="1">
        <f t="shared" si="1883"/>
        <v>0</v>
      </c>
      <c r="AE1634" s="1">
        <f t="shared" si="1884"/>
        <v>8673.75</v>
      </c>
      <c r="AF1634" s="1">
        <f t="shared" si="1885"/>
        <v>-17347500</v>
      </c>
      <c r="AH1634" s="1">
        <f t="shared" si="1889"/>
        <v>-167.53670219306218</v>
      </c>
      <c r="AK1634" s="1">
        <v>-70150.985837955493</v>
      </c>
      <c r="AT1634" s="1">
        <f t="shared" si="1890"/>
        <v>-70150.985837955493</v>
      </c>
      <c r="AV1634" s="28">
        <f t="shared" si="1891"/>
        <v>-70150.985837955493</v>
      </c>
      <c r="AW1634" s="28"/>
      <c r="AX1634" s="28"/>
      <c r="AY1634" s="28"/>
      <c r="AZ1634" s="28"/>
      <c r="BA1634" s="28"/>
      <c r="BB1634" s="1" t="s">
        <v>374</v>
      </c>
    </row>
    <row r="1635" spans="2:54" hidden="1">
      <c r="H1635" s="1">
        <f t="shared" si="1892"/>
        <v>-2.4721624030243246E-2</v>
      </c>
      <c r="K1635" s="1">
        <f t="shared" si="1887"/>
        <v>0</v>
      </c>
      <c r="L1635" s="1">
        <f t="shared" si="1876"/>
        <v>0</v>
      </c>
      <c r="M1635" s="1">
        <f t="shared" si="1877"/>
        <v>0</v>
      </c>
      <c r="N1635" s="1">
        <f t="shared" si="1878"/>
        <v>0</v>
      </c>
      <c r="O1635" s="1">
        <f t="shared" si="1879"/>
        <v>0</v>
      </c>
      <c r="P1635" s="1">
        <f t="shared" si="1880"/>
        <v>1</v>
      </c>
      <c r="S1635" s="1">
        <v>-2.4721624030243246E-2</v>
      </c>
      <c r="AA1635" s="1">
        <f t="shared" si="1888"/>
        <v>0</v>
      </c>
      <c r="AB1635" s="1">
        <f t="shared" si="1881"/>
        <v>17347500</v>
      </c>
      <c r="AC1635" s="1">
        <f t="shared" si="1882"/>
        <v>23130000000</v>
      </c>
      <c r="AD1635" s="1">
        <f t="shared" si="1883"/>
        <v>0</v>
      </c>
      <c r="AE1635" s="1">
        <f t="shared" si="1884"/>
        <v>-17347500</v>
      </c>
      <c r="AF1635" s="1">
        <f t="shared" si="1885"/>
        <v>46260000000</v>
      </c>
      <c r="AH1635" s="1">
        <f t="shared" si="1889"/>
        <v>-2.4721624030243246E-2</v>
      </c>
      <c r="AK1635" s="1">
        <v>114378146.12290478</v>
      </c>
      <c r="AT1635" s="1">
        <f t="shared" si="1890"/>
        <v>114378146.12290478</v>
      </c>
      <c r="AV1635" s="28">
        <f t="shared" si="1891"/>
        <v>114378146.12290478</v>
      </c>
      <c r="AW1635" s="28"/>
      <c r="AX1635" s="28"/>
      <c r="AY1635" s="28"/>
      <c r="AZ1635" s="28"/>
      <c r="BA1635" s="28"/>
      <c r="BB1635" s="1" t="s">
        <v>258</v>
      </c>
    </row>
    <row r="1636" spans="2:54" hidden="1"/>
    <row r="1637" spans="2:54" hidden="1">
      <c r="H1637" s="1">
        <f>+H1344</f>
        <v>172.57026300562697</v>
      </c>
      <c r="K1637" s="1">
        <f>+X875</f>
        <v>0</v>
      </c>
      <c r="L1637" s="1">
        <f t="shared" ref="L1637:L1642" si="1893">+Y875</f>
        <v>1</v>
      </c>
      <c r="M1637" s="1">
        <f t="shared" ref="M1637:M1642" si="1894">+Z875</f>
        <v>0</v>
      </c>
      <c r="N1637" s="1">
        <f t="shared" ref="N1637:N1642" si="1895">+AA875</f>
        <v>0</v>
      </c>
      <c r="O1637" s="1">
        <f t="shared" ref="O1637:O1642" si="1896">+AB875</f>
        <v>0</v>
      </c>
      <c r="P1637" s="1">
        <f t="shared" ref="P1637:P1642" si="1897">+AC875</f>
        <v>0</v>
      </c>
      <c r="S1637" s="1" cm="1">
        <f t="array" ref="S1637:S1642">MMULT(K1637:P1642,H1637:H1642)</f>
        <v>-3.0941276309978898</v>
      </c>
      <c r="AA1637" s="1">
        <f>+P875</f>
        <v>444736.84210526315</v>
      </c>
      <c r="AB1637" s="1">
        <f t="shared" ref="AB1637:AB1642" si="1898">+Q875</f>
        <v>0</v>
      </c>
      <c r="AC1637" s="1">
        <f t="shared" ref="AC1637:AC1642" si="1899">+R875</f>
        <v>0</v>
      </c>
      <c r="AD1637" s="1">
        <f t="shared" ref="AD1637:AD1642" si="1900">+S875</f>
        <v>-444736.84210526315</v>
      </c>
      <c r="AE1637" s="1">
        <f t="shared" ref="AE1637:AE1642" si="1901">+T875</f>
        <v>0</v>
      </c>
      <c r="AF1637" s="1">
        <f t="shared" ref="AF1637:AF1642" si="1902">+U875</f>
        <v>0</v>
      </c>
      <c r="AH1637" s="1">
        <f>+S1637</f>
        <v>-3.0941276309978898</v>
      </c>
      <c r="AK1637" s="1" cm="1">
        <f t="array" ref="AK1637:AK1642">MMULT(AA1637:AF1642,AH1637:AH1642)</f>
        <v>374624.4678284328</v>
      </c>
      <c r="AT1637" s="1">
        <f>+AK1637</f>
        <v>374624.4678284328</v>
      </c>
      <c r="AV1637" s="28">
        <f>+AT1637</f>
        <v>374624.4678284328</v>
      </c>
      <c r="AW1637" s="28"/>
      <c r="AX1637" s="28"/>
      <c r="AY1637" s="28"/>
      <c r="AZ1637" s="28"/>
      <c r="BA1637" s="28"/>
      <c r="BB1637" s="1" t="s">
        <v>373</v>
      </c>
    </row>
    <row r="1638" spans="2:54" hidden="1">
      <c r="H1638" s="1">
        <f t="shared" ref="H1638:H1639" si="1903">+H1345</f>
        <v>-3.0941276309978898</v>
      </c>
      <c r="K1638" s="1">
        <f t="shared" ref="K1638:K1642" si="1904">+X876</f>
        <v>-1</v>
      </c>
      <c r="L1638" s="1">
        <f t="shared" si="1893"/>
        <v>0</v>
      </c>
      <c r="M1638" s="1">
        <f t="shared" si="1894"/>
        <v>0</v>
      </c>
      <c r="N1638" s="1">
        <f t="shared" si="1895"/>
        <v>0</v>
      </c>
      <c r="O1638" s="1">
        <f t="shared" si="1896"/>
        <v>0</v>
      </c>
      <c r="P1638" s="1">
        <f t="shared" si="1897"/>
        <v>0</v>
      </c>
      <c r="S1638" s="1">
        <v>-172.57026300562697</v>
      </c>
      <c r="AA1638" s="1">
        <f t="shared" ref="AA1638:AA1642" si="1905">+P876</f>
        <v>0</v>
      </c>
      <c r="AB1638" s="1">
        <f t="shared" si="1898"/>
        <v>10116.635077999708</v>
      </c>
      <c r="AC1638" s="1">
        <f t="shared" si="1899"/>
        <v>19221606.648199446</v>
      </c>
      <c r="AD1638" s="1">
        <f t="shared" si="1900"/>
        <v>0</v>
      </c>
      <c r="AE1638" s="1">
        <f t="shared" si="1901"/>
        <v>-10116.635077999708</v>
      </c>
      <c r="AF1638" s="1">
        <f t="shared" si="1902"/>
        <v>19221606.648199446</v>
      </c>
      <c r="AH1638" s="1">
        <f t="shared" ref="AH1638:AH1642" si="1906">+S1638</f>
        <v>-172.57026300562697</v>
      </c>
      <c r="AK1638" s="1">
        <v>-18918.378252792056</v>
      </c>
      <c r="AT1638" s="1">
        <f t="shared" ref="AT1638:AT1642" si="1907">+AK1638</f>
        <v>-18918.378252792056</v>
      </c>
      <c r="AV1638" s="28">
        <f t="shared" ref="AV1638:AV1642" si="1908">+AT1638</f>
        <v>-18918.378252792056</v>
      </c>
      <c r="AW1638" s="28"/>
      <c r="AX1638" s="28"/>
      <c r="AY1638" s="28"/>
      <c r="AZ1638" s="28"/>
      <c r="BA1638" s="28"/>
      <c r="BB1638" s="1" t="s">
        <v>374</v>
      </c>
    </row>
    <row r="1639" spans="2:54" hidden="1">
      <c r="B1639" s="23" t="s">
        <v>267</v>
      </c>
      <c r="C1639" s="1">
        <f>+C1632+1</f>
        <v>15</v>
      </c>
      <c r="D1639" s="1" t="s">
        <v>375</v>
      </c>
      <c r="H1639" s="1">
        <f t="shared" si="1903"/>
        <v>-2.676111724409767E-2</v>
      </c>
      <c r="J1639" s="1" t="s">
        <v>133</v>
      </c>
      <c r="K1639" s="1">
        <f t="shared" si="1904"/>
        <v>0</v>
      </c>
      <c r="L1639" s="1">
        <f t="shared" si="1893"/>
        <v>0</v>
      </c>
      <c r="M1639" s="1">
        <f t="shared" si="1894"/>
        <v>1</v>
      </c>
      <c r="N1639" s="1">
        <f t="shared" si="1895"/>
        <v>0</v>
      </c>
      <c r="O1639" s="1">
        <f t="shared" si="1896"/>
        <v>0</v>
      </c>
      <c r="P1639" s="1">
        <f t="shared" si="1897"/>
        <v>0</v>
      </c>
      <c r="R1639" s="1" t="s">
        <v>135</v>
      </c>
      <c r="S1639" s="1">
        <v>-2.676111724409767E-2</v>
      </c>
      <c r="W1639" s="1" t="s">
        <v>376</v>
      </c>
      <c r="AA1639" s="1">
        <f t="shared" si="1905"/>
        <v>0</v>
      </c>
      <c r="AB1639" s="1">
        <f t="shared" si="1898"/>
        <v>19221606.648199446</v>
      </c>
      <c r="AC1639" s="1">
        <f t="shared" si="1899"/>
        <v>48694736842.105263</v>
      </c>
      <c r="AD1639" s="1">
        <f t="shared" si="1900"/>
        <v>0</v>
      </c>
      <c r="AE1639" s="1">
        <f t="shared" si="1901"/>
        <v>-19221606.648199446</v>
      </c>
      <c r="AF1639" s="1">
        <f t="shared" si="1902"/>
        <v>24347368421.052631</v>
      </c>
      <c r="AG1639" s="4" t="s">
        <v>133</v>
      </c>
      <c r="AH1639" s="1">
        <f t="shared" si="1906"/>
        <v>-2.676111724409767E-2</v>
      </c>
      <c r="AJ1639" s="1" t="s">
        <v>135</v>
      </c>
      <c r="AK1639" s="1">
        <v>-91942145.977250695</v>
      </c>
      <c r="AN1639" s="1" t="s">
        <v>377</v>
      </c>
      <c r="AP1639" s="1">
        <v>0</v>
      </c>
      <c r="AT1639" s="1">
        <f t="shared" si="1907"/>
        <v>-91942145.977250695</v>
      </c>
      <c r="AV1639" s="28">
        <f t="shared" si="1908"/>
        <v>-91942145.977250695</v>
      </c>
      <c r="AW1639" s="28"/>
      <c r="AX1639" s="28"/>
      <c r="AY1639" s="28"/>
      <c r="AZ1639" s="28"/>
      <c r="BA1639" s="28"/>
      <c r="BB1639" s="1" t="s">
        <v>258</v>
      </c>
    </row>
    <row r="1640" spans="2:54" hidden="1">
      <c r="H1640" s="1">
        <f>+H1365</f>
        <v>263.65275023860477</v>
      </c>
      <c r="K1640" s="1">
        <f t="shared" si="1904"/>
        <v>0</v>
      </c>
      <c r="L1640" s="1">
        <f t="shared" si="1893"/>
        <v>0</v>
      </c>
      <c r="M1640" s="1">
        <f t="shared" si="1894"/>
        <v>0</v>
      </c>
      <c r="N1640" s="1">
        <f t="shared" si="1895"/>
        <v>0</v>
      </c>
      <c r="O1640" s="1">
        <f t="shared" si="1896"/>
        <v>1</v>
      </c>
      <c r="P1640" s="1">
        <f t="shared" si="1897"/>
        <v>0</v>
      </c>
      <c r="S1640" s="1">
        <v>-3.9364785054050166</v>
      </c>
      <c r="AA1640" s="1">
        <f t="shared" si="1905"/>
        <v>-444736.84210526315</v>
      </c>
      <c r="AB1640" s="1">
        <f t="shared" si="1898"/>
        <v>0</v>
      </c>
      <c r="AC1640" s="1">
        <f t="shared" si="1899"/>
        <v>0</v>
      </c>
      <c r="AD1640" s="1">
        <f t="shared" si="1900"/>
        <v>444736.84210526315</v>
      </c>
      <c r="AE1640" s="1">
        <f t="shared" si="1901"/>
        <v>0</v>
      </c>
      <c r="AF1640" s="1">
        <f t="shared" si="1902"/>
        <v>0</v>
      </c>
      <c r="AH1640" s="1">
        <f t="shared" si="1906"/>
        <v>-3.9364785054050166</v>
      </c>
      <c r="AK1640" s="1">
        <v>-374624.4678284328</v>
      </c>
      <c r="AT1640" s="1">
        <f t="shared" si="1907"/>
        <v>-374624.4678284328</v>
      </c>
      <c r="AV1640" s="28">
        <f t="shared" si="1908"/>
        <v>-374624.4678284328</v>
      </c>
      <c r="AW1640" s="28"/>
      <c r="AX1640" s="28"/>
      <c r="AY1640" s="28"/>
      <c r="AZ1640" s="28"/>
      <c r="BA1640" s="28"/>
      <c r="BB1640" s="1" t="s">
        <v>373</v>
      </c>
    </row>
    <row r="1641" spans="2:54" hidden="1">
      <c r="H1641" s="1">
        <f t="shared" ref="H1641:H1642" si="1909">+H1366</f>
        <v>-3.9364785054050166</v>
      </c>
      <c r="K1641" s="1">
        <f t="shared" si="1904"/>
        <v>0</v>
      </c>
      <c r="L1641" s="1">
        <f t="shared" si="1893"/>
        <v>0</v>
      </c>
      <c r="M1641" s="1">
        <f t="shared" si="1894"/>
        <v>0</v>
      </c>
      <c r="N1641" s="1">
        <f t="shared" si="1895"/>
        <v>-1</v>
      </c>
      <c r="O1641" s="1">
        <f t="shared" si="1896"/>
        <v>0</v>
      </c>
      <c r="P1641" s="1">
        <f t="shared" si="1897"/>
        <v>0</v>
      </c>
      <c r="S1641" s="1">
        <v>-263.65275023860477</v>
      </c>
      <c r="AA1641" s="1">
        <f t="shared" si="1905"/>
        <v>0</v>
      </c>
      <c r="AB1641" s="1">
        <f t="shared" si="1898"/>
        <v>-10116.635077999708</v>
      </c>
      <c r="AC1641" s="1">
        <f t="shared" si="1899"/>
        <v>-19221606.648199446</v>
      </c>
      <c r="AD1641" s="1">
        <f t="shared" si="1900"/>
        <v>0</v>
      </c>
      <c r="AE1641" s="1">
        <f t="shared" si="1901"/>
        <v>10116.635077999708</v>
      </c>
      <c r="AF1641" s="1">
        <f t="shared" si="1902"/>
        <v>-19221606.648199446</v>
      </c>
      <c r="AH1641" s="1">
        <f t="shared" si="1906"/>
        <v>-263.65275023860477</v>
      </c>
      <c r="AK1641" s="1">
        <v>18918.378252792056</v>
      </c>
      <c r="AT1641" s="1">
        <f t="shared" si="1907"/>
        <v>18918.378252792056</v>
      </c>
      <c r="AV1641" s="28">
        <f t="shared" si="1908"/>
        <v>18918.378252792056</v>
      </c>
      <c r="AW1641" s="28"/>
      <c r="AX1641" s="28"/>
      <c r="AY1641" s="28"/>
      <c r="AZ1641" s="28"/>
      <c r="BA1641" s="28"/>
      <c r="BB1641" s="1" t="s">
        <v>374</v>
      </c>
    </row>
    <row r="1642" spans="2:54" hidden="1">
      <c r="H1642" s="1">
        <f t="shared" si="1909"/>
        <v>-2.2161258538338967E-2</v>
      </c>
      <c r="K1642" s="1">
        <f t="shared" si="1904"/>
        <v>0</v>
      </c>
      <c r="L1642" s="1">
        <f t="shared" si="1893"/>
        <v>0</v>
      </c>
      <c r="M1642" s="1">
        <f t="shared" si="1894"/>
        <v>0</v>
      </c>
      <c r="N1642" s="1">
        <f t="shared" si="1895"/>
        <v>0</v>
      </c>
      <c r="O1642" s="1">
        <f t="shared" si="1896"/>
        <v>0</v>
      </c>
      <c r="P1642" s="1">
        <f t="shared" si="1897"/>
        <v>1</v>
      </c>
      <c r="S1642" s="1">
        <v>-2.2161258538338967E-2</v>
      </c>
      <c r="AA1642" s="1">
        <f t="shared" si="1905"/>
        <v>0</v>
      </c>
      <c r="AB1642" s="1">
        <f t="shared" si="1898"/>
        <v>19221606.648199446</v>
      </c>
      <c r="AC1642" s="1">
        <f t="shared" si="1899"/>
        <v>24347368421.052631</v>
      </c>
      <c r="AD1642" s="1">
        <f t="shared" si="1900"/>
        <v>0</v>
      </c>
      <c r="AE1642" s="1">
        <f t="shared" si="1901"/>
        <v>-19221606.648199446</v>
      </c>
      <c r="AF1642" s="1">
        <f t="shared" si="1902"/>
        <v>48694736842.105263</v>
      </c>
      <c r="AH1642" s="1">
        <f t="shared" si="1906"/>
        <v>-2.2161258538338967E-2</v>
      </c>
      <c r="AK1642" s="1">
        <v>20052308.616642714</v>
      </c>
      <c r="AT1642" s="1">
        <f t="shared" si="1907"/>
        <v>20052308.616642714</v>
      </c>
      <c r="AV1642" s="28">
        <f t="shared" si="1908"/>
        <v>20052308.616642714</v>
      </c>
      <c r="AW1642" s="28"/>
      <c r="AX1642" s="28"/>
      <c r="AY1642" s="28"/>
      <c r="AZ1642" s="28"/>
      <c r="BA1642" s="28"/>
      <c r="BB1642" s="1" t="s">
        <v>258</v>
      </c>
    </row>
    <row r="1643" spans="2:54" hidden="1"/>
    <row r="1644" spans="2:54" hidden="1">
      <c r="H1644" s="1">
        <f>+H1347</f>
        <v>170.97644842460682</v>
      </c>
      <c r="K1644" s="1">
        <f>+X882</f>
        <v>0</v>
      </c>
      <c r="L1644" s="1">
        <f t="shared" ref="L1644:L1649" si="1910">+Y882</f>
        <v>1</v>
      </c>
      <c r="M1644" s="1">
        <f t="shared" ref="M1644:M1649" si="1911">+Z882</f>
        <v>0</v>
      </c>
      <c r="N1644" s="1">
        <f t="shared" ref="N1644:N1649" si="1912">+AA882</f>
        <v>0</v>
      </c>
      <c r="O1644" s="1">
        <f t="shared" ref="O1644:O1649" si="1913">+AB882</f>
        <v>0</v>
      </c>
      <c r="P1644" s="1">
        <f t="shared" ref="P1644:P1649" si="1914">+AC882</f>
        <v>0</v>
      </c>
      <c r="S1644" s="1" cm="1">
        <f t="array" ref="S1644:S1649">MMULT(K1644:P1649,H1644:H1649)</f>
        <v>-5.5151192903330513</v>
      </c>
      <c r="AA1644" s="1">
        <f>+P882</f>
        <v>444736.84210526315</v>
      </c>
      <c r="AB1644" s="1">
        <f t="shared" ref="AB1644:AB1649" si="1915">+Q882</f>
        <v>0</v>
      </c>
      <c r="AC1644" s="1">
        <f t="shared" ref="AC1644:AC1649" si="1916">+R882</f>
        <v>0</v>
      </c>
      <c r="AD1644" s="1">
        <f t="shared" ref="AD1644:AD1649" si="1917">+S882</f>
        <v>-444736.84210526315</v>
      </c>
      <c r="AE1644" s="1">
        <f t="shared" ref="AE1644:AE1649" si="1918">+T882</f>
        <v>0</v>
      </c>
      <c r="AF1644" s="1">
        <f t="shared" ref="AF1644:AF1649" si="1919">+U882</f>
        <v>0</v>
      </c>
      <c r="AH1644" s="1">
        <f>+S1644</f>
        <v>-5.5151192903330513</v>
      </c>
      <c r="AK1644" s="1" cm="1">
        <f t="array" ref="AK1644:AK1649">MMULT(AA1644:AF1649,AH1644:AH1649)</f>
        <v>587084.0689216652</v>
      </c>
      <c r="AT1644" s="1">
        <f>+AK1644</f>
        <v>587084.0689216652</v>
      </c>
      <c r="AV1644" s="28">
        <f>+AT1644</f>
        <v>587084.0689216652</v>
      </c>
      <c r="AW1644" s="28"/>
      <c r="AX1644" s="28"/>
      <c r="AY1644" s="28"/>
      <c r="AZ1644" s="28"/>
      <c r="BA1644" s="28"/>
      <c r="BB1644" s="1" t="s">
        <v>373</v>
      </c>
    </row>
    <row r="1645" spans="2:54" hidden="1">
      <c r="H1645" s="1">
        <f t="shared" ref="H1645:H1646" si="1920">+H1348</f>
        <v>-5.5151192903330513</v>
      </c>
      <c r="K1645" s="1">
        <f t="shared" ref="K1645:K1649" si="1921">+X883</f>
        <v>-1</v>
      </c>
      <c r="L1645" s="1">
        <f t="shared" si="1910"/>
        <v>0</v>
      </c>
      <c r="M1645" s="1">
        <f t="shared" si="1911"/>
        <v>0</v>
      </c>
      <c r="N1645" s="1">
        <f t="shared" si="1912"/>
        <v>0</v>
      </c>
      <c r="O1645" s="1">
        <f t="shared" si="1913"/>
        <v>0</v>
      </c>
      <c r="P1645" s="1">
        <f t="shared" si="1914"/>
        <v>0</v>
      </c>
      <c r="S1645" s="1">
        <v>-170.97644842460682</v>
      </c>
      <c r="AA1645" s="1">
        <f t="shared" ref="AA1645:AA1649" si="1922">+P883</f>
        <v>0</v>
      </c>
      <c r="AB1645" s="1">
        <f t="shared" si="1915"/>
        <v>10116.635077999708</v>
      </c>
      <c r="AC1645" s="1">
        <f t="shared" si="1916"/>
        <v>19221606.648199446</v>
      </c>
      <c r="AD1645" s="1">
        <f t="shared" si="1917"/>
        <v>0</v>
      </c>
      <c r="AE1645" s="1">
        <f t="shared" si="1918"/>
        <v>-10116.635077999708</v>
      </c>
      <c r="AF1645" s="1">
        <f t="shared" si="1919"/>
        <v>19221606.648199446</v>
      </c>
      <c r="AH1645" s="1">
        <f t="shared" ref="AH1645:AH1649" si="1923">+S1645</f>
        <v>-170.97644842460682</v>
      </c>
      <c r="AK1645" s="1">
        <v>61120.26499644242</v>
      </c>
      <c r="AT1645" s="1">
        <f t="shared" ref="AT1645:AT1649" si="1924">+AK1645</f>
        <v>61120.26499644242</v>
      </c>
      <c r="AV1645" s="28">
        <f t="shared" ref="AV1645:AV1649" si="1925">+AT1645</f>
        <v>61120.26499644242</v>
      </c>
      <c r="AW1645" s="28"/>
      <c r="AX1645" s="28"/>
      <c r="AY1645" s="28"/>
      <c r="AZ1645" s="28"/>
      <c r="BA1645" s="28"/>
      <c r="BB1645" s="1" t="s">
        <v>374</v>
      </c>
    </row>
    <row r="1646" spans="2:54" hidden="1">
      <c r="B1646" s="23" t="s">
        <v>267</v>
      </c>
      <c r="C1646" s="1">
        <f>+C1639+1</f>
        <v>16</v>
      </c>
      <c r="D1646" s="1" t="s">
        <v>375</v>
      </c>
      <c r="H1646" s="1">
        <f t="shared" si="1920"/>
        <v>-2.4760036670047354E-2</v>
      </c>
      <c r="J1646" s="1" t="s">
        <v>133</v>
      </c>
      <c r="K1646" s="1">
        <f t="shared" si="1921"/>
        <v>0</v>
      </c>
      <c r="L1646" s="1">
        <f t="shared" si="1910"/>
        <v>0</v>
      </c>
      <c r="M1646" s="1">
        <f t="shared" si="1911"/>
        <v>1</v>
      </c>
      <c r="N1646" s="1">
        <f t="shared" si="1912"/>
        <v>0</v>
      </c>
      <c r="O1646" s="1">
        <f t="shared" si="1913"/>
        <v>0</v>
      </c>
      <c r="P1646" s="1">
        <f t="shared" si="1914"/>
        <v>0</v>
      </c>
      <c r="R1646" s="1" t="s">
        <v>135</v>
      </c>
      <c r="S1646" s="1">
        <v>-2.4760036670047354E-2</v>
      </c>
      <c r="W1646" s="1" t="s">
        <v>376</v>
      </c>
      <c r="AA1646" s="1">
        <f t="shared" si="1922"/>
        <v>0</v>
      </c>
      <c r="AB1646" s="1">
        <f t="shared" si="1915"/>
        <v>19221606.648199446</v>
      </c>
      <c r="AC1646" s="1">
        <f t="shared" si="1916"/>
        <v>48694736842.105263</v>
      </c>
      <c r="AD1646" s="1">
        <f t="shared" si="1917"/>
        <v>0</v>
      </c>
      <c r="AE1646" s="1">
        <f t="shared" si="1918"/>
        <v>-19221606.648199446</v>
      </c>
      <c r="AF1646" s="1">
        <f t="shared" si="1919"/>
        <v>24347368421.052631</v>
      </c>
      <c r="AG1646" s="4" t="s">
        <v>133</v>
      </c>
      <c r="AH1646" s="1">
        <f t="shared" si="1923"/>
        <v>-2.4760036670047354E-2</v>
      </c>
      <c r="AJ1646" s="1" t="s">
        <v>135</v>
      </c>
      <c r="AK1646" s="1">
        <v>59012191.670795321</v>
      </c>
      <c r="AN1646" s="1" t="s">
        <v>377</v>
      </c>
      <c r="AP1646" s="1">
        <v>0</v>
      </c>
      <c r="AT1646" s="1">
        <f t="shared" si="1924"/>
        <v>59012191.670795321</v>
      </c>
      <c r="AV1646" s="28">
        <f t="shared" si="1925"/>
        <v>59012191.670795321</v>
      </c>
      <c r="AW1646" s="28"/>
      <c r="AX1646" s="28"/>
      <c r="AY1646" s="28"/>
      <c r="AZ1646" s="28"/>
      <c r="BA1646" s="28"/>
      <c r="BB1646" s="1" t="s">
        <v>258</v>
      </c>
    </row>
    <row r="1647" spans="2:54" hidden="1">
      <c r="H1647" s="1">
        <f>+H1368</f>
        <v>262.19175653535677</v>
      </c>
      <c r="K1647" s="1">
        <f t="shared" si="1921"/>
        <v>0</v>
      </c>
      <c r="L1647" s="1">
        <f t="shared" si="1910"/>
        <v>0</v>
      </c>
      <c r="M1647" s="1">
        <f t="shared" si="1911"/>
        <v>0</v>
      </c>
      <c r="N1647" s="1">
        <f t="shared" si="1912"/>
        <v>0</v>
      </c>
      <c r="O1647" s="1">
        <f t="shared" si="1913"/>
        <v>1</v>
      </c>
      <c r="P1647" s="1">
        <f t="shared" si="1914"/>
        <v>0</v>
      </c>
      <c r="S1647" s="1">
        <v>-6.8351899778492209</v>
      </c>
      <c r="AA1647" s="1">
        <f t="shared" si="1922"/>
        <v>-444736.84210526315</v>
      </c>
      <c r="AB1647" s="1">
        <f t="shared" si="1915"/>
        <v>0</v>
      </c>
      <c r="AC1647" s="1">
        <f t="shared" si="1916"/>
        <v>0</v>
      </c>
      <c r="AD1647" s="1">
        <f t="shared" si="1917"/>
        <v>444736.84210526315</v>
      </c>
      <c r="AE1647" s="1">
        <f t="shared" si="1918"/>
        <v>0</v>
      </c>
      <c r="AF1647" s="1">
        <f t="shared" si="1919"/>
        <v>0</v>
      </c>
      <c r="AH1647" s="1">
        <f t="shared" si="1923"/>
        <v>-6.8351899778492209</v>
      </c>
      <c r="AK1647" s="1">
        <v>-587084.0689216652</v>
      </c>
      <c r="AT1647" s="1">
        <f t="shared" si="1924"/>
        <v>-587084.0689216652</v>
      </c>
      <c r="AV1647" s="28">
        <f t="shared" si="1925"/>
        <v>-587084.0689216652</v>
      </c>
      <c r="AW1647" s="28"/>
      <c r="AX1647" s="28"/>
      <c r="AY1647" s="28"/>
      <c r="AZ1647" s="28"/>
      <c r="BA1647" s="28"/>
      <c r="BB1647" s="1" t="s">
        <v>373</v>
      </c>
    </row>
    <row r="1648" spans="2:54" hidden="1">
      <c r="H1648" s="1">
        <f t="shared" ref="H1648:H1649" si="1926">+H1369</f>
        <v>-6.8351899778492209</v>
      </c>
      <c r="K1648" s="1">
        <f t="shared" si="1921"/>
        <v>0</v>
      </c>
      <c r="L1648" s="1">
        <f t="shared" si="1910"/>
        <v>0</v>
      </c>
      <c r="M1648" s="1">
        <f t="shared" si="1911"/>
        <v>0</v>
      </c>
      <c r="N1648" s="1">
        <f t="shared" si="1912"/>
        <v>-1</v>
      </c>
      <c r="O1648" s="1">
        <f t="shared" si="1913"/>
        <v>0</v>
      </c>
      <c r="P1648" s="1">
        <f t="shared" si="1914"/>
        <v>0</v>
      </c>
      <c r="S1648" s="1">
        <v>-262.19175653535677</v>
      </c>
      <c r="AA1648" s="1">
        <f t="shared" si="1922"/>
        <v>0</v>
      </c>
      <c r="AB1648" s="1">
        <f t="shared" si="1915"/>
        <v>-10116.635077999708</v>
      </c>
      <c r="AC1648" s="1">
        <f t="shared" si="1916"/>
        <v>-19221606.648199446</v>
      </c>
      <c r="AD1648" s="1">
        <f t="shared" si="1917"/>
        <v>0</v>
      </c>
      <c r="AE1648" s="1">
        <f t="shared" si="1918"/>
        <v>10116.635077999708</v>
      </c>
      <c r="AF1648" s="1">
        <f t="shared" si="1919"/>
        <v>-19221606.648199446</v>
      </c>
      <c r="AH1648" s="1">
        <f t="shared" si="1923"/>
        <v>-262.19175653535677</v>
      </c>
      <c r="AK1648" s="1">
        <v>-61120.26499644242</v>
      </c>
      <c r="AT1648" s="1">
        <f t="shared" si="1924"/>
        <v>-61120.26499644242</v>
      </c>
      <c r="AV1648" s="28">
        <f t="shared" si="1925"/>
        <v>-61120.26499644242</v>
      </c>
      <c r="AW1648" s="28"/>
      <c r="AX1648" s="28"/>
      <c r="AY1648" s="28"/>
      <c r="AZ1648" s="28"/>
      <c r="BA1648" s="28"/>
      <c r="BB1648" s="1" t="s">
        <v>374</v>
      </c>
    </row>
    <row r="1649" spans="2:54" hidden="1">
      <c r="H1649" s="1">
        <f t="shared" si="1926"/>
        <v>-2.0068251436037556E-2</v>
      </c>
      <c r="K1649" s="1">
        <f t="shared" si="1921"/>
        <v>0</v>
      </c>
      <c r="L1649" s="1">
        <f t="shared" si="1910"/>
        <v>0</v>
      </c>
      <c r="M1649" s="1">
        <f t="shared" si="1911"/>
        <v>0</v>
      </c>
      <c r="N1649" s="1">
        <f t="shared" si="1912"/>
        <v>0</v>
      </c>
      <c r="O1649" s="1">
        <f t="shared" si="1913"/>
        <v>0</v>
      </c>
      <c r="P1649" s="1">
        <f t="shared" si="1914"/>
        <v>1</v>
      </c>
      <c r="S1649" s="1">
        <v>-2.0068251436037556E-2</v>
      </c>
      <c r="AA1649" s="1">
        <f t="shared" si="1922"/>
        <v>0</v>
      </c>
      <c r="AB1649" s="1">
        <f t="shared" si="1915"/>
        <v>19221606.648199446</v>
      </c>
      <c r="AC1649" s="1">
        <f t="shared" si="1916"/>
        <v>24347368421.052631</v>
      </c>
      <c r="AD1649" s="1">
        <f t="shared" si="1917"/>
        <v>0</v>
      </c>
      <c r="AE1649" s="1">
        <f t="shared" si="1918"/>
        <v>-19221606.648199446</v>
      </c>
      <c r="AF1649" s="1">
        <f t="shared" si="1919"/>
        <v>48694736842.105263</v>
      </c>
      <c r="AH1649" s="1">
        <f t="shared" si="1923"/>
        <v>-2.0068251436037556E-2</v>
      </c>
      <c r="AK1649" s="1">
        <v>173244815.31568646</v>
      </c>
      <c r="AT1649" s="1">
        <f t="shared" si="1924"/>
        <v>173244815.31568646</v>
      </c>
      <c r="AV1649" s="28">
        <f t="shared" si="1925"/>
        <v>173244815.31568646</v>
      </c>
      <c r="AW1649" s="28"/>
      <c r="AX1649" s="28"/>
      <c r="AY1649" s="28"/>
      <c r="AZ1649" s="28"/>
      <c r="BA1649" s="28"/>
      <c r="BB1649" s="1" t="s">
        <v>258</v>
      </c>
    </row>
    <row r="1650" spans="2:54" hidden="1"/>
    <row r="1651" spans="2:54" hidden="1">
      <c r="H1651" s="1">
        <f>+H1350</f>
        <v>169.31749760033455</v>
      </c>
      <c r="K1651" s="1">
        <f>+X889</f>
        <v>0</v>
      </c>
      <c r="L1651" s="1">
        <f t="shared" ref="L1651:L1656" si="1927">+Y889</f>
        <v>1</v>
      </c>
      <c r="M1651" s="1">
        <f t="shared" ref="M1651:M1656" si="1928">+Z889</f>
        <v>0</v>
      </c>
      <c r="N1651" s="1">
        <f t="shared" ref="N1651:N1656" si="1929">+AA889</f>
        <v>0</v>
      </c>
      <c r="O1651" s="1">
        <f t="shared" ref="O1651:O1656" si="1930">+AB889</f>
        <v>0</v>
      </c>
      <c r="P1651" s="1">
        <f t="shared" ref="P1651:P1656" si="1931">+AC889</f>
        <v>0</v>
      </c>
      <c r="S1651" s="1" cm="1">
        <f t="array" ref="S1651:S1656">MMULT(K1651:P1656,H1651:H1656)</f>
        <v>-5.4990260566748059</v>
      </c>
      <c r="AA1651" s="1">
        <f>+P889</f>
        <v>444736.84210526315</v>
      </c>
      <c r="AB1651" s="1">
        <f t="shared" ref="AB1651:AB1656" si="1932">+Q889</f>
        <v>0</v>
      </c>
      <c r="AC1651" s="1">
        <f t="shared" ref="AC1651:AC1656" si="1933">+R889</f>
        <v>0</v>
      </c>
      <c r="AD1651" s="1">
        <f t="shared" ref="AD1651:AD1656" si="1934">+S889</f>
        <v>-444736.84210526315</v>
      </c>
      <c r="AE1651" s="1">
        <f t="shared" ref="AE1651:AE1656" si="1935">+T889</f>
        <v>0</v>
      </c>
      <c r="AF1651" s="1">
        <f t="shared" ref="AF1651:AF1656" si="1936">+U889</f>
        <v>0</v>
      </c>
      <c r="AH1651" s="1">
        <f>+S1651</f>
        <v>-5.4990260566748059</v>
      </c>
      <c r="AK1651" s="1" cm="1">
        <f t="array" ref="AK1651:AK1656">MMULT(AA1651:AF1656,AH1651:AH1656)</f>
        <v>561646.60736824386</v>
      </c>
      <c r="AT1651" s="1">
        <f>+AK1651</f>
        <v>561646.60736824386</v>
      </c>
      <c r="AV1651" s="28">
        <f>+AT1651</f>
        <v>561646.60736824386</v>
      </c>
      <c r="AW1651" s="28"/>
      <c r="AX1651" s="28"/>
      <c r="AY1651" s="28"/>
      <c r="AZ1651" s="28"/>
      <c r="BA1651" s="28"/>
      <c r="BB1651" s="1" t="s">
        <v>373</v>
      </c>
    </row>
    <row r="1652" spans="2:54" hidden="1">
      <c r="H1652" s="1">
        <f t="shared" ref="H1652:H1653" si="1937">+H1351</f>
        <v>-5.4990260566748059</v>
      </c>
      <c r="K1652" s="1">
        <f t="shared" ref="K1652:K1656" si="1938">+X890</f>
        <v>-1</v>
      </c>
      <c r="L1652" s="1">
        <f t="shared" si="1927"/>
        <v>0</v>
      </c>
      <c r="M1652" s="1">
        <f t="shared" si="1928"/>
        <v>0</v>
      </c>
      <c r="N1652" s="1">
        <f t="shared" si="1929"/>
        <v>0</v>
      </c>
      <c r="O1652" s="1">
        <f t="shared" si="1930"/>
        <v>0</v>
      </c>
      <c r="P1652" s="1">
        <f t="shared" si="1931"/>
        <v>0</v>
      </c>
      <c r="S1652" s="1">
        <v>-169.31749760033455</v>
      </c>
      <c r="AA1652" s="1">
        <f t="shared" ref="AA1652:AA1656" si="1939">+P890</f>
        <v>0</v>
      </c>
      <c r="AB1652" s="1">
        <f t="shared" si="1932"/>
        <v>10116.635077999708</v>
      </c>
      <c r="AC1652" s="1">
        <f t="shared" si="1933"/>
        <v>19221606.648199446</v>
      </c>
      <c r="AD1652" s="1">
        <f t="shared" si="1934"/>
        <v>0</v>
      </c>
      <c r="AE1652" s="1">
        <f t="shared" si="1935"/>
        <v>-10116.635077999708</v>
      </c>
      <c r="AF1652" s="1">
        <f t="shared" si="1936"/>
        <v>19221606.648199446</v>
      </c>
      <c r="AH1652" s="1">
        <f t="shared" ref="AH1652:AH1656" si="1940">+S1652</f>
        <v>-169.31749760033455</v>
      </c>
      <c r="AK1652" s="1">
        <v>41617.994952071982</v>
      </c>
      <c r="AT1652" s="1">
        <f t="shared" ref="AT1652:AT1656" si="1941">+AK1652</f>
        <v>41617.994952071982</v>
      </c>
      <c r="AV1652" s="28">
        <f t="shared" ref="AV1652:AV1656" si="1942">+AT1652</f>
        <v>41617.994952071982</v>
      </c>
      <c r="AW1652" s="28"/>
      <c r="AX1652" s="28"/>
      <c r="AY1652" s="28"/>
      <c r="AZ1652" s="28"/>
      <c r="BA1652" s="28"/>
      <c r="BB1652" s="1" t="s">
        <v>374</v>
      </c>
    </row>
    <row r="1653" spans="2:54" hidden="1">
      <c r="B1653" s="23" t="s">
        <v>267</v>
      </c>
      <c r="C1653" s="1">
        <f>+C1646+1</f>
        <v>17</v>
      </c>
      <c r="D1653" s="1" t="s">
        <v>375</v>
      </c>
      <c r="H1653" s="1">
        <f t="shared" si="1937"/>
        <v>-2.4994557779565219E-2</v>
      </c>
      <c r="J1653" s="1" t="s">
        <v>133</v>
      </c>
      <c r="K1653" s="1">
        <f t="shared" si="1938"/>
        <v>0</v>
      </c>
      <c r="L1653" s="1">
        <f t="shared" si="1927"/>
        <v>0</v>
      </c>
      <c r="M1653" s="1">
        <f t="shared" si="1928"/>
        <v>1</v>
      </c>
      <c r="N1653" s="1">
        <f t="shared" si="1929"/>
        <v>0</v>
      </c>
      <c r="O1653" s="1">
        <f t="shared" si="1930"/>
        <v>0</v>
      </c>
      <c r="P1653" s="1">
        <f t="shared" si="1931"/>
        <v>0</v>
      </c>
      <c r="R1653" s="1" t="s">
        <v>135</v>
      </c>
      <c r="S1653" s="1">
        <v>-2.4994557779565219E-2</v>
      </c>
      <c r="W1653" s="1" t="s">
        <v>376</v>
      </c>
      <c r="AA1653" s="1">
        <f t="shared" si="1939"/>
        <v>0</v>
      </c>
      <c r="AB1653" s="1">
        <f t="shared" si="1932"/>
        <v>19221606.648199446</v>
      </c>
      <c r="AC1653" s="1">
        <f t="shared" si="1933"/>
        <v>48694736842.105263</v>
      </c>
      <c r="AD1653" s="1">
        <f t="shared" si="1934"/>
        <v>0</v>
      </c>
      <c r="AE1653" s="1">
        <f t="shared" si="1935"/>
        <v>-19221606.648199446</v>
      </c>
      <c r="AF1653" s="1">
        <f t="shared" si="1936"/>
        <v>24347368421.052631</v>
      </c>
      <c r="AG1653" s="4" t="s">
        <v>133</v>
      </c>
      <c r="AH1653" s="1">
        <f t="shared" si="1940"/>
        <v>-2.4994557779565219E-2</v>
      </c>
      <c r="AJ1653" s="1" t="s">
        <v>135</v>
      </c>
      <c r="AK1653" s="1">
        <v>30053682.487708986</v>
      </c>
      <c r="AN1653" s="1" t="s">
        <v>377</v>
      </c>
      <c r="AP1653" s="1">
        <v>0</v>
      </c>
      <c r="AT1653" s="1">
        <f t="shared" si="1941"/>
        <v>30053682.487708986</v>
      </c>
      <c r="AV1653" s="28">
        <f t="shared" si="1942"/>
        <v>30053682.487708986</v>
      </c>
      <c r="AW1653" s="28"/>
      <c r="AX1653" s="28"/>
      <c r="AY1653" s="28"/>
      <c r="AZ1653" s="28"/>
      <c r="BA1653" s="28"/>
      <c r="BB1653" s="1" t="s">
        <v>258</v>
      </c>
    </row>
    <row r="1654" spans="2:54" hidden="1">
      <c r="H1654" s="1">
        <f>+H1371</f>
        <v>260.75979059674154</v>
      </c>
      <c r="K1654" s="1">
        <f t="shared" si="1938"/>
        <v>0</v>
      </c>
      <c r="L1654" s="1">
        <f t="shared" si="1927"/>
        <v>0</v>
      </c>
      <c r="M1654" s="1">
        <f t="shared" si="1928"/>
        <v>0</v>
      </c>
      <c r="N1654" s="1">
        <f t="shared" si="1929"/>
        <v>0</v>
      </c>
      <c r="O1654" s="1">
        <f t="shared" si="1930"/>
        <v>1</v>
      </c>
      <c r="P1654" s="1">
        <f t="shared" si="1931"/>
        <v>0</v>
      </c>
      <c r="S1654" s="1">
        <v>-6.7619000850767748</v>
      </c>
      <c r="AA1654" s="1">
        <f t="shared" si="1939"/>
        <v>-444736.84210526315</v>
      </c>
      <c r="AB1654" s="1">
        <f t="shared" si="1932"/>
        <v>0</v>
      </c>
      <c r="AC1654" s="1">
        <f t="shared" si="1933"/>
        <v>0</v>
      </c>
      <c r="AD1654" s="1">
        <f t="shared" si="1934"/>
        <v>444736.84210526315</v>
      </c>
      <c r="AE1654" s="1">
        <f t="shared" si="1935"/>
        <v>0</v>
      </c>
      <c r="AF1654" s="1">
        <f t="shared" si="1936"/>
        <v>0</v>
      </c>
      <c r="AH1654" s="1">
        <f t="shared" si="1940"/>
        <v>-6.7619000850767748</v>
      </c>
      <c r="AK1654" s="1">
        <v>-561646.60736824386</v>
      </c>
      <c r="AT1654" s="1">
        <f t="shared" si="1941"/>
        <v>-561646.60736824386</v>
      </c>
      <c r="AV1654" s="28">
        <f t="shared" si="1942"/>
        <v>-561646.60736824386</v>
      </c>
      <c r="AW1654" s="28"/>
      <c r="AX1654" s="28"/>
      <c r="AY1654" s="28"/>
      <c r="AZ1654" s="28"/>
      <c r="BA1654" s="28"/>
      <c r="BB1654" s="1" t="s">
        <v>373</v>
      </c>
    </row>
    <row r="1655" spans="2:54" hidden="1">
      <c r="H1655" s="1">
        <f t="shared" ref="H1655:H1656" si="1943">+H1372</f>
        <v>-6.7619000850767748</v>
      </c>
      <c r="K1655" s="1">
        <f t="shared" si="1938"/>
        <v>0</v>
      </c>
      <c r="L1655" s="1">
        <f t="shared" si="1927"/>
        <v>0</v>
      </c>
      <c r="M1655" s="1">
        <f t="shared" si="1928"/>
        <v>0</v>
      </c>
      <c r="N1655" s="1">
        <f t="shared" si="1929"/>
        <v>-1</v>
      </c>
      <c r="O1655" s="1">
        <f t="shared" si="1930"/>
        <v>0</v>
      </c>
      <c r="P1655" s="1">
        <f t="shared" si="1931"/>
        <v>0</v>
      </c>
      <c r="S1655" s="1">
        <v>-260.75979059674154</v>
      </c>
      <c r="AA1655" s="1">
        <f t="shared" si="1939"/>
        <v>0</v>
      </c>
      <c r="AB1655" s="1">
        <f t="shared" si="1932"/>
        <v>-10116.635077999708</v>
      </c>
      <c r="AC1655" s="1">
        <f t="shared" si="1933"/>
        <v>-19221606.648199446</v>
      </c>
      <c r="AD1655" s="1">
        <f t="shared" si="1934"/>
        <v>0</v>
      </c>
      <c r="AE1655" s="1">
        <f t="shared" si="1935"/>
        <v>10116.635077999708</v>
      </c>
      <c r="AF1655" s="1">
        <f t="shared" si="1936"/>
        <v>-19221606.648199446</v>
      </c>
      <c r="AH1655" s="1">
        <f t="shared" si="1940"/>
        <v>-260.75979059674154</v>
      </c>
      <c r="AK1655" s="1">
        <v>-41617.994952071982</v>
      </c>
      <c r="AT1655" s="1">
        <f t="shared" si="1941"/>
        <v>-41617.994952071982</v>
      </c>
      <c r="AV1655" s="28">
        <f t="shared" si="1942"/>
        <v>-41617.994952071982</v>
      </c>
      <c r="AW1655" s="28"/>
      <c r="AX1655" s="28"/>
      <c r="AY1655" s="28"/>
      <c r="AZ1655" s="28"/>
      <c r="BA1655" s="28"/>
      <c r="BB1655" s="1" t="s">
        <v>374</v>
      </c>
    </row>
    <row r="1656" spans="2:54" hidden="1">
      <c r="H1656" s="1">
        <f t="shared" si="1943"/>
        <v>-2.0967797509338998E-2</v>
      </c>
      <c r="K1656" s="1">
        <f t="shared" si="1938"/>
        <v>0</v>
      </c>
      <c r="L1656" s="1">
        <f t="shared" si="1927"/>
        <v>0</v>
      </c>
      <c r="M1656" s="1">
        <f t="shared" si="1928"/>
        <v>0</v>
      </c>
      <c r="N1656" s="1">
        <f t="shared" si="1929"/>
        <v>0</v>
      </c>
      <c r="O1656" s="1">
        <f t="shared" si="1930"/>
        <v>0</v>
      </c>
      <c r="P1656" s="1">
        <f t="shared" si="1931"/>
        <v>1</v>
      </c>
      <c r="S1656" s="1">
        <v>-2.0967797509338998E-2</v>
      </c>
      <c r="AA1656" s="1">
        <f t="shared" si="1939"/>
        <v>0</v>
      </c>
      <c r="AB1656" s="1">
        <f t="shared" si="1932"/>
        <v>19221606.648199446</v>
      </c>
      <c r="AC1656" s="1">
        <f t="shared" si="1933"/>
        <v>24347368421.052631</v>
      </c>
      <c r="AD1656" s="1">
        <f t="shared" si="1934"/>
        <v>0</v>
      </c>
      <c r="AE1656" s="1">
        <f t="shared" si="1935"/>
        <v>-19221606.648199446</v>
      </c>
      <c r="AF1656" s="1">
        <f t="shared" si="1936"/>
        <v>48694736842.105263</v>
      </c>
      <c r="AH1656" s="1">
        <f t="shared" si="1940"/>
        <v>-2.0967797509338998E-2</v>
      </c>
      <c r="AK1656" s="1">
        <v>128094698.33016384</v>
      </c>
      <c r="AT1656" s="1">
        <f t="shared" si="1941"/>
        <v>128094698.33016384</v>
      </c>
      <c r="AV1656" s="28">
        <f t="shared" si="1942"/>
        <v>128094698.33016384</v>
      </c>
      <c r="AW1656" s="28"/>
      <c r="AX1656" s="28"/>
      <c r="AY1656" s="28"/>
      <c r="AZ1656" s="28"/>
      <c r="BA1656" s="28"/>
      <c r="BB1656" s="1" t="s">
        <v>258</v>
      </c>
    </row>
    <row r="1657" spans="2:54" hidden="1"/>
    <row r="1658" spans="2:54" hidden="1">
      <c r="H1658" s="1">
        <f>+H1353</f>
        <v>168.36085205834502</v>
      </c>
      <c r="K1658" s="1">
        <f>+X896</f>
        <v>0</v>
      </c>
      <c r="L1658" s="1">
        <f t="shared" ref="L1658:L1663" si="1944">+Y896</f>
        <v>1</v>
      </c>
      <c r="M1658" s="1">
        <f t="shared" ref="M1658:M1663" si="1945">+Z896</f>
        <v>0</v>
      </c>
      <c r="N1658" s="1">
        <f t="shared" ref="N1658:N1663" si="1946">+AA896</f>
        <v>0</v>
      </c>
      <c r="O1658" s="1">
        <f t="shared" ref="O1658:O1663" si="1947">+AB896</f>
        <v>0</v>
      </c>
      <c r="P1658" s="1">
        <f t="shared" ref="P1658:P1663" si="1948">+AC896</f>
        <v>0</v>
      </c>
      <c r="S1658" s="1" cm="1">
        <f t="array" ref="S1658:S1663">MMULT(K1658:P1663,H1658:H1663)</f>
        <v>-4.9319964522922017</v>
      </c>
      <c r="AA1658" s="1">
        <f>+P896</f>
        <v>444736.84210526315</v>
      </c>
      <c r="AB1658" s="1">
        <f t="shared" ref="AB1658:AB1663" si="1949">+Q896</f>
        <v>0</v>
      </c>
      <c r="AC1658" s="1">
        <f t="shared" ref="AC1658:AC1663" si="1950">+R896</f>
        <v>0</v>
      </c>
      <c r="AD1658" s="1">
        <f t="shared" ref="AD1658:AD1663" si="1951">+S896</f>
        <v>-444736.84210526315</v>
      </c>
      <c r="AE1658" s="1">
        <f t="shared" ref="AE1658:AE1663" si="1952">+T896</f>
        <v>0</v>
      </c>
      <c r="AF1658" s="1">
        <f t="shared" ref="AF1658:AF1663" si="1953">+U896</f>
        <v>0</v>
      </c>
      <c r="AH1658" s="1">
        <f>+S1658</f>
        <v>-4.9319964522922017</v>
      </c>
      <c r="AK1658" s="1" cm="1">
        <f t="array" ref="AK1658:AK1663">MMULT(AA1658:AF1663,AH1658:AH1663)</f>
        <v>593675.90691173077</v>
      </c>
      <c r="AT1658" s="1">
        <f>+AK1658</f>
        <v>593675.90691173077</v>
      </c>
      <c r="AV1658" s="28">
        <f>+AT1658</f>
        <v>593675.90691173077</v>
      </c>
      <c r="AW1658" s="28"/>
      <c r="AX1658" s="28"/>
      <c r="AY1658" s="28"/>
      <c r="AZ1658" s="28"/>
      <c r="BA1658" s="28"/>
      <c r="BB1658" s="1" t="s">
        <v>373</v>
      </c>
    </row>
    <row r="1659" spans="2:54" hidden="1">
      <c r="H1659" s="1">
        <f t="shared" ref="H1659:H1660" si="1954">+H1354</f>
        <v>-4.9319964522922017</v>
      </c>
      <c r="K1659" s="1">
        <f t="shared" ref="K1659:K1663" si="1955">+X897</f>
        <v>-1</v>
      </c>
      <c r="L1659" s="1">
        <f t="shared" si="1944"/>
        <v>0</v>
      </c>
      <c r="M1659" s="1">
        <f t="shared" si="1945"/>
        <v>0</v>
      </c>
      <c r="N1659" s="1">
        <f t="shared" si="1946"/>
        <v>0</v>
      </c>
      <c r="O1659" s="1">
        <f t="shared" si="1947"/>
        <v>0</v>
      </c>
      <c r="P1659" s="1">
        <f t="shared" si="1948"/>
        <v>0</v>
      </c>
      <c r="S1659" s="1">
        <v>-168.36085205834502</v>
      </c>
      <c r="AA1659" s="1">
        <f t="shared" ref="AA1659:AA1663" si="1956">+P897</f>
        <v>0</v>
      </c>
      <c r="AB1659" s="1">
        <f t="shared" si="1949"/>
        <v>10116.635077999708</v>
      </c>
      <c r="AC1659" s="1">
        <f t="shared" si="1950"/>
        <v>19221606.648199446</v>
      </c>
      <c r="AD1659" s="1">
        <f t="shared" si="1951"/>
        <v>0</v>
      </c>
      <c r="AE1659" s="1">
        <f t="shared" si="1952"/>
        <v>-10116.635077999708</v>
      </c>
      <c r="AF1659" s="1">
        <f t="shared" si="1953"/>
        <v>19221606.648199446</v>
      </c>
      <c r="AH1659" s="1">
        <f t="shared" ref="AH1659:AH1663" si="1957">+S1659</f>
        <v>-168.36085205834502</v>
      </c>
      <c r="AK1659" s="1">
        <v>94708.115873276838</v>
      </c>
      <c r="AT1659" s="1">
        <f t="shared" ref="AT1659:AT1663" si="1958">+AK1659</f>
        <v>94708.115873276838</v>
      </c>
      <c r="AV1659" s="28">
        <f t="shared" ref="AV1659:AV1663" si="1959">+AT1659</f>
        <v>94708.115873276838</v>
      </c>
      <c r="AW1659" s="28"/>
      <c r="AX1659" s="28"/>
      <c r="AY1659" s="28"/>
      <c r="AZ1659" s="28"/>
      <c r="BA1659" s="28"/>
      <c r="BB1659" s="1" t="s">
        <v>374</v>
      </c>
    </row>
    <row r="1660" spans="2:54" hidden="1">
      <c r="B1660" s="23" t="s">
        <v>267</v>
      </c>
      <c r="C1660" s="1">
        <f>+C1653+1</f>
        <v>18</v>
      </c>
      <c r="D1660" s="1" t="s">
        <v>375</v>
      </c>
      <c r="H1660" s="1">
        <f t="shared" si="1954"/>
        <v>-2.3427452991216138E-2</v>
      </c>
      <c r="J1660" s="1" t="s">
        <v>133</v>
      </c>
      <c r="K1660" s="1">
        <f t="shared" si="1955"/>
        <v>0</v>
      </c>
      <c r="L1660" s="1">
        <f t="shared" si="1944"/>
        <v>0</v>
      </c>
      <c r="M1660" s="1">
        <f t="shared" si="1945"/>
        <v>1</v>
      </c>
      <c r="N1660" s="1">
        <f t="shared" si="1946"/>
        <v>0</v>
      </c>
      <c r="O1660" s="1">
        <f t="shared" si="1947"/>
        <v>0</v>
      </c>
      <c r="P1660" s="1">
        <f t="shared" si="1948"/>
        <v>0</v>
      </c>
      <c r="R1660" s="1" t="s">
        <v>135</v>
      </c>
      <c r="S1660" s="1">
        <v>-2.3427452991216138E-2</v>
      </c>
      <c r="W1660" s="1" t="s">
        <v>376</v>
      </c>
      <c r="AA1660" s="1">
        <f t="shared" si="1956"/>
        <v>0</v>
      </c>
      <c r="AB1660" s="1">
        <f t="shared" si="1949"/>
        <v>19221606.648199446</v>
      </c>
      <c r="AC1660" s="1">
        <f t="shared" si="1950"/>
        <v>48694736842.105263</v>
      </c>
      <c r="AD1660" s="1">
        <f t="shared" si="1951"/>
        <v>0</v>
      </c>
      <c r="AE1660" s="1">
        <f t="shared" si="1952"/>
        <v>-19221606.648199446</v>
      </c>
      <c r="AF1660" s="1">
        <f t="shared" si="1953"/>
        <v>24347368421.052631</v>
      </c>
      <c r="AG1660" s="4" t="s">
        <v>133</v>
      </c>
      <c r="AH1660" s="1">
        <f t="shared" si="1957"/>
        <v>-2.3427452991216138E-2</v>
      </c>
      <c r="AJ1660" s="1" t="s">
        <v>135</v>
      </c>
      <c r="AK1660" s="1">
        <v>136203955.32363105</v>
      </c>
      <c r="AN1660" s="1" t="s">
        <v>377</v>
      </c>
      <c r="AP1660" s="1">
        <v>0</v>
      </c>
      <c r="AT1660" s="1">
        <f t="shared" si="1958"/>
        <v>136203955.32363105</v>
      </c>
      <c r="AV1660" s="28">
        <f t="shared" si="1959"/>
        <v>136203955.32363105</v>
      </c>
      <c r="AW1660" s="28"/>
      <c r="AX1660" s="28"/>
      <c r="AY1660" s="28"/>
      <c r="AZ1660" s="28"/>
      <c r="BA1660" s="28"/>
      <c r="BB1660" s="1" t="s">
        <v>258</v>
      </c>
    </row>
    <row r="1661" spans="2:54" hidden="1">
      <c r="H1661" s="1">
        <f>+H1374</f>
        <v>259.91987442806919</v>
      </c>
      <c r="K1661" s="1">
        <f t="shared" si="1955"/>
        <v>0</v>
      </c>
      <c r="L1661" s="1">
        <f t="shared" si="1944"/>
        <v>0</v>
      </c>
      <c r="M1661" s="1">
        <f t="shared" si="1945"/>
        <v>0</v>
      </c>
      <c r="N1661" s="1">
        <f t="shared" si="1946"/>
        <v>0</v>
      </c>
      <c r="O1661" s="1">
        <f t="shared" si="1947"/>
        <v>1</v>
      </c>
      <c r="P1661" s="1">
        <f t="shared" si="1948"/>
        <v>0</v>
      </c>
      <c r="S1661" s="1">
        <v>-6.2668890240463897</v>
      </c>
      <c r="AA1661" s="1">
        <f t="shared" si="1956"/>
        <v>-444736.84210526315</v>
      </c>
      <c r="AB1661" s="1">
        <f t="shared" si="1949"/>
        <v>0</v>
      </c>
      <c r="AC1661" s="1">
        <f t="shared" si="1950"/>
        <v>0</v>
      </c>
      <c r="AD1661" s="1">
        <f t="shared" si="1951"/>
        <v>444736.84210526315</v>
      </c>
      <c r="AE1661" s="1">
        <f t="shared" si="1952"/>
        <v>0</v>
      </c>
      <c r="AF1661" s="1">
        <f t="shared" si="1953"/>
        <v>0</v>
      </c>
      <c r="AH1661" s="1">
        <f t="shared" si="1957"/>
        <v>-6.2668890240463897</v>
      </c>
      <c r="AK1661" s="1">
        <v>-593675.90691173077</v>
      </c>
      <c r="AT1661" s="1">
        <f t="shared" si="1958"/>
        <v>-593675.90691173077</v>
      </c>
      <c r="AV1661" s="28">
        <f t="shared" si="1959"/>
        <v>-593675.90691173077</v>
      </c>
      <c r="AW1661" s="28"/>
      <c r="AX1661" s="28"/>
      <c r="AY1661" s="28"/>
      <c r="AZ1661" s="28"/>
      <c r="BA1661" s="28"/>
      <c r="BB1661" s="1" t="s">
        <v>373</v>
      </c>
    </row>
    <row r="1662" spans="2:54" hidden="1">
      <c r="H1662" s="1">
        <f t="shared" ref="H1662:H1663" si="1960">+H1375</f>
        <v>-6.2668890240463897</v>
      </c>
      <c r="K1662" s="1">
        <f t="shared" si="1955"/>
        <v>0</v>
      </c>
      <c r="L1662" s="1">
        <f t="shared" si="1944"/>
        <v>0</v>
      </c>
      <c r="M1662" s="1">
        <f t="shared" si="1945"/>
        <v>0</v>
      </c>
      <c r="N1662" s="1">
        <f t="shared" si="1946"/>
        <v>-1</v>
      </c>
      <c r="O1662" s="1">
        <f t="shared" si="1947"/>
        <v>0</v>
      </c>
      <c r="P1662" s="1">
        <f t="shared" si="1948"/>
        <v>0</v>
      </c>
      <c r="S1662" s="1">
        <v>-259.91987442806919</v>
      </c>
      <c r="AA1662" s="1">
        <f t="shared" si="1956"/>
        <v>0</v>
      </c>
      <c r="AB1662" s="1">
        <f t="shared" si="1949"/>
        <v>-10116.635077999708</v>
      </c>
      <c r="AC1662" s="1">
        <f t="shared" si="1950"/>
        <v>-19221606.648199446</v>
      </c>
      <c r="AD1662" s="1">
        <f t="shared" si="1951"/>
        <v>0</v>
      </c>
      <c r="AE1662" s="1">
        <f t="shared" si="1952"/>
        <v>10116.635077999708</v>
      </c>
      <c r="AF1662" s="1">
        <f t="shared" si="1953"/>
        <v>-19221606.648199446</v>
      </c>
      <c r="AH1662" s="1">
        <f t="shared" si="1957"/>
        <v>-259.91987442806919</v>
      </c>
      <c r="AK1662" s="1">
        <v>-94708.115873276838</v>
      </c>
      <c r="AT1662" s="1">
        <f t="shared" si="1958"/>
        <v>-94708.115873276838</v>
      </c>
      <c r="AV1662" s="28">
        <f t="shared" si="1959"/>
        <v>-94708.115873276838</v>
      </c>
      <c r="AW1662" s="28"/>
      <c r="AX1662" s="28"/>
      <c r="AY1662" s="28"/>
      <c r="AZ1662" s="28"/>
      <c r="BA1662" s="28"/>
      <c r="BB1662" s="1" t="s">
        <v>374</v>
      </c>
    </row>
    <row r="1663" spans="2:54" hidden="1">
      <c r="H1663" s="1">
        <f t="shared" si="1960"/>
        <v>-1.9834336554223848E-2</v>
      </c>
      <c r="K1663" s="1">
        <f t="shared" si="1955"/>
        <v>0</v>
      </c>
      <c r="L1663" s="1">
        <f t="shared" si="1944"/>
        <v>0</v>
      </c>
      <c r="M1663" s="1">
        <f t="shared" si="1945"/>
        <v>0</v>
      </c>
      <c r="N1663" s="1">
        <f t="shared" si="1946"/>
        <v>0</v>
      </c>
      <c r="O1663" s="1">
        <f t="shared" si="1947"/>
        <v>0</v>
      </c>
      <c r="P1663" s="1">
        <f t="shared" si="1948"/>
        <v>1</v>
      </c>
      <c r="S1663" s="1">
        <v>-1.9834336554223848E-2</v>
      </c>
      <c r="AA1663" s="1">
        <f t="shared" si="1956"/>
        <v>0</v>
      </c>
      <c r="AB1663" s="1">
        <f t="shared" si="1949"/>
        <v>19221606.648199446</v>
      </c>
      <c r="AC1663" s="1">
        <f t="shared" si="1950"/>
        <v>24347368421.052631</v>
      </c>
      <c r="AD1663" s="1">
        <f t="shared" si="1951"/>
        <v>0</v>
      </c>
      <c r="AE1663" s="1">
        <f t="shared" si="1952"/>
        <v>-19221606.648199446</v>
      </c>
      <c r="AF1663" s="1">
        <f t="shared" si="1953"/>
        <v>48694736842.105263</v>
      </c>
      <c r="AH1663" s="1">
        <f t="shared" si="1957"/>
        <v>-1.9834336554223848E-2</v>
      </c>
      <c r="AK1663" s="1">
        <v>223686884.99482203</v>
      </c>
      <c r="AT1663" s="1">
        <f t="shared" si="1958"/>
        <v>223686884.99482203</v>
      </c>
      <c r="AV1663" s="28">
        <f t="shared" si="1959"/>
        <v>223686884.99482203</v>
      </c>
      <c r="AW1663" s="28"/>
      <c r="AX1663" s="28"/>
      <c r="AY1663" s="28"/>
      <c r="AZ1663" s="28"/>
      <c r="BA1663" s="28"/>
      <c r="BB1663" s="1" t="s">
        <v>258</v>
      </c>
    </row>
    <row r="1664" spans="2:54" hidden="1"/>
    <row r="1665" spans="2:54" hidden="1">
      <c r="H1665" s="1">
        <f>+H1356</f>
        <v>167.89465056667601</v>
      </c>
      <c r="K1665" s="1">
        <f>+X903</f>
        <v>0</v>
      </c>
      <c r="L1665" s="1">
        <f t="shared" ref="L1665:L1670" si="1961">+Y903</f>
        <v>1</v>
      </c>
      <c r="M1665" s="1">
        <f t="shared" ref="M1665:M1670" si="1962">+Z903</f>
        <v>0</v>
      </c>
      <c r="N1665" s="1">
        <f t="shared" ref="N1665:N1670" si="1963">+AA903</f>
        <v>0</v>
      </c>
      <c r="O1665" s="1">
        <f t="shared" ref="O1665:O1670" si="1964">+AB903</f>
        <v>0</v>
      </c>
      <c r="P1665" s="1">
        <f t="shared" ref="P1665:P1670" si="1965">+AC903</f>
        <v>0</v>
      </c>
      <c r="S1665" s="1" cm="1">
        <f t="array" ref="S1665:S1670">MMULT(K1665:P1670,H1665:H1670)</f>
        <v>-3.0031288120900475</v>
      </c>
      <c r="AA1665" s="1">
        <f>+P903</f>
        <v>444736.84210526315</v>
      </c>
      <c r="AB1665" s="1">
        <f t="shared" ref="AB1665:AB1670" si="1966">+Q903</f>
        <v>0</v>
      </c>
      <c r="AC1665" s="1">
        <f t="shared" ref="AC1665:AC1670" si="1967">+R903</f>
        <v>0</v>
      </c>
      <c r="AD1665" s="1">
        <f t="shared" ref="AD1665:AD1670" si="1968">+S903</f>
        <v>-444736.84210526315</v>
      </c>
      <c r="AE1665" s="1">
        <f t="shared" ref="AE1665:AE1670" si="1969">+T903</f>
        <v>0</v>
      </c>
      <c r="AF1665" s="1">
        <f t="shared" ref="AF1665:AF1670" si="1970">+U903</f>
        <v>0</v>
      </c>
      <c r="AH1665" s="1">
        <f>+S1665</f>
        <v>-3.0031288120900475</v>
      </c>
      <c r="AK1665" s="1" cm="1">
        <f t="array" ref="AK1665:AK1670">MMULT(AA1665:AF1670,AH1665:AH1670)</f>
        <v>464220.46196277183</v>
      </c>
      <c r="AT1665" s="1">
        <f>+AK1665</f>
        <v>464220.46196277183</v>
      </c>
      <c r="AV1665" s="28">
        <f>+AT1665</f>
        <v>464220.46196277183</v>
      </c>
      <c r="AW1665" s="28"/>
      <c r="AX1665" s="28"/>
      <c r="AY1665" s="28"/>
      <c r="AZ1665" s="28"/>
      <c r="BA1665" s="28"/>
      <c r="BB1665" s="1" t="s">
        <v>373</v>
      </c>
    </row>
    <row r="1666" spans="2:54" hidden="1">
      <c r="H1666" s="1">
        <f t="shared" ref="H1666:H1667" si="1971">+H1357</f>
        <v>-3.0031288120900475</v>
      </c>
      <c r="K1666" s="1">
        <f t="shared" ref="K1666:K1670" si="1972">+X904</f>
        <v>-1</v>
      </c>
      <c r="L1666" s="1">
        <f t="shared" si="1961"/>
        <v>0</v>
      </c>
      <c r="M1666" s="1">
        <f t="shared" si="1962"/>
        <v>0</v>
      </c>
      <c r="N1666" s="1">
        <f t="shared" si="1963"/>
        <v>0</v>
      </c>
      <c r="O1666" s="1">
        <f t="shared" si="1964"/>
        <v>0</v>
      </c>
      <c r="P1666" s="1">
        <f t="shared" si="1965"/>
        <v>0</v>
      </c>
      <c r="S1666" s="1">
        <v>-167.89465056667601</v>
      </c>
      <c r="AA1666" s="1">
        <f t="shared" ref="AA1666:AA1670" si="1973">+P904</f>
        <v>0</v>
      </c>
      <c r="AB1666" s="1">
        <f t="shared" si="1966"/>
        <v>10116.635077999708</v>
      </c>
      <c r="AC1666" s="1">
        <f t="shared" si="1967"/>
        <v>19221606.648199446</v>
      </c>
      <c r="AD1666" s="1">
        <f t="shared" si="1968"/>
        <v>0</v>
      </c>
      <c r="AE1666" s="1">
        <f t="shared" si="1969"/>
        <v>-10116.635077999708</v>
      </c>
      <c r="AF1666" s="1">
        <f t="shared" si="1970"/>
        <v>19221606.648199446</v>
      </c>
      <c r="AH1666" s="1">
        <f t="shared" ref="AH1666:AH1670" si="1974">+S1666</f>
        <v>-167.89465056667601</v>
      </c>
      <c r="AK1666" s="1">
        <v>77540.081065986597</v>
      </c>
      <c r="AT1666" s="1">
        <f t="shared" ref="AT1666:AT1670" si="1975">+AK1666</f>
        <v>77540.081065986597</v>
      </c>
      <c r="AV1666" s="28">
        <f t="shared" ref="AV1666:AV1670" si="1976">+AT1666</f>
        <v>77540.081065986597</v>
      </c>
      <c r="AW1666" s="28"/>
      <c r="AX1666" s="28"/>
      <c r="AY1666" s="28"/>
      <c r="AZ1666" s="28"/>
      <c r="BA1666" s="28"/>
      <c r="BB1666" s="1" t="s">
        <v>374</v>
      </c>
    </row>
    <row r="1667" spans="2:54" hidden="1">
      <c r="B1667" s="23" t="s">
        <v>267</v>
      </c>
      <c r="C1667" s="1">
        <f>+C1660+1</f>
        <v>19</v>
      </c>
      <c r="D1667" s="1" t="s">
        <v>375</v>
      </c>
      <c r="H1667" s="1">
        <f t="shared" si="1971"/>
        <v>-2.4211298544920649E-2</v>
      </c>
      <c r="J1667" s="1" t="s">
        <v>133</v>
      </c>
      <c r="K1667" s="1">
        <f t="shared" si="1972"/>
        <v>0</v>
      </c>
      <c r="L1667" s="1">
        <f t="shared" si="1961"/>
        <v>0</v>
      </c>
      <c r="M1667" s="1">
        <f t="shared" si="1962"/>
        <v>1</v>
      </c>
      <c r="N1667" s="1">
        <f t="shared" si="1963"/>
        <v>0</v>
      </c>
      <c r="O1667" s="1">
        <f t="shared" si="1964"/>
        <v>0</v>
      </c>
      <c r="P1667" s="1">
        <f t="shared" si="1965"/>
        <v>0</v>
      </c>
      <c r="R1667" s="1" t="s">
        <v>135</v>
      </c>
      <c r="S1667" s="1">
        <v>-2.4211298544920649E-2</v>
      </c>
      <c r="W1667" s="1" t="s">
        <v>376</v>
      </c>
      <c r="AA1667" s="1">
        <f t="shared" si="1973"/>
        <v>0</v>
      </c>
      <c r="AB1667" s="1">
        <f t="shared" si="1966"/>
        <v>19221606.648199446</v>
      </c>
      <c r="AC1667" s="1">
        <f t="shared" si="1967"/>
        <v>48694736842.105263</v>
      </c>
      <c r="AD1667" s="1">
        <f t="shared" si="1968"/>
        <v>0</v>
      </c>
      <c r="AE1667" s="1">
        <f t="shared" si="1969"/>
        <v>-19221606.648199446</v>
      </c>
      <c r="AF1667" s="1">
        <f t="shared" si="1970"/>
        <v>24347368421.052631</v>
      </c>
      <c r="AG1667" s="4" t="s">
        <v>133</v>
      </c>
      <c r="AH1667" s="1">
        <f t="shared" si="1974"/>
        <v>-2.4211298544920649E-2</v>
      </c>
      <c r="AJ1667" s="1" t="s">
        <v>135</v>
      </c>
      <c r="AK1667" s="1">
        <v>95402777.09678483</v>
      </c>
      <c r="AN1667" s="1" t="s">
        <v>377</v>
      </c>
      <c r="AP1667" s="1">
        <v>0</v>
      </c>
      <c r="AT1667" s="1">
        <f t="shared" si="1975"/>
        <v>95402777.09678483</v>
      </c>
      <c r="AV1667" s="28">
        <f t="shared" si="1976"/>
        <v>95402777.09678483</v>
      </c>
      <c r="AW1667" s="28"/>
      <c r="AX1667" s="28"/>
      <c r="AY1667" s="28"/>
      <c r="AZ1667" s="28"/>
      <c r="BA1667" s="28"/>
      <c r="BB1667" s="1" t="s">
        <v>258</v>
      </c>
    </row>
    <row r="1668" spans="2:54" hidden="1">
      <c r="H1668" s="1">
        <f>+H1377</f>
        <v>259.45828894132285</v>
      </c>
      <c r="K1668" s="1">
        <f t="shared" si="1972"/>
        <v>0</v>
      </c>
      <c r="L1668" s="1">
        <f t="shared" si="1961"/>
        <v>0</v>
      </c>
      <c r="M1668" s="1">
        <f t="shared" si="1962"/>
        <v>0</v>
      </c>
      <c r="N1668" s="1">
        <f t="shared" si="1963"/>
        <v>0</v>
      </c>
      <c r="O1668" s="1">
        <f t="shared" si="1964"/>
        <v>1</v>
      </c>
      <c r="P1668" s="1">
        <f t="shared" si="1965"/>
        <v>0</v>
      </c>
      <c r="S1668" s="1">
        <v>-4.0469381348465756</v>
      </c>
      <c r="AA1668" s="1">
        <f t="shared" si="1973"/>
        <v>-444736.84210526315</v>
      </c>
      <c r="AB1668" s="1">
        <f t="shared" si="1966"/>
        <v>0</v>
      </c>
      <c r="AC1668" s="1">
        <f t="shared" si="1967"/>
        <v>0</v>
      </c>
      <c r="AD1668" s="1">
        <f t="shared" si="1968"/>
        <v>444736.84210526315</v>
      </c>
      <c r="AE1668" s="1">
        <f t="shared" si="1969"/>
        <v>0</v>
      </c>
      <c r="AF1668" s="1">
        <f t="shared" si="1970"/>
        <v>0</v>
      </c>
      <c r="AH1668" s="1">
        <f t="shared" si="1974"/>
        <v>-4.0469381348465756</v>
      </c>
      <c r="AK1668" s="1">
        <v>-464220.46196277183</v>
      </c>
      <c r="AT1668" s="1">
        <f t="shared" si="1975"/>
        <v>-464220.46196277183</v>
      </c>
      <c r="AV1668" s="28">
        <f t="shared" si="1976"/>
        <v>-464220.46196277183</v>
      </c>
      <c r="AW1668" s="28"/>
      <c r="AX1668" s="28"/>
      <c r="AY1668" s="28"/>
      <c r="AZ1668" s="28"/>
      <c r="BA1668" s="28"/>
      <c r="BB1668" s="1" t="s">
        <v>373</v>
      </c>
    </row>
    <row r="1669" spans="2:54" hidden="1">
      <c r="H1669" s="1">
        <f t="shared" ref="H1669:H1670" si="1977">+H1378</f>
        <v>-4.0469381348465756</v>
      </c>
      <c r="K1669" s="1">
        <f t="shared" si="1972"/>
        <v>0</v>
      </c>
      <c r="L1669" s="1">
        <f t="shared" si="1961"/>
        <v>0</v>
      </c>
      <c r="M1669" s="1">
        <f t="shared" si="1962"/>
        <v>0</v>
      </c>
      <c r="N1669" s="1">
        <f t="shared" si="1963"/>
        <v>-1</v>
      </c>
      <c r="O1669" s="1">
        <f t="shared" si="1964"/>
        <v>0</v>
      </c>
      <c r="P1669" s="1">
        <f t="shared" si="1965"/>
        <v>0</v>
      </c>
      <c r="S1669" s="1">
        <v>-259.45828894132285</v>
      </c>
      <c r="AA1669" s="1">
        <f t="shared" si="1973"/>
        <v>0</v>
      </c>
      <c r="AB1669" s="1">
        <f t="shared" si="1966"/>
        <v>-10116.635077999708</v>
      </c>
      <c r="AC1669" s="1">
        <f t="shared" si="1967"/>
        <v>-19221606.648199446</v>
      </c>
      <c r="AD1669" s="1">
        <f t="shared" si="1968"/>
        <v>0</v>
      </c>
      <c r="AE1669" s="1">
        <f t="shared" si="1969"/>
        <v>10116.635077999708</v>
      </c>
      <c r="AF1669" s="1">
        <f t="shared" si="1970"/>
        <v>-19221606.648199446</v>
      </c>
      <c r="AH1669" s="1">
        <f t="shared" si="1974"/>
        <v>-259.45828894132285</v>
      </c>
      <c r="AK1669" s="1">
        <v>-77540.081065986597</v>
      </c>
      <c r="AT1669" s="1">
        <f t="shared" si="1975"/>
        <v>-77540.081065986597</v>
      </c>
      <c r="AV1669" s="28">
        <f t="shared" si="1976"/>
        <v>-77540.081065986597</v>
      </c>
      <c r="AW1669" s="28"/>
      <c r="AX1669" s="28"/>
      <c r="AY1669" s="28"/>
      <c r="AZ1669" s="28"/>
      <c r="BA1669" s="28"/>
      <c r="BB1669" s="1" t="s">
        <v>374</v>
      </c>
    </row>
    <row r="1670" spans="2:54" hidden="1">
      <c r="H1670" s="1">
        <f t="shared" si="1977"/>
        <v>-1.9946083838292026E-2</v>
      </c>
      <c r="K1670" s="1">
        <f t="shared" si="1972"/>
        <v>0</v>
      </c>
      <c r="L1670" s="1">
        <f t="shared" si="1961"/>
        <v>0</v>
      </c>
      <c r="M1670" s="1">
        <f t="shared" si="1962"/>
        <v>0</v>
      </c>
      <c r="N1670" s="1">
        <f t="shared" si="1963"/>
        <v>0</v>
      </c>
      <c r="O1670" s="1">
        <f t="shared" si="1964"/>
        <v>0</v>
      </c>
      <c r="P1670" s="1">
        <f t="shared" si="1965"/>
        <v>1</v>
      </c>
      <c r="S1670" s="1">
        <v>-1.9946083838292026E-2</v>
      </c>
      <c r="AA1670" s="1">
        <f t="shared" si="1973"/>
        <v>0</v>
      </c>
      <c r="AB1670" s="1">
        <f t="shared" si="1966"/>
        <v>19221606.648199446</v>
      </c>
      <c r="AC1670" s="1">
        <f t="shared" si="1967"/>
        <v>24347368421.052631</v>
      </c>
      <c r="AD1670" s="1">
        <f t="shared" si="1968"/>
        <v>0</v>
      </c>
      <c r="AE1670" s="1">
        <f t="shared" si="1969"/>
        <v>-19221606.648199446</v>
      </c>
      <c r="AF1670" s="1">
        <f t="shared" si="1970"/>
        <v>48694736842.105263</v>
      </c>
      <c r="AH1670" s="1">
        <f t="shared" si="1974"/>
        <v>-1.9946083838292026E-2</v>
      </c>
      <c r="AK1670" s="1">
        <v>199249530.95396423</v>
      </c>
      <c r="AT1670" s="1">
        <f t="shared" si="1975"/>
        <v>199249530.95396423</v>
      </c>
      <c r="AV1670" s="28">
        <f t="shared" si="1976"/>
        <v>199249530.95396423</v>
      </c>
      <c r="AW1670" s="28"/>
      <c r="AX1670" s="28"/>
      <c r="AY1670" s="28"/>
      <c r="AZ1670" s="28"/>
      <c r="BA1670" s="28"/>
      <c r="BB1670" s="1" t="s">
        <v>258</v>
      </c>
    </row>
    <row r="1671" spans="2:54" hidden="1"/>
    <row r="1672" spans="2:54" hidden="1">
      <c r="H1672" s="1">
        <f>+H1359</f>
        <v>167.63898112642269</v>
      </c>
      <c r="K1672" s="1">
        <f>+X910</f>
        <v>0</v>
      </c>
      <c r="L1672" s="1">
        <f t="shared" ref="L1672:L1677" si="1978">+Y910</f>
        <v>1</v>
      </c>
      <c r="M1672" s="1">
        <f t="shared" ref="M1672:M1677" si="1979">+Z910</f>
        <v>0</v>
      </c>
      <c r="N1672" s="1">
        <f t="shared" ref="N1672:N1677" si="1980">+AA910</f>
        <v>0</v>
      </c>
      <c r="O1672" s="1">
        <f t="shared" ref="O1672:O1677" si="1981">+AB910</f>
        <v>0</v>
      </c>
      <c r="P1672" s="1">
        <f t="shared" ref="P1672:P1677" si="1982">+AC910</f>
        <v>0</v>
      </c>
      <c r="S1672" s="1" cm="1">
        <f t="array" ref="S1672:S1677">MMULT(K1672:P1677,H1672:H1677)</f>
        <v>-5.4915426833650534</v>
      </c>
      <c r="AA1672" s="1">
        <f>+P910</f>
        <v>444736.84210526315</v>
      </c>
      <c r="AB1672" s="1">
        <f t="shared" ref="AB1672:AB1677" si="1983">+Q910</f>
        <v>0</v>
      </c>
      <c r="AC1672" s="1">
        <f t="shared" ref="AC1672:AC1677" si="1984">+R910</f>
        <v>0</v>
      </c>
      <c r="AD1672" s="1">
        <f t="shared" ref="AD1672:AD1677" si="1985">+S910</f>
        <v>-444736.84210526315</v>
      </c>
      <c r="AE1672" s="1">
        <f t="shared" ref="AE1672:AE1677" si="1986">+T910</f>
        <v>0</v>
      </c>
      <c r="AF1672" s="1">
        <f t="shared" ref="AF1672:AF1677" si="1987">+U910</f>
        <v>0</v>
      </c>
      <c r="AH1672" s="1">
        <f>+S1672</f>
        <v>-5.4915426833650534</v>
      </c>
      <c r="AK1672" s="1" cm="1">
        <f t="array" ref="AK1672:AK1677">MMULT(AA1672:AF1677,AH1672:AH1677)</f>
        <v>832874.08316735364</v>
      </c>
      <c r="AT1672" s="1">
        <f>+AK1672</f>
        <v>832874.08316735364</v>
      </c>
      <c r="AV1672" s="28">
        <f>+AT1672</f>
        <v>832874.08316735364</v>
      </c>
      <c r="AW1672" s="28"/>
      <c r="AX1672" s="28"/>
      <c r="AY1672" s="28"/>
      <c r="AZ1672" s="28"/>
      <c r="BA1672" s="28"/>
      <c r="BB1672" s="1" t="s">
        <v>373</v>
      </c>
    </row>
    <row r="1673" spans="2:54" hidden="1">
      <c r="H1673" s="1">
        <f t="shared" ref="H1673:H1674" si="1988">+H1360</f>
        <v>-5.4915426833650534</v>
      </c>
      <c r="K1673" s="1">
        <f t="shared" ref="K1673:K1677" si="1989">+X911</f>
        <v>-1</v>
      </c>
      <c r="L1673" s="1">
        <f t="shared" si="1978"/>
        <v>0</v>
      </c>
      <c r="M1673" s="1">
        <f t="shared" si="1979"/>
        <v>0</v>
      </c>
      <c r="N1673" s="1">
        <f t="shared" si="1980"/>
        <v>0</v>
      </c>
      <c r="O1673" s="1">
        <f t="shared" si="1981"/>
        <v>0</v>
      </c>
      <c r="P1673" s="1">
        <f t="shared" si="1982"/>
        <v>0</v>
      </c>
      <c r="S1673" s="1">
        <v>-167.63898112642269</v>
      </c>
      <c r="AA1673" s="1">
        <f t="shared" ref="AA1673:AA1677" si="1990">+P911</f>
        <v>0</v>
      </c>
      <c r="AB1673" s="1">
        <f t="shared" si="1983"/>
        <v>10116.635077999708</v>
      </c>
      <c r="AC1673" s="1">
        <f t="shared" si="1984"/>
        <v>19221606.648199446</v>
      </c>
      <c r="AD1673" s="1">
        <f t="shared" si="1985"/>
        <v>0</v>
      </c>
      <c r="AE1673" s="1">
        <f t="shared" si="1986"/>
        <v>-10116.635077999708</v>
      </c>
      <c r="AF1673" s="1">
        <f t="shared" si="1987"/>
        <v>19221606.648199446</v>
      </c>
      <c r="AH1673" s="1">
        <f t="shared" ref="AH1673:AH1677" si="1991">+S1673</f>
        <v>-167.63898112642269</v>
      </c>
      <c r="AK1673" s="1">
        <v>52750.011222011701</v>
      </c>
      <c r="AT1673" s="1">
        <f t="shared" ref="AT1673:AT1677" si="1992">+AK1673</f>
        <v>52750.011222011701</v>
      </c>
      <c r="AV1673" s="28">
        <f t="shared" ref="AV1673:AV1677" si="1993">+AT1673</f>
        <v>52750.011222011701</v>
      </c>
      <c r="AW1673" s="28"/>
      <c r="AX1673" s="28"/>
      <c r="AY1673" s="28"/>
      <c r="AZ1673" s="28"/>
      <c r="BA1673" s="28"/>
      <c r="BB1673" s="1" t="s">
        <v>374</v>
      </c>
    </row>
    <row r="1674" spans="2:54" hidden="1">
      <c r="B1674" s="23" t="s">
        <v>267</v>
      </c>
      <c r="C1674" s="1">
        <f>+C1667+1</f>
        <v>20</v>
      </c>
      <c r="D1674" s="1" t="s">
        <v>375</v>
      </c>
      <c r="H1674" s="1">
        <f t="shared" si="1988"/>
        <v>-2.4615560428331983E-2</v>
      </c>
      <c r="J1674" s="1" t="s">
        <v>133</v>
      </c>
      <c r="K1674" s="1">
        <f t="shared" si="1989"/>
        <v>0</v>
      </c>
      <c r="L1674" s="1">
        <f t="shared" si="1978"/>
        <v>0</v>
      </c>
      <c r="M1674" s="1">
        <f t="shared" si="1979"/>
        <v>1</v>
      </c>
      <c r="N1674" s="1">
        <f t="shared" si="1980"/>
        <v>0</v>
      </c>
      <c r="O1674" s="1">
        <f t="shared" si="1981"/>
        <v>0</v>
      </c>
      <c r="P1674" s="1">
        <f t="shared" si="1982"/>
        <v>0</v>
      </c>
      <c r="R1674" s="1" t="s">
        <v>135</v>
      </c>
      <c r="S1674" s="1">
        <v>-2.4615560428331983E-2</v>
      </c>
      <c r="W1674" s="1" t="s">
        <v>376</v>
      </c>
      <c r="AA1674" s="1">
        <f t="shared" si="1990"/>
        <v>0</v>
      </c>
      <c r="AB1674" s="1">
        <f t="shared" si="1983"/>
        <v>19221606.648199446</v>
      </c>
      <c r="AC1674" s="1">
        <f t="shared" si="1984"/>
        <v>48694736842.105263</v>
      </c>
      <c r="AD1674" s="1">
        <f t="shared" si="1985"/>
        <v>0</v>
      </c>
      <c r="AE1674" s="1">
        <f t="shared" si="1986"/>
        <v>-19221606.648199446</v>
      </c>
      <c r="AF1674" s="1">
        <f t="shared" si="1987"/>
        <v>24347368421.052631</v>
      </c>
      <c r="AG1674" s="4" t="s">
        <v>133</v>
      </c>
      <c r="AH1674" s="1">
        <f t="shared" si="1991"/>
        <v>-2.4615560428331983E-2</v>
      </c>
      <c r="AJ1674" s="1" t="s">
        <v>135</v>
      </c>
      <c r="AK1674" s="1">
        <v>54727609.369623184</v>
      </c>
      <c r="AN1674" s="1" t="s">
        <v>377</v>
      </c>
      <c r="AP1674" s="1">
        <v>0</v>
      </c>
      <c r="AT1674" s="1">
        <f t="shared" si="1992"/>
        <v>54727609.369623184</v>
      </c>
      <c r="AV1674" s="28">
        <f t="shared" si="1993"/>
        <v>54727609.369623184</v>
      </c>
      <c r="AW1674" s="28"/>
      <c r="AX1674" s="28"/>
      <c r="AY1674" s="28"/>
      <c r="AZ1674" s="28"/>
      <c r="BA1674" s="28"/>
      <c r="BB1674" s="1" t="s">
        <v>258</v>
      </c>
    </row>
    <row r="1675" spans="2:54" hidden="1">
      <c r="H1675" s="1">
        <f>+H1380</f>
        <v>259.29131662711296</v>
      </c>
      <c r="K1675" s="1">
        <f t="shared" si="1989"/>
        <v>0</v>
      </c>
      <c r="L1675" s="1">
        <f t="shared" si="1978"/>
        <v>0</v>
      </c>
      <c r="M1675" s="1">
        <f t="shared" si="1979"/>
        <v>0</v>
      </c>
      <c r="N1675" s="1">
        <f t="shared" si="1980"/>
        <v>0</v>
      </c>
      <c r="O1675" s="1">
        <f t="shared" si="1981"/>
        <v>1</v>
      </c>
      <c r="P1675" s="1">
        <f t="shared" si="1982"/>
        <v>0</v>
      </c>
      <c r="S1675" s="1">
        <v>-7.3642773082383934</v>
      </c>
      <c r="AA1675" s="1">
        <f t="shared" si="1990"/>
        <v>-444736.84210526315</v>
      </c>
      <c r="AB1675" s="1">
        <f t="shared" si="1983"/>
        <v>0</v>
      </c>
      <c r="AC1675" s="1">
        <f t="shared" si="1984"/>
        <v>0</v>
      </c>
      <c r="AD1675" s="1">
        <f t="shared" si="1985"/>
        <v>444736.84210526315</v>
      </c>
      <c r="AE1675" s="1">
        <f t="shared" si="1986"/>
        <v>0</v>
      </c>
      <c r="AF1675" s="1">
        <f t="shared" si="1987"/>
        <v>0</v>
      </c>
      <c r="AH1675" s="1">
        <f t="shared" si="1991"/>
        <v>-7.3642773082383934</v>
      </c>
      <c r="AK1675" s="1">
        <v>-832874.08316735364</v>
      </c>
      <c r="AT1675" s="1">
        <f t="shared" si="1992"/>
        <v>-832874.08316735364</v>
      </c>
      <c r="AV1675" s="28">
        <f t="shared" si="1993"/>
        <v>-832874.08316735364</v>
      </c>
      <c r="AW1675" s="28"/>
      <c r="AX1675" s="28"/>
      <c r="AY1675" s="28"/>
      <c r="AZ1675" s="28"/>
      <c r="BA1675" s="28"/>
      <c r="BB1675" s="1" t="s">
        <v>373</v>
      </c>
    </row>
    <row r="1676" spans="2:54" hidden="1">
      <c r="H1676" s="1">
        <f t="shared" ref="H1676:H1677" si="1994">+H1381</f>
        <v>-7.3642773082383934</v>
      </c>
      <c r="K1676" s="1">
        <f t="shared" si="1989"/>
        <v>0</v>
      </c>
      <c r="L1676" s="1">
        <f t="shared" si="1978"/>
        <v>0</v>
      </c>
      <c r="M1676" s="1">
        <f t="shared" si="1979"/>
        <v>0</v>
      </c>
      <c r="N1676" s="1">
        <f t="shared" si="1980"/>
        <v>-1</v>
      </c>
      <c r="O1676" s="1">
        <f t="shared" si="1981"/>
        <v>0</v>
      </c>
      <c r="P1676" s="1">
        <f t="shared" si="1982"/>
        <v>0</v>
      </c>
      <c r="S1676" s="1">
        <v>-259.29131662711296</v>
      </c>
      <c r="AA1676" s="1">
        <f t="shared" si="1990"/>
        <v>0</v>
      </c>
      <c r="AB1676" s="1">
        <f t="shared" si="1983"/>
        <v>-10116.635077999708</v>
      </c>
      <c r="AC1676" s="1">
        <f t="shared" si="1984"/>
        <v>-19221606.648199446</v>
      </c>
      <c r="AD1676" s="1">
        <f t="shared" si="1985"/>
        <v>0</v>
      </c>
      <c r="AE1676" s="1">
        <f t="shared" si="1986"/>
        <v>10116.635077999708</v>
      </c>
      <c r="AF1676" s="1">
        <f t="shared" si="1987"/>
        <v>-19221606.648199446</v>
      </c>
      <c r="AH1676" s="1">
        <f t="shared" si="1991"/>
        <v>-259.29131662711296</v>
      </c>
      <c r="AK1676" s="1">
        <v>-52750.011222011701</v>
      </c>
      <c r="AT1676" s="1">
        <f t="shared" si="1992"/>
        <v>-52750.011222011701</v>
      </c>
      <c r="AV1676" s="28">
        <f t="shared" si="1993"/>
        <v>-52750.011222011701</v>
      </c>
      <c r="AW1676" s="28"/>
      <c r="AX1676" s="28"/>
      <c r="AY1676" s="28"/>
      <c r="AZ1676" s="28"/>
      <c r="BA1676" s="28"/>
      <c r="BB1676" s="1" t="s">
        <v>374</v>
      </c>
    </row>
    <row r="1677" spans="2:54" hidden="1">
      <c r="H1677" s="1">
        <f t="shared" si="1994"/>
        <v>-2.0878202766888929E-2</v>
      </c>
      <c r="K1677" s="1">
        <f t="shared" si="1989"/>
        <v>0</v>
      </c>
      <c r="L1677" s="1">
        <f t="shared" si="1978"/>
        <v>0</v>
      </c>
      <c r="M1677" s="1">
        <f t="shared" si="1979"/>
        <v>0</v>
      </c>
      <c r="N1677" s="1">
        <f t="shared" si="1980"/>
        <v>0</v>
      </c>
      <c r="O1677" s="1">
        <f t="shared" si="1981"/>
        <v>0</v>
      </c>
      <c r="P1677" s="1">
        <f t="shared" si="1982"/>
        <v>1</v>
      </c>
      <c r="S1677" s="1">
        <v>-2.0878202766888929E-2</v>
      </c>
      <c r="AA1677" s="1">
        <f t="shared" si="1990"/>
        <v>0</v>
      </c>
      <c r="AB1677" s="1">
        <f t="shared" si="1983"/>
        <v>19221606.648199446</v>
      </c>
      <c r="AC1677" s="1">
        <f t="shared" si="1984"/>
        <v>24347368421.052631</v>
      </c>
      <c r="AD1677" s="1">
        <f t="shared" si="1985"/>
        <v>0</v>
      </c>
      <c r="AE1677" s="1">
        <f t="shared" si="1986"/>
        <v>-19221606.648199446</v>
      </c>
      <c r="AF1677" s="1">
        <f t="shared" si="1987"/>
        <v>48694736842.105263</v>
      </c>
      <c r="AH1677" s="1">
        <f t="shared" si="1991"/>
        <v>-2.0878202766888929E-2</v>
      </c>
      <c r="AK1677" s="1">
        <v>145722433.27402115</v>
      </c>
      <c r="AT1677" s="1">
        <f t="shared" si="1992"/>
        <v>145722433.27402115</v>
      </c>
      <c r="AV1677" s="28">
        <f t="shared" si="1993"/>
        <v>145722433.27402115</v>
      </c>
      <c r="AW1677" s="28"/>
      <c r="AX1677" s="28"/>
      <c r="AY1677" s="28"/>
      <c r="AZ1677" s="28"/>
      <c r="BA1677" s="28"/>
      <c r="BB1677" s="1" t="s">
        <v>258</v>
      </c>
    </row>
    <row r="1678" spans="2:54" hidden="1"/>
    <row r="1679" spans="2:54" hidden="1">
      <c r="H1679" s="1">
        <f>+H1362</f>
        <v>167.53670219306218</v>
      </c>
      <c r="K1679" s="1">
        <f>+X917</f>
        <v>0</v>
      </c>
      <c r="L1679" s="1">
        <f t="shared" ref="L1679:L1684" si="1995">+Y917</f>
        <v>1</v>
      </c>
      <c r="M1679" s="1">
        <f t="shared" ref="M1679:M1684" si="1996">+Z917</f>
        <v>0</v>
      </c>
      <c r="N1679" s="1">
        <f t="shared" ref="N1679:N1684" si="1997">+AA917</f>
        <v>0</v>
      </c>
      <c r="O1679" s="1">
        <f t="shared" ref="O1679:O1684" si="1998">+AB917</f>
        <v>0</v>
      </c>
      <c r="P1679" s="1">
        <f t="shared" ref="P1679:P1684" si="1999">+AC917</f>
        <v>0</v>
      </c>
      <c r="S1679" s="1" cm="1">
        <f t="array" ref="S1679:S1684">MMULT(K1679:P1684,H1679:H1684)</f>
        <v>-3.2092898434773725</v>
      </c>
      <c r="AA1679" s="1">
        <f>+P917</f>
        <v>444736.84210526315</v>
      </c>
      <c r="AB1679" s="1">
        <f t="shared" ref="AB1679:AB1684" si="2000">+Q917</f>
        <v>0</v>
      </c>
      <c r="AC1679" s="1">
        <f t="shared" ref="AC1679:AC1684" si="2001">+R917</f>
        <v>0</v>
      </c>
      <c r="AD1679" s="1">
        <f t="shared" ref="AD1679:AD1684" si="2002">+S917</f>
        <v>-444736.84210526315</v>
      </c>
      <c r="AE1679" s="1">
        <f t="shared" ref="AE1679:AE1684" si="2003">+T917</f>
        <v>0</v>
      </c>
      <c r="AF1679" s="1">
        <f t="shared" ref="AF1679:AF1684" si="2004">+U917</f>
        <v>0</v>
      </c>
      <c r="AH1679" s="1">
        <f>+S1679</f>
        <v>-3.2092898434773725</v>
      </c>
      <c r="AK1679" s="1" cm="1">
        <f t="array" ref="AK1679:AK1684">MMULT(AA1679:AF1684,AH1679:AH1684)</f>
        <v>490374.40383980935</v>
      </c>
      <c r="AT1679" s="1">
        <f>+AK1679</f>
        <v>490374.40383980935</v>
      </c>
      <c r="AV1679" s="28">
        <f>+AT1679</f>
        <v>490374.40383980935</v>
      </c>
      <c r="AW1679" s="28"/>
      <c r="AX1679" s="28"/>
      <c r="AY1679" s="28"/>
      <c r="AZ1679" s="28"/>
      <c r="BA1679" s="28"/>
      <c r="BB1679" s="1" t="s">
        <v>373</v>
      </c>
    </row>
    <row r="1680" spans="2:54" hidden="1">
      <c r="H1680" s="1">
        <f t="shared" ref="H1680:H1681" si="2005">+H1363</f>
        <v>-3.2092898434773725</v>
      </c>
      <c r="K1680" s="1">
        <f t="shared" ref="K1680:K1684" si="2006">+X918</f>
        <v>-1</v>
      </c>
      <c r="L1680" s="1">
        <f t="shared" si="1995"/>
        <v>0</v>
      </c>
      <c r="M1680" s="1">
        <f t="shared" si="1996"/>
        <v>0</v>
      </c>
      <c r="N1680" s="1">
        <f t="shared" si="1997"/>
        <v>0</v>
      </c>
      <c r="O1680" s="1">
        <f t="shared" si="1998"/>
        <v>0</v>
      </c>
      <c r="P1680" s="1">
        <f t="shared" si="1999"/>
        <v>0</v>
      </c>
      <c r="S1680" s="1">
        <v>-167.53670219306218</v>
      </c>
      <c r="AA1680" s="1">
        <f t="shared" ref="AA1680:AA1684" si="2007">+P918</f>
        <v>0</v>
      </c>
      <c r="AB1680" s="1">
        <f t="shared" si="2000"/>
        <v>10116.635077999708</v>
      </c>
      <c r="AC1680" s="1">
        <f t="shared" si="2001"/>
        <v>19221606.648199446</v>
      </c>
      <c r="AD1680" s="1">
        <f t="shared" si="2002"/>
        <v>0</v>
      </c>
      <c r="AE1680" s="1">
        <f t="shared" si="2003"/>
        <v>-10116.635077999708</v>
      </c>
      <c r="AF1680" s="1">
        <f t="shared" si="2004"/>
        <v>19221606.648199446</v>
      </c>
      <c r="AH1680" s="1">
        <f t="shared" ref="AH1680:AH1684" si="2008">+S1680</f>
        <v>-167.53670219306218</v>
      </c>
      <c r="AK1680" s="1">
        <v>61181.910143252462</v>
      </c>
      <c r="AT1680" s="1">
        <f t="shared" ref="AT1680:AT1684" si="2009">+AK1680</f>
        <v>61181.910143252462</v>
      </c>
      <c r="AV1680" s="28">
        <f t="shared" ref="AV1680:AV1684" si="2010">+AT1680</f>
        <v>61181.910143252462</v>
      </c>
      <c r="AW1680" s="28"/>
      <c r="AX1680" s="28"/>
      <c r="AY1680" s="28"/>
      <c r="AZ1680" s="28"/>
      <c r="BA1680" s="28"/>
      <c r="BB1680" s="1" t="s">
        <v>374</v>
      </c>
    </row>
    <row r="1681" spans="2:54" hidden="1">
      <c r="B1681" s="23" t="s">
        <v>267</v>
      </c>
      <c r="C1681" s="1">
        <f>+C1674+1</f>
        <v>21</v>
      </c>
      <c r="D1681" s="1" t="s">
        <v>375</v>
      </c>
      <c r="H1681" s="1">
        <f t="shared" si="2005"/>
        <v>-2.4721624030243246E-2</v>
      </c>
      <c r="J1681" s="1" t="s">
        <v>133</v>
      </c>
      <c r="K1681" s="1">
        <f t="shared" si="2006"/>
        <v>0</v>
      </c>
      <c r="L1681" s="1">
        <f t="shared" si="1995"/>
        <v>0</v>
      </c>
      <c r="M1681" s="1">
        <f t="shared" si="1996"/>
        <v>1</v>
      </c>
      <c r="N1681" s="1">
        <f t="shared" si="1997"/>
        <v>0</v>
      </c>
      <c r="O1681" s="1">
        <f t="shared" si="1998"/>
        <v>0</v>
      </c>
      <c r="P1681" s="1">
        <f t="shared" si="1999"/>
        <v>0</v>
      </c>
      <c r="R1681" s="1" t="s">
        <v>135</v>
      </c>
      <c r="S1681" s="1">
        <v>-2.4721624030243246E-2</v>
      </c>
      <c r="W1681" s="1" t="s">
        <v>376</v>
      </c>
      <c r="AA1681" s="1">
        <f t="shared" si="2007"/>
        <v>0</v>
      </c>
      <c r="AB1681" s="1">
        <f t="shared" si="2000"/>
        <v>19221606.648199446</v>
      </c>
      <c r="AC1681" s="1">
        <f t="shared" si="2001"/>
        <v>48694736842.105263</v>
      </c>
      <c r="AD1681" s="1">
        <f t="shared" si="2002"/>
        <v>0</v>
      </c>
      <c r="AE1681" s="1">
        <f t="shared" si="2003"/>
        <v>-19221606.648199446</v>
      </c>
      <c r="AF1681" s="1">
        <f t="shared" si="2004"/>
        <v>24347368421.052631</v>
      </c>
      <c r="AG1681" s="4" t="s">
        <v>133</v>
      </c>
      <c r="AH1681" s="1">
        <f t="shared" si="2008"/>
        <v>-2.4721624030243246E-2</v>
      </c>
      <c r="AJ1681" s="1" t="s">
        <v>135</v>
      </c>
      <c r="AK1681" s="1">
        <v>63315045.702464402</v>
      </c>
      <c r="AN1681" s="1" t="s">
        <v>377</v>
      </c>
      <c r="AP1681" s="1">
        <v>0</v>
      </c>
      <c r="AT1681" s="1">
        <f t="shared" si="2009"/>
        <v>63315045.702464402</v>
      </c>
      <c r="AV1681" s="28">
        <f t="shared" si="2010"/>
        <v>63315045.702464402</v>
      </c>
      <c r="AW1681" s="28"/>
      <c r="AX1681" s="28"/>
      <c r="AY1681" s="28"/>
      <c r="AZ1681" s="28"/>
      <c r="BA1681" s="28"/>
      <c r="BB1681" s="1" t="s">
        <v>258</v>
      </c>
    </row>
    <row r="1682" spans="2:54" hidden="1">
      <c r="H1682" s="1">
        <f>+H1383</f>
        <v>259.26542058411502</v>
      </c>
      <c r="K1682" s="1">
        <f t="shared" si="2006"/>
        <v>0</v>
      </c>
      <c r="L1682" s="1">
        <f t="shared" si="1995"/>
        <v>0</v>
      </c>
      <c r="M1682" s="1">
        <f t="shared" si="1996"/>
        <v>0</v>
      </c>
      <c r="N1682" s="1">
        <f t="shared" si="1997"/>
        <v>0</v>
      </c>
      <c r="O1682" s="1">
        <f t="shared" si="1998"/>
        <v>1</v>
      </c>
      <c r="P1682" s="1">
        <f t="shared" si="1999"/>
        <v>0</v>
      </c>
      <c r="S1682" s="1">
        <v>-4.3119068461941037</v>
      </c>
      <c r="AA1682" s="1">
        <f t="shared" si="2007"/>
        <v>-444736.84210526315</v>
      </c>
      <c r="AB1682" s="1">
        <f t="shared" si="2000"/>
        <v>0</v>
      </c>
      <c r="AC1682" s="1">
        <f t="shared" si="2001"/>
        <v>0</v>
      </c>
      <c r="AD1682" s="1">
        <f t="shared" si="2002"/>
        <v>444736.84210526315</v>
      </c>
      <c r="AE1682" s="1">
        <f t="shared" si="2003"/>
        <v>0</v>
      </c>
      <c r="AF1682" s="1">
        <f t="shared" si="2004"/>
        <v>0</v>
      </c>
      <c r="AH1682" s="1">
        <f t="shared" si="2008"/>
        <v>-4.3119068461941037</v>
      </c>
      <c r="AK1682" s="1">
        <v>-490374.40383980935</v>
      </c>
      <c r="AT1682" s="1">
        <f t="shared" si="2009"/>
        <v>-490374.40383980935</v>
      </c>
      <c r="AV1682" s="28">
        <f t="shared" si="2010"/>
        <v>-490374.40383980935</v>
      </c>
      <c r="AW1682" s="28"/>
      <c r="AX1682" s="28"/>
      <c r="AY1682" s="28"/>
      <c r="AZ1682" s="28"/>
      <c r="BA1682" s="28"/>
      <c r="BB1682" s="1" t="s">
        <v>373</v>
      </c>
    </row>
    <row r="1683" spans="2:54" hidden="1">
      <c r="H1683" s="1">
        <f t="shared" ref="H1683:H1684" si="2011">+H1384</f>
        <v>-4.3119068461941037</v>
      </c>
      <c r="K1683" s="1">
        <f t="shared" si="2006"/>
        <v>0</v>
      </c>
      <c r="L1683" s="1">
        <f t="shared" si="1995"/>
        <v>0</v>
      </c>
      <c r="M1683" s="1">
        <f t="shared" si="1996"/>
        <v>0</v>
      </c>
      <c r="N1683" s="1">
        <f t="shared" si="1997"/>
        <v>-1</v>
      </c>
      <c r="O1683" s="1">
        <f t="shared" si="1998"/>
        <v>0</v>
      </c>
      <c r="P1683" s="1">
        <f t="shared" si="1999"/>
        <v>0</v>
      </c>
      <c r="S1683" s="1">
        <v>-259.26542058411502</v>
      </c>
      <c r="AA1683" s="1">
        <f t="shared" si="2007"/>
        <v>0</v>
      </c>
      <c r="AB1683" s="1">
        <f t="shared" si="2000"/>
        <v>-10116.635077999708</v>
      </c>
      <c r="AC1683" s="1">
        <f t="shared" si="2001"/>
        <v>-19221606.648199446</v>
      </c>
      <c r="AD1683" s="1">
        <f t="shared" si="2002"/>
        <v>0</v>
      </c>
      <c r="AE1683" s="1">
        <f t="shared" si="2003"/>
        <v>10116.635077999708</v>
      </c>
      <c r="AF1683" s="1">
        <f t="shared" si="2004"/>
        <v>-19221606.648199446</v>
      </c>
      <c r="AH1683" s="1">
        <f t="shared" si="2008"/>
        <v>-259.26542058411502</v>
      </c>
      <c r="AK1683" s="1">
        <v>-61181.910143252462</v>
      </c>
      <c r="AT1683" s="1">
        <f t="shared" si="2009"/>
        <v>-61181.910143252462</v>
      </c>
      <c r="AV1683" s="28">
        <f t="shared" si="2010"/>
        <v>-61181.910143252462</v>
      </c>
      <c r="AW1683" s="28"/>
      <c r="AX1683" s="28"/>
      <c r="AY1683" s="28"/>
      <c r="AZ1683" s="28"/>
      <c r="BA1683" s="28"/>
      <c r="BB1683" s="1" t="s">
        <v>374</v>
      </c>
    </row>
    <row r="1684" spans="2:54" hidden="1">
      <c r="H1684" s="1">
        <f t="shared" si="2011"/>
        <v>-2.0373672937184097E-2</v>
      </c>
      <c r="K1684" s="1">
        <f t="shared" si="2006"/>
        <v>0</v>
      </c>
      <c r="L1684" s="1">
        <f t="shared" si="1995"/>
        <v>0</v>
      </c>
      <c r="M1684" s="1">
        <f t="shared" si="1996"/>
        <v>0</v>
      </c>
      <c r="N1684" s="1">
        <f t="shared" si="1997"/>
        <v>0</v>
      </c>
      <c r="O1684" s="1">
        <f t="shared" si="1998"/>
        <v>0</v>
      </c>
      <c r="P1684" s="1">
        <f t="shared" si="1999"/>
        <v>1</v>
      </c>
      <c r="S1684" s="1">
        <v>-2.0373672937184097E-2</v>
      </c>
      <c r="AA1684" s="1">
        <f t="shared" si="2007"/>
        <v>0</v>
      </c>
      <c r="AB1684" s="1">
        <f t="shared" si="2000"/>
        <v>19221606.648199446</v>
      </c>
      <c r="AC1684" s="1">
        <f t="shared" si="2001"/>
        <v>24347368421.052631</v>
      </c>
      <c r="AD1684" s="1">
        <f t="shared" si="2002"/>
        <v>0</v>
      </c>
      <c r="AE1684" s="1">
        <f t="shared" si="2003"/>
        <v>-19221606.648199446</v>
      </c>
      <c r="AF1684" s="1">
        <f t="shared" si="2004"/>
        <v>48694736842.105263</v>
      </c>
      <c r="AH1684" s="1">
        <f t="shared" si="2008"/>
        <v>-2.0373672937184097E-2</v>
      </c>
      <c r="AK1684" s="1">
        <v>169176212.84189475</v>
      </c>
      <c r="AT1684" s="1">
        <f t="shared" si="2009"/>
        <v>169176212.84189475</v>
      </c>
      <c r="AV1684" s="28">
        <f t="shared" si="2010"/>
        <v>169176212.84189475</v>
      </c>
      <c r="AW1684" s="28"/>
      <c r="AX1684" s="28"/>
      <c r="AY1684" s="28"/>
      <c r="AZ1684" s="28"/>
      <c r="BA1684" s="28"/>
      <c r="BB1684" s="1" t="s">
        <v>258</v>
      </c>
    </row>
    <row r="1685" spans="2:54" hidden="1"/>
    <row r="1686" spans="2:54" hidden="1">
      <c r="H1686" s="1">
        <f>+H1365</f>
        <v>263.65275023860477</v>
      </c>
      <c r="K1686" s="1">
        <f>+X924</f>
        <v>0</v>
      </c>
      <c r="L1686" s="1">
        <f t="shared" ref="L1686:L1691" si="2012">+Y924</f>
        <v>1</v>
      </c>
      <c r="M1686" s="1">
        <f t="shared" ref="M1686:M1691" si="2013">+Z924</f>
        <v>0</v>
      </c>
      <c r="N1686" s="1">
        <f t="shared" ref="N1686:N1691" si="2014">+AA924</f>
        <v>0</v>
      </c>
      <c r="O1686" s="1">
        <f t="shared" ref="O1686:O1691" si="2015">+AB924</f>
        <v>0</v>
      </c>
      <c r="P1686" s="1">
        <f t="shared" ref="P1686:P1691" si="2016">+AC924</f>
        <v>0</v>
      </c>
      <c r="S1686" s="1" cm="1">
        <f t="array" ref="S1686:S1691">MMULT(K1686:P1691,H1686:H1691)</f>
        <v>-3.9364785054050166</v>
      </c>
      <c r="AA1686" s="1">
        <f>+P924</f>
        <v>456756.75675675675</v>
      </c>
      <c r="AB1686" s="1">
        <f t="shared" ref="AB1686:AB1691" si="2017">+Q924</f>
        <v>0</v>
      </c>
      <c r="AC1686" s="1">
        <f t="shared" ref="AC1686:AC1691" si="2018">+R924</f>
        <v>0</v>
      </c>
      <c r="AD1686" s="1">
        <f t="shared" ref="AD1686:AD1691" si="2019">+S924</f>
        <v>-456756.75675675675</v>
      </c>
      <c r="AE1686" s="1">
        <f t="shared" ref="AE1686:AE1691" si="2020">+T924</f>
        <v>0</v>
      </c>
      <c r="AF1686" s="1">
        <f t="shared" ref="AF1686:AF1691" si="2021">+U924</f>
        <v>0</v>
      </c>
      <c r="AH1686" s="1">
        <f>+S1686</f>
        <v>-3.9364785054050166</v>
      </c>
      <c r="AK1686" s="1" cm="1">
        <f t="array" ref="AK1686:AK1691">MMULT(AA1686:AF1691,AH1686:AH1691)</f>
        <v>236794.31313242018</v>
      </c>
      <c r="AT1686" s="1">
        <f>+AK1686</f>
        <v>236794.31313242018</v>
      </c>
      <c r="AV1686" s="28">
        <f>+AT1686</f>
        <v>236794.31313242018</v>
      </c>
      <c r="AW1686" s="28"/>
      <c r="AX1686" s="28"/>
      <c r="AY1686" s="28"/>
      <c r="AZ1686" s="28"/>
      <c r="BA1686" s="28"/>
      <c r="BB1686" s="1" t="s">
        <v>373</v>
      </c>
    </row>
    <row r="1687" spans="2:54" hidden="1">
      <c r="H1687" s="1">
        <f t="shared" ref="H1687:H1688" si="2022">+H1366</f>
        <v>-3.9364785054050166</v>
      </c>
      <c r="K1687" s="1">
        <f t="shared" ref="K1687:K1691" si="2023">+X925</f>
        <v>-1</v>
      </c>
      <c r="L1687" s="1">
        <f t="shared" si="2012"/>
        <v>0</v>
      </c>
      <c r="M1687" s="1">
        <f t="shared" si="2013"/>
        <v>0</v>
      </c>
      <c r="N1687" s="1">
        <f t="shared" si="2014"/>
        <v>0</v>
      </c>
      <c r="O1687" s="1">
        <f t="shared" si="2015"/>
        <v>0</v>
      </c>
      <c r="P1687" s="1">
        <f t="shared" si="2016"/>
        <v>0</v>
      </c>
      <c r="S1687" s="1">
        <v>-263.65275023860477</v>
      </c>
      <c r="AA1687" s="1">
        <f t="shared" ref="AA1687:AA1691" si="2024">+P925</f>
        <v>0</v>
      </c>
      <c r="AB1687" s="1">
        <f t="shared" si="2017"/>
        <v>10959.271908870156</v>
      </c>
      <c r="AC1687" s="1">
        <f t="shared" si="2018"/>
        <v>20274653.031409789</v>
      </c>
      <c r="AD1687" s="1">
        <f t="shared" si="2019"/>
        <v>0</v>
      </c>
      <c r="AE1687" s="1">
        <f t="shared" si="2020"/>
        <v>-10959.271908870156</v>
      </c>
      <c r="AF1687" s="1">
        <f t="shared" si="2021"/>
        <v>20274653.031409789</v>
      </c>
      <c r="AH1687" s="1">
        <f t="shared" ref="AH1687:AH1691" si="2025">+S1687</f>
        <v>-263.65275023860477</v>
      </c>
      <c r="AK1687" s="1">
        <v>-29951.748131174012</v>
      </c>
      <c r="AT1687" s="1">
        <f t="shared" ref="AT1687:AT1691" si="2026">+AK1687</f>
        <v>-29951.748131174012</v>
      </c>
      <c r="AV1687" s="28">
        <f t="shared" ref="AV1687:AV1691" si="2027">+AT1687</f>
        <v>-29951.748131174012</v>
      </c>
      <c r="AW1687" s="28"/>
      <c r="AX1687" s="28"/>
      <c r="AY1687" s="28"/>
      <c r="AZ1687" s="28"/>
      <c r="BA1687" s="28"/>
      <c r="BB1687" s="1" t="s">
        <v>374</v>
      </c>
    </row>
    <row r="1688" spans="2:54" hidden="1">
      <c r="B1688" s="23" t="s">
        <v>267</v>
      </c>
      <c r="C1688" s="1">
        <f>+C1681+1</f>
        <v>22</v>
      </c>
      <c r="D1688" s="1" t="s">
        <v>375</v>
      </c>
      <c r="H1688" s="1">
        <f t="shared" si="2022"/>
        <v>-2.2161258538338967E-2</v>
      </c>
      <c r="J1688" s="1" t="s">
        <v>133</v>
      </c>
      <c r="K1688" s="1">
        <f t="shared" si="2023"/>
        <v>0</v>
      </c>
      <c r="L1688" s="1">
        <f t="shared" si="2012"/>
        <v>0</v>
      </c>
      <c r="M1688" s="1">
        <f t="shared" si="2013"/>
        <v>1</v>
      </c>
      <c r="N1688" s="1">
        <f t="shared" si="2014"/>
        <v>0</v>
      </c>
      <c r="O1688" s="1">
        <f t="shared" si="2015"/>
        <v>0</v>
      </c>
      <c r="P1688" s="1">
        <f t="shared" si="2016"/>
        <v>0</v>
      </c>
      <c r="R1688" s="1" t="s">
        <v>135</v>
      </c>
      <c r="S1688" s="1">
        <v>-2.2161258538338967E-2</v>
      </c>
      <c r="W1688" s="1" t="s">
        <v>376</v>
      </c>
      <c r="AA1688" s="1">
        <f t="shared" si="2024"/>
        <v>0</v>
      </c>
      <c r="AB1688" s="1">
        <f t="shared" si="2017"/>
        <v>20274653.031409789</v>
      </c>
      <c r="AC1688" s="1">
        <f t="shared" si="2018"/>
        <v>50010810810.810814</v>
      </c>
      <c r="AD1688" s="1">
        <f t="shared" si="2019"/>
        <v>0</v>
      </c>
      <c r="AE1688" s="1">
        <f t="shared" si="2020"/>
        <v>-20274653.031409789</v>
      </c>
      <c r="AF1688" s="1">
        <f t="shared" si="2021"/>
        <v>25005405405.405407</v>
      </c>
      <c r="AG1688" s="4" t="s">
        <v>133</v>
      </c>
      <c r="AH1688" s="1">
        <f t="shared" si="2025"/>
        <v>-2.2161258538338967E-2</v>
      </c>
      <c r="AJ1688" s="1" t="s">
        <v>135</v>
      </c>
      <c r="AK1688" s="1">
        <v>-133797726.11598521</v>
      </c>
      <c r="AN1688" s="1" t="s">
        <v>377</v>
      </c>
      <c r="AP1688" s="1">
        <v>0</v>
      </c>
      <c r="AT1688" s="1">
        <f t="shared" si="2026"/>
        <v>-133797726.11598521</v>
      </c>
      <c r="AV1688" s="28">
        <f t="shared" si="2027"/>
        <v>-133797726.11598521</v>
      </c>
      <c r="AW1688" s="28"/>
      <c r="AX1688" s="28"/>
      <c r="AY1688" s="28"/>
      <c r="AZ1688" s="28"/>
      <c r="BA1688" s="28"/>
      <c r="BB1688" s="1" t="s">
        <v>258</v>
      </c>
    </row>
    <row r="1689" spans="2:54" hidden="1">
      <c r="H1689" s="1">
        <f>+H1386</f>
        <v>331.31763455241042</v>
      </c>
      <c r="K1689" s="1">
        <f t="shared" si="2023"/>
        <v>0</v>
      </c>
      <c r="L1689" s="1">
        <f t="shared" si="2012"/>
        <v>0</v>
      </c>
      <c r="M1689" s="1">
        <f t="shared" si="2013"/>
        <v>0</v>
      </c>
      <c r="N1689" s="1">
        <f t="shared" si="2014"/>
        <v>0</v>
      </c>
      <c r="O1689" s="1">
        <f t="shared" si="2015"/>
        <v>1</v>
      </c>
      <c r="P1689" s="1">
        <f t="shared" si="2016"/>
        <v>0</v>
      </c>
      <c r="S1689" s="1">
        <v>-4.4549039246890132</v>
      </c>
      <c r="AA1689" s="1">
        <f t="shared" si="2024"/>
        <v>-456756.75675675675</v>
      </c>
      <c r="AB1689" s="1">
        <f t="shared" si="2017"/>
        <v>0</v>
      </c>
      <c r="AC1689" s="1">
        <f t="shared" si="2018"/>
        <v>0</v>
      </c>
      <c r="AD1689" s="1">
        <f t="shared" si="2019"/>
        <v>456756.75675675675</v>
      </c>
      <c r="AE1689" s="1">
        <f t="shared" si="2020"/>
        <v>0</v>
      </c>
      <c r="AF1689" s="1">
        <f t="shared" si="2021"/>
        <v>0</v>
      </c>
      <c r="AH1689" s="1">
        <f t="shared" si="2025"/>
        <v>-4.4549039246890132</v>
      </c>
      <c r="AK1689" s="1">
        <v>-236794.31313242018</v>
      </c>
      <c r="AT1689" s="1">
        <f t="shared" si="2026"/>
        <v>-236794.31313242018</v>
      </c>
      <c r="AV1689" s="28">
        <f t="shared" si="2027"/>
        <v>-236794.31313242018</v>
      </c>
      <c r="AW1689" s="28"/>
      <c r="AX1689" s="28"/>
      <c r="AY1689" s="28"/>
      <c r="AZ1689" s="28"/>
      <c r="BA1689" s="28"/>
      <c r="BB1689" s="1" t="s">
        <v>373</v>
      </c>
    </row>
    <row r="1690" spans="2:54" hidden="1">
      <c r="H1690" s="1">
        <f t="shared" ref="H1690:H1691" si="2028">+H1387</f>
        <v>-4.4549039246890132</v>
      </c>
      <c r="K1690" s="1">
        <f t="shared" si="2023"/>
        <v>0</v>
      </c>
      <c r="L1690" s="1">
        <f t="shared" si="2012"/>
        <v>0</v>
      </c>
      <c r="M1690" s="1">
        <f t="shared" si="2013"/>
        <v>0</v>
      </c>
      <c r="N1690" s="1">
        <f t="shared" si="2014"/>
        <v>-1</v>
      </c>
      <c r="O1690" s="1">
        <f t="shared" si="2015"/>
        <v>0</v>
      </c>
      <c r="P1690" s="1">
        <f t="shared" si="2016"/>
        <v>0</v>
      </c>
      <c r="S1690" s="1">
        <v>-331.31763455241042</v>
      </c>
      <c r="AA1690" s="1">
        <f t="shared" si="2024"/>
        <v>0</v>
      </c>
      <c r="AB1690" s="1">
        <f t="shared" si="2017"/>
        <v>-10959.271908870156</v>
      </c>
      <c r="AC1690" s="1">
        <f t="shared" si="2018"/>
        <v>-20274653.031409789</v>
      </c>
      <c r="AD1690" s="1">
        <f t="shared" si="2019"/>
        <v>0</v>
      </c>
      <c r="AE1690" s="1">
        <f t="shared" si="2020"/>
        <v>10959.271908870156</v>
      </c>
      <c r="AF1690" s="1">
        <f t="shared" si="2021"/>
        <v>-20274653.031409789</v>
      </c>
      <c r="AH1690" s="1">
        <f t="shared" si="2025"/>
        <v>-331.31763455241042</v>
      </c>
      <c r="AK1690" s="1">
        <v>29951.748131174012</v>
      </c>
      <c r="AT1690" s="1">
        <f t="shared" si="2026"/>
        <v>29951.748131174012</v>
      </c>
      <c r="AV1690" s="28">
        <f t="shared" si="2027"/>
        <v>29951.748131174012</v>
      </c>
      <c r="AW1690" s="28"/>
      <c r="AX1690" s="28"/>
      <c r="AY1690" s="28"/>
      <c r="AZ1690" s="28"/>
      <c r="BA1690" s="28"/>
      <c r="BB1690" s="1" t="s">
        <v>374</v>
      </c>
    </row>
    <row r="1691" spans="2:54" hidden="1">
      <c r="H1691" s="1">
        <f t="shared" si="2028"/>
        <v>-1.5891654762479512E-2</v>
      </c>
      <c r="K1691" s="1">
        <f t="shared" si="2023"/>
        <v>0</v>
      </c>
      <c r="L1691" s="1">
        <f t="shared" si="2012"/>
        <v>0</v>
      </c>
      <c r="M1691" s="1">
        <f t="shared" si="2013"/>
        <v>0</v>
      </c>
      <c r="N1691" s="1">
        <f t="shared" si="2014"/>
        <v>0</v>
      </c>
      <c r="O1691" s="1">
        <f t="shared" si="2015"/>
        <v>0</v>
      </c>
      <c r="P1691" s="1">
        <f t="shared" si="2016"/>
        <v>1</v>
      </c>
      <c r="S1691" s="1">
        <v>-1.5891654762479512E-2</v>
      </c>
      <c r="AA1691" s="1">
        <f t="shared" si="2024"/>
        <v>0</v>
      </c>
      <c r="AB1691" s="1">
        <f t="shared" si="2017"/>
        <v>20274653.031409789</v>
      </c>
      <c r="AC1691" s="1">
        <f t="shared" si="2018"/>
        <v>25005405405.405407</v>
      </c>
      <c r="AD1691" s="1">
        <f t="shared" si="2019"/>
        <v>0</v>
      </c>
      <c r="AE1691" s="1">
        <f t="shared" si="2020"/>
        <v>-20274653.031409789</v>
      </c>
      <c r="AF1691" s="1">
        <f t="shared" si="2021"/>
        <v>50010810810.810814</v>
      </c>
      <c r="AH1691" s="1">
        <f t="shared" si="2025"/>
        <v>-1.5891654762479512E-2</v>
      </c>
      <c r="AK1691" s="1">
        <v>22976258.03064096</v>
      </c>
      <c r="AT1691" s="1">
        <f t="shared" si="2026"/>
        <v>22976258.03064096</v>
      </c>
      <c r="AV1691" s="28">
        <f t="shared" si="2027"/>
        <v>22976258.03064096</v>
      </c>
      <c r="AW1691" s="28"/>
      <c r="AX1691" s="28"/>
      <c r="AY1691" s="28"/>
      <c r="AZ1691" s="28"/>
      <c r="BA1691" s="28"/>
      <c r="BB1691" s="1" t="s">
        <v>258</v>
      </c>
    </row>
    <row r="1692" spans="2:54" hidden="1"/>
    <row r="1693" spans="2:54" hidden="1">
      <c r="H1693" s="1">
        <f>+H1368</f>
        <v>262.19175653535677</v>
      </c>
      <c r="K1693" s="1">
        <f>+X931</f>
        <v>0</v>
      </c>
      <c r="L1693" s="1">
        <f t="shared" ref="L1693:L1698" si="2029">+Y931</f>
        <v>1</v>
      </c>
      <c r="M1693" s="1">
        <f t="shared" ref="M1693:M1698" si="2030">+Z931</f>
        <v>0</v>
      </c>
      <c r="N1693" s="1">
        <f t="shared" ref="N1693:N1698" si="2031">+AA931</f>
        <v>0</v>
      </c>
      <c r="O1693" s="1">
        <f t="shared" ref="O1693:O1698" si="2032">+AB931</f>
        <v>0</v>
      </c>
      <c r="P1693" s="1">
        <f t="shared" ref="P1693:P1698" si="2033">+AC931</f>
        <v>0</v>
      </c>
      <c r="S1693" s="1" cm="1">
        <f t="array" ref="S1693:S1698">MMULT(K1693:P1698,H1693:H1698)</f>
        <v>-6.8351899778492209</v>
      </c>
      <c r="AA1693" s="1">
        <f>+P931</f>
        <v>456756.75675675675</v>
      </c>
      <c r="AB1693" s="1">
        <f t="shared" ref="AB1693:AB1698" si="2034">+Q931</f>
        <v>0</v>
      </c>
      <c r="AC1693" s="1">
        <f t="shared" ref="AC1693:AC1698" si="2035">+R931</f>
        <v>0</v>
      </c>
      <c r="AD1693" s="1">
        <f t="shared" ref="AD1693:AD1698" si="2036">+S931</f>
        <v>-456756.75675675675</v>
      </c>
      <c r="AE1693" s="1">
        <f t="shared" ref="AE1693:AE1698" si="2037">+T931</f>
        <v>0</v>
      </c>
      <c r="AF1693" s="1">
        <f t="shared" ref="AF1693:AF1698" si="2038">+U931</f>
        <v>0</v>
      </c>
      <c r="AH1693" s="1">
        <f>+S1693</f>
        <v>-6.8351899778492209</v>
      </c>
      <c r="AK1693" s="1" cm="1">
        <f t="array" ref="AK1693:AK1698">MMULT(AA1693:AF1698,AH1693:AH1698)</f>
        <v>332847.75122118136</v>
      </c>
      <c r="AT1693" s="1">
        <f>+AK1693</f>
        <v>332847.75122118136</v>
      </c>
      <c r="AV1693" s="28">
        <f>+AT1693</f>
        <v>332847.75122118136</v>
      </c>
      <c r="AW1693" s="28"/>
      <c r="AX1693" s="28"/>
      <c r="AY1693" s="28"/>
      <c r="AZ1693" s="28"/>
      <c r="BA1693" s="28"/>
      <c r="BB1693" s="1" t="s">
        <v>373</v>
      </c>
    </row>
    <row r="1694" spans="2:54" hidden="1">
      <c r="H1694" s="1">
        <f t="shared" ref="H1694:H1695" si="2039">+H1369</f>
        <v>-6.8351899778492209</v>
      </c>
      <c r="K1694" s="1">
        <f t="shared" ref="K1694:K1698" si="2040">+X932</f>
        <v>-1</v>
      </c>
      <c r="L1694" s="1">
        <f t="shared" si="2029"/>
        <v>0</v>
      </c>
      <c r="M1694" s="1">
        <f t="shared" si="2030"/>
        <v>0</v>
      </c>
      <c r="N1694" s="1">
        <f t="shared" si="2031"/>
        <v>0</v>
      </c>
      <c r="O1694" s="1">
        <f t="shared" si="2032"/>
        <v>0</v>
      </c>
      <c r="P1694" s="1">
        <f t="shared" si="2033"/>
        <v>0</v>
      </c>
      <c r="S1694" s="1">
        <v>-262.19175653535677</v>
      </c>
      <c r="AA1694" s="1">
        <f t="shared" ref="AA1694:AA1698" si="2041">+P932</f>
        <v>0</v>
      </c>
      <c r="AB1694" s="1">
        <f t="shared" si="2034"/>
        <v>10959.271908870156</v>
      </c>
      <c r="AC1694" s="1">
        <f t="shared" si="2035"/>
        <v>20274653.031409789</v>
      </c>
      <c r="AD1694" s="1">
        <f t="shared" si="2036"/>
        <v>0</v>
      </c>
      <c r="AE1694" s="1">
        <f t="shared" si="2037"/>
        <v>-10959.271908870156</v>
      </c>
      <c r="AF1694" s="1">
        <f t="shared" si="2038"/>
        <v>20274653.031409789</v>
      </c>
      <c r="AH1694" s="1">
        <f t="shared" ref="AH1694:AH1698" si="2042">+S1694</f>
        <v>-262.19175653535677</v>
      </c>
      <c r="AK1694" s="1">
        <v>44181.20800115139</v>
      </c>
      <c r="AT1694" s="1">
        <f t="shared" ref="AT1694:AT1698" si="2043">+AK1694</f>
        <v>44181.20800115139</v>
      </c>
      <c r="AV1694" s="28">
        <f t="shared" ref="AV1694:AV1698" si="2044">+AT1694</f>
        <v>44181.20800115139</v>
      </c>
      <c r="AW1694" s="28"/>
      <c r="AX1694" s="28"/>
      <c r="AY1694" s="28"/>
      <c r="AZ1694" s="28"/>
      <c r="BA1694" s="28"/>
      <c r="BB1694" s="1" t="s">
        <v>374</v>
      </c>
    </row>
    <row r="1695" spans="2:54" hidden="1">
      <c r="B1695" s="23" t="s">
        <v>267</v>
      </c>
      <c r="C1695" s="1">
        <f>+C1688+1</f>
        <v>23</v>
      </c>
      <c r="D1695" s="1" t="s">
        <v>375</v>
      </c>
      <c r="H1695" s="1">
        <f t="shared" si="2039"/>
        <v>-2.0068251436037556E-2</v>
      </c>
      <c r="J1695" s="1" t="s">
        <v>133</v>
      </c>
      <c r="K1695" s="1">
        <f t="shared" si="2040"/>
        <v>0</v>
      </c>
      <c r="L1695" s="1">
        <f t="shared" si="2029"/>
        <v>0</v>
      </c>
      <c r="M1695" s="1">
        <f t="shared" si="2030"/>
        <v>1</v>
      </c>
      <c r="N1695" s="1">
        <f t="shared" si="2031"/>
        <v>0</v>
      </c>
      <c r="O1695" s="1">
        <f t="shared" si="2032"/>
        <v>0</v>
      </c>
      <c r="P1695" s="1">
        <f t="shared" si="2033"/>
        <v>0</v>
      </c>
      <c r="R1695" s="1" t="s">
        <v>135</v>
      </c>
      <c r="S1695" s="1">
        <v>-2.0068251436037556E-2</v>
      </c>
      <c r="W1695" s="1" t="s">
        <v>376</v>
      </c>
      <c r="AA1695" s="1">
        <f t="shared" si="2041"/>
        <v>0</v>
      </c>
      <c r="AB1695" s="1">
        <f t="shared" si="2034"/>
        <v>20274653.031409789</v>
      </c>
      <c r="AC1695" s="1">
        <f t="shared" si="2035"/>
        <v>50010810810.810814</v>
      </c>
      <c r="AD1695" s="1">
        <f t="shared" si="2036"/>
        <v>0</v>
      </c>
      <c r="AE1695" s="1">
        <f t="shared" si="2037"/>
        <v>-20274653.031409789</v>
      </c>
      <c r="AF1695" s="1">
        <f t="shared" si="2038"/>
        <v>25005405405.405407</v>
      </c>
      <c r="AG1695" s="4" t="s">
        <v>133</v>
      </c>
      <c r="AH1695" s="1">
        <f t="shared" si="2042"/>
        <v>-2.0068251436037556E-2</v>
      </c>
      <c r="AJ1695" s="1" t="s">
        <v>135</v>
      </c>
      <c r="AK1695" s="1">
        <v>14820683.213360548</v>
      </c>
      <c r="AN1695" s="1" t="s">
        <v>377</v>
      </c>
      <c r="AP1695" s="1">
        <v>0</v>
      </c>
      <c r="AT1695" s="1">
        <f t="shared" si="2043"/>
        <v>14820683.213360548</v>
      </c>
      <c r="AV1695" s="28">
        <f t="shared" si="2044"/>
        <v>14820683.213360548</v>
      </c>
      <c r="AW1695" s="28"/>
      <c r="AX1695" s="28"/>
      <c r="AY1695" s="28"/>
      <c r="AZ1695" s="28"/>
      <c r="BA1695" s="28"/>
      <c r="BB1695" s="1" t="s">
        <v>258</v>
      </c>
    </row>
    <row r="1696" spans="2:54" hidden="1">
      <c r="H1696" s="1">
        <f>+H1389</f>
        <v>330.57447394586552</v>
      </c>
      <c r="K1696" s="1">
        <f t="shared" si="2040"/>
        <v>0</v>
      </c>
      <c r="L1696" s="1">
        <f t="shared" si="2029"/>
        <v>0</v>
      </c>
      <c r="M1696" s="1">
        <f t="shared" si="2030"/>
        <v>0</v>
      </c>
      <c r="N1696" s="1">
        <f t="shared" si="2031"/>
        <v>0</v>
      </c>
      <c r="O1696" s="1">
        <f t="shared" si="2032"/>
        <v>1</v>
      </c>
      <c r="P1696" s="1">
        <f t="shared" si="2033"/>
        <v>0</v>
      </c>
      <c r="S1696" s="1">
        <v>-7.5639099065583162</v>
      </c>
      <c r="AA1696" s="1">
        <f t="shared" si="2041"/>
        <v>-456756.75675675675</v>
      </c>
      <c r="AB1696" s="1">
        <f t="shared" si="2034"/>
        <v>0</v>
      </c>
      <c r="AC1696" s="1">
        <f t="shared" si="2035"/>
        <v>0</v>
      </c>
      <c r="AD1696" s="1">
        <f t="shared" si="2036"/>
        <v>456756.75675675675</v>
      </c>
      <c r="AE1696" s="1">
        <f t="shared" si="2037"/>
        <v>0</v>
      </c>
      <c r="AF1696" s="1">
        <f t="shared" si="2038"/>
        <v>0</v>
      </c>
      <c r="AH1696" s="1">
        <f t="shared" si="2042"/>
        <v>-7.5639099065583162</v>
      </c>
      <c r="AK1696" s="1">
        <v>-332847.75122118136</v>
      </c>
      <c r="AT1696" s="1">
        <f t="shared" si="2043"/>
        <v>-332847.75122118136</v>
      </c>
      <c r="AV1696" s="28">
        <f t="shared" si="2044"/>
        <v>-332847.75122118136</v>
      </c>
      <c r="AW1696" s="28"/>
      <c r="AX1696" s="28"/>
      <c r="AY1696" s="28"/>
      <c r="AZ1696" s="28"/>
      <c r="BA1696" s="28"/>
      <c r="BB1696" s="1" t="s">
        <v>373</v>
      </c>
    </row>
    <row r="1697" spans="2:54" hidden="1">
      <c r="H1697" s="1">
        <f t="shared" ref="H1697:H1698" si="2045">+H1390</f>
        <v>-7.5639099065583162</v>
      </c>
      <c r="K1697" s="1">
        <f t="shared" si="2040"/>
        <v>0</v>
      </c>
      <c r="L1697" s="1">
        <f t="shared" si="2029"/>
        <v>0</v>
      </c>
      <c r="M1697" s="1">
        <f t="shared" si="2030"/>
        <v>0</v>
      </c>
      <c r="N1697" s="1">
        <f t="shared" si="2031"/>
        <v>-1</v>
      </c>
      <c r="O1697" s="1">
        <f t="shared" si="2032"/>
        <v>0</v>
      </c>
      <c r="P1697" s="1">
        <f t="shared" si="2033"/>
        <v>0</v>
      </c>
      <c r="S1697" s="1">
        <v>-330.57447394586552</v>
      </c>
      <c r="AA1697" s="1">
        <f t="shared" si="2041"/>
        <v>0</v>
      </c>
      <c r="AB1697" s="1">
        <f t="shared" si="2034"/>
        <v>-10959.271908870156</v>
      </c>
      <c r="AC1697" s="1">
        <f t="shared" si="2035"/>
        <v>-20274653.031409789</v>
      </c>
      <c r="AD1697" s="1">
        <f t="shared" si="2036"/>
        <v>0</v>
      </c>
      <c r="AE1697" s="1">
        <f t="shared" si="2037"/>
        <v>10959.271908870156</v>
      </c>
      <c r="AF1697" s="1">
        <f t="shared" si="2038"/>
        <v>-20274653.031409789</v>
      </c>
      <c r="AH1697" s="1">
        <f t="shared" si="2042"/>
        <v>-330.57447394586552</v>
      </c>
      <c r="AK1697" s="1">
        <v>-44181.20800115139</v>
      </c>
      <c r="AT1697" s="1">
        <f t="shared" si="2043"/>
        <v>-44181.20800115139</v>
      </c>
      <c r="AV1697" s="28">
        <f t="shared" si="2044"/>
        <v>-44181.20800115139</v>
      </c>
      <c r="AW1697" s="28"/>
      <c r="AX1697" s="28"/>
      <c r="AY1697" s="28"/>
      <c r="AZ1697" s="28"/>
      <c r="BA1697" s="28"/>
      <c r="BB1697" s="1" t="s">
        <v>374</v>
      </c>
    </row>
    <row r="1698" spans="2:54" hidden="1">
      <c r="H1698" s="1">
        <f t="shared" si="2045"/>
        <v>-1.471624449962507E-2</v>
      </c>
      <c r="K1698" s="1">
        <f t="shared" si="2040"/>
        <v>0</v>
      </c>
      <c r="L1698" s="1">
        <f t="shared" si="2029"/>
        <v>0</v>
      </c>
      <c r="M1698" s="1">
        <f t="shared" si="2030"/>
        <v>0</v>
      </c>
      <c r="N1698" s="1">
        <f t="shared" si="2031"/>
        <v>0</v>
      </c>
      <c r="O1698" s="1">
        <f t="shared" si="2032"/>
        <v>0</v>
      </c>
      <c r="P1698" s="1">
        <f t="shared" si="2033"/>
        <v>1</v>
      </c>
      <c r="S1698" s="1">
        <v>-1.471624449962507E-2</v>
      </c>
      <c r="AA1698" s="1">
        <f t="shared" si="2041"/>
        <v>0</v>
      </c>
      <c r="AB1698" s="1">
        <f t="shared" si="2034"/>
        <v>20274653.031409789</v>
      </c>
      <c r="AC1698" s="1">
        <f t="shared" si="2035"/>
        <v>25005405405.405407</v>
      </c>
      <c r="AD1698" s="1">
        <f t="shared" si="2036"/>
        <v>0</v>
      </c>
      <c r="AE1698" s="1">
        <f t="shared" si="2037"/>
        <v>-20274653.031409789</v>
      </c>
      <c r="AF1698" s="1">
        <f t="shared" si="2038"/>
        <v>50010810810.810814</v>
      </c>
      <c r="AH1698" s="1">
        <f t="shared" si="2042"/>
        <v>-1.471624449962507E-2</v>
      </c>
      <c r="AK1698" s="1">
        <v>148649786.39089727</v>
      </c>
      <c r="AT1698" s="1">
        <f t="shared" si="2043"/>
        <v>148649786.39089727</v>
      </c>
      <c r="AV1698" s="28">
        <f t="shared" si="2044"/>
        <v>148649786.39089727</v>
      </c>
      <c r="AW1698" s="28"/>
      <c r="AX1698" s="28"/>
      <c r="AY1698" s="28"/>
      <c r="AZ1698" s="28"/>
      <c r="BA1698" s="28"/>
      <c r="BB1698" s="1" t="s">
        <v>258</v>
      </c>
    </row>
    <row r="1699" spans="2:54" hidden="1"/>
    <row r="1700" spans="2:54" hidden="1">
      <c r="H1700" s="1">
        <f>+H1371</f>
        <v>260.75979059674154</v>
      </c>
      <c r="K1700" s="1">
        <f>+X938</f>
        <v>0</v>
      </c>
      <c r="L1700" s="1">
        <f t="shared" ref="L1700:L1705" si="2046">+Y938</f>
        <v>1</v>
      </c>
      <c r="M1700" s="1">
        <f t="shared" ref="M1700:M1705" si="2047">+Z938</f>
        <v>0</v>
      </c>
      <c r="N1700" s="1">
        <f t="shared" ref="N1700:N1705" si="2048">+AA938</f>
        <v>0</v>
      </c>
      <c r="O1700" s="1">
        <f t="shared" ref="O1700:O1705" si="2049">+AB938</f>
        <v>0</v>
      </c>
      <c r="P1700" s="1">
        <f t="shared" ref="P1700:P1705" si="2050">+AC938</f>
        <v>0</v>
      </c>
      <c r="S1700" s="1" cm="1">
        <f t="array" ref="S1700:S1705">MMULT(K1700:P1705,H1700:H1705)</f>
        <v>-6.7619000850767748</v>
      </c>
      <c r="AA1700" s="1">
        <f>+P938</f>
        <v>456756.75675675675</v>
      </c>
      <c r="AB1700" s="1">
        <f t="shared" ref="AB1700:AB1705" si="2051">+Q938</f>
        <v>0</v>
      </c>
      <c r="AC1700" s="1">
        <f t="shared" ref="AC1700:AC1705" si="2052">+R938</f>
        <v>0</v>
      </c>
      <c r="AD1700" s="1">
        <f t="shared" ref="AD1700:AD1705" si="2053">+S938</f>
        <v>-456756.75675675675</v>
      </c>
      <c r="AE1700" s="1">
        <f t="shared" ref="AE1700:AE1705" si="2054">+T938</f>
        <v>0</v>
      </c>
      <c r="AF1700" s="1">
        <f t="shared" ref="AF1700:AF1705" si="2055">+U938</f>
        <v>0</v>
      </c>
      <c r="AH1700" s="1">
        <f>+S1700</f>
        <v>-6.7619000850767748</v>
      </c>
      <c r="AK1700" s="1" cm="1">
        <f t="array" ref="AK1700:AK1705">MMULT(AA1700:AF1705,AH1700:AH1705)</f>
        <v>307205.16217677575</v>
      </c>
      <c r="AT1700" s="1">
        <f>+AK1700</f>
        <v>307205.16217677575</v>
      </c>
      <c r="AV1700" s="28">
        <f>+AT1700</f>
        <v>307205.16217677575</v>
      </c>
      <c r="AW1700" s="28"/>
      <c r="AX1700" s="28"/>
      <c r="AY1700" s="28"/>
      <c r="AZ1700" s="28"/>
      <c r="BA1700" s="28"/>
      <c r="BB1700" s="1" t="s">
        <v>373</v>
      </c>
    </row>
    <row r="1701" spans="2:54" hidden="1">
      <c r="H1701" s="1">
        <f t="shared" ref="H1701:H1702" si="2056">+H1372</f>
        <v>-6.7619000850767748</v>
      </c>
      <c r="K1701" s="1">
        <f t="shared" ref="K1701:K1705" si="2057">+X939</f>
        <v>-1</v>
      </c>
      <c r="L1701" s="1">
        <f t="shared" si="2046"/>
        <v>0</v>
      </c>
      <c r="M1701" s="1">
        <f t="shared" si="2047"/>
        <v>0</v>
      </c>
      <c r="N1701" s="1">
        <f t="shared" si="2048"/>
        <v>0</v>
      </c>
      <c r="O1701" s="1">
        <f t="shared" si="2049"/>
        <v>0</v>
      </c>
      <c r="P1701" s="1">
        <f t="shared" si="2050"/>
        <v>0</v>
      </c>
      <c r="S1701" s="1">
        <v>-260.75979059674154</v>
      </c>
      <c r="AA1701" s="1">
        <f t="shared" ref="AA1701:AA1705" si="2058">+P939</f>
        <v>0</v>
      </c>
      <c r="AB1701" s="1">
        <f t="shared" si="2051"/>
        <v>10959.271908870156</v>
      </c>
      <c r="AC1701" s="1">
        <f t="shared" si="2052"/>
        <v>20274653.031409789</v>
      </c>
      <c r="AD1701" s="1">
        <f t="shared" si="2053"/>
        <v>0</v>
      </c>
      <c r="AE1701" s="1">
        <f t="shared" si="2054"/>
        <v>-10959.271908870156</v>
      </c>
      <c r="AF1701" s="1">
        <f t="shared" si="2055"/>
        <v>20274653.031409789</v>
      </c>
      <c r="AH1701" s="1">
        <f t="shared" ref="AH1701:AH1705" si="2059">+S1701</f>
        <v>-260.75979059674154</v>
      </c>
      <c r="AK1701" s="1">
        <v>19382.457849641331</v>
      </c>
      <c r="AT1701" s="1">
        <f t="shared" ref="AT1701:AT1705" si="2060">+AK1701</f>
        <v>19382.457849641331</v>
      </c>
      <c r="AV1701" s="28">
        <f t="shared" ref="AV1701:AV1705" si="2061">+AT1701</f>
        <v>19382.457849641331</v>
      </c>
      <c r="AW1701" s="28"/>
      <c r="AX1701" s="28"/>
      <c r="AY1701" s="28"/>
      <c r="AZ1701" s="28"/>
      <c r="BA1701" s="28"/>
      <c r="BB1701" s="1" t="s">
        <v>374</v>
      </c>
    </row>
    <row r="1702" spans="2:54" hidden="1">
      <c r="B1702" s="23" t="s">
        <v>267</v>
      </c>
      <c r="C1702" s="1">
        <f>+C1695+1</f>
        <v>24</v>
      </c>
      <c r="D1702" s="1" t="s">
        <v>375</v>
      </c>
      <c r="H1702" s="1">
        <f t="shared" si="2056"/>
        <v>-2.0967797509338998E-2</v>
      </c>
      <c r="J1702" s="1" t="s">
        <v>133</v>
      </c>
      <c r="K1702" s="1">
        <f t="shared" si="2057"/>
        <v>0</v>
      </c>
      <c r="L1702" s="1">
        <f t="shared" si="2046"/>
        <v>0</v>
      </c>
      <c r="M1702" s="1">
        <f t="shared" si="2047"/>
        <v>1</v>
      </c>
      <c r="N1702" s="1">
        <f t="shared" si="2048"/>
        <v>0</v>
      </c>
      <c r="O1702" s="1">
        <f t="shared" si="2049"/>
        <v>0</v>
      </c>
      <c r="P1702" s="1">
        <f t="shared" si="2050"/>
        <v>0</v>
      </c>
      <c r="R1702" s="1" t="s">
        <v>135</v>
      </c>
      <c r="S1702" s="1">
        <v>-2.0967797509338998E-2</v>
      </c>
      <c r="W1702" s="1" t="s">
        <v>376</v>
      </c>
      <c r="AA1702" s="1">
        <f t="shared" si="2058"/>
        <v>0</v>
      </c>
      <c r="AB1702" s="1">
        <f t="shared" si="2051"/>
        <v>20274653.031409789</v>
      </c>
      <c r="AC1702" s="1">
        <f t="shared" si="2052"/>
        <v>50010810810.810814</v>
      </c>
      <c r="AD1702" s="1">
        <f t="shared" si="2053"/>
        <v>0</v>
      </c>
      <c r="AE1702" s="1">
        <f t="shared" si="2054"/>
        <v>-20274653.031409789</v>
      </c>
      <c r="AF1702" s="1">
        <f t="shared" si="2055"/>
        <v>25005405405.405407</v>
      </c>
      <c r="AG1702" s="4" t="s">
        <v>133</v>
      </c>
      <c r="AH1702" s="1">
        <f t="shared" si="2059"/>
        <v>-2.0967797509338998E-2</v>
      </c>
      <c r="AJ1702" s="1" t="s">
        <v>135</v>
      </c>
      <c r="AK1702" s="1">
        <v>-39048422.750175238</v>
      </c>
      <c r="AN1702" s="1" t="s">
        <v>377</v>
      </c>
      <c r="AP1702" s="1">
        <v>0</v>
      </c>
      <c r="AT1702" s="1">
        <f t="shared" si="2060"/>
        <v>-39048422.750175238</v>
      </c>
      <c r="AV1702" s="28">
        <f t="shared" si="2061"/>
        <v>-39048422.750175238</v>
      </c>
      <c r="AW1702" s="28"/>
      <c r="AX1702" s="28"/>
      <c r="AY1702" s="28"/>
      <c r="AZ1702" s="28"/>
      <c r="BA1702" s="28"/>
      <c r="BB1702" s="1" t="s">
        <v>258</v>
      </c>
    </row>
    <row r="1703" spans="2:54" hidden="1">
      <c r="H1703" s="1">
        <f>+H1392</f>
        <v>329.02554424983754</v>
      </c>
      <c r="K1703" s="1">
        <f t="shared" si="2057"/>
        <v>0</v>
      </c>
      <c r="L1703" s="1">
        <f t="shared" si="2046"/>
        <v>0</v>
      </c>
      <c r="M1703" s="1">
        <f t="shared" si="2047"/>
        <v>0</v>
      </c>
      <c r="N1703" s="1">
        <f t="shared" si="2048"/>
        <v>0</v>
      </c>
      <c r="O1703" s="1">
        <f t="shared" si="2049"/>
        <v>1</v>
      </c>
      <c r="P1703" s="1">
        <f t="shared" si="2050"/>
        <v>0</v>
      </c>
      <c r="S1703" s="1">
        <v>-7.4344794342211946</v>
      </c>
      <c r="AA1703" s="1">
        <f t="shared" si="2058"/>
        <v>-456756.75675675675</v>
      </c>
      <c r="AB1703" s="1">
        <f t="shared" si="2051"/>
        <v>0</v>
      </c>
      <c r="AC1703" s="1">
        <f t="shared" si="2052"/>
        <v>0</v>
      </c>
      <c r="AD1703" s="1">
        <f t="shared" si="2053"/>
        <v>456756.75675675675</v>
      </c>
      <c r="AE1703" s="1">
        <f t="shared" si="2054"/>
        <v>0</v>
      </c>
      <c r="AF1703" s="1">
        <f t="shared" si="2055"/>
        <v>0</v>
      </c>
      <c r="AH1703" s="1">
        <f t="shared" si="2059"/>
        <v>-7.4344794342211946</v>
      </c>
      <c r="AK1703" s="1">
        <v>-307205.16217677575</v>
      </c>
      <c r="AT1703" s="1">
        <f t="shared" si="2060"/>
        <v>-307205.16217677575</v>
      </c>
      <c r="AV1703" s="28">
        <f t="shared" si="2061"/>
        <v>-307205.16217677575</v>
      </c>
      <c r="AW1703" s="28"/>
      <c r="AX1703" s="28"/>
      <c r="AY1703" s="28"/>
      <c r="AZ1703" s="28"/>
      <c r="BA1703" s="28"/>
      <c r="BB1703" s="1" t="s">
        <v>373</v>
      </c>
    </row>
    <row r="1704" spans="2:54" hidden="1">
      <c r="H1704" s="1">
        <f t="shared" ref="H1704:H1705" si="2062">+H1393</f>
        <v>-7.4344794342211946</v>
      </c>
      <c r="K1704" s="1">
        <f t="shared" si="2057"/>
        <v>0</v>
      </c>
      <c r="L1704" s="1">
        <f t="shared" si="2046"/>
        <v>0</v>
      </c>
      <c r="M1704" s="1">
        <f t="shared" si="2047"/>
        <v>0</v>
      </c>
      <c r="N1704" s="1">
        <f t="shared" si="2048"/>
        <v>-1</v>
      </c>
      <c r="O1704" s="1">
        <f t="shared" si="2049"/>
        <v>0</v>
      </c>
      <c r="P1704" s="1">
        <f t="shared" si="2050"/>
        <v>0</v>
      </c>
      <c r="S1704" s="1">
        <v>-329.02554424983754</v>
      </c>
      <c r="AA1704" s="1">
        <f t="shared" si="2058"/>
        <v>0</v>
      </c>
      <c r="AB1704" s="1">
        <f t="shared" si="2051"/>
        <v>-10959.271908870156</v>
      </c>
      <c r="AC1704" s="1">
        <f t="shared" si="2052"/>
        <v>-20274653.031409789</v>
      </c>
      <c r="AD1704" s="1">
        <f t="shared" si="2053"/>
        <v>0</v>
      </c>
      <c r="AE1704" s="1">
        <f t="shared" si="2054"/>
        <v>10959.271908870156</v>
      </c>
      <c r="AF1704" s="1">
        <f t="shared" si="2055"/>
        <v>-20274653.031409789</v>
      </c>
      <c r="AH1704" s="1">
        <f t="shared" si="2059"/>
        <v>-329.02554424983754</v>
      </c>
      <c r="AK1704" s="1">
        <v>-19382.457849641331</v>
      </c>
      <c r="AT1704" s="1">
        <f t="shared" si="2060"/>
        <v>-19382.457849641331</v>
      </c>
      <c r="AV1704" s="28">
        <f t="shared" si="2061"/>
        <v>-19382.457849641331</v>
      </c>
      <c r="AW1704" s="28"/>
      <c r="AX1704" s="28"/>
      <c r="AY1704" s="28"/>
      <c r="AZ1704" s="28"/>
      <c r="BA1704" s="28"/>
      <c r="BB1704" s="1" t="s">
        <v>374</v>
      </c>
    </row>
    <row r="1705" spans="2:54" hidden="1">
      <c r="H1705" s="1">
        <f t="shared" si="2062"/>
        <v>-1.4976615318322074E-2</v>
      </c>
      <c r="K1705" s="1">
        <f t="shared" si="2057"/>
        <v>0</v>
      </c>
      <c r="L1705" s="1">
        <f t="shared" si="2046"/>
        <v>0</v>
      </c>
      <c r="M1705" s="1">
        <f t="shared" si="2047"/>
        <v>0</v>
      </c>
      <c r="N1705" s="1">
        <f t="shared" si="2048"/>
        <v>0</v>
      </c>
      <c r="O1705" s="1">
        <f t="shared" si="2049"/>
        <v>0</v>
      </c>
      <c r="P1705" s="1">
        <f t="shared" si="2050"/>
        <v>1</v>
      </c>
      <c r="S1705" s="1">
        <v>-1.4976615318322074E-2</v>
      </c>
      <c r="AA1705" s="1">
        <f t="shared" si="2058"/>
        <v>0</v>
      </c>
      <c r="AB1705" s="1">
        <f t="shared" si="2051"/>
        <v>20274653.031409789</v>
      </c>
      <c r="AC1705" s="1">
        <f t="shared" si="2052"/>
        <v>25005405405.405407</v>
      </c>
      <c r="AD1705" s="1">
        <f t="shared" si="2053"/>
        <v>0</v>
      </c>
      <c r="AE1705" s="1">
        <f t="shared" si="2054"/>
        <v>-20274653.031409789</v>
      </c>
      <c r="AF1705" s="1">
        <f t="shared" si="2055"/>
        <v>50010810810.810814</v>
      </c>
      <c r="AH1705" s="1">
        <f t="shared" si="2059"/>
        <v>-1.4976615318322074E-2</v>
      </c>
      <c r="AK1705" s="1">
        <v>110763516.79384851</v>
      </c>
      <c r="AT1705" s="1">
        <f t="shared" si="2060"/>
        <v>110763516.79384851</v>
      </c>
      <c r="AV1705" s="28">
        <f t="shared" si="2061"/>
        <v>110763516.79384851</v>
      </c>
      <c r="AW1705" s="28"/>
      <c r="AX1705" s="28"/>
      <c r="AY1705" s="28"/>
      <c r="AZ1705" s="28"/>
      <c r="BA1705" s="28"/>
      <c r="BB1705" s="1" t="s">
        <v>258</v>
      </c>
    </row>
    <row r="1706" spans="2:54" hidden="1"/>
    <row r="1707" spans="2:54" hidden="1">
      <c r="H1707" s="1">
        <f>+H1374</f>
        <v>259.91987442806919</v>
      </c>
      <c r="K1707" s="1">
        <f>+X945</f>
        <v>0</v>
      </c>
      <c r="L1707" s="1">
        <f t="shared" ref="L1707:L1712" si="2063">+Y945</f>
        <v>1</v>
      </c>
      <c r="M1707" s="1">
        <f t="shared" ref="M1707:M1712" si="2064">+Z945</f>
        <v>0</v>
      </c>
      <c r="N1707" s="1">
        <f t="shared" ref="N1707:N1712" si="2065">+AA945</f>
        <v>0</v>
      </c>
      <c r="O1707" s="1">
        <f t="shared" ref="O1707:O1712" si="2066">+AB945</f>
        <v>0</v>
      </c>
      <c r="P1707" s="1">
        <f t="shared" ref="P1707:P1712" si="2067">+AC945</f>
        <v>0</v>
      </c>
      <c r="S1707" s="1" cm="1">
        <f t="array" ref="S1707:S1712">MMULT(K1707:P1712,H1707:H1712)</f>
        <v>-6.2668890240463897</v>
      </c>
      <c r="AA1707" s="1">
        <f>+P945</f>
        <v>456756.75675675675</v>
      </c>
      <c r="AB1707" s="1">
        <f t="shared" ref="AB1707:AB1712" si="2068">+Q945</f>
        <v>0</v>
      </c>
      <c r="AC1707" s="1">
        <f t="shared" ref="AC1707:AC1712" si="2069">+R945</f>
        <v>0</v>
      </c>
      <c r="AD1707" s="1">
        <f t="shared" ref="AD1707:AD1712" si="2070">+S945</f>
        <v>-456756.75675675675</v>
      </c>
      <c r="AE1707" s="1">
        <f t="shared" ref="AE1707:AE1712" si="2071">+T945</f>
        <v>0</v>
      </c>
      <c r="AF1707" s="1">
        <f t="shared" ref="AF1707:AF1712" si="2072">+U945</f>
        <v>0</v>
      </c>
      <c r="AH1707" s="1">
        <f>+S1707</f>
        <v>-6.2668890240463897</v>
      </c>
      <c r="AK1707" s="1" cm="1">
        <f t="array" ref="AK1707:AK1712">MMULT(AA1707:AF1712,AH1707:AH1712)</f>
        <v>343554.23927641381</v>
      </c>
      <c r="AT1707" s="1">
        <f>+AK1707</f>
        <v>343554.23927641381</v>
      </c>
      <c r="AV1707" s="28">
        <f>+AT1707</f>
        <v>343554.23927641381</v>
      </c>
      <c r="AW1707" s="28"/>
      <c r="AX1707" s="28"/>
      <c r="AY1707" s="28"/>
      <c r="AZ1707" s="28"/>
      <c r="BA1707" s="28"/>
      <c r="BB1707" s="1" t="s">
        <v>373</v>
      </c>
    </row>
    <row r="1708" spans="2:54" hidden="1">
      <c r="H1708" s="1">
        <f t="shared" ref="H1708:H1709" si="2073">+H1375</f>
        <v>-6.2668890240463897</v>
      </c>
      <c r="K1708" s="1">
        <f t="shared" ref="K1708:K1712" si="2074">+X946</f>
        <v>-1</v>
      </c>
      <c r="L1708" s="1">
        <f t="shared" si="2063"/>
        <v>0</v>
      </c>
      <c r="M1708" s="1">
        <f t="shared" si="2064"/>
        <v>0</v>
      </c>
      <c r="N1708" s="1">
        <f t="shared" si="2065"/>
        <v>0</v>
      </c>
      <c r="O1708" s="1">
        <f t="shared" si="2066"/>
        <v>0</v>
      </c>
      <c r="P1708" s="1">
        <f t="shared" si="2067"/>
        <v>0</v>
      </c>
      <c r="S1708" s="1">
        <v>-259.91987442806919</v>
      </c>
      <c r="AA1708" s="1">
        <f t="shared" ref="AA1708:AA1712" si="2075">+P946</f>
        <v>0</v>
      </c>
      <c r="AB1708" s="1">
        <f t="shared" si="2068"/>
        <v>10959.271908870156</v>
      </c>
      <c r="AC1708" s="1">
        <f t="shared" si="2069"/>
        <v>20274653.031409789</v>
      </c>
      <c r="AD1708" s="1">
        <f t="shared" si="2070"/>
        <v>0</v>
      </c>
      <c r="AE1708" s="1">
        <f t="shared" si="2071"/>
        <v>-10959.271908870156</v>
      </c>
      <c r="AF1708" s="1">
        <f t="shared" si="2072"/>
        <v>20274653.031409789</v>
      </c>
      <c r="AH1708" s="1">
        <f t="shared" ref="AH1708:AH1712" si="2076">+S1708</f>
        <v>-259.91987442806919</v>
      </c>
      <c r="AK1708" s="1">
        <v>67536.825338491239</v>
      </c>
      <c r="AT1708" s="1">
        <f t="shared" ref="AT1708:AT1712" si="2077">+AK1708</f>
        <v>67536.825338491239</v>
      </c>
      <c r="AV1708" s="28">
        <f t="shared" ref="AV1708:AV1712" si="2078">+AT1708</f>
        <v>67536.825338491239</v>
      </c>
      <c r="AW1708" s="28"/>
      <c r="AX1708" s="28"/>
      <c r="AY1708" s="28"/>
      <c r="AZ1708" s="28"/>
      <c r="BA1708" s="28"/>
      <c r="BB1708" s="1" t="s">
        <v>374</v>
      </c>
    </row>
    <row r="1709" spans="2:54" hidden="1">
      <c r="B1709" s="23" t="s">
        <v>267</v>
      </c>
      <c r="C1709" s="1">
        <f>+C1702+1</f>
        <v>25</v>
      </c>
      <c r="D1709" s="1" t="s">
        <v>375</v>
      </c>
      <c r="H1709" s="1">
        <f t="shared" si="2073"/>
        <v>-1.9834336554223848E-2</v>
      </c>
      <c r="J1709" s="1" t="s">
        <v>133</v>
      </c>
      <c r="K1709" s="1">
        <f t="shared" si="2074"/>
        <v>0</v>
      </c>
      <c r="L1709" s="1">
        <f t="shared" si="2063"/>
        <v>0</v>
      </c>
      <c r="M1709" s="1">
        <f t="shared" si="2064"/>
        <v>1</v>
      </c>
      <c r="N1709" s="1">
        <f t="shared" si="2065"/>
        <v>0</v>
      </c>
      <c r="O1709" s="1">
        <f t="shared" si="2066"/>
        <v>0</v>
      </c>
      <c r="P1709" s="1">
        <f t="shared" si="2067"/>
        <v>0</v>
      </c>
      <c r="R1709" s="1" t="s">
        <v>135</v>
      </c>
      <c r="S1709" s="1">
        <v>-1.9834336554223848E-2</v>
      </c>
      <c r="W1709" s="1" t="s">
        <v>376</v>
      </c>
      <c r="AA1709" s="1">
        <f t="shared" si="2075"/>
        <v>0</v>
      </c>
      <c r="AB1709" s="1">
        <f t="shared" si="2068"/>
        <v>20274653.031409789</v>
      </c>
      <c r="AC1709" s="1">
        <f t="shared" si="2069"/>
        <v>50010810810.810814</v>
      </c>
      <c r="AD1709" s="1">
        <f t="shared" si="2070"/>
        <v>0</v>
      </c>
      <c r="AE1709" s="1">
        <f t="shared" si="2071"/>
        <v>-20274653.031409789</v>
      </c>
      <c r="AF1709" s="1">
        <f t="shared" si="2072"/>
        <v>25005405405.405407</v>
      </c>
      <c r="AG1709" s="4" t="s">
        <v>133</v>
      </c>
      <c r="AH1709" s="1">
        <f t="shared" si="2076"/>
        <v>-1.9834336554223848E-2</v>
      </c>
      <c r="AJ1709" s="1" t="s">
        <v>135</v>
      </c>
      <c r="AK1709" s="1">
        <v>50729045.20634532</v>
      </c>
      <c r="AN1709" s="1" t="s">
        <v>377</v>
      </c>
      <c r="AP1709" s="1">
        <v>0</v>
      </c>
      <c r="AT1709" s="1">
        <f t="shared" si="2077"/>
        <v>50729045.20634532</v>
      </c>
      <c r="AV1709" s="28">
        <f t="shared" si="2078"/>
        <v>50729045.20634532</v>
      </c>
      <c r="AW1709" s="28"/>
      <c r="AX1709" s="28"/>
      <c r="AY1709" s="28"/>
      <c r="AZ1709" s="28"/>
      <c r="BA1709" s="28"/>
      <c r="BB1709" s="1" t="s">
        <v>258</v>
      </c>
    </row>
    <row r="1710" spans="2:54" hidden="1">
      <c r="H1710" s="1">
        <f>+H1395</f>
        <v>328.48813841610206</v>
      </c>
      <c r="K1710" s="1">
        <f t="shared" si="2074"/>
        <v>0</v>
      </c>
      <c r="L1710" s="1">
        <f t="shared" si="2063"/>
        <v>0</v>
      </c>
      <c r="M1710" s="1">
        <f t="shared" si="2064"/>
        <v>0</v>
      </c>
      <c r="N1710" s="1">
        <f t="shared" si="2065"/>
        <v>0</v>
      </c>
      <c r="O1710" s="1">
        <f t="shared" si="2066"/>
        <v>1</v>
      </c>
      <c r="P1710" s="1">
        <f t="shared" si="2067"/>
        <v>0</v>
      </c>
      <c r="S1710" s="1">
        <v>-7.019049192876408</v>
      </c>
      <c r="AA1710" s="1">
        <f t="shared" si="2075"/>
        <v>-456756.75675675675</v>
      </c>
      <c r="AB1710" s="1">
        <f t="shared" si="2068"/>
        <v>0</v>
      </c>
      <c r="AC1710" s="1">
        <f t="shared" si="2069"/>
        <v>0</v>
      </c>
      <c r="AD1710" s="1">
        <f t="shared" si="2070"/>
        <v>456756.75675675675</v>
      </c>
      <c r="AE1710" s="1">
        <f t="shared" si="2071"/>
        <v>0</v>
      </c>
      <c r="AF1710" s="1">
        <f t="shared" si="2072"/>
        <v>0</v>
      </c>
      <c r="AH1710" s="1">
        <f t="shared" si="2076"/>
        <v>-7.019049192876408</v>
      </c>
      <c r="AK1710" s="1">
        <v>-343554.23927641381</v>
      </c>
      <c r="AT1710" s="1">
        <f t="shared" si="2077"/>
        <v>-343554.23927641381</v>
      </c>
      <c r="AV1710" s="28">
        <f t="shared" si="2078"/>
        <v>-343554.23927641381</v>
      </c>
      <c r="AW1710" s="28"/>
      <c r="AX1710" s="28"/>
      <c r="AY1710" s="28"/>
      <c r="AZ1710" s="28"/>
      <c r="BA1710" s="28"/>
      <c r="BB1710" s="1" t="s">
        <v>373</v>
      </c>
    </row>
    <row r="1711" spans="2:54" hidden="1">
      <c r="H1711" s="1">
        <f t="shared" ref="H1711:H1712" si="2079">+H1396</f>
        <v>-7.019049192876408</v>
      </c>
      <c r="K1711" s="1">
        <f t="shared" si="2074"/>
        <v>0</v>
      </c>
      <c r="L1711" s="1">
        <f t="shared" si="2063"/>
        <v>0</v>
      </c>
      <c r="M1711" s="1">
        <f t="shared" si="2064"/>
        <v>0</v>
      </c>
      <c r="N1711" s="1">
        <f t="shared" si="2065"/>
        <v>-1</v>
      </c>
      <c r="O1711" s="1">
        <f t="shared" si="2066"/>
        <v>0</v>
      </c>
      <c r="P1711" s="1">
        <f t="shared" si="2067"/>
        <v>0</v>
      </c>
      <c r="S1711" s="1">
        <v>-328.48813841610206</v>
      </c>
      <c r="AA1711" s="1">
        <f t="shared" si="2075"/>
        <v>0</v>
      </c>
      <c r="AB1711" s="1">
        <f t="shared" si="2068"/>
        <v>-10959.271908870156</v>
      </c>
      <c r="AC1711" s="1">
        <f t="shared" si="2069"/>
        <v>-20274653.031409789</v>
      </c>
      <c r="AD1711" s="1">
        <f t="shared" si="2070"/>
        <v>0</v>
      </c>
      <c r="AE1711" s="1">
        <f t="shared" si="2071"/>
        <v>10959.271908870156</v>
      </c>
      <c r="AF1711" s="1">
        <f t="shared" si="2072"/>
        <v>-20274653.031409789</v>
      </c>
      <c r="AH1711" s="1">
        <f t="shared" si="2076"/>
        <v>-328.48813841610206</v>
      </c>
      <c r="AK1711" s="1">
        <v>-67536.825338491239</v>
      </c>
      <c r="AT1711" s="1">
        <f t="shared" si="2077"/>
        <v>-67536.825338491239</v>
      </c>
      <c r="AV1711" s="28">
        <f t="shared" si="2078"/>
        <v>-67536.825338491239</v>
      </c>
      <c r="AW1711" s="28"/>
      <c r="AX1711" s="28"/>
      <c r="AY1711" s="28"/>
      <c r="AZ1711" s="28"/>
      <c r="BA1711" s="28"/>
      <c r="BB1711" s="1" t="s">
        <v>374</v>
      </c>
    </row>
    <row r="1712" spans="2:54" hidden="1">
      <c r="H1712" s="1">
        <f t="shared" si="2079"/>
        <v>-1.3898493446171695E-2</v>
      </c>
      <c r="K1712" s="1">
        <f t="shared" si="2074"/>
        <v>0</v>
      </c>
      <c r="L1712" s="1">
        <f t="shared" si="2063"/>
        <v>0</v>
      </c>
      <c r="M1712" s="1">
        <f t="shared" si="2064"/>
        <v>0</v>
      </c>
      <c r="N1712" s="1">
        <f t="shared" si="2065"/>
        <v>0</v>
      </c>
      <c r="O1712" s="1">
        <f t="shared" si="2066"/>
        <v>0</v>
      </c>
      <c r="P1712" s="1">
        <f t="shared" si="2067"/>
        <v>1</v>
      </c>
      <c r="S1712" s="1">
        <v>-1.3898493446171695E-2</v>
      </c>
      <c r="AA1712" s="1">
        <f t="shared" si="2075"/>
        <v>0</v>
      </c>
      <c r="AB1712" s="1">
        <f t="shared" si="2068"/>
        <v>20274653.031409789</v>
      </c>
      <c r="AC1712" s="1">
        <f t="shared" si="2069"/>
        <v>25005405405.405407</v>
      </c>
      <c r="AD1712" s="1">
        <f t="shared" si="2070"/>
        <v>0</v>
      </c>
      <c r="AE1712" s="1">
        <f t="shared" si="2071"/>
        <v>-20274653.031409789</v>
      </c>
      <c r="AF1712" s="1">
        <f t="shared" si="2072"/>
        <v>50010810810.810814</v>
      </c>
      <c r="AH1712" s="1">
        <f t="shared" si="2076"/>
        <v>-1.3898493446171695E-2</v>
      </c>
      <c r="AK1712" s="1">
        <v>199157208.54607058</v>
      </c>
      <c r="AT1712" s="1">
        <f t="shared" si="2077"/>
        <v>199157208.54607058</v>
      </c>
      <c r="AV1712" s="28">
        <f t="shared" si="2078"/>
        <v>199157208.54607058</v>
      </c>
      <c r="AW1712" s="28"/>
      <c r="AX1712" s="28"/>
      <c r="AY1712" s="28"/>
      <c r="AZ1712" s="28"/>
      <c r="BA1712" s="28"/>
      <c r="BB1712" s="1" t="s">
        <v>258</v>
      </c>
    </row>
    <row r="1713" spans="2:54" hidden="1"/>
    <row r="1714" spans="2:54" hidden="1">
      <c r="H1714" s="1">
        <f>+H1377</f>
        <v>259.45828894132285</v>
      </c>
      <c r="K1714" s="1">
        <f>+X952</f>
        <v>0</v>
      </c>
      <c r="L1714" s="1">
        <f t="shared" ref="L1714:L1719" si="2080">+Y952</f>
        <v>1</v>
      </c>
      <c r="M1714" s="1">
        <f t="shared" ref="M1714:M1719" si="2081">+Z952</f>
        <v>0</v>
      </c>
      <c r="N1714" s="1">
        <f t="shared" ref="N1714:N1719" si="2082">+AA952</f>
        <v>0</v>
      </c>
      <c r="O1714" s="1">
        <f t="shared" ref="O1714:O1719" si="2083">+AB952</f>
        <v>0</v>
      </c>
      <c r="P1714" s="1">
        <f t="shared" ref="P1714:P1719" si="2084">+AC952</f>
        <v>0</v>
      </c>
      <c r="S1714" s="1" cm="1">
        <f t="array" ref="S1714:S1719">MMULT(K1714:P1719,H1714:H1719)</f>
        <v>-4.0469381348465756</v>
      </c>
      <c r="AA1714" s="1">
        <f>+P952</f>
        <v>456756.75675675675</v>
      </c>
      <c r="AB1714" s="1">
        <f t="shared" ref="AB1714:AB1719" si="2085">+Q952</f>
        <v>0</v>
      </c>
      <c r="AC1714" s="1">
        <f t="shared" ref="AC1714:AC1719" si="2086">+R952</f>
        <v>0</v>
      </c>
      <c r="AD1714" s="1">
        <f t="shared" ref="AD1714:AD1719" si="2087">+S952</f>
        <v>-456756.75675675675</v>
      </c>
      <c r="AE1714" s="1">
        <f t="shared" ref="AE1714:AE1719" si="2088">+T952</f>
        <v>0</v>
      </c>
      <c r="AF1714" s="1">
        <f t="shared" ref="AF1714:AF1719" si="2089">+U952</f>
        <v>0</v>
      </c>
      <c r="AH1714" s="1">
        <f>+S1714</f>
        <v>-4.0469381348465756</v>
      </c>
      <c r="AK1714" s="1" cm="1">
        <f t="array" ref="AK1714:AK1719">MMULT(AA1714:AF1719,AH1714:AH1719)</f>
        <v>309836.01994794654</v>
      </c>
      <c r="AT1714" s="1">
        <f>+AK1714</f>
        <v>309836.01994794654</v>
      </c>
      <c r="AV1714" s="28">
        <f>+AT1714</f>
        <v>309836.01994794654</v>
      </c>
      <c r="AW1714" s="28"/>
      <c r="AX1714" s="28"/>
      <c r="AY1714" s="28"/>
      <c r="AZ1714" s="28"/>
      <c r="BA1714" s="28"/>
      <c r="BB1714" s="1" t="s">
        <v>373</v>
      </c>
    </row>
    <row r="1715" spans="2:54" hidden="1">
      <c r="H1715" s="1">
        <f t="shared" ref="H1715:H1716" si="2090">+H1378</f>
        <v>-4.0469381348465756</v>
      </c>
      <c r="K1715" s="1">
        <f t="shared" ref="K1715:K1719" si="2091">+X953</f>
        <v>-1</v>
      </c>
      <c r="L1715" s="1">
        <f t="shared" si="2080"/>
        <v>0</v>
      </c>
      <c r="M1715" s="1">
        <f t="shared" si="2081"/>
        <v>0</v>
      </c>
      <c r="N1715" s="1">
        <f t="shared" si="2082"/>
        <v>0</v>
      </c>
      <c r="O1715" s="1">
        <f t="shared" si="2083"/>
        <v>0</v>
      </c>
      <c r="P1715" s="1">
        <f t="shared" si="2084"/>
        <v>0</v>
      </c>
      <c r="S1715" s="1">
        <v>-259.45828894132285</v>
      </c>
      <c r="AA1715" s="1">
        <f t="shared" ref="AA1715:AA1719" si="2092">+P953</f>
        <v>0</v>
      </c>
      <c r="AB1715" s="1">
        <f t="shared" si="2085"/>
        <v>10959.271908870156</v>
      </c>
      <c r="AC1715" s="1">
        <f t="shared" si="2086"/>
        <v>20274653.031409789</v>
      </c>
      <c r="AD1715" s="1">
        <f t="shared" si="2087"/>
        <v>0</v>
      </c>
      <c r="AE1715" s="1">
        <f t="shared" si="2088"/>
        <v>-10959.271908870156</v>
      </c>
      <c r="AF1715" s="1">
        <f t="shared" si="2089"/>
        <v>20274653.031409789</v>
      </c>
      <c r="AH1715" s="1">
        <f t="shared" ref="AH1715:AH1719" si="2093">+S1715</f>
        <v>-259.45828894132285</v>
      </c>
      <c r="AK1715" s="1">
        <v>48712.890351641749</v>
      </c>
      <c r="AT1715" s="1">
        <f t="shared" ref="AT1715:AT1719" si="2094">+AK1715</f>
        <v>48712.890351641749</v>
      </c>
      <c r="AV1715" s="28">
        <f t="shared" ref="AV1715:AV1719" si="2095">+AT1715</f>
        <v>48712.890351641749</v>
      </c>
      <c r="AW1715" s="28"/>
      <c r="AX1715" s="28"/>
      <c r="AY1715" s="28"/>
      <c r="AZ1715" s="28"/>
      <c r="BA1715" s="28"/>
      <c r="BB1715" s="1" t="s">
        <v>374</v>
      </c>
    </row>
    <row r="1716" spans="2:54" hidden="1">
      <c r="B1716" s="23" t="s">
        <v>267</v>
      </c>
      <c r="C1716" s="1">
        <f>+C1709+1</f>
        <v>26</v>
      </c>
      <c r="D1716" s="1" t="s">
        <v>375</v>
      </c>
      <c r="H1716" s="1">
        <f t="shared" si="2090"/>
        <v>-1.9946083838292026E-2</v>
      </c>
      <c r="J1716" s="1" t="s">
        <v>133</v>
      </c>
      <c r="K1716" s="1">
        <f t="shared" si="2091"/>
        <v>0</v>
      </c>
      <c r="L1716" s="1">
        <f t="shared" si="2080"/>
        <v>0</v>
      </c>
      <c r="M1716" s="1">
        <f t="shared" si="2081"/>
        <v>1</v>
      </c>
      <c r="N1716" s="1">
        <f t="shared" si="2082"/>
        <v>0</v>
      </c>
      <c r="O1716" s="1">
        <f t="shared" si="2083"/>
        <v>0</v>
      </c>
      <c r="P1716" s="1">
        <f t="shared" si="2084"/>
        <v>0</v>
      </c>
      <c r="R1716" s="1" t="s">
        <v>135</v>
      </c>
      <c r="S1716" s="1">
        <v>-1.9946083838292026E-2</v>
      </c>
      <c r="W1716" s="1" t="s">
        <v>376</v>
      </c>
      <c r="AA1716" s="1">
        <f t="shared" si="2092"/>
        <v>0</v>
      </c>
      <c r="AB1716" s="1">
        <f t="shared" si="2085"/>
        <v>20274653.031409789</v>
      </c>
      <c r="AC1716" s="1">
        <f t="shared" si="2086"/>
        <v>50010810810.810814</v>
      </c>
      <c r="AD1716" s="1">
        <f t="shared" si="2087"/>
        <v>0</v>
      </c>
      <c r="AE1716" s="1">
        <f t="shared" si="2088"/>
        <v>-20274653.031409789</v>
      </c>
      <c r="AF1716" s="1">
        <f t="shared" si="2089"/>
        <v>25005405405.405407</v>
      </c>
      <c r="AG1716" s="4" t="s">
        <v>133</v>
      </c>
      <c r="AH1716" s="1">
        <f t="shared" si="2093"/>
        <v>-1.9946083838292026E-2</v>
      </c>
      <c r="AJ1716" s="1" t="s">
        <v>135</v>
      </c>
      <c r="AK1716" s="1">
        <v>24164345.376658261</v>
      </c>
      <c r="AN1716" s="1" t="s">
        <v>377</v>
      </c>
      <c r="AP1716" s="1">
        <v>0</v>
      </c>
      <c r="AT1716" s="1">
        <f t="shared" si="2094"/>
        <v>24164345.376658261</v>
      </c>
      <c r="AV1716" s="28">
        <f t="shared" si="2095"/>
        <v>24164345.376658261</v>
      </c>
      <c r="AW1716" s="28"/>
      <c r="AX1716" s="28"/>
      <c r="AY1716" s="28"/>
      <c r="AZ1716" s="28"/>
      <c r="BA1716" s="28"/>
      <c r="BB1716" s="1" t="s">
        <v>258</v>
      </c>
    </row>
    <row r="1717" spans="2:54" hidden="1">
      <c r="H1717" s="1">
        <f>+H1398</f>
        <v>327.94454503447781</v>
      </c>
      <c r="K1717" s="1">
        <f t="shared" si="2091"/>
        <v>0</v>
      </c>
      <c r="L1717" s="1">
        <f t="shared" si="2080"/>
        <v>0</v>
      </c>
      <c r="M1717" s="1">
        <f t="shared" si="2081"/>
        <v>0</v>
      </c>
      <c r="N1717" s="1">
        <f t="shared" si="2082"/>
        <v>0</v>
      </c>
      <c r="O1717" s="1">
        <f t="shared" si="2083"/>
        <v>1</v>
      </c>
      <c r="P1717" s="1">
        <f t="shared" si="2084"/>
        <v>0</v>
      </c>
      <c r="S1717" s="1">
        <v>-4.7252773501172278</v>
      </c>
      <c r="AA1717" s="1">
        <f t="shared" si="2092"/>
        <v>-456756.75675675675</v>
      </c>
      <c r="AB1717" s="1">
        <f t="shared" si="2085"/>
        <v>0</v>
      </c>
      <c r="AC1717" s="1">
        <f t="shared" si="2086"/>
        <v>0</v>
      </c>
      <c r="AD1717" s="1">
        <f t="shared" si="2087"/>
        <v>456756.75675675675</v>
      </c>
      <c r="AE1717" s="1">
        <f t="shared" si="2088"/>
        <v>0</v>
      </c>
      <c r="AF1717" s="1">
        <f t="shared" si="2089"/>
        <v>0</v>
      </c>
      <c r="AH1717" s="1">
        <f t="shared" si="2093"/>
        <v>-4.7252773501172278</v>
      </c>
      <c r="AK1717" s="1">
        <v>-309836.01994794654</v>
      </c>
      <c r="AT1717" s="1">
        <f t="shared" si="2094"/>
        <v>-309836.01994794654</v>
      </c>
      <c r="AV1717" s="28">
        <f t="shared" si="2095"/>
        <v>-309836.01994794654</v>
      </c>
      <c r="AW1717" s="28"/>
      <c r="AX1717" s="28"/>
      <c r="AY1717" s="28"/>
      <c r="AZ1717" s="28"/>
      <c r="BA1717" s="28"/>
      <c r="BB1717" s="1" t="s">
        <v>373</v>
      </c>
    </row>
    <row r="1718" spans="2:54" hidden="1">
      <c r="H1718" s="1">
        <f t="shared" ref="H1718:H1719" si="2096">+H1399</f>
        <v>-4.7252773501172278</v>
      </c>
      <c r="K1718" s="1">
        <f t="shared" si="2091"/>
        <v>0</v>
      </c>
      <c r="L1718" s="1">
        <f t="shared" si="2080"/>
        <v>0</v>
      </c>
      <c r="M1718" s="1">
        <f t="shared" si="2081"/>
        <v>0</v>
      </c>
      <c r="N1718" s="1">
        <f t="shared" si="2082"/>
        <v>-1</v>
      </c>
      <c r="O1718" s="1">
        <f t="shared" si="2083"/>
        <v>0</v>
      </c>
      <c r="P1718" s="1">
        <f t="shared" si="2084"/>
        <v>0</v>
      </c>
      <c r="S1718" s="1">
        <v>-327.94454503447781</v>
      </c>
      <c r="AA1718" s="1">
        <f t="shared" si="2092"/>
        <v>0</v>
      </c>
      <c r="AB1718" s="1">
        <f t="shared" si="2085"/>
        <v>-10959.271908870156</v>
      </c>
      <c r="AC1718" s="1">
        <f t="shared" si="2086"/>
        <v>-20274653.031409789</v>
      </c>
      <c r="AD1718" s="1">
        <f t="shared" si="2087"/>
        <v>0</v>
      </c>
      <c r="AE1718" s="1">
        <f t="shared" si="2088"/>
        <v>10959.271908870156</v>
      </c>
      <c r="AF1718" s="1">
        <f t="shared" si="2089"/>
        <v>-20274653.031409789</v>
      </c>
      <c r="AH1718" s="1">
        <f t="shared" si="2093"/>
        <v>-327.94454503447781</v>
      </c>
      <c r="AK1718" s="1">
        <v>-48712.890351641749</v>
      </c>
      <c r="AT1718" s="1">
        <f t="shared" si="2094"/>
        <v>-48712.890351641749</v>
      </c>
      <c r="AV1718" s="28">
        <f t="shared" si="2095"/>
        <v>-48712.890351641749</v>
      </c>
      <c r="AW1718" s="28"/>
      <c r="AX1718" s="28"/>
      <c r="AY1718" s="28"/>
      <c r="AZ1718" s="28"/>
      <c r="BA1718" s="28"/>
      <c r="BB1718" s="1" t="s">
        <v>374</v>
      </c>
    </row>
    <row r="1719" spans="2:54" hidden="1">
      <c r="H1719" s="1">
        <f t="shared" si="2096"/>
        <v>-1.4670864284393391E-2</v>
      </c>
      <c r="K1719" s="1">
        <f t="shared" si="2091"/>
        <v>0</v>
      </c>
      <c r="L1719" s="1">
        <f t="shared" si="2080"/>
        <v>0</v>
      </c>
      <c r="M1719" s="1">
        <f t="shared" si="2081"/>
        <v>0</v>
      </c>
      <c r="N1719" s="1">
        <f t="shared" si="2082"/>
        <v>0</v>
      </c>
      <c r="O1719" s="1">
        <f t="shared" si="2083"/>
        <v>0</v>
      </c>
      <c r="P1719" s="1">
        <f t="shared" si="2084"/>
        <v>1</v>
      </c>
      <c r="S1719" s="1">
        <v>-1.4670864284393391E-2</v>
      </c>
      <c r="AA1719" s="1">
        <f t="shared" si="2092"/>
        <v>0</v>
      </c>
      <c r="AB1719" s="1">
        <f t="shared" si="2085"/>
        <v>20274653.031409789</v>
      </c>
      <c r="AC1719" s="1">
        <f t="shared" si="2086"/>
        <v>25005405405.405407</v>
      </c>
      <c r="AD1719" s="1">
        <f t="shared" si="2087"/>
        <v>0</v>
      </c>
      <c r="AE1719" s="1">
        <f t="shared" si="2088"/>
        <v>-20274653.031409789</v>
      </c>
      <c r="AF1719" s="1">
        <f t="shared" si="2089"/>
        <v>50010810810.810814</v>
      </c>
      <c r="AH1719" s="1">
        <f t="shared" si="2093"/>
        <v>-1.4670864284393391E-2</v>
      </c>
      <c r="AK1719" s="1">
        <v>156073348.92441523</v>
      </c>
      <c r="AT1719" s="1">
        <f t="shared" si="2094"/>
        <v>156073348.92441523</v>
      </c>
      <c r="AV1719" s="28">
        <f t="shared" si="2095"/>
        <v>156073348.92441523</v>
      </c>
      <c r="AW1719" s="28"/>
      <c r="AX1719" s="28"/>
      <c r="AY1719" s="28"/>
      <c r="AZ1719" s="28"/>
      <c r="BA1719" s="28"/>
      <c r="BB1719" s="1" t="s">
        <v>258</v>
      </c>
    </row>
    <row r="1720" spans="2:54" hidden="1"/>
    <row r="1721" spans="2:54" hidden="1">
      <c r="H1721" s="1">
        <f>+H1380</f>
        <v>259.29131662711296</v>
      </c>
      <c r="K1721" s="1">
        <f>+X959</f>
        <v>0</v>
      </c>
      <c r="L1721" s="1">
        <f t="shared" ref="L1721:L1726" si="2097">+Y959</f>
        <v>1</v>
      </c>
      <c r="M1721" s="1">
        <f t="shared" ref="M1721:M1726" si="2098">+Z959</f>
        <v>0</v>
      </c>
      <c r="N1721" s="1">
        <f t="shared" ref="N1721:N1726" si="2099">+AA959</f>
        <v>0</v>
      </c>
      <c r="O1721" s="1">
        <f t="shared" ref="O1721:O1726" si="2100">+AB959</f>
        <v>0</v>
      </c>
      <c r="P1721" s="1">
        <f t="shared" ref="P1721:P1726" si="2101">+AC959</f>
        <v>0</v>
      </c>
      <c r="S1721" s="1" cm="1">
        <f t="array" ref="S1721:S1726">MMULT(K1721:P1726,H1721:H1726)</f>
        <v>-7.3642773082383934</v>
      </c>
      <c r="AA1721" s="1">
        <f>+P959</f>
        <v>456756.75675675675</v>
      </c>
      <c r="AB1721" s="1">
        <f t="shared" ref="AB1721:AB1726" si="2102">+Q959</f>
        <v>0</v>
      </c>
      <c r="AC1721" s="1">
        <f t="shared" ref="AC1721:AC1726" si="2103">+R959</f>
        <v>0</v>
      </c>
      <c r="AD1721" s="1">
        <f t="shared" ref="AD1721:AD1726" si="2104">+S959</f>
        <v>-456756.75675675675</v>
      </c>
      <c r="AE1721" s="1">
        <f t="shared" ref="AE1721:AE1726" si="2105">+T959</f>
        <v>0</v>
      </c>
      <c r="AF1721" s="1">
        <f t="shared" ref="AF1721:AF1726" si="2106">+U959</f>
        <v>0</v>
      </c>
      <c r="AH1721" s="1">
        <f>+S1721</f>
        <v>-7.3642773082383934</v>
      </c>
      <c r="AK1721" s="1" cm="1">
        <f t="array" ref="AK1721:AK1726">MMULT(AA1721:AF1726,AH1721:AH1726)</f>
        <v>599385.63776186621</v>
      </c>
      <c r="AT1721" s="1">
        <f>+AK1721</f>
        <v>599385.63776186621</v>
      </c>
      <c r="AV1721" s="28">
        <f>+AT1721</f>
        <v>599385.63776186621</v>
      </c>
      <c r="AW1721" s="28"/>
      <c r="AX1721" s="28"/>
      <c r="AY1721" s="28"/>
      <c r="AZ1721" s="28"/>
      <c r="BA1721" s="28"/>
      <c r="BB1721" s="1" t="s">
        <v>373</v>
      </c>
    </row>
    <row r="1722" spans="2:54" hidden="1">
      <c r="H1722" s="1">
        <f t="shared" ref="H1722:H1723" si="2107">+H1381</f>
        <v>-7.3642773082383934</v>
      </c>
      <c r="K1722" s="1">
        <f t="shared" ref="K1722:K1726" si="2108">+X960</f>
        <v>-1</v>
      </c>
      <c r="L1722" s="1">
        <f t="shared" si="2097"/>
        <v>0</v>
      </c>
      <c r="M1722" s="1">
        <f t="shared" si="2098"/>
        <v>0</v>
      </c>
      <c r="N1722" s="1">
        <f t="shared" si="2099"/>
        <v>0</v>
      </c>
      <c r="O1722" s="1">
        <f t="shared" si="2100"/>
        <v>0</v>
      </c>
      <c r="P1722" s="1">
        <f t="shared" si="2101"/>
        <v>0</v>
      </c>
      <c r="S1722" s="1">
        <v>-259.29131662711296</v>
      </c>
      <c r="AA1722" s="1">
        <f t="shared" ref="AA1722:AA1726" si="2109">+P960</f>
        <v>0</v>
      </c>
      <c r="AB1722" s="1">
        <f t="shared" si="2102"/>
        <v>10959.271908870156</v>
      </c>
      <c r="AC1722" s="1">
        <f t="shared" si="2103"/>
        <v>20274653.031409789</v>
      </c>
      <c r="AD1722" s="1">
        <f t="shared" si="2104"/>
        <v>0</v>
      </c>
      <c r="AE1722" s="1">
        <f t="shared" si="2105"/>
        <v>-10959.271908870156</v>
      </c>
      <c r="AF1722" s="1">
        <f t="shared" si="2106"/>
        <v>20274653.031409789</v>
      </c>
      <c r="AH1722" s="1">
        <f t="shared" ref="AH1722:AH1726" si="2110">+S1722</f>
        <v>-259.29131662711296</v>
      </c>
      <c r="AK1722" s="1">
        <v>31227.340217606106</v>
      </c>
      <c r="AT1722" s="1">
        <f t="shared" ref="AT1722:AT1726" si="2111">+AK1722</f>
        <v>31227.340217606106</v>
      </c>
      <c r="AV1722" s="28">
        <f t="shared" ref="AV1722:AV1726" si="2112">+AT1722</f>
        <v>31227.340217606106</v>
      </c>
      <c r="AW1722" s="28"/>
      <c r="AX1722" s="28"/>
      <c r="AY1722" s="28"/>
      <c r="AZ1722" s="28"/>
      <c r="BA1722" s="28"/>
      <c r="BB1722" s="1" t="s">
        <v>374</v>
      </c>
    </row>
    <row r="1723" spans="2:54" hidden="1">
      <c r="B1723" s="23" t="s">
        <v>267</v>
      </c>
      <c r="C1723" s="1">
        <f>+C1716+1</f>
        <v>27</v>
      </c>
      <c r="D1723" s="1" t="s">
        <v>375</v>
      </c>
      <c r="H1723" s="1">
        <f t="shared" si="2107"/>
        <v>-2.0878202766888929E-2</v>
      </c>
      <c r="J1723" s="1" t="s">
        <v>133</v>
      </c>
      <c r="K1723" s="1">
        <f t="shared" si="2108"/>
        <v>0</v>
      </c>
      <c r="L1723" s="1">
        <f t="shared" si="2097"/>
        <v>0</v>
      </c>
      <c r="M1723" s="1">
        <f t="shared" si="2098"/>
        <v>1</v>
      </c>
      <c r="N1723" s="1">
        <f t="shared" si="2099"/>
        <v>0</v>
      </c>
      <c r="O1723" s="1">
        <f t="shared" si="2100"/>
        <v>0</v>
      </c>
      <c r="P1723" s="1">
        <f t="shared" si="2101"/>
        <v>0</v>
      </c>
      <c r="R1723" s="1" t="s">
        <v>135</v>
      </c>
      <c r="S1723" s="1">
        <v>-2.0878202766888929E-2</v>
      </c>
      <c r="W1723" s="1" t="s">
        <v>376</v>
      </c>
      <c r="AA1723" s="1">
        <f t="shared" si="2109"/>
        <v>0</v>
      </c>
      <c r="AB1723" s="1">
        <f t="shared" si="2102"/>
        <v>20274653.031409789</v>
      </c>
      <c r="AC1723" s="1">
        <f t="shared" si="2103"/>
        <v>50010810810.810814</v>
      </c>
      <c r="AD1723" s="1">
        <f t="shared" si="2104"/>
        <v>0</v>
      </c>
      <c r="AE1723" s="1">
        <f t="shared" si="2105"/>
        <v>-20274653.031409789</v>
      </c>
      <c r="AF1723" s="1">
        <f t="shared" si="2106"/>
        <v>25005405405.405407</v>
      </c>
      <c r="AG1723" s="4" t="s">
        <v>133</v>
      </c>
      <c r="AH1723" s="1">
        <f t="shared" si="2110"/>
        <v>-2.0878202766888929E-2</v>
      </c>
      <c r="AJ1723" s="1" t="s">
        <v>135</v>
      </c>
      <c r="AK1723" s="1">
        <v>-20886536.316156864</v>
      </c>
      <c r="AN1723" s="1" t="s">
        <v>377</v>
      </c>
      <c r="AP1723" s="1">
        <v>0</v>
      </c>
      <c r="AT1723" s="1">
        <f t="shared" si="2111"/>
        <v>-20886536.316156864</v>
      </c>
      <c r="AV1723" s="28">
        <f t="shared" si="2112"/>
        <v>-20886536.316156864</v>
      </c>
      <c r="AW1723" s="28"/>
      <c r="AX1723" s="28"/>
      <c r="AY1723" s="28"/>
      <c r="AZ1723" s="28"/>
      <c r="BA1723" s="28"/>
      <c r="BB1723" s="1" t="s">
        <v>258</v>
      </c>
    </row>
    <row r="1724" spans="2:54" hidden="1">
      <c r="H1724" s="1">
        <f>+H1401</f>
        <v>327.7513293860498</v>
      </c>
      <c r="K1724" s="1">
        <f t="shared" si="2108"/>
        <v>0</v>
      </c>
      <c r="L1724" s="1">
        <f t="shared" si="2097"/>
        <v>0</v>
      </c>
      <c r="M1724" s="1">
        <f t="shared" si="2098"/>
        <v>0</v>
      </c>
      <c r="N1724" s="1">
        <f t="shared" si="2099"/>
        <v>0</v>
      </c>
      <c r="O1724" s="1">
        <f t="shared" si="2100"/>
        <v>1</v>
      </c>
      <c r="P1724" s="1">
        <f t="shared" si="2101"/>
        <v>0</v>
      </c>
      <c r="S1724" s="1">
        <v>-8.6765417222732477</v>
      </c>
      <c r="AA1724" s="1">
        <f t="shared" si="2109"/>
        <v>-456756.75675675675</v>
      </c>
      <c r="AB1724" s="1">
        <f t="shared" si="2102"/>
        <v>0</v>
      </c>
      <c r="AC1724" s="1">
        <f t="shared" si="2103"/>
        <v>0</v>
      </c>
      <c r="AD1724" s="1">
        <f t="shared" si="2104"/>
        <v>456756.75675675675</v>
      </c>
      <c r="AE1724" s="1">
        <f t="shared" si="2105"/>
        <v>0</v>
      </c>
      <c r="AF1724" s="1">
        <f t="shared" si="2106"/>
        <v>0</v>
      </c>
      <c r="AH1724" s="1">
        <f t="shared" si="2110"/>
        <v>-8.6765417222732477</v>
      </c>
      <c r="AK1724" s="1">
        <v>-599385.63776186621</v>
      </c>
      <c r="AT1724" s="1">
        <f t="shared" si="2111"/>
        <v>-599385.63776186621</v>
      </c>
      <c r="AV1724" s="28">
        <f t="shared" si="2112"/>
        <v>-599385.63776186621</v>
      </c>
      <c r="AW1724" s="28"/>
      <c r="AX1724" s="28"/>
      <c r="AY1724" s="28"/>
      <c r="AZ1724" s="28"/>
      <c r="BA1724" s="28"/>
      <c r="BB1724" s="1" t="s">
        <v>373</v>
      </c>
    </row>
    <row r="1725" spans="2:54" hidden="1">
      <c r="H1725" s="1">
        <f t="shared" ref="H1725:H1726" si="2113">+H1402</f>
        <v>-8.6765417222732477</v>
      </c>
      <c r="K1725" s="1">
        <f t="shared" si="2108"/>
        <v>0</v>
      </c>
      <c r="L1725" s="1">
        <f t="shared" si="2097"/>
        <v>0</v>
      </c>
      <c r="M1725" s="1">
        <f t="shared" si="2098"/>
        <v>0</v>
      </c>
      <c r="N1725" s="1">
        <f t="shared" si="2099"/>
        <v>-1</v>
      </c>
      <c r="O1725" s="1">
        <f t="shared" si="2100"/>
        <v>0</v>
      </c>
      <c r="P1725" s="1">
        <f t="shared" si="2101"/>
        <v>0</v>
      </c>
      <c r="S1725" s="1">
        <v>-327.7513293860498</v>
      </c>
      <c r="AA1725" s="1">
        <f t="shared" si="2109"/>
        <v>0</v>
      </c>
      <c r="AB1725" s="1">
        <f t="shared" si="2102"/>
        <v>-10959.271908870156</v>
      </c>
      <c r="AC1725" s="1">
        <f t="shared" si="2103"/>
        <v>-20274653.031409789</v>
      </c>
      <c r="AD1725" s="1">
        <f t="shared" si="2104"/>
        <v>0</v>
      </c>
      <c r="AE1725" s="1">
        <f t="shared" si="2105"/>
        <v>10959.271908870156</v>
      </c>
      <c r="AF1725" s="1">
        <f t="shared" si="2106"/>
        <v>-20274653.031409789</v>
      </c>
      <c r="AH1725" s="1">
        <f t="shared" si="2110"/>
        <v>-327.7513293860498</v>
      </c>
      <c r="AK1725" s="1">
        <v>-31227.340217606106</v>
      </c>
      <c r="AT1725" s="1">
        <f t="shared" si="2111"/>
        <v>-31227.340217606106</v>
      </c>
      <c r="AV1725" s="28">
        <f t="shared" si="2112"/>
        <v>-31227.340217606106</v>
      </c>
      <c r="AW1725" s="28"/>
      <c r="AX1725" s="28"/>
      <c r="AY1725" s="28"/>
      <c r="AZ1725" s="28"/>
      <c r="BA1725" s="28"/>
      <c r="BB1725" s="1" t="s">
        <v>374</v>
      </c>
    </row>
    <row r="1726" spans="2:54" hidden="1">
      <c r="H1726" s="1">
        <f t="shared" si="2113"/>
        <v>-1.4586993770795253E-2</v>
      </c>
      <c r="K1726" s="1">
        <f t="shared" si="2108"/>
        <v>0</v>
      </c>
      <c r="L1726" s="1">
        <f t="shared" si="2097"/>
        <v>0</v>
      </c>
      <c r="M1726" s="1">
        <f t="shared" si="2098"/>
        <v>0</v>
      </c>
      <c r="N1726" s="1">
        <f t="shared" si="2099"/>
        <v>0</v>
      </c>
      <c r="O1726" s="1">
        <f t="shared" si="2100"/>
        <v>0</v>
      </c>
      <c r="P1726" s="1">
        <f t="shared" si="2101"/>
        <v>1</v>
      </c>
      <c r="S1726" s="1">
        <v>-1.4586993770795253E-2</v>
      </c>
      <c r="AA1726" s="1">
        <f t="shared" si="2109"/>
        <v>0</v>
      </c>
      <c r="AB1726" s="1">
        <f t="shared" si="2102"/>
        <v>20274653.031409789</v>
      </c>
      <c r="AC1726" s="1">
        <f t="shared" si="2103"/>
        <v>25005405405.405407</v>
      </c>
      <c r="AD1726" s="1">
        <f t="shared" si="2104"/>
        <v>0</v>
      </c>
      <c r="AE1726" s="1">
        <f t="shared" si="2105"/>
        <v>-20274653.031409789</v>
      </c>
      <c r="AF1726" s="1">
        <f t="shared" si="2106"/>
        <v>50010810810.810814</v>
      </c>
      <c r="AH1726" s="1">
        <f t="shared" si="2110"/>
        <v>-1.4586993770795253E-2</v>
      </c>
      <c r="AK1726" s="1">
        <v>136427695.12129974</v>
      </c>
      <c r="AT1726" s="1">
        <f t="shared" si="2111"/>
        <v>136427695.12129974</v>
      </c>
      <c r="AV1726" s="28">
        <f t="shared" si="2112"/>
        <v>136427695.12129974</v>
      </c>
      <c r="AW1726" s="28"/>
      <c r="AX1726" s="28"/>
      <c r="AY1726" s="28"/>
      <c r="AZ1726" s="28"/>
      <c r="BA1726" s="28"/>
      <c r="BB1726" s="1" t="s">
        <v>258</v>
      </c>
    </row>
    <row r="1727" spans="2:54" hidden="1"/>
    <row r="1728" spans="2:54" hidden="1">
      <c r="H1728" s="1">
        <f>+H1383</f>
        <v>259.26542058411502</v>
      </c>
      <c r="K1728" s="1">
        <f>+X966</f>
        <v>0</v>
      </c>
      <c r="L1728" s="1">
        <f t="shared" ref="L1728:L1733" si="2114">+Y966</f>
        <v>1</v>
      </c>
      <c r="M1728" s="1">
        <f t="shared" ref="M1728:M1733" si="2115">+Z966</f>
        <v>0</v>
      </c>
      <c r="N1728" s="1">
        <f t="shared" ref="N1728:N1733" si="2116">+AA966</f>
        <v>0</v>
      </c>
      <c r="O1728" s="1">
        <f t="shared" ref="O1728:O1733" si="2117">+AB966</f>
        <v>0</v>
      </c>
      <c r="P1728" s="1">
        <f t="shared" ref="P1728:P1733" si="2118">+AC966</f>
        <v>0</v>
      </c>
      <c r="S1728" s="1" cm="1">
        <f t="array" ref="S1728:S1733">MMULT(K1728:P1733,H1728:H1733)</f>
        <v>-4.3119068461941037</v>
      </c>
      <c r="AA1728" s="1">
        <f>+P966</f>
        <v>456756.75675675675</v>
      </c>
      <c r="AB1728" s="1">
        <f t="shared" ref="AB1728:AB1733" si="2119">+Q966</f>
        <v>0</v>
      </c>
      <c r="AC1728" s="1">
        <f t="shared" ref="AC1728:AC1733" si="2120">+R966</f>
        <v>0</v>
      </c>
      <c r="AD1728" s="1">
        <f t="shared" ref="AD1728:AD1733" si="2121">+S966</f>
        <v>-456756.75675675675</v>
      </c>
      <c r="AE1728" s="1">
        <f t="shared" ref="AE1728:AE1733" si="2122">+T966</f>
        <v>0</v>
      </c>
      <c r="AF1728" s="1">
        <f t="shared" ref="AF1728:AF1733" si="2123">+U966</f>
        <v>0</v>
      </c>
      <c r="AH1728" s="1">
        <f>+S1728</f>
        <v>-4.3119068461941037</v>
      </c>
      <c r="AK1728" s="1" cm="1">
        <f t="array" ref="AK1728:AK1733">MMULT(AA1728:AF1733,AH1728:AH1733)</f>
        <v>353376.87648340268</v>
      </c>
      <c r="AT1728" s="1">
        <f>+AK1728</f>
        <v>353376.87648340268</v>
      </c>
      <c r="AV1728" s="28">
        <f>+AT1728</f>
        <v>353376.87648340268</v>
      </c>
      <c r="AW1728" s="28"/>
      <c r="AX1728" s="28"/>
      <c r="AY1728" s="28"/>
      <c r="AZ1728" s="28"/>
      <c r="BA1728" s="28"/>
      <c r="BB1728" s="1" t="s">
        <v>373</v>
      </c>
    </row>
    <row r="1729" spans="2:54" hidden="1">
      <c r="H1729" s="1">
        <f t="shared" ref="H1729:H1730" si="2124">+H1384</f>
        <v>-4.3119068461941037</v>
      </c>
      <c r="K1729" s="1">
        <f t="shared" ref="K1729:K1733" si="2125">+X967</f>
        <v>-1</v>
      </c>
      <c r="L1729" s="1">
        <f t="shared" si="2114"/>
        <v>0</v>
      </c>
      <c r="M1729" s="1">
        <f t="shared" si="2115"/>
        <v>0</v>
      </c>
      <c r="N1729" s="1">
        <f t="shared" si="2116"/>
        <v>0</v>
      </c>
      <c r="O1729" s="1">
        <f t="shared" si="2117"/>
        <v>0</v>
      </c>
      <c r="P1729" s="1">
        <f t="shared" si="2118"/>
        <v>0</v>
      </c>
      <c r="S1729" s="1">
        <v>-259.26542058411502</v>
      </c>
      <c r="AA1729" s="1">
        <f t="shared" ref="AA1729:AA1733" si="2126">+P967</f>
        <v>0</v>
      </c>
      <c r="AB1729" s="1">
        <f t="shared" si="2119"/>
        <v>10959.271908870156</v>
      </c>
      <c r="AC1729" s="1">
        <f t="shared" si="2120"/>
        <v>20274653.031409789</v>
      </c>
      <c r="AD1729" s="1">
        <f t="shared" si="2121"/>
        <v>0</v>
      </c>
      <c r="AE1729" s="1">
        <f t="shared" si="2122"/>
        <v>-10959.271908870156</v>
      </c>
      <c r="AF1729" s="1">
        <f t="shared" si="2123"/>
        <v>20274653.031409789</v>
      </c>
      <c r="AH1729" s="1">
        <f t="shared" ref="AH1729:AH1733" si="2127">+S1729</f>
        <v>-259.26542058411502</v>
      </c>
      <c r="AK1729" s="1">
        <v>58911.026372646738</v>
      </c>
      <c r="AT1729" s="1">
        <f t="shared" ref="AT1729:AT1733" si="2128">+AK1729</f>
        <v>58911.026372646738</v>
      </c>
      <c r="AV1729" s="28">
        <f t="shared" ref="AV1729:AV1733" si="2129">+AT1729</f>
        <v>58911.026372646738</v>
      </c>
      <c r="AW1729" s="28"/>
      <c r="AX1729" s="28"/>
      <c r="AY1729" s="28"/>
      <c r="AZ1729" s="28"/>
      <c r="BA1729" s="28"/>
      <c r="BB1729" s="1" t="s">
        <v>374</v>
      </c>
    </row>
    <row r="1730" spans="2:54" hidden="1">
      <c r="B1730" s="23" t="s">
        <v>267</v>
      </c>
      <c r="C1730" s="1">
        <f>+C1723+1</f>
        <v>28</v>
      </c>
      <c r="D1730" s="1" t="s">
        <v>375</v>
      </c>
      <c r="H1730" s="1">
        <f t="shared" si="2124"/>
        <v>-2.0373672937184097E-2</v>
      </c>
      <c r="J1730" s="1" t="s">
        <v>133</v>
      </c>
      <c r="K1730" s="1">
        <f t="shared" si="2125"/>
        <v>0</v>
      </c>
      <c r="L1730" s="1">
        <f t="shared" si="2114"/>
        <v>0</v>
      </c>
      <c r="M1730" s="1">
        <f t="shared" si="2115"/>
        <v>1</v>
      </c>
      <c r="N1730" s="1">
        <f t="shared" si="2116"/>
        <v>0</v>
      </c>
      <c r="O1730" s="1">
        <f t="shared" si="2117"/>
        <v>0</v>
      </c>
      <c r="P1730" s="1">
        <f t="shared" si="2118"/>
        <v>0</v>
      </c>
      <c r="R1730" s="1" t="s">
        <v>135</v>
      </c>
      <c r="S1730" s="1">
        <v>-2.0373672937184097E-2</v>
      </c>
      <c r="W1730" s="1" t="s">
        <v>376</v>
      </c>
      <c r="AA1730" s="1">
        <f t="shared" si="2126"/>
        <v>0</v>
      </c>
      <c r="AB1730" s="1">
        <f t="shared" si="2119"/>
        <v>20274653.031409789</v>
      </c>
      <c r="AC1730" s="1">
        <f t="shared" si="2120"/>
        <v>50010810810.810814</v>
      </c>
      <c r="AD1730" s="1">
        <f t="shared" si="2121"/>
        <v>0</v>
      </c>
      <c r="AE1730" s="1">
        <f t="shared" si="2122"/>
        <v>-20274653.031409789</v>
      </c>
      <c r="AF1730" s="1">
        <f t="shared" si="2123"/>
        <v>25005405405.405407</v>
      </c>
      <c r="AG1730" s="4" t="s">
        <v>133</v>
      </c>
      <c r="AH1730" s="1">
        <f t="shared" si="2127"/>
        <v>-2.0373672937184097E-2</v>
      </c>
      <c r="AJ1730" s="1" t="s">
        <v>135</v>
      </c>
      <c r="AK1730" s="1">
        <v>29306252.234745085</v>
      </c>
      <c r="AN1730" s="1" t="s">
        <v>377</v>
      </c>
      <c r="AP1730" s="1">
        <v>0</v>
      </c>
      <c r="AT1730" s="1">
        <f t="shared" si="2128"/>
        <v>29306252.234745085</v>
      </c>
      <c r="AV1730" s="28">
        <f t="shared" si="2129"/>
        <v>29306252.234745085</v>
      </c>
      <c r="AW1730" s="28"/>
      <c r="AX1730" s="28"/>
      <c r="AY1730" s="28"/>
      <c r="AZ1730" s="28"/>
      <c r="BA1730" s="28"/>
      <c r="BB1730" s="1" t="s">
        <v>258</v>
      </c>
    </row>
    <row r="1731" spans="2:54" hidden="1">
      <c r="H1731" s="1">
        <f>+H1404</f>
        <v>328.23349669044563</v>
      </c>
      <c r="K1731" s="1">
        <f t="shared" si="2125"/>
        <v>0</v>
      </c>
      <c r="L1731" s="1">
        <f t="shared" si="2114"/>
        <v>0</v>
      </c>
      <c r="M1731" s="1">
        <f t="shared" si="2115"/>
        <v>0</v>
      </c>
      <c r="N1731" s="1">
        <f t="shared" si="2116"/>
        <v>0</v>
      </c>
      <c r="O1731" s="1">
        <f t="shared" si="2117"/>
        <v>1</v>
      </c>
      <c r="P1731" s="1">
        <f t="shared" si="2118"/>
        <v>0</v>
      </c>
      <c r="S1731" s="1">
        <v>-5.0855721970749261</v>
      </c>
      <c r="AA1731" s="1">
        <f t="shared" si="2126"/>
        <v>-456756.75675675675</v>
      </c>
      <c r="AB1731" s="1">
        <f t="shared" si="2119"/>
        <v>0</v>
      </c>
      <c r="AC1731" s="1">
        <f t="shared" si="2120"/>
        <v>0</v>
      </c>
      <c r="AD1731" s="1">
        <f t="shared" si="2121"/>
        <v>456756.75675675675</v>
      </c>
      <c r="AE1731" s="1">
        <f t="shared" si="2122"/>
        <v>0</v>
      </c>
      <c r="AF1731" s="1">
        <f t="shared" si="2123"/>
        <v>0</v>
      </c>
      <c r="AH1731" s="1">
        <f t="shared" si="2127"/>
        <v>-5.0855721970749261</v>
      </c>
      <c r="AK1731" s="1">
        <v>-353376.87648340268</v>
      </c>
      <c r="AT1731" s="1">
        <f t="shared" si="2128"/>
        <v>-353376.87648340268</v>
      </c>
      <c r="AV1731" s="28">
        <f t="shared" si="2129"/>
        <v>-353376.87648340268</v>
      </c>
      <c r="AW1731" s="28"/>
      <c r="AX1731" s="28"/>
      <c r="AY1731" s="28"/>
      <c r="AZ1731" s="28"/>
      <c r="BA1731" s="28"/>
      <c r="BB1731" s="1" t="s">
        <v>373</v>
      </c>
    </row>
    <row r="1732" spans="2:54" hidden="1">
      <c r="H1732" s="1">
        <f t="shared" ref="H1732:H1733" si="2130">+H1405</f>
        <v>-5.0855721970749261</v>
      </c>
      <c r="K1732" s="1">
        <f t="shared" si="2125"/>
        <v>0</v>
      </c>
      <c r="L1732" s="1">
        <f t="shared" si="2114"/>
        <v>0</v>
      </c>
      <c r="M1732" s="1">
        <f t="shared" si="2115"/>
        <v>0</v>
      </c>
      <c r="N1732" s="1">
        <f t="shared" si="2116"/>
        <v>-1</v>
      </c>
      <c r="O1732" s="1">
        <f t="shared" si="2117"/>
        <v>0</v>
      </c>
      <c r="P1732" s="1">
        <f t="shared" si="2118"/>
        <v>0</v>
      </c>
      <c r="S1732" s="1">
        <v>-328.23349669044563</v>
      </c>
      <c r="AA1732" s="1">
        <f t="shared" si="2126"/>
        <v>0</v>
      </c>
      <c r="AB1732" s="1">
        <f t="shared" si="2119"/>
        <v>-10959.271908870156</v>
      </c>
      <c r="AC1732" s="1">
        <f t="shared" si="2120"/>
        <v>-20274653.031409789</v>
      </c>
      <c r="AD1732" s="1">
        <f t="shared" si="2121"/>
        <v>0</v>
      </c>
      <c r="AE1732" s="1">
        <f t="shared" si="2122"/>
        <v>10959.271908870156</v>
      </c>
      <c r="AF1732" s="1">
        <f t="shared" si="2123"/>
        <v>-20274653.031409789</v>
      </c>
      <c r="AH1732" s="1">
        <f t="shared" si="2127"/>
        <v>-328.23349669044563</v>
      </c>
      <c r="AK1732" s="1">
        <v>-58911.026372646738</v>
      </c>
      <c r="AT1732" s="1">
        <f t="shared" si="2128"/>
        <v>-58911.026372646738</v>
      </c>
      <c r="AV1732" s="28">
        <f t="shared" si="2129"/>
        <v>-58911.026372646738</v>
      </c>
      <c r="AW1732" s="28"/>
      <c r="AX1732" s="28"/>
      <c r="AY1732" s="28"/>
      <c r="AZ1732" s="28"/>
      <c r="BA1732" s="28"/>
      <c r="BB1732" s="1" t="s">
        <v>374</v>
      </c>
    </row>
    <row r="1733" spans="2:54" hidden="1">
      <c r="H1733" s="1">
        <f t="shared" si="2130"/>
        <v>-1.4000719148766211E-2</v>
      </c>
      <c r="K1733" s="1">
        <f t="shared" si="2125"/>
        <v>0</v>
      </c>
      <c r="L1733" s="1">
        <f t="shared" si="2114"/>
        <v>0</v>
      </c>
      <c r="M1733" s="1">
        <f t="shared" si="2115"/>
        <v>0</v>
      </c>
      <c r="N1733" s="1">
        <f t="shared" si="2116"/>
        <v>0</v>
      </c>
      <c r="O1733" s="1">
        <f t="shared" si="2117"/>
        <v>0</v>
      </c>
      <c r="P1733" s="1">
        <f t="shared" si="2118"/>
        <v>1</v>
      </c>
      <c r="S1733" s="1">
        <v>-1.4000719148766211E-2</v>
      </c>
      <c r="AA1733" s="1">
        <f t="shared" si="2126"/>
        <v>0</v>
      </c>
      <c r="AB1733" s="1">
        <f t="shared" si="2119"/>
        <v>20274653.031409789</v>
      </c>
      <c r="AC1733" s="1">
        <f t="shared" si="2120"/>
        <v>25005405405.405407</v>
      </c>
      <c r="AD1733" s="1">
        <f t="shared" si="2121"/>
        <v>0</v>
      </c>
      <c r="AE1733" s="1">
        <f t="shared" si="2122"/>
        <v>-20274653.031409789</v>
      </c>
      <c r="AF1733" s="1">
        <f t="shared" si="2123"/>
        <v>50010810810.810814</v>
      </c>
      <c r="AH1733" s="1">
        <f t="shared" si="2127"/>
        <v>-1.4000719148766211E-2</v>
      </c>
      <c r="AK1733" s="1">
        <v>188664545.34404862</v>
      </c>
      <c r="AT1733" s="1">
        <f t="shared" si="2128"/>
        <v>188664545.34404862</v>
      </c>
      <c r="AV1733" s="28">
        <f t="shared" si="2129"/>
        <v>188664545.34404862</v>
      </c>
      <c r="AW1733" s="28"/>
      <c r="AX1733" s="28"/>
      <c r="AY1733" s="28"/>
      <c r="AZ1733" s="28"/>
      <c r="BA1733" s="28"/>
      <c r="BB1733" s="1" t="s">
        <v>258</v>
      </c>
    </row>
    <row r="1734" spans="2:54" hidden="1"/>
    <row r="1735" spans="2:54" hidden="1">
      <c r="H1735" s="1">
        <f>+H1386</f>
        <v>331.31763455241042</v>
      </c>
      <c r="K1735" s="1">
        <f>+X973</f>
        <v>0</v>
      </c>
      <c r="L1735" s="1">
        <f t="shared" ref="L1735:L1740" si="2131">+Y973</f>
        <v>1</v>
      </c>
      <c r="M1735" s="1">
        <f t="shared" ref="M1735:M1740" si="2132">+Z973</f>
        <v>0</v>
      </c>
      <c r="N1735" s="1">
        <f t="shared" ref="N1735:N1740" si="2133">+AA973</f>
        <v>0</v>
      </c>
      <c r="O1735" s="1">
        <f t="shared" ref="O1735:O1740" si="2134">+AB973</f>
        <v>0</v>
      </c>
      <c r="P1735" s="1">
        <f t="shared" ref="P1735:P1740" si="2135">+AC973</f>
        <v>0</v>
      </c>
      <c r="S1735" s="1" cm="1">
        <f t="array" ref="S1735:S1740">MMULT(K1735:P1740,H1735:H1740)</f>
        <v>-4.4549039246890132</v>
      </c>
      <c r="AA1735" s="1">
        <f>+P973</f>
        <v>676000</v>
      </c>
      <c r="AB1735" s="1">
        <f t="shared" ref="AB1735:AB1740" si="2136">+Q973</f>
        <v>0</v>
      </c>
      <c r="AC1735" s="1">
        <f t="shared" ref="AC1735:AC1740" si="2137">+R973</f>
        <v>0</v>
      </c>
      <c r="AD1735" s="1">
        <f t="shared" ref="AD1735:AD1740" si="2138">+S973</f>
        <v>-676000</v>
      </c>
      <c r="AE1735" s="1">
        <f t="shared" ref="AE1735:AE1740" si="2139">+T973</f>
        <v>0</v>
      </c>
      <c r="AF1735" s="1">
        <f t="shared" ref="AF1735:AF1740" si="2140">+U973</f>
        <v>0</v>
      </c>
      <c r="AH1735" s="1">
        <f>+S1735</f>
        <v>-4.4549039246890132</v>
      </c>
      <c r="AK1735" s="1" cm="1">
        <f t="array" ref="AK1735:AK1740">MMULT(AA1735:AF1740,AH1735:AH1740)</f>
        <v>110914.16136926133</v>
      </c>
      <c r="AT1735" s="1">
        <f>+AK1735</f>
        <v>110914.16136926133</v>
      </c>
      <c r="AV1735" s="28">
        <f>+AT1735</f>
        <v>110914.16136926133</v>
      </c>
      <c r="AW1735" s="28"/>
      <c r="AX1735" s="28"/>
      <c r="AY1735" s="28"/>
      <c r="AZ1735" s="28"/>
      <c r="BA1735" s="28"/>
      <c r="BB1735" s="1" t="s">
        <v>373</v>
      </c>
    </row>
    <row r="1736" spans="2:54" hidden="1">
      <c r="H1736" s="1">
        <f t="shared" ref="H1736:H1737" si="2141">+H1387</f>
        <v>-4.4549039246890132</v>
      </c>
      <c r="K1736" s="1">
        <f t="shared" ref="K1736:K1740" si="2142">+X974</f>
        <v>-1</v>
      </c>
      <c r="L1736" s="1">
        <f t="shared" si="2131"/>
        <v>0</v>
      </c>
      <c r="M1736" s="1">
        <f t="shared" si="2132"/>
        <v>0</v>
      </c>
      <c r="N1736" s="1">
        <f t="shared" si="2133"/>
        <v>0</v>
      </c>
      <c r="O1736" s="1">
        <f t="shared" si="2134"/>
        <v>0</v>
      </c>
      <c r="P1736" s="1">
        <f t="shared" si="2135"/>
        <v>0</v>
      </c>
      <c r="S1736" s="1">
        <v>-331.31763455241042</v>
      </c>
      <c r="AA1736" s="1">
        <f t="shared" ref="AA1736:AA1740" si="2143">+P974</f>
        <v>0</v>
      </c>
      <c r="AB1736" s="1">
        <f t="shared" si="2136"/>
        <v>35527.68</v>
      </c>
      <c r="AC1736" s="1">
        <f t="shared" si="2137"/>
        <v>44409600</v>
      </c>
      <c r="AD1736" s="1">
        <f t="shared" si="2138"/>
        <v>0</v>
      </c>
      <c r="AE1736" s="1">
        <f t="shared" si="2139"/>
        <v>-35527.68</v>
      </c>
      <c r="AF1736" s="1">
        <f t="shared" si="2140"/>
        <v>44409600</v>
      </c>
      <c r="AH1736" s="1">
        <f t="shared" ref="AH1736:AH1740" si="2144">+S1736</f>
        <v>-331.31763455241042</v>
      </c>
      <c r="AK1736" s="1">
        <v>-94437.241598226363</v>
      </c>
      <c r="AT1736" s="1">
        <f t="shared" ref="AT1736:AT1740" si="2145">+AK1736</f>
        <v>-94437.241598226363</v>
      </c>
      <c r="AV1736" s="28">
        <f t="shared" ref="AV1736:AV1740" si="2146">+AT1736</f>
        <v>-94437.241598226363</v>
      </c>
      <c r="AW1736" s="28"/>
      <c r="AX1736" s="28"/>
      <c r="AY1736" s="28"/>
      <c r="AZ1736" s="28"/>
      <c r="BA1736" s="28"/>
      <c r="BB1736" s="1" t="s">
        <v>374</v>
      </c>
    </row>
    <row r="1737" spans="2:54" hidden="1">
      <c r="B1737" s="23" t="s">
        <v>267</v>
      </c>
      <c r="C1737" s="1">
        <f>+C1730+1</f>
        <v>29</v>
      </c>
      <c r="D1737" s="1" t="s">
        <v>375</v>
      </c>
      <c r="H1737" s="1">
        <f t="shared" si="2141"/>
        <v>-1.5891654762479512E-2</v>
      </c>
      <c r="J1737" s="1" t="s">
        <v>133</v>
      </c>
      <c r="K1737" s="1">
        <f t="shared" si="2142"/>
        <v>0</v>
      </c>
      <c r="L1737" s="1">
        <f t="shared" si="2131"/>
        <v>0</v>
      </c>
      <c r="M1737" s="1">
        <f t="shared" si="2132"/>
        <v>1</v>
      </c>
      <c r="N1737" s="1">
        <f t="shared" si="2133"/>
        <v>0</v>
      </c>
      <c r="O1737" s="1">
        <f t="shared" si="2134"/>
        <v>0</v>
      </c>
      <c r="P1737" s="1">
        <f t="shared" si="2135"/>
        <v>0</v>
      </c>
      <c r="R1737" s="1" t="s">
        <v>135</v>
      </c>
      <c r="S1737" s="1">
        <v>-1.5891654762479512E-2</v>
      </c>
      <c r="W1737" s="1" t="s">
        <v>376</v>
      </c>
      <c r="AA1737" s="1">
        <f t="shared" si="2143"/>
        <v>0</v>
      </c>
      <c r="AB1737" s="1">
        <f t="shared" si="2136"/>
        <v>44409600</v>
      </c>
      <c r="AC1737" s="1">
        <f t="shared" si="2137"/>
        <v>74016000000</v>
      </c>
      <c r="AD1737" s="1">
        <f t="shared" si="2138"/>
        <v>0</v>
      </c>
      <c r="AE1737" s="1">
        <f t="shared" si="2139"/>
        <v>-44409600</v>
      </c>
      <c r="AF1737" s="1">
        <f t="shared" si="2140"/>
        <v>37008000000</v>
      </c>
      <c r="AG1737" s="4" t="s">
        <v>133</v>
      </c>
      <c r="AH1737" s="1">
        <f t="shared" si="2144"/>
        <v>-1.5891654762479512E-2</v>
      </c>
      <c r="AJ1737" s="1" t="s">
        <v>135</v>
      </c>
      <c r="AK1737" s="1">
        <v>-136238609.41790664</v>
      </c>
      <c r="AN1737" s="1" t="s">
        <v>377</v>
      </c>
      <c r="AP1737" s="1">
        <v>0</v>
      </c>
      <c r="AT1737" s="1">
        <f t="shared" si="2145"/>
        <v>-136238609.41790664</v>
      </c>
      <c r="AV1737" s="28">
        <f t="shared" si="2146"/>
        <v>-136238609.41790664</v>
      </c>
      <c r="AW1737" s="28"/>
      <c r="AX1737" s="28"/>
      <c r="AY1737" s="28"/>
      <c r="AZ1737" s="28"/>
      <c r="BA1737" s="28"/>
      <c r="BB1737" s="1" t="s">
        <v>258</v>
      </c>
    </row>
    <row r="1738" spans="2:54" hidden="1">
      <c r="H1738" s="1">
        <f>+H1407</f>
        <v>367.15971270874081</v>
      </c>
      <c r="K1738" s="1">
        <f t="shared" si="2142"/>
        <v>0</v>
      </c>
      <c r="L1738" s="1">
        <f t="shared" si="2131"/>
        <v>0</v>
      </c>
      <c r="M1738" s="1">
        <f t="shared" si="2132"/>
        <v>0</v>
      </c>
      <c r="N1738" s="1">
        <f t="shared" si="2133"/>
        <v>0</v>
      </c>
      <c r="O1738" s="1">
        <f t="shared" si="2134"/>
        <v>1</v>
      </c>
      <c r="P1738" s="1">
        <f t="shared" si="2135"/>
        <v>0</v>
      </c>
      <c r="S1738" s="1">
        <v>-4.6189781278979796</v>
      </c>
      <c r="AA1738" s="1">
        <f t="shared" si="2143"/>
        <v>-676000</v>
      </c>
      <c r="AB1738" s="1">
        <f t="shared" si="2136"/>
        <v>0</v>
      </c>
      <c r="AC1738" s="1">
        <f t="shared" si="2137"/>
        <v>0</v>
      </c>
      <c r="AD1738" s="1">
        <f t="shared" si="2138"/>
        <v>676000</v>
      </c>
      <c r="AE1738" s="1">
        <f t="shared" si="2139"/>
        <v>0</v>
      </c>
      <c r="AF1738" s="1">
        <f t="shared" si="2140"/>
        <v>0</v>
      </c>
      <c r="AH1738" s="1">
        <f t="shared" si="2144"/>
        <v>-4.6189781278979796</v>
      </c>
      <c r="AK1738" s="1">
        <v>-110914.16136926133</v>
      </c>
      <c r="AT1738" s="1">
        <f t="shared" si="2145"/>
        <v>-110914.16136926133</v>
      </c>
      <c r="AV1738" s="28">
        <f t="shared" si="2146"/>
        <v>-110914.16136926133</v>
      </c>
      <c r="AW1738" s="28"/>
      <c r="AX1738" s="28"/>
      <c r="AY1738" s="28"/>
      <c r="AZ1738" s="28"/>
      <c r="BA1738" s="28"/>
      <c r="BB1738" s="1" t="s">
        <v>373</v>
      </c>
    </row>
    <row r="1739" spans="2:54" hidden="1">
      <c r="H1739" s="1">
        <f t="shared" ref="H1739:H1740" si="2147">+H1408</f>
        <v>-4.6189781278979796</v>
      </c>
      <c r="K1739" s="1">
        <f t="shared" si="2142"/>
        <v>0</v>
      </c>
      <c r="L1739" s="1">
        <f t="shared" si="2131"/>
        <v>0</v>
      </c>
      <c r="M1739" s="1">
        <f t="shared" si="2132"/>
        <v>0</v>
      </c>
      <c r="N1739" s="1">
        <f t="shared" si="2133"/>
        <v>-1</v>
      </c>
      <c r="O1739" s="1">
        <f t="shared" si="2134"/>
        <v>0</v>
      </c>
      <c r="P1739" s="1">
        <f t="shared" si="2135"/>
        <v>0</v>
      </c>
      <c r="S1739" s="1">
        <v>-367.15971270874081</v>
      </c>
      <c r="AA1739" s="1">
        <f t="shared" si="2143"/>
        <v>0</v>
      </c>
      <c r="AB1739" s="1">
        <f t="shared" si="2136"/>
        <v>-35527.68</v>
      </c>
      <c r="AC1739" s="1">
        <f t="shared" si="2137"/>
        <v>-44409600</v>
      </c>
      <c r="AD1739" s="1">
        <f t="shared" si="2138"/>
        <v>0</v>
      </c>
      <c r="AE1739" s="1">
        <f t="shared" si="2139"/>
        <v>35527.68</v>
      </c>
      <c r="AF1739" s="1">
        <f t="shared" si="2140"/>
        <v>-44409600</v>
      </c>
      <c r="AH1739" s="1">
        <f t="shared" si="2144"/>
        <v>-367.15971270874081</v>
      </c>
      <c r="AK1739" s="1">
        <v>94437.241598226363</v>
      </c>
      <c r="AT1739" s="1">
        <f t="shared" si="2145"/>
        <v>94437.241598226363</v>
      </c>
      <c r="AV1739" s="28">
        <f t="shared" si="2146"/>
        <v>94437.241598226363</v>
      </c>
      <c r="AW1739" s="28"/>
      <c r="AX1739" s="28"/>
      <c r="AY1739" s="28"/>
      <c r="AZ1739" s="28"/>
      <c r="BA1739" s="28"/>
      <c r="BB1739" s="1" t="s">
        <v>374</v>
      </c>
    </row>
    <row r="1740" spans="2:54" hidden="1">
      <c r="H1740" s="1">
        <f t="shared" si="2147"/>
        <v>-1.4908512878555807E-2</v>
      </c>
      <c r="K1740" s="1">
        <f t="shared" si="2142"/>
        <v>0</v>
      </c>
      <c r="L1740" s="1">
        <f t="shared" si="2131"/>
        <v>0</v>
      </c>
      <c r="M1740" s="1">
        <f t="shared" si="2132"/>
        <v>0</v>
      </c>
      <c r="N1740" s="1">
        <f t="shared" si="2133"/>
        <v>0</v>
      </c>
      <c r="O1740" s="1">
        <f t="shared" si="2134"/>
        <v>0</v>
      </c>
      <c r="P1740" s="1">
        <f t="shared" si="2135"/>
        <v>1</v>
      </c>
      <c r="S1740" s="1">
        <v>-1.4908512878555807E-2</v>
      </c>
      <c r="AA1740" s="1">
        <f t="shared" si="2143"/>
        <v>0</v>
      </c>
      <c r="AB1740" s="1">
        <f t="shared" si="2136"/>
        <v>44409600</v>
      </c>
      <c r="AC1740" s="1">
        <f t="shared" si="2137"/>
        <v>37008000000</v>
      </c>
      <c r="AD1740" s="1">
        <f t="shared" si="2138"/>
        <v>0</v>
      </c>
      <c r="AE1740" s="1">
        <f t="shared" si="2139"/>
        <v>-44409600</v>
      </c>
      <c r="AF1740" s="1">
        <f t="shared" si="2140"/>
        <v>74016000000</v>
      </c>
      <c r="AH1740" s="1">
        <f t="shared" si="2144"/>
        <v>-1.4908512878555807E-2</v>
      </c>
      <c r="AK1740" s="1">
        <v>-99854494.577659369</v>
      </c>
      <c r="AT1740" s="1">
        <f t="shared" si="2145"/>
        <v>-99854494.577659369</v>
      </c>
      <c r="AV1740" s="28">
        <f t="shared" si="2146"/>
        <v>-99854494.577659369</v>
      </c>
      <c r="AW1740" s="28"/>
      <c r="AX1740" s="28"/>
      <c r="AY1740" s="28"/>
      <c r="AZ1740" s="28"/>
      <c r="BA1740" s="28"/>
      <c r="BB1740" s="1" t="s">
        <v>258</v>
      </c>
    </row>
    <row r="1741" spans="2:54" hidden="1"/>
    <row r="1742" spans="2:54" hidden="1">
      <c r="H1742" s="1">
        <f>+H1389</f>
        <v>330.57447394586552</v>
      </c>
      <c r="K1742" s="1">
        <f>+X980</f>
        <v>0</v>
      </c>
      <c r="L1742" s="1">
        <f t="shared" ref="L1742:L1747" si="2148">+Y980</f>
        <v>1</v>
      </c>
      <c r="M1742" s="1">
        <f t="shared" ref="M1742:M1747" si="2149">+Z980</f>
        <v>0</v>
      </c>
      <c r="N1742" s="1">
        <f t="shared" ref="N1742:N1747" si="2150">+AA980</f>
        <v>0</v>
      </c>
      <c r="O1742" s="1">
        <f t="shared" ref="O1742:O1747" si="2151">+AB980</f>
        <v>0</v>
      </c>
      <c r="P1742" s="1">
        <f t="shared" ref="P1742:P1747" si="2152">+AC980</f>
        <v>0</v>
      </c>
      <c r="S1742" s="1" cm="1">
        <f t="array" ref="S1742:S1747">MMULT(K1742:P1747,H1742:H1747)</f>
        <v>-7.5639099065583162</v>
      </c>
      <c r="AA1742" s="1">
        <f>+P980</f>
        <v>676000</v>
      </c>
      <c r="AB1742" s="1">
        <f t="shared" ref="AB1742:AB1747" si="2153">+Q980</f>
        <v>0</v>
      </c>
      <c r="AC1742" s="1">
        <f t="shared" ref="AC1742:AC1747" si="2154">+R980</f>
        <v>0</v>
      </c>
      <c r="AD1742" s="1">
        <f t="shared" ref="AD1742:AD1747" si="2155">+S980</f>
        <v>-676000</v>
      </c>
      <c r="AE1742" s="1">
        <f t="shared" ref="AE1742:AE1747" si="2156">+T980</f>
        <v>0</v>
      </c>
      <c r="AF1742" s="1">
        <f t="shared" ref="AF1742:AF1747" si="2157">+U980</f>
        <v>0</v>
      </c>
      <c r="AH1742" s="1">
        <f>+S1742</f>
        <v>-7.5639099065583162</v>
      </c>
      <c r="AK1742" s="1" cm="1">
        <f t="array" ref="AK1742:AK1747">MMULT(AA1742:AF1747,AH1742:AH1747)</f>
        <v>137540.45082669798</v>
      </c>
      <c r="AT1742" s="1">
        <f>+AK1742</f>
        <v>137540.45082669798</v>
      </c>
      <c r="AV1742" s="28">
        <f>+AT1742</f>
        <v>137540.45082669798</v>
      </c>
      <c r="AW1742" s="28"/>
      <c r="AX1742" s="28"/>
      <c r="AY1742" s="28"/>
      <c r="AZ1742" s="28"/>
      <c r="BA1742" s="28"/>
      <c r="BB1742" s="1" t="s">
        <v>373</v>
      </c>
    </row>
    <row r="1743" spans="2:54" hidden="1">
      <c r="H1743" s="1">
        <f t="shared" ref="H1743:H1744" si="2158">+H1390</f>
        <v>-7.5639099065583162</v>
      </c>
      <c r="K1743" s="1">
        <f t="shared" ref="K1743:K1747" si="2159">+X981</f>
        <v>-1</v>
      </c>
      <c r="L1743" s="1">
        <f t="shared" si="2148"/>
        <v>0</v>
      </c>
      <c r="M1743" s="1">
        <f t="shared" si="2149"/>
        <v>0</v>
      </c>
      <c r="N1743" s="1">
        <f t="shared" si="2150"/>
        <v>0</v>
      </c>
      <c r="O1743" s="1">
        <f t="shared" si="2151"/>
        <v>0</v>
      </c>
      <c r="P1743" s="1">
        <f t="shared" si="2152"/>
        <v>0</v>
      </c>
      <c r="S1743" s="1">
        <v>-330.57447394586552</v>
      </c>
      <c r="AA1743" s="1">
        <f t="shared" ref="AA1743:AA1747" si="2160">+P981</f>
        <v>0</v>
      </c>
      <c r="AB1743" s="1">
        <f t="shared" si="2153"/>
        <v>35527.68</v>
      </c>
      <c r="AC1743" s="1">
        <f t="shared" si="2154"/>
        <v>44409600</v>
      </c>
      <c r="AD1743" s="1">
        <f t="shared" si="2155"/>
        <v>0</v>
      </c>
      <c r="AE1743" s="1">
        <f t="shared" si="2156"/>
        <v>-35527.68</v>
      </c>
      <c r="AF1743" s="1">
        <f t="shared" si="2157"/>
        <v>44409600</v>
      </c>
      <c r="AH1743" s="1">
        <f t="shared" ref="AH1743:AH1747" si="2161">+S1743</f>
        <v>-330.57447394586552</v>
      </c>
      <c r="AK1743" s="1">
        <v>94027.942310207814</v>
      </c>
      <c r="AT1743" s="1">
        <f t="shared" ref="AT1743:AT1747" si="2162">+AK1743</f>
        <v>94027.942310207814</v>
      </c>
      <c r="AV1743" s="28">
        <f t="shared" ref="AV1743:AV1747" si="2163">+AT1743</f>
        <v>94027.942310207814</v>
      </c>
      <c r="AW1743" s="28"/>
      <c r="AX1743" s="28"/>
      <c r="AY1743" s="28"/>
      <c r="AZ1743" s="28"/>
      <c r="BA1743" s="28"/>
      <c r="BB1743" s="1" t="s">
        <v>374</v>
      </c>
    </row>
    <row r="1744" spans="2:54" hidden="1">
      <c r="B1744" s="23" t="s">
        <v>267</v>
      </c>
      <c r="C1744" s="1">
        <f>+C1737+1</f>
        <v>30</v>
      </c>
      <c r="D1744" s="1" t="s">
        <v>375</v>
      </c>
      <c r="H1744" s="1">
        <f t="shared" si="2158"/>
        <v>-1.471624449962507E-2</v>
      </c>
      <c r="J1744" s="1" t="s">
        <v>133</v>
      </c>
      <c r="K1744" s="1">
        <f t="shared" si="2159"/>
        <v>0</v>
      </c>
      <c r="L1744" s="1">
        <f t="shared" si="2148"/>
        <v>0</v>
      </c>
      <c r="M1744" s="1">
        <f t="shared" si="2149"/>
        <v>1</v>
      </c>
      <c r="N1744" s="1">
        <f t="shared" si="2150"/>
        <v>0</v>
      </c>
      <c r="O1744" s="1">
        <f t="shared" si="2151"/>
        <v>0</v>
      </c>
      <c r="P1744" s="1">
        <f t="shared" si="2152"/>
        <v>0</v>
      </c>
      <c r="R1744" s="1" t="s">
        <v>135</v>
      </c>
      <c r="S1744" s="1">
        <v>-1.471624449962507E-2</v>
      </c>
      <c r="W1744" s="1" t="s">
        <v>376</v>
      </c>
      <c r="AA1744" s="1">
        <f t="shared" si="2160"/>
        <v>0</v>
      </c>
      <c r="AB1744" s="1">
        <f t="shared" si="2153"/>
        <v>44409600</v>
      </c>
      <c r="AC1744" s="1">
        <f t="shared" si="2154"/>
        <v>74016000000</v>
      </c>
      <c r="AD1744" s="1">
        <f t="shared" si="2155"/>
        <v>0</v>
      </c>
      <c r="AE1744" s="1">
        <f t="shared" si="2156"/>
        <v>-44409600</v>
      </c>
      <c r="AF1744" s="1">
        <f t="shared" si="2157"/>
        <v>37008000000</v>
      </c>
      <c r="AG1744" s="4" t="s">
        <v>133</v>
      </c>
      <c r="AH1744" s="1">
        <f t="shared" si="2161"/>
        <v>-1.471624449962507E-2</v>
      </c>
      <c r="AJ1744" s="1" t="s">
        <v>135</v>
      </c>
      <c r="AK1744" s="1">
        <v>37242080.84328407</v>
      </c>
      <c r="AN1744" s="1" t="s">
        <v>377</v>
      </c>
      <c r="AP1744" s="1">
        <v>0</v>
      </c>
      <c r="AT1744" s="1">
        <f t="shared" si="2162"/>
        <v>37242080.84328407</v>
      </c>
      <c r="AV1744" s="28">
        <f t="shared" si="2163"/>
        <v>37242080.84328407</v>
      </c>
      <c r="AW1744" s="28"/>
      <c r="AX1744" s="28"/>
      <c r="AY1744" s="28"/>
      <c r="AZ1744" s="28"/>
      <c r="BA1744" s="28"/>
      <c r="BB1744" s="1" t="s">
        <v>258</v>
      </c>
    </row>
    <row r="1745" spans="2:54" hidden="1">
      <c r="H1745" s="1">
        <f>+H1410</f>
        <v>364.58767640841194</v>
      </c>
      <c r="K1745" s="1">
        <f t="shared" si="2159"/>
        <v>0</v>
      </c>
      <c r="L1745" s="1">
        <f t="shared" si="2148"/>
        <v>0</v>
      </c>
      <c r="M1745" s="1">
        <f t="shared" si="2149"/>
        <v>0</v>
      </c>
      <c r="N1745" s="1">
        <f t="shared" si="2150"/>
        <v>0</v>
      </c>
      <c r="O1745" s="1">
        <f t="shared" si="2151"/>
        <v>1</v>
      </c>
      <c r="P1745" s="1">
        <f t="shared" si="2152"/>
        <v>0</v>
      </c>
      <c r="S1745" s="1">
        <v>-7.7673721119232537</v>
      </c>
      <c r="AA1745" s="1">
        <f t="shared" si="2160"/>
        <v>-676000</v>
      </c>
      <c r="AB1745" s="1">
        <f t="shared" si="2153"/>
        <v>0</v>
      </c>
      <c r="AC1745" s="1">
        <f t="shared" si="2154"/>
        <v>0</v>
      </c>
      <c r="AD1745" s="1">
        <f t="shared" si="2155"/>
        <v>676000</v>
      </c>
      <c r="AE1745" s="1">
        <f t="shared" si="2156"/>
        <v>0</v>
      </c>
      <c r="AF1745" s="1">
        <f t="shared" si="2157"/>
        <v>0</v>
      </c>
      <c r="AH1745" s="1">
        <f t="shared" si="2161"/>
        <v>-7.7673721119232537</v>
      </c>
      <c r="AK1745" s="1">
        <v>-137540.45082669798</v>
      </c>
      <c r="AT1745" s="1">
        <f t="shared" si="2162"/>
        <v>-137540.45082669798</v>
      </c>
      <c r="AV1745" s="28">
        <f t="shared" si="2163"/>
        <v>-137540.45082669798</v>
      </c>
      <c r="AW1745" s="28"/>
      <c r="AX1745" s="28"/>
      <c r="AY1745" s="28"/>
      <c r="AZ1745" s="28"/>
      <c r="BA1745" s="28"/>
      <c r="BB1745" s="1" t="s">
        <v>373</v>
      </c>
    </row>
    <row r="1746" spans="2:54" hidden="1">
      <c r="H1746" s="1">
        <f t="shared" ref="H1746:H1747" si="2164">+H1411</f>
        <v>-7.7673721119232537</v>
      </c>
      <c r="K1746" s="1">
        <f t="shared" si="2159"/>
        <v>0</v>
      </c>
      <c r="L1746" s="1">
        <f t="shared" si="2148"/>
        <v>0</v>
      </c>
      <c r="M1746" s="1">
        <f t="shared" si="2149"/>
        <v>0</v>
      </c>
      <c r="N1746" s="1">
        <f t="shared" si="2150"/>
        <v>-1</v>
      </c>
      <c r="O1746" s="1">
        <f t="shared" si="2151"/>
        <v>0</v>
      </c>
      <c r="P1746" s="1">
        <f t="shared" si="2152"/>
        <v>0</v>
      </c>
      <c r="S1746" s="1">
        <v>-364.58767640841194</v>
      </c>
      <c r="AA1746" s="1">
        <f t="shared" si="2160"/>
        <v>0</v>
      </c>
      <c r="AB1746" s="1">
        <f t="shared" si="2153"/>
        <v>-35527.68</v>
      </c>
      <c r="AC1746" s="1">
        <f t="shared" si="2154"/>
        <v>-44409600</v>
      </c>
      <c r="AD1746" s="1">
        <f t="shared" si="2155"/>
        <v>0</v>
      </c>
      <c r="AE1746" s="1">
        <f t="shared" si="2156"/>
        <v>35527.68</v>
      </c>
      <c r="AF1746" s="1">
        <f t="shared" si="2157"/>
        <v>-44409600</v>
      </c>
      <c r="AH1746" s="1">
        <f t="shared" si="2161"/>
        <v>-364.58767640841194</v>
      </c>
      <c r="AK1746" s="1">
        <v>-94027.942310207814</v>
      </c>
      <c r="AT1746" s="1">
        <f t="shared" si="2162"/>
        <v>-94027.942310207814</v>
      </c>
      <c r="AV1746" s="28">
        <f t="shared" si="2163"/>
        <v>-94027.942310207814</v>
      </c>
      <c r="AW1746" s="28"/>
      <c r="AX1746" s="28"/>
      <c r="AY1746" s="28"/>
      <c r="AZ1746" s="28"/>
      <c r="BA1746" s="28"/>
      <c r="BB1746" s="1" t="s">
        <v>374</v>
      </c>
    </row>
    <row r="1747" spans="2:54" hidden="1">
      <c r="H1747" s="1">
        <f t="shared" si="2164"/>
        <v>-1.0377028814125838E-2</v>
      </c>
      <c r="K1747" s="1">
        <f t="shared" si="2159"/>
        <v>0</v>
      </c>
      <c r="L1747" s="1">
        <f t="shared" si="2148"/>
        <v>0</v>
      </c>
      <c r="M1747" s="1">
        <f t="shared" si="2149"/>
        <v>0</v>
      </c>
      <c r="N1747" s="1">
        <f t="shared" si="2150"/>
        <v>0</v>
      </c>
      <c r="O1747" s="1">
        <f t="shared" si="2151"/>
        <v>0</v>
      </c>
      <c r="P1747" s="1">
        <f t="shared" si="2152"/>
        <v>1</v>
      </c>
      <c r="S1747" s="1">
        <v>-1.0377028814125838E-2</v>
      </c>
      <c r="AA1747" s="1">
        <f t="shared" si="2160"/>
        <v>0</v>
      </c>
      <c r="AB1747" s="1">
        <f t="shared" si="2153"/>
        <v>44409600</v>
      </c>
      <c r="AC1747" s="1">
        <f t="shared" si="2154"/>
        <v>37008000000</v>
      </c>
      <c r="AD1747" s="1">
        <f t="shared" si="2155"/>
        <v>0</v>
      </c>
      <c r="AE1747" s="1">
        <f t="shared" si="2156"/>
        <v>-44409600</v>
      </c>
      <c r="AF1747" s="1">
        <f t="shared" si="2157"/>
        <v>74016000000</v>
      </c>
      <c r="AH1747" s="1">
        <f t="shared" si="2161"/>
        <v>-1.0377028814125838E-2</v>
      </c>
      <c r="AK1747" s="1">
        <v>197827774.93223846</v>
      </c>
      <c r="AT1747" s="1">
        <f t="shared" si="2162"/>
        <v>197827774.93223846</v>
      </c>
      <c r="AV1747" s="28">
        <f t="shared" si="2163"/>
        <v>197827774.93223846</v>
      </c>
      <c r="AW1747" s="28"/>
      <c r="AX1747" s="28"/>
      <c r="AY1747" s="28"/>
      <c r="AZ1747" s="28"/>
      <c r="BA1747" s="28"/>
      <c r="BB1747" s="1" t="s">
        <v>258</v>
      </c>
    </row>
    <row r="1748" spans="2:54" hidden="1"/>
    <row r="1749" spans="2:54" hidden="1">
      <c r="H1749" s="1">
        <f>+H1392</f>
        <v>329.02554424983754</v>
      </c>
      <c r="K1749" s="1">
        <f>+X987</f>
        <v>0</v>
      </c>
      <c r="L1749" s="1">
        <f t="shared" ref="L1749:L1754" si="2165">+Y987</f>
        <v>1</v>
      </c>
      <c r="M1749" s="1">
        <f t="shared" ref="M1749:M1754" si="2166">+Z987</f>
        <v>0</v>
      </c>
      <c r="N1749" s="1">
        <f t="shared" ref="N1749:N1754" si="2167">+AA987</f>
        <v>0</v>
      </c>
      <c r="O1749" s="1">
        <f t="shared" ref="O1749:O1754" si="2168">+AB987</f>
        <v>0</v>
      </c>
      <c r="P1749" s="1">
        <f t="shared" ref="P1749:P1754" si="2169">+AC987</f>
        <v>0</v>
      </c>
      <c r="S1749" s="1" cm="1">
        <f t="array" ref="S1749:S1754">MMULT(K1749:P1754,H1749:H1754)</f>
        <v>-7.4344794342211946</v>
      </c>
      <c r="AA1749" s="1">
        <f>+P987</f>
        <v>676000</v>
      </c>
      <c r="AB1749" s="1">
        <f t="shared" ref="AB1749:AB1754" si="2170">+Q987</f>
        <v>0</v>
      </c>
      <c r="AC1749" s="1">
        <f t="shared" ref="AC1749:AC1754" si="2171">+R987</f>
        <v>0</v>
      </c>
      <c r="AD1749" s="1">
        <f t="shared" ref="AD1749:AD1754" si="2172">+S987</f>
        <v>-676000</v>
      </c>
      <c r="AE1749" s="1">
        <f t="shared" ref="AE1749:AE1754" si="2173">+T987</f>
        <v>0</v>
      </c>
      <c r="AF1749" s="1">
        <f t="shared" ref="AF1749:AF1754" si="2174">+U987</f>
        <v>0</v>
      </c>
      <c r="AH1749" s="1">
        <f>+S1749</f>
        <v>-7.4344794342211946</v>
      </c>
      <c r="AK1749" s="1" cm="1">
        <f t="array" ref="AK1749:AK1754">MMULT(AA1749:AF1754,AH1749:AH1754)</f>
        <v>119154.73296526074</v>
      </c>
      <c r="AT1749" s="1">
        <f>+AK1749</f>
        <v>119154.73296526074</v>
      </c>
      <c r="AV1749" s="28">
        <f>+AT1749</f>
        <v>119154.73296526074</v>
      </c>
      <c r="AW1749" s="28"/>
      <c r="AX1749" s="28"/>
      <c r="AY1749" s="28"/>
      <c r="AZ1749" s="28"/>
      <c r="BA1749" s="28"/>
      <c r="BB1749" s="1" t="s">
        <v>373</v>
      </c>
    </row>
    <row r="1750" spans="2:54" hidden="1">
      <c r="H1750" s="1">
        <f t="shared" ref="H1750:H1751" si="2175">+H1393</f>
        <v>-7.4344794342211946</v>
      </c>
      <c r="K1750" s="1">
        <f t="shared" ref="K1750:K1754" si="2176">+X988</f>
        <v>-1</v>
      </c>
      <c r="L1750" s="1">
        <f t="shared" si="2165"/>
        <v>0</v>
      </c>
      <c r="M1750" s="1">
        <f t="shared" si="2166"/>
        <v>0</v>
      </c>
      <c r="N1750" s="1">
        <f t="shared" si="2167"/>
        <v>0</v>
      </c>
      <c r="O1750" s="1">
        <f t="shared" si="2168"/>
        <v>0</v>
      </c>
      <c r="P1750" s="1">
        <f t="shared" si="2169"/>
        <v>0</v>
      </c>
      <c r="S1750" s="1">
        <v>-329.02554424983754</v>
      </c>
      <c r="AA1750" s="1">
        <f t="shared" ref="AA1750:AA1754" si="2177">+P988</f>
        <v>0</v>
      </c>
      <c r="AB1750" s="1">
        <f t="shared" si="2170"/>
        <v>35527.68</v>
      </c>
      <c r="AC1750" s="1">
        <f t="shared" si="2171"/>
        <v>44409600</v>
      </c>
      <c r="AD1750" s="1">
        <f t="shared" si="2172"/>
        <v>0</v>
      </c>
      <c r="AE1750" s="1">
        <f t="shared" si="2173"/>
        <v>-35527.68</v>
      </c>
      <c r="AF1750" s="1">
        <f t="shared" si="2174"/>
        <v>44409600</v>
      </c>
      <c r="AH1750" s="1">
        <f t="shared" ref="AH1750:AH1754" si="2178">+S1750</f>
        <v>-329.02554424983754</v>
      </c>
      <c r="AK1750" s="1">
        <v>-39925.228787462809</v>
      </c>
      <c r="AT1750" s="1">
        <f t="shared" ref="AT1750:AT1754" si="2179">+AK1750</f>
        <v>-39925.228787462809</v>
      </c>
      <c r="AV1750" s="28">
        <f t="shared" ref="AV1750:AV1754" si="2180">+AT1750</f>
        <v>-39925.228787462809</v>
      </c>
      <c r="AW1750" s="28"/>
      <c r="AX1750" s="28"/>
      <c r="AY1750" s="28"/>
      <c r="AZ1750" s="28"/>
      <c r="BA1750" s="28"/>
      <c r="BB1750" s="1" t="s">
        <v>374</v>
      </c>
    </row>
    <row r="1751" spans="2:54" hidden="1">
      <c r="B1751" s="23" t="s">
        <v>267</v>
      </c>
      <c r="C1751" s="1">
        <f>+C1744+1</f>
        <v>31</v>
      </c>
      <c r="D1751" s="1" t="s">
        <v>375</v>
      </c>
      <c r="H1751" s="1">
        <f t="shared" si="2175"/>
        <v>-1.4976615318322074E-2</v>
      </c>
      <c r="J1751" s="1" t="s">
        <v>133</v>
      </c>
      <c r="K1751" s="1">
        <f t="shared" si="2176"/>
        <v>0</v>
      </c>
      <c r="L1751" s="1">
        <f t="shared" si="2165"/>
        <v>0</v>
      </c>
      <c r="M1751" s="1">
        <f t="shared" si="2166"/>
        <v>1</v>
      </c>
      <c r="N1751" s="1">
        <f t="shared" si="2167"/>
        <v>0</v>
      </c>
      <c r="O1751" s="1">
        <f t="shared" si="2168"/>
        <v>0</v>
      </c>
      <c r="P1751" s="1">
        <f t="shared" si="2169"/>
        <v>0</v>
      </c>
      <c r="R1751" s="1" t="s">
        <v>135</v>
      </c>
      <c r="S1751" s="1">
        <v>-1.4976615318322074E-2</v>
      </c>
      <c r="W1751" s="1" t="s">
        <v>376</v>
      </c>
      <c r="AA1751" s="1">
        <f t="shared" si="2177"/>
        <v>0</v>
      </c>
      <c r="AB1751" s="1">
        <f t="shared" si="2170"/>
        <v>44409600</v>
      </c>
      <c r="AC1751" s="1">
        <f t="shared" si="2171"/>
        <v>74016000000</v>
      </c>
      <c r="AD1751" s="1">
        <f t="shared" si="2172"/>
        <v>0</v>
      </c>
      <c r="AE1751" s="1">
        <f t="shared" si="2173"/>
        <v>-44409600</v>
      </c>
      <c r="AF1751" s="1">
        <f t="shared" si="2174"/>
        <v>37008000000</v>
      </c>
      <c r="AG1751" s="4" t="s">
        <v>133</v>
      </c>
      <c r="AH1751" s="1">
        <f t="shared" si="2178"/>
        <v>-1.4976615318322074E-2</v>
      </c>
      <c r="AJ1751" s="1" t="s">
        <v>135</v>
      </c>
      <c r="AK1751" s="1">
        <v>-85070170.874175429</v>
      </c>
      <c r="AN1751" s="1" t="s">
        <v>377</v>
      </c>
      <c r="AP1751" s="1">
        <v>0</v>
      </c>
      <c r="AT1751" s="1">
        <f t="shared" si="2179"/>
        <v>-85070170.874175429</v>
      </c>
      <c r="AV1751" s="28">
        <f t="shared" si="2180"/>
        <v>-85070170.874175429</v>
      </c>
      <c r="AW1751" s="28"/>
      <c r="AX1751" s="28"/>
      <c r="AY1751" s="28"/>
      <c r="AZ1751" s="28"/>
      <c r="BA1751" s="28"/>
      <c r="BB1751" s="1" t="s">
        <v>258</v>
      </c>
    </row>
    <row r="1752" spans="2:54" hidden="1">
      <c r="H1752" s="1">
        <f>+H1413</f>
        <v>362.96789676928205</v>
      </c>
      <c r="K1752" s="1">
        <f t="shared" si="2176"/>
        <v>0</v>
      </c>
      <c r="L1752" s="1">
        <f t="shared" si="2165"/>
        <v>0</v>
      </c>
      <c r="M1752" s="1">
        <f t="shared" si="2166"/>
        <v>0</v>
      </c>
      <c r="N1752" s="1">
        <f t="shared" si="2167"/>
        <v>0</v>
      </c>
      <c r="O1752" s="1">
        <f t="shared" si="2168"/>
        <v>1</v>
      </c>
      <c r="P1752" s="1">
        <f t="shared" si="2169"/>
        <v>0</v>
      </c>
      <c r="S1752" s="1">
        <v>-7.6107438320987999</v>
      </c>
      <c r="AA1752" s="1">
        <f t="shared" si="2177"/>
        <v>-676000</v>
      </c>
      <c r="AB1752" s="1">
        <f t="shared" si="2170"/>
        <v>0</v>
      </c>
      <c r="AC1752" s="1">
        <f t="shared" si="2171"/>
        <v>0</v>
      </c>
      <c r="AD1752" s="1">
        <f t="shared" si="2172"/>
        <v>676000</v>
      </c>
      <c r="AE1752" s="1">
        <f t="shared" si="2173"/>
        <v>0</v>
      </c>
      <c r="AF1752" s="1">
        <f t="shared" si="2174"/>
        <v>0</v>
      </c>
      <c r="AH1752" s="1">
        <f t="shared" si="2178"/>
        <v>-7.6107438320987999</v>
      </c>
      <c r="AK1752" s="1">
        <v>-119154.73296526074</v>
      </c>
      <c r="AT1752" s="1">
        <f t="shared" si="2179"/>
        <v>-119154.73296526074</v>
      </c>
      <c r="AV1752" s="28">
        <f t="shared" si="2180"/>
        <v>-119154.73296526074</v>
      </c>
      <c r="AW1752" s="28"/>
      <c r="AX1752" s="28"/>
      <c r="AY1752" s="28"/>
      <c r="AZ1752" s="28"/>
      <c r="BA1752" s="28"/>
      <c r="BB1752" s="1" t="s">
        <v>373</v>
      </c>
    </row>
    <row r="1753" spans="2:54" hidden="1">
      <c r="H1753" s="1">
        <f t="shared" ref="H1753:H1754" si="2181">+H1414</f>
        <v>-7.6107438320987999</v>
      </c>
      <c r="K1753" s="1">
        <f t="shared" si="2176"/>
        <v>0</v>
      </c>
      <c r="L1753" s="1">
        <f t="shared" si="2165"/>
        <v>0</v>
      </c>
      <c r="M1753" s="1">
        <f t="shared" si="2166"/>
        <v>0</v>
      </c>
      <c r="N1753" s="1">
        <f t="shared" si="2167"/>
        <v>-1</v>
      </c>
      <c r="O1753" s="1">
        <f t="shared" si="2168"/>
        <v>0</v>
      </c>
      <c r="P1753" s="1">
        <f t="shared" si="2169"/>
        <v>0</v>
      </c>
      <c r="S1753" s="1">
        <v>-362.96789676928205</v>
      </c>
      <c r="AA1753" s="1">
        <f t="shared" si="2177"/>
        <v>0</v>
      </c>
      <c r="AB1753" s="1">
        <f t="shared" si="2170"/>
        <v>-35527.68</v>
      </c>
      <c r="AC1753" s="1">
        <f t="shared" si="2171"/>
        <v>-44409600</v>
      </c>
      <c r="AD1753" s="1">
        <f t="shared" si="2172"/>
        <v>0</v>
      </c>
      <c r="AE1753" s="1">
        <f t="shared" si="2173"/>
        <v>35527.68</v>
      </c>
      <c r="AF1753" s="1">
        <f t="shared" si="2174"/>
        <v>-44409600</v>
      </c>
      <c r="AH1753" s="1">
        <f t="shared" si="2178"/>
        <v>-362.96789676928205</v>
      </c>
      <c r="AK1753" s="1">
        <v>39925.228787462809</v>
      </c>
      <c r="AT1753" s="1">
        <f t="shared" si="2179"/>
        <v>39925.228787462809</v>
      </c>
      <c r="AV1753" s="28">
        <f t="shared" si="2180"/>
        <v>39925.228787462809</v>
      </c>
      <c r="AW1753" s="28"/>
      <c r="AX1753" s="28"/>
      <c r="AY1753" s="28"/>
      <c r="AZ1753" s="28"/>
      <c r="BA1753" s="28"/>
      <c r="BB1753" s="1" t="s">
        <v>374</v>
      </c>
    </row>
    <row r="1754" spans="2:54" hidden="1">
      <c r="H1754" s="1">
        <f t="shared" si="2181"/>
        <v>-1.3076289178576847E-2</v>
      </c>
      <c r="K1754" s="1">
        <f t="shared" si="2176"/>
        <v>0</v>
      </c>
      <c r="L1754" s="1">
        <f t="shared" si="2165"/>
        <v>0</v>
      </c>
      <c r="M1754" s="1">
        <f t="shared" si="2166"/>
        <v>0</v>
      </c>
      <c r="N1754" s="1">
        <f t="shared" si="2167"/>
        <v>0</v>
      </c>
      <c r="O1754" s="1">
        <f t="shared" si="2168"/>
        <v>0</v>
      </c>
      <c r="P1754" s="1">
        <f t="shared" si="2169"/>
        <v>1</v>
      </c>
      <c r="S1754" s="1">
        <v>-1.3076289178576847E-2</v>
      </c>
      <c r="AA1754" s="1">
        <f t="shared" si="2177"/>
        <v>0</v>
      </c>
      <c r="AB1754" s="1">
        <f t="shared" si="2170"/>
        <v>44409600</v>
      </c>
      <c r="AC1754" s="1">
        <f t="shared" si="2171"/>
        <v>37008000000</v>
      </c>
      <c r="AD1754" s="1">
        <f t="shared" si="2172"/>
        <v>0</v>
      </c>
      <c r="AE1754" s="1">
        <f t="shared" si="2173"/>
        <v>-44409600</v>
      </c>
      <c r="AF1754" s="1">
        <f t="shared" si="2174"/>
        <v>74016000000</v>
      </c>
      <c r="AH1754" s="1">
        <f t="shared" si="2178"/>
        <v>-1.3076289178576847E-2</v>
      </c>
      <c r="AK1754" s="1">
        <v>-14742901.094485044</v>
      </c>
      <c r="AT1754" s="1">
        <f t="shared" si="2179"/>
        <v>-14742901.094485044</v>
      </c>
      <c r="AV1754" s="28">
        <f t="shared" si="2180"/>
        <v>-14742901.094485044</v>
      </c>
      <c r="AW1754" s="28"/>
      <c r="AX1754" s="28"/>
      <c r="AY1754" s="28"/>
      <c r="AZ1754" s="28"/>
      <c r="BA1754" s="28"/>
      <c r="BB1754" s="1" t="s">
        <v>258</v>
      </c>
    </row>
    <row r="1755" spans="2:54" hidden="1"/>
    <row r="1756" spans="2:54" hidden="1">
      <c r="H1756" s="1">
        <f>+H1395</f>
        <v>328.48813841610206</v>
      </c>
      <c r="K1756" s="1">
        <f>+X994</f>
        <v>0</v>
      </c>
      <c r="L1756" s="1">
        <f t="shared" ref="L1756:L1761" si="2182">+Y994</f>
        <v>1</v>
      </c>
      <c r="M1756" s="1">
        <f t="shared" ref="M1756:M1761" si="2183">+Z994</f>
        <v>0</v>
      </c>
      <c r="N1756" s="1">
        <f t="shared" ref="N1756:N1761" si="2184">+AA994</f>
        <v>0</v>
      </c>
      <c r="O1756" s="1">
        <f t="shared" ref="O1756:O1761" si="2185">+AB994</f>
        <v>0</v>
      </c>
      <c r="P1756" s="1">
        <f t="shared" ref="P1756:P1761" si="2186">+AC994</f>
        <v>0</v>
      </c>
      <c r="S1756" s="1" cm="1">
        <f t="array" ref="S1756:S1761">MMULT(K1756:P1761,H1756:H1761)</f>
        <v>-7.019049192876408</v>
      </c>
      <c r="AA1756" s="1">
        <f>+P994</f>
        <v>676000</v>
      </c>
      <c r="AB1756" s="1">
        <f t="shared" ref="AB1756:AB1761" si="2187">+Q994</f>
        <v>0</v>
      </c>
      <c r="AC1756" s="1">
        <f t="shared" ref="AC1756:AC1761" si="2188">+R994</f>
        <v>0</v>
      </c>
      <c r="AD1756" s="1">
        <f t="shared" ref="AD1756:AD1761" si="2189">+S994</f>
        <v>-676000</v>
      </c>
      <c r="AE1756" s="1">
        <f t="shared" ref="AE1756:AE1761" si="2190">+T994</f>
        <v>0</v>
      </c>
      <c r="AF1756" s="1">
        <f t="shared" ref="AF1756:AF1761" si="2191">+U994</f>
        <v>0</v>
      </c>
      <c r="AH1756" s="1">
        <f>+S1756</f>
        <v>-7.019049192876408</v>
      </c>
      <c r="AK1756" s="1" cm="1">
        <f t="array" ref="AK1756:AK1761">MMULT(AA1756:AF1761,AH1756:AH1761)</f>
        <v>170750.29070026614</v>
      </c>
      <c r="AT1756" s="1">
        <f>+AK1756</f>
        <v>170750.29070026614</v>
      </c>
      <c r="AV1756" s="28">
        <f>+AT1756</f>
        <v>170750.29070026614</v>
      </c>
      <c r="AW1756" s="28"/>
      <c r="AX1756" s="28"/>
      <c r="AY1756" s="28"/>
      <c r="AZ1756" s="28"/>
      <c r="BA1756" s="28"/>
      <c r="BB1756" s="1" t="s">
        <v>373</v>
      </c>
    </row>
    <row r="1757" spans="2:54" hidden="1">
      <c r="H1757" s="1">
        <f t="shared" ref="H1757:H1758" si="2192">+H1396</f>
        <v>-7.019049192876408</v>
      </c>
      <c r="K1757" s="1">
        <f t="shared" ref="K1757:K1761" si="2193">+X995</f>
        <v>-1</v>
      </c>
      <c r="L1757" s="1">
        <f t="shared" si="2182"/>
        <v>0</v>
      </c>
      <c r="M1757" s="1">
        <f t="shared" si="2183"/>
        <v>0</v>
      </c>
      <c r="N1757" s="1">
        <f t="shared" si="2184"/>
        <v>0</v>
      </c>
      <c r="O1757" s="1">
        <f t="shared" si="2185"/>
        <v>0</v>
      </c>
      <c r="P1757" s="1">
        <f t="shared" si="2186"/>
        <v>0</v>
      </c>
      <c r="S1757" s="1">
        <v>-328.48813841610206</v>
      </c>
      <c r="AA1757" s="1">
        <f t="shared" ref="AA1757:AA1761" si="2194">+P995</f>
        <v>0</v>
      </c>
      <c r="AB1757" s="1">
        <f t="shared" si="2187"/>
        <v>35527.68</v>
      </c>
      <c r="AC1757" s="1">
        <f t="shared" si="2188"/>
        <v>44409600</v>
      </c>
      <c r="AD1757" s="1">
        <f t="shared" si="2189"/>
        <v>0</v>
      </c>
      <c r="AE1757" s="1">
        <f t="shared" si="2190"/>
        <v>-35527.68</v>
      </c>
      <c r="AF1757" s="1">
        <f t="shared" si="2191"/>
        <v>44409600</v>
      </c>
      <c r="AH1757" s="1">
        <f t="shared" ref="AH1757:AH1761" si="2195">+S1757</f>
        <v>-328.48813841610206</v>
      </c>
      <c r="AK1757" s="1">
        <v>78452.916638803494</v>
      </c>
      <c r="AT1757" s="1">
        <f t="shared" ref="AT1757:AT1761" si="2196">+AK1757</f>
        <v>78452.916638803494</v>
      </c>
      <c r="AV1757" s="28">
        <f t="shared" ref="AV1757:AV1761" si="2197">+AT1757</f>
        <v>78452.916638803494</v>
      </c>
      <c r="AW1757" s="28"/>
      <c r="AX1757" s="28"/>
      <c r="AY1757" s="28"/>
      <c r="AZ1757" s="28"/>
      <c r="BA1757" s="28"/>
      <c r="BB1757" s="1" t="s">
        <v>374</v>
      </c>
    </row>
    <row r="1758" spans="2:54" hidden="1">
      <c r="B1758" s="23" t="s">
        <v>267</v>
      </c>
      <c r="C1758" s="1">
        <f>+C1751+1</f>
        <v>32</v>
      </c>
      <c r="D1758" s="1" t="s">
        <v>375</v>
      </c>
      <c r="H1758" s="1">
        <f t="shared" si="2192"/>
        <v>-1.3898493446171695E-2</v>
      </c>
      <c r="J1758" s="1" t="s">
        <v>133</v>
      </c>
      <c r="K1758" s="1">
        <f t="shared" si="2193"/>
        <v>0</v>
      </c>
      <c r="L1758" s="1">
        <f t="shared" si="2182"/>
        <v>0</v>
      </c>
      <c r="M1758" s="1">
        <f t="shared" si="2183"/>
        <v>1</v>
      </c>
      <c r="N1758" s="1">
        <f t="shared" si="2184"/>
        <v>0</v>
      </c>
      <c r="O1758" s="1">
        <f t="shared" si="2185"/>
        <v>0</v>
      </c>
      <c r="P1758" s="1">
        <f t="shared" si="2186"/>
        <v>0</v>
      </c>
      <c r="R1758" s="1" t="s">
        <v>135</v>
      </c>
      <c r="S1758" s="1">
        <v>-1.3898493446171695E-2</v>
      </c>
      <c r="W1758" s="1" t="s">
        <v>376</v>
      </c>
      <c r="AA1758" s="1">
        <f t="shared" si="2194"/>
        <v>0</v>
      </c>
      <c r="AB1758" s="1">
        <f t="shared" si="2187"/>
        <v>44409600</v>
      </c>
      <c r="AC1758" s="1">
        <f t="shared" si="2188"/>
        <v>74016000000</v>
      </c>
      <c r="AD1758" s="1">
        <f t="shared" si="2189"/>
        <v>0</v>
      </c>
      <c r="AE1758" s="1">
        <f t="shared" si="2190"/>
        <v>-44409600</v>
      </c>
      <c r="AF1758" s="1">
        <f t="shared" si="2191"/>
        <v>37008000000</v>
      </c>
      <c r="AG1758" s="4" t="s">
        <v>133</v>
      </c>
      <c r="AH1758" s="1">
        <f t="shared" si="2195"/>
        <v>-1.3898493446171695E-2</v>
      </c>
      <c r="AJ1758" s="1" t="s">
        <v>135</v>
      </c>
      <c r="AK1758" s="1">
        <v>37228027.235395074</v>
      </c>
      <c r="AN1758" s="1" t="s">
        <v>377</v>
      </c>
      <c r="AP1758" s="1">
        <v>0</v>
      </c>
      <c r="AT1758" s="1">
        <f t="shared" si="2196"/>
        <v>37228027.235395074</v>
      </c>
      <c r="AV1758" s="28">
        <f t="shared" si="2197"/>
        <v>37228027.235395074</v>
      </c>
      <c r="AW1758" s="28"/>
      <c r="AX1758" s="28"/>
      <c r="AY1758" s="28"/>
      <c r="AZ1758" s="28"/>
      <c r="BA1758" s="28"/>
      <c r="BB1758" s="1" t="s">
        <v>258</v>
      </c>
    </row>
    <row r="1759" spans="2:54" hidden="1">
      <c r="H1759" s="1">
        <f>+H1416</f>
        <v>361.33279647375048</v>
      </c>
      <c r="K1759" s="1">
        <f t="shared" si="2193"/>
        <v>0</v>
      </c>
      <c r="L1759" s="1">
        <f t="shared" si="2182"/>
        <v>0</v>
      </c>
      <c r="M1759" s="1">
        <f t="shared" si="2183"/>
        <v>0</v>
      </c>
      <c r="N1759" s="1">
        <f t="shared" si="2184"/>
        <v>0</v>
      </c>
      <c r="O1759" s="1">
        <f t="shared" si="2185"/>
        <v>1</v>
      </c>
      <c r="P1759" s="1">
        <f t="shared" si="2186"/>
        <v>0</v>
      </c>
      <c r="S1759" s="1">
        <v>-7.2716383803028366</v>
      </c>
      <c r="AA1759" s="1">
        <f t="shared" si="2194"/>
        <v>-676000</v>
      </c>
      <c r="AB1759" s="1">
        <f t="shared" si="2187"/>
        <v>0</v>
      </c>
      <c r="AC1759" s="1">
        <f t="shared" si="2188"/>
        <v>0</v>
      </c>
      <c r="AD1759" s="1">
        <f t="shared" si="2189"/>
        <v>676000</v>
      </c>
      <c r="AE1759" s="1">
        <f t="shared" si="2190"/>
        <v>0</v>
      </c>
      <c r="AF1759" s="1">
        <f t="shared" si="2191"/>
        <v>0</v>
      </c>
      <c r="AH1759" s="1">
        <f t="shared" si="2195"/>
        <v>-7.2716383803028366</v>
      </c>
      <c r="AK1759" s="1">
        <v>-170750.29070026614</v>
      </c>
      <c r="AT1759" s="1">
        <f t="shared" si="2196"/>
        <v>-170750.29070026614</v>
      </c>
      <c r="AV1759" s="28">
        <f t="shared" si="2197"/>
        <v>-170750.29070026614</v>
      </c>
      <c r="AW1759" s="28"/>
      <c r="AX1759" s="28"/>
      <c r="AY1759" s="28"/>
      <c r="AZ1759" s="28"/>
      <c r="BA1759" s="28"/>
      <c r="BB1759" s="1" t="s">
        <v>373</v>
      </c>
    </row>
    <row r="1760" spans="2:54" hidden="1">
      <c r="H1760" s="1">
        <f t="shared" ref="H1760:H1761" si="2198">+H1417</f>
        <v>-7.2716383803028366</v>
      </c>
      <c r="K1760" s="1">
        <f t="shared" si="2193"/>
        <v>0</v>
      </c>
      <c r="L1760" s="1">
        <f t="shared" si="2182"/>
        <v>0</v>
      </c>
      <c r="M1760" s="1">
        <f t="shared" si="2183"/>
        <v>0</v>
      </c>
      <c r="N1760" s="1">
        <f t="shared" si="2184"/>
        <v>-1</v>
      </c>
      <c r="O1760" s="1">
        <f t="shared" si="2185"/>
        <v>0</v>
      </c>
      <c r="P1760" s="1">
        <f t="shared" si="2186"/>
        <v>0</v>
      </c>
      <c r="S1760" s="1">
        <v>-361.33279647375048</v>
      </c>
      <c r="AA1760" s="1">
        <f t="shared" si="2194"/>
        <v>0</v>
      </c>
      <c r="AB1760" s="1">
        <f t="shared" si="2187"/>
        <v>-35527.68</v>
      </c>
      <c r="AC1760" s="1">
        <f t="shared" si="2188"/>
        <v>-44409600</v>
      </c>
      <c r="AD1760" s="1">
        <f t="shared" si="2189"/>
        <v>0</v>
      </c>
      <c r="AE1760" s="1">
        <f t="shared" si="2190"/>
        <v>35527.68</v>
      </c>
      <c r="AF1760" s="1">
        <f t="shared" si="2191"/>
        <v>-44409600</v>
      </c>
      <c r="AH1760" s="1">
        <f t="shared" si="2195"/>
        <v>-361.33279647375048</v>
      </c>
      <c r="AK1760" s="1">
        <v>-78452.916638803494</v>
      </c>
      <c r="AT1760" s="1">
        <f t="shared" si="2196"/>
        <v>-78452.916638803494</v>
      </c>
      <c r="AV1760" s="28">
        <f t="shared" si="2197"/>
        <v>-78452.916638803494</v>
      </c>
      <c r="AW1760" s="28"/>
      <c r="AX1760" s="28"/>
      <c r="AY1760" s="28"/>
      <c r="AZ1760" s="28"/>
      <c r="BA1760" s="28"/>
      <c r="BB1760" s="1" t="s">
        <v>374</v>
      </c>
    </row>
    <row r="1761" spans="2:54" hidden="1">
      <c r="H1761" s="1">
        <f t="shared" si="2198"/>
        <v>-1.0610657380288119E-2</v>
      </c>
      <c r="K1761" s="1">
        <f t="shared" si="2193"/>
        <v>0</v>
      </c>
      <c r="L1761" s="1">
        <f t="shared" si="2182"/>
        <v>0</v>
      </c>
      <c r="M1761" s="1">
        <f t="shared" si="2183"/>
        <v>0</v>
      </c>
      <c r="N1761" s="1">
        <f t="shared" si="2184"/>
        <v>0</v>
      </c>
      <c r="O1761" s="1">
        <f t="shared" si="2185"/>
        <v>0</v>
      </c>
      <c r="P1761" s="1">
        <f t="shared" si="2186"/>
        <v>1</v>
      </c>
      <c r="S1761" s="1">
        <v>-1.0610657380288119E-2</v>
      </c>
      <c r="AA1761" s="1">
        <f t="shared" si="2194"/>
        <v>0</v>
      </c>
      <c r="AB1761" s="1">
        <f t="shared" si="2187"/>
        <v>44409600</v>
      </c>
      <c r="AC1761" s="1">
        <f t="shared" si="2188"/>
        <v>37008000000</v>
      </c>
      <c r="AD1761" s="1">
        <f t="shared" si="2189"/>
        <v>0</v>
      </c>
      <c r="AE1761" s="1">
        <f t="shared" si="2190"/>
        <v>-44409600</v>
      </c>
      <c r="AF1761" s="1">
        <f t="shared" si="2191"/>
        <v>74016000000</v>
      </c>
      <c r="AH1761" s="1">
        <f t="shared" si="2195"/>
        <v>-1.0610657380288119E-2</v>
      </c>
      <c r="AK1761" s="1">
        <v>158904264.36161542</v>
      </c>
      <c r="AT1761" s="1">
        <f t="shared" si="2196"/>
        <v>158904264.36161542</v>
      </c>
      <c r="AV1761" s="28">
        <f t="shared" si="2197"/>
        <v>158904264.36161542</v>
      </c>
      <c r="AW1761" s="28"/>
      <c r="AX1761" s="28"/>
      <c r="AY1761" s="28"/>
      <c r="AZ1761" s="28"/>
      <c r="BA1761" s="28"/>
      <c r="BB1761" s="1" t="s">
        <v>258</v>
      </c>
    </row>
    <row r="1762" spans="2:54" hidden="1"/>
    <row r="1763" spans="2:54" hidden="1">
      <c r="H1763" s="1">
        <f>+H1398</f>
        <v>327.94454503447781</v>
      </c>
      <c r="K1763" s="1">
        <f>+X1001</f>
        <v>0</v>
      </c>
      <c r="L1763" s="1">
        <f t="shared" ref="L1763:L1768" si="2199">+Y1001</f>
        <v>1</v>
      </c>
      <c r="M1763" s="1">
        <f t="shared" ref="M1763:M1768" si="2200">+Z1001</f>
        <v>0</v>
      </c>
      <c r="N1763" s="1">
        <f t="shared" ref="N1763:N1768" si="2201">+AA1001</f>
        <v>0</v>
      </c>
      <c r="O1763" s="1">
        <f t="shared" ref="O1763:O1768" si="2202">+AB1001</f>
        <v>0</v>
      </c>
      <c r="P1763" s="1">
        <f t="shared" ref="P1763:P1768" si="2203">+AC1001</f>
        <v>0</v>
      </c>
      <c r="S1763" s="1" cm="1">
        <f t="array" ref="S1763:S1768">MMULT(K1763:P1768,H1763:H1768)</f>
        <v>-4.7252773501172278</v>
      </c>
      <c r="AA1763" s="1">
        <f>+P1001</f>
        <v>676000</v>
      </c>
      <c r="AB1763" s="1">
        <f t="shared" ref="AB1763:AB1768" si="2204">+Q1001</f>
        <v>0</v>
      </c>
      <c r="AC1763" s="1">
        <f t="shared" ref="AC1763:AC1768" si="2205">+R1001</f>
        <v>0</v>
      </c>
      <c r="AD1763" s="1">
        <f t="shared" ref="AD1763:AD1768" si="2206">+S1001</f>
        <v>-676000</v>
      </c>
      <c r="AE1763" s="1">
        <f t="shared" ref="AE1763:AE1768" si="2207">+T1001</f>
        <v>0</v>
      </c>
      <c r="AF1763" s="1">
        <f t="shared" ref="AF1763:AF1768" si="2208">+U1001</f>
        <v>0</v>
      </c>
      <c r="AH1763" s="1">
        <f>+S1763</f>
        <v>-4.7252773501172278</v>
      </c>
      <c r="AK1763" s="1" cm="1">
        <f t="array" ref="AK1763:AK1768">MMULT(AA1763:AF1768,AH1763:AH1768)</f>
        <v>178573.48853281001</v>
      </c>
      <c r="AT1763" s="1">
        <f>+AK1763</f>
        <v>178573.48853281001</v>
      </c>
      <c r="AV1763" s="28">
        <f>+AT1763</f>
        <v>178573.48853281001</v>
      </c>
      <c r="AW1763" s="28"/>
      <c r="AX1763" s="28"/>
      <c r="AY1763" s="28"/>
      <c r="AZ1763" s="28"/>
      <c r="BA1763" s="28"/>
      <c r="BB1763" s="1" t="s">
        <v>373</v>
      </c>
    </row>
    <row r="1764" spans="2:54" hidden="1">
      <c r="H1764" s="1">
        <f t="shared" ref="H1764:H1765" si="2209">+H1399</f>
        <v>-4.7252773501172278</v>
      </c>
      <c r="K1764" s="1">
        <f t="shared" ref="K1764:K1768" si="2210">+X1002</f>
        <v>-1</v>
      </c>
      <c r="L1764" s="1">
        <f t="shared" si="2199"/>
        <v>0</v>
      </c>
      <c r="M1764" s="1">
        <f t="shared" si="2200"/>
        <v>0</v>
      </c>
      <c r="N1764" s="1">
        <f t="shared" si="2201"/>
        <v>0</v>
      </c>
      <c r="O1764" s="1">
        <f t="shared" si="2202"/>
        <v>0</v>
      </c>
      <c r="P1764" s="1">
        <f t="shared" si="2203"/>
        <v>0</v>
      </c>
      <c r="S1764" s="1">
        <v>-327.94454503447781</v>
      </c>
      <c r="AA1764" s="1">
        <f t="shared" ref="AA1764:AA1768" si="2211">+P1002</f>
        <v>0</v>
      </c>
      <c r="AB1764" s="1">
        <f t="shared" si="2204"/>
        <v>35527.68</v>
      </c>
      <c r="AC1764" s="1">
        <f t="shared" si="2205"/>
        <v>44409600</v>
      </c>
      <c r="AD1764" s="1">
        <f t="shared" si="2206"/>
        <v>0</v>
      </c>
      <c r="AE1764" s="1">
        <f t="shared" si="2207"/>
        <v>-35527.68</v>
      </c>
      <c r="AF1764" s="1">
        <f t="shared" si="2208"/>
        <v>44409600</v>
      </c>
      <c r="AH1764" s="1">
        <f t="shared" ref="AH1764:AH1768" si="2212">+S1764</f>
        <v>-327.94454503447781</v>
      </c>
      <c r="AK1764" s="1">
        <v>14276.474747378961</v>
      </c>
      <c r="AT1764" s="1">
        <f t="shared" ref="AT1764:AT1768" si="2213">+AK1764</f>
        <v>14276.474747378961</v>
      </c>
      <c r="AV1764" s="28">
        <f t="shared" ref="AV1764:AV1768" si="2214">+AT1764</f>
        <v>14276.474747378961</v>
      </c>
      <c r="AW1764" s="28"/>
      <c r="AX1764" s="28"/>
      <c r="AY1764" s="28"/>
      <c r="AZ1764" s="28"/>
      <c r="BA1764" s="28"/>
      <c r="BB1764" s="1" t="s">
        <v>374</v>
      </c>
    </row>
    <row r="1765" spans="2:54" hidden="1">
      <c r="B1765" s="23" t="s">
        <v>267</v>
      </c>
      <c r="C1765" s="1">
        <f>+C1758+1</f>
        <v>33</v>
      </c>
      <c r="D1765" s="1" t="s">
        <v>375</v>
      </c>
      <c r="H1765" s="1">
        <f t="shared" si="2209"/>
        <v>-1.4670864284393391E-2</v>
      </c>
      <c r="J1765" s="1" t="s">
        <v>133</v>
      </c>
      <c r="K1765" s="1">
        <f t="shared" si="2210"/>
        <v>0</v>
      </c>
      <c r="L1765" s="1">
        <f t="shared" si="2199"/>
        <v>0</v>
      </c>
      <c r="M1765" s="1">
        <f t="shared" si="2200"/>
        <v>1</v>
      </c>
      <c r="N1765" s="1">
        <f t="shared" si="2201"/>
        <v>0</v>
      </c>
      <c r="O1765" s="1">
        <f t="shared" si="2202"/>
        <v>0</v>
      </c>
      <c r="P1765" s="1">
        <f t="shared" si="2203"/>
        <v>0</v>
      </c>
      <c r="R1765" s="1" t="s">
        <v>135</v>
      </c>
      <c r="S1765" s="1">
        <v>-1.4670864284393391E-2</v>
      </c>
      <c r="W1765" s="1" t="s">
        <v>376</v>
      </c>
      <c r="AA1765" s="1">
        <f t="shared" si="2211"/>
        <v>0</v>
      </c>
      <c r="AB1765" s="1">
        <f t="shared" si="2204"/>
        <v>44409600</v>
      </c>
      <c r="AC1765" s="1">
        <f t="shared" si="2205"/>
        <v>74016000000</v>
      </c>
      <c r="AD1765" s="1">
        <f t="shared" si="2206"/>
        <v>0</v>
      </c>
      <c r="AE1765" s="1">
        <f t="shared" si="2207"/>
        <v>-44409600</v>
      </c>
      <c r="AF1765" s="1">
        <f t="shared" si="2208"/>
        <v>37008000000</v>
      </c>
      <c r="AG1765" s="4" t="s">
        <v>133</v>
      </c>
      <c r="AH1765" s="1">
        <f t="shared" si="2212"/>
        <v>-1.4670864284393391E-2</v>
      </c>
      <c r="AJ1765" s="1" t="s">
        <v>135</v>
      </c>
      <c r="AK1765" s="1">
        <v>-46772599.006594777</v>
      </c>
      <c r="AN1765" s="1" t="s">
        <v>377</v>
      </c>
      <c r="AP1765" s="1">
        <v>0</v>
      </c>
      <c r="AT1765" s="1">
        <f t="shared" si="2213"/>
        <v>-46772599.006594777</v>
      </c>
      <c r="AV1765" s="28">
        <f t="shared" si="2214"/>
        <v>-46772599.006594777</v>
      </c>
      <c r="AW1765" s="28"/>
      <c r="AX1765" s="28"/>
      <c r="AY1765" s="28"/>
      <c r="AZ1765" s="28"/>
      <c r="BA1765" s="28"/>
      <c r="BB1765" s="1" t="s">
        <v>258</v>
      </c>
    </row>
    <row r="1766" spans="2:54" hidden="1">
      <c r="H1766" s="1">
        <f>+H1419</f>
        <v>360.65839637342845</v>
      </c>
      <c r="K1766" s="1">
        <f t="shared" si="2210"/>
        <v>0</v>
      </c>
      <c r="L1766" s="1">
        <f t="shared" si="2199"/>
        <v>0</v>
      </c>
      <c r="M1766" s="1">
        <f t="shared" si="2200"/>
        <v>0</v>
      </c>
      <c r="N1766" s="1">
        <f t="shared" si="2201"/>
        <v>0</v>
      </c>
      <c r="O1766" s="1">
        <f t="shared" si="2202"/>
        <v>1</v>
      </c>
      <c r="P1766" s="1">
        <f t="shared" si="2203"/>
        <v>0</v>
      </c>
      <c r="S1766" s="1">
        <v>-4.9894393154024499</v>
      </c>
      <c r="AA1766" s="1">
        <f t="shared" si="2211"/>
        <v>-676000</v>
      </c>
      <c r="AB1766" s="1">
        <f t="shared" si="2204"/>
        <v>0</v>
      </c>
      <c r="AC1766" s="1">
        <f t="shared" si="2205"/>
        <v>0</v>
      </c>
      <c r="AD1766" s="1">
        <f t="shared" si="2206"/>
        <v>676000</v>
      </c>
      <c r="AE1766" s="1">
        <f t="shared" si="2207"/>
        <v>0</v>
      </c>
      <c r="AF1766" s="1">
        <f t="shared" si="2208"/>
        <v>0</v>
      </c>
      <c r="AH1766" s="1">
        <f t="shared" si="2212"/>
        <v>-4.9894393154024499</v>
      </c>
      <c r="AK1766" s="1">
        <v>-178573.48853281001</v>
      </c>
      <c r="AT1766" s="1">
        <f t="shared" si="2213"/>
        <v>-178573.48853281001</v>
      </c>
      <c r="AV1766" s="28">
        <f t="shared" si="2214"/>
        <v>-178573.48853281001</v>
      </c>
      <c r="AW1766" s="28"/>
      <c r="AX1766" s="28"/>
      <c r="AY1766" s="28"/>
      <c r="AZ1766" s="28"/>
      <c r="BA1766" s="28"/>
      <c r="BB1766" s="1" t="s">
        <v>373</v>
      </c>
    </row>
    <row r="1767" spans="2:54" hidden="1">
      <c r="H1767" s="1">
        <f t="shared" ref="H1767:H1768" si="2215">+H1420</f>
        <v>-4.9894393154024499</v>
      </c>
      <c r="K1767" s="1">
        <f t="shared" si="2210"/>
        <v>0</v>
      </c>
      <c r="L1767" s="1">
        <f t="shared" si="2199"/>
        <v>0</v>
      </c>
      <c r="M1767" s="1">
        <f t="shared" si="2200"/>
        <v>0</v>
      </c>
      <c r="N1767" s="1">
        <f t="shared" si="2201"/>
        <v>-1</v>
      </c>
      <c r="O1767" s="1">
        <f t="shared" si="2202"/>
        <v>0</v>
      </c>
      <c r="P1767" s="1">
        <f t="shared" si="2203"/>
        <v>0</v>
      </c>
      <c r="S1767" s="1">
        <v>-360.65839637342845</v>
      </c>
      <c r="AA1767" s="1">
        <f t="shared" si="2211"/>
        <v>0</v>
      </c>
      <c r="AB1767" s="1">
        <f t="shared" si="2204"/>
        <v>-35527.68</v>
      </c>
      <c r="AC1767" s="1">
        <f t="shared" si="2205"/>
        <v>-44409600</v>
      </c>
      <c r="AD1767" s="1">
        <f t="shared" si="2206"/>
        <v>0</v>
      </c>
      <c r="AE1767" s="1">
        <f t="shared" si="2207"/>
        <v>35527.68</v>
      </c>
      <c r="AF1767" s="1">
        <f t="shared" si="2208"/>
        <v>-44409600</v>
      </c>
      <c r="AH1767" s="1">
        <f t="shared" si="2212"/>
        <v>-360.65839637342845</v>
      </c>
      <c r="AK1767" s="1">
        <v>-14276.474747378961</v>
      </c>
      <c r="AT1767" s="1">
        <f t="shared" si="2213"/>
        <v>-14276.474747378961</v>
      </c>
      <c r="AV1767" s="28">
        <f t="shared" si="2214"/>
        <v>-14276.474747378961</v>
      </c>
      <c r="AW1767" s="28"/>
      <c r="AX1767" s="28"/>
      <c r="AY1767" s="28"/>
      <c r="AZ1767" s="28"/>
      <c r="BA1767" s="28"/>
      <c r="BB1767" s="1" t="s">
        <v>374</v>
      </c>
    </row>
    <row r="1768" spans="2:54" hidden="1">
      <c r="H1768" s="1">
        <f t="shared" si="2215"/>
        <v>-1.1178744070341438E-2</v>
      </c>
      <c r="K1768" s="1">
        <f t="shared" si="2210"/>
        <v>0</v>
      </c>
      <c r="L1768" s="1">
        <f t="shared" si="2199"/>
        <v>0</v>
      </c>
      <c r="M1768" s="1">
        <f t="shared" si="2200"/>
        <v>0</v>
      </c>
      <c r="N1768" s="1">
        <f t="shared" si="2201"/>
        <v>0</v>
      </c>
      <c r="O1768" s="1">
        <f t="shared" si="2202"/>
        <v>0</v>
      </c>
      <c r="P1768" s="1">
        <f t="shared" si="2203"/>
        <v>1</v>
      </c>
      <c r="S1768" s="1">
        <v>-1.1178744070341438E-2</v>
      </c>
      <c r="AA1768" s="1">
        <f t="shared" si="2211"/>
        <v>0</v>
      </c>
      <c r="AB1768" s="1">
        <f t="shared" si="2204"/>
        <v>44409600</v>
      </c>
      <c r="AC1768" s="1">
        <f t="shared" si="2205"/>
        <v>37008000000</v>
      </c>
      <c r="AD1768" s="1">
        <f t="shared" si="2206"/>
        <v>0</v>
      </c>
      <c r="AE1768" s="1">
        <f t="shared" si="2207"/>
        <v>-44409600</v>
      </c>
      <c r="AF1768" s="1">
        <f t="shared" si="2208"/>
        <v>74016000000</v>
      </c>
      <c r="AH1768" s="1">
        <f t="shared" si="2212"/>
        <v>-1.1178744070341438E-2</v>
      </c>
      <c r="AK1768" s="1">
        <v>82463785.875039816</v>
      </c>
      <c r="AT1768" s="1">
        <f t="shared" si="2213"/>
        <v>82463785.875039816</v>
      </c>
      <c r="AV1768" s="28">
        <f t="shared" si="2214"/>
        <v>82463785.875039816</v>
      </c>
      <c r="AW1768" s="28"/>
      <c r="AX1768" s="28"/>
      <c r="AY1768" s="28"/>
      <c r="AZ1768" s="28"/>
      <c r="BA1768" s="28"/>
      <c r="BB1768" s="1" t="s">
        <v>258</v>
      </c>
    </row>
    <row r="1769" spans="2:54" hidden="1"/>
    <row r="1770" spans="2:54" hidden="1">
      <c r="H1770" s="1">
        <f>+H1401</f>
        <v>327.7513293860498</v>
      </c>
      <c r="K1770" s="1">
        <f>+X1008</f>
        <v>0</v>
      </c>
      <c r="L1770" s="1">
        <f t="shared" ref="L1770:L1775" si="2216">+Y1008</f>
        <v>1</v>
      </c>
      <c r="M1770" s="1">
        <f t="shared" ref="M1770:M1775" si="2217">+Z1008</f>
        <v>0</v>
      </c>
      <c r="N1770" s="1">
        <f t="shared" ref="N1770:N1775" si="2218">+AA1008</f>
        <v>0</v>
      </c>
      <c r="O1770" s="1">
        <f t="shared" ref="O1770:O1775" si="2219">+AB1008</f>
        <v>0</v>
      </c>
      <c r="P1770" s="1">
        <f t="shared" ref="P1770:P1775" si="2220">+AC1008</f>
        <v>0</v>
      </c>
      <c r="S1770" s="1" cm="1">
        <f t="array" ref="S1770:S1775">MMULT(K1770:P1775,H1770:H1775)</f>
        <v>-8.6765417222732477</v>
      </c>
      <c r="AA1770" s="1">
        <f>+P1008</f>
        <v>676000</v>
      </c>
      <c r="AB1770" s="1">
        <f t="shared" ref="AB1770:AB1775" si="2221">+Q1008</f>
        <v>0</v>
      </c>
      <c r="AC1770" s="1">
        <f t="shared" ref="AC1770:AC1775" si="2222">+R1008</f>
        <v>0</v>
      </c>
      <c r="AD1770" s="1">
        <f t="shared" ref="AD1770:AD1775" si="2223">+S1008</f>
        <v>-676000</v>
      </c>
      <c r="AE1770" s="1">
        <f t="shared" ref="AE1770:AE1775" si="2224">+T1008</f>
        <v>0</v>
      </c>
      <c r="AF1770" s="1">
        <f t="shared" ref="AF1770:AF1775" si="2225">+U1008</f>
        <v>0</v>
      </c>
      <c r="AH1770" s="1">
        <f>+S1770</f>
        <v>-8.6765417222732477</v>
      </c>
      <c r="AK1770" s="1" cm="1">
        <f t="array" ref="AK1770:AK1775">MMULT(AA1770:AF1775,AH1770:AH1775)</f>
        <v>323800.81208573561</v>
      </c>
      <c r="AT1770" s="1">
        <f>+AK1770</f>
        <v>323800.81208573561</v>
      </c>
      <c r="AV1770" s="28">
        <f>+AT1770</f>
        <v>323800.81208573561</v>
      </c>
      <c r="AW1770" s="28"/>
      <c r="AX1770" s="28"/>
      <c r="AY1770" s="28"/>
      <c r="AZ1770" s="28"/>
      <c r="BA1770" s="28"/>
      <c r="BB1770" s="1" t="s">
        <v>373</v>
      </c>
    </row>
    <row r="1771" spans="2:54" hidden="1">
      <c r="H1771" s="1">
        <f t="shared" ref="H1771:H1772" si="2226">+H1402</f>
        <v>-8.6765417222732477</v>
      </c>
      <c r="K1771" s="1">
        <f t="shared" ref="K1771:K1775" si="2227">+X1009</f>
        <v>-1</v>
      </c>
      <c r="L1771" s="1">
        <f t="shared" si="2216"/>
        <v>0</v>
      </c>
      <c r="M1771" s="1">
        <f t="shared" si="2217"/>
        <v>0</v>
      </c>
      <c r="N1771" s="1">
        <f t="shared" si="2218"/>
        <v>0</v>
      </c>
      <c r="O1771" s="1">
        <f t="shared" si="2219"/>
        <v>0</v>
      </c>
      <c r="P1771" s="1">
        <f t="shared" si="2220"/>
        <v>0</v>
      </c>
      <c r="S1771" s="1">
        <v>-327.7513293860498</v>
      </c>
      <c r="AA1771" s="1">
        <f t="shared" ref="AA1771:AA1775" si="2228">+P1009</f>
        <v>0</v>
      </c>
      <c r="AB1771" s="1">
        <f t="shared" si="2221"/>
        <v>35527.68</v>
      </c>
      <c r="AC1771" s="1">
        <f t="shared" si="2222"/>
        <v>44409600</v>
      </c>
      <c r="AD1771" s="1">
        <f t="shared" si="2223"/>
        <v>0</v>
      </c>
      <c r="AE1771" s="1">
        <f t="shared" si="2224"/>
        <v>-35527.68</v>
      </c>
      <c r="AF1771" s="1">
        <f t="shared" si="2225"/>
        <v>44409600</v>
      </c>
      <c r="AH1771" s="1">
        <f t="shared" ref="AH1771:AH1775" si="2229">+S1771</f>
        <v>-327.7513293860498</v>
      </c>
      <c r="AK1771" s="1">
        <v>-38588.253299593925</v>
      </c>
      <c r="AT1771" s="1">
        <f t="shared" ref="AT1771:AT1775" si="2230">+AK1771</f>
        <v>-38588.253299593925</v>
      </c>
      <c r="AV1771" s="28">
        <f t="shared" ref="AV1771:AV1775" si="2231">+AT1771</f>
        <v>-38588.253299593925</v>
      </c>
      <c r="AW1771" s="28"/>
      <c r="AX1771" s="28"/>
      <c r="AY1771" s="28"/>
      <c r="AZ1771" s="28"/>
      <c r="BA1771" s="28"/>
      <c r="BB1771" s="1" t="s">
        <v>374</v>
      </c>
    </row>
    <row r="1772" spans="2:54" hidden="1">
      <c r="B1772" s="23" t="s">
        <v>267</v>
      </c>
      <c r="C1772" s="1">
        <f>+C1765+1</f>
        <v>34</v>
      </c>
      <c r="D1772" s="1" t="s">
        <v>375</v>
      </c>
      <c r="H1772" s="1">
        <f t="shared" si="2226"/>
        <v>-1.4586993770795253E-2</v>
      </c>
      <c r="J1772" s="1" t="s">
        <v>133</v>
      </c>
      <c r="K1772" s="1">
        <f t="shared" si="2227"/>
        <v>0</v>
      </c>
      <c r="L1772" s="1">
        <f t="shared" si="2216"/>
        <v>0</v>
      </c>
      <c r="M1772" s="1">
        <f t="shared" si="2217"/>
        <v>1</v>
      </c>
      <c r="N1772" s="1">
        <f t="shared" si="2218"/>
        <v>0</v>
      </c>
      <c r="O1772" s="1">
        <f t="shared" si="2219"/>
        <v>0</v>
      </c>
      <c r="P1772" s="1">
        <f t="shared" si="2220"/>
        <v>0</v>
      </c>
      <c r="R1772" s="1" t="s">
        <v>135</v>
      </c>
      <c r="S1772" s="1">
        <v>-1.4586993770795253E-2</v>
      </c>
      <c r="W1772" s="1" t="s">
        <v>376</v>
      </c>
      <c r="AA1772" s="1">
        <f t="shared" si="2228"/>
        <v>0</v>
      </c>
      <c r="AB1772" s="1">
        <f t="shared" si="2221"/>
        <v>44409600</v>
      </c>
      <c r="AC1772" s="1">
        <f t="shared" si="2222"/>
        <v>74016000000</v>
      </c>
      <c r="AD1772" s="1">
        <f t="shared" si="2223"/>
        <v>0</v>
      </c>
      <c r="AE1772" s="1">
        <f t="shared" si="2224"/>
        <v>-44409600</v>
      </c>
      <c r="AF1772" s="1">
        <f t="shared" si="2225"/>
        <v>37008000000</v>
      </c>
      <c r="AG1772" s="4" t="s">
        <v>133</v>
      </c>
      <c r="AH1772" s="1">
        <f t="shared" si="2229"/>
        <v>-1.4586993770795253E-2</v>
      </c>
      <c r="AJ1772" s="1" t="s">
        <v>135</v>
      </c>
      <c r="AK1772" s="1">
        <v>-91366002.591264427</v>
      </c>
      <c r="AN1772" s="1" t="s">
        <v>377</v>
      </c>
      <c r="AP1772" s="1">
        <v>0</v>
      </c>
      <c r="AT1772" s="1">
        <f t="shared" si="2230"/>
        <v>-91366002.591264427</v>
      </c>
      <c r="AV1772" s="28">
        <f t="shared" si="2231"/>
        <v>-91366002.591264427</v>
      </c>
      <c r="AW1772" s="28"/>
      <c r="AX1772" s="28"/>
      <c r="AY1772" s="28"/>
      <c r="AZ1772" s="28"/>
      <c r="BA1772" s="28"/>
      <c r="BB1772" s="1" t="s">
        <v>258</v>
      </c>
    </row>
    <row r="1773" spans="2:54" hidden="1">
      <c r="H1773" s="1">
        <f>+H1422</f>
        <v>360.21906208087199</v>
      </c>
      <c r="K1773" s="1">
        <f t="shared" si="2227"/>
        <v>0</v>
      </c>
      <c r="L1773" s="1">
        <f t="shared" si="2216"/>
        <v>0</v>
      </c>
      <c r="M1773" s="1">
        <f t="shared" si="2217"/>
        <v>0</v>
      </c>
      <c r="N1773" s="1">
        <f t="shared" si="2218"/>
        <v>0</v>
      </c>
      <c r="O1773" s="1">
        <f t="shared" si="2219"/>
        <v>1</v>
      </c>
      <c r="P1773" s="1">
        <f t="shared" si="2220"/>
        <v>0</v>
      </c>
      <c r="S1773" s="1">
        <v>-9.155537006423744</v>
      </c>
      <c r="AA1773" s="1">
        <f t="shared" si="2228"/>
        <v>-676000</v>
      </c>
      <c r="AB1773" s="1">
        <f t="shared" si="2221"/>
        <v>0</v>
      </c>
      <c r="AC1773" s="1">
        <f t="shared" si="2222"/>
        <v>0</v>
      </c>
      <c r="AD1773" s="1">
        <f t="shared" si="2223"/>
        <v>676000</v>
      </c>
      <c r="AE1773" s="1">
        <f t="shared" si="2224"/>
        <v>0</v>
      </c>
      <c r="AF1773" s="1">
        <f t="shared" si="2225"/>
        <v>0</v>
      </c>
      <c r="AH1773" s="1">
        <f t="shared" si="2229"/>
        <v>-9.155537006423744</v>
      </c>
      <c r="AK1773" s="1">
        <v>-323800.81208573561</v>
      </c>
      <c r="AT1773" s="1">
        <f t="shared" si="2230"/>
        <v>-323800.81208573561</v>
      </c>
      <c r="AV1773" s="28">
        <f t="shared" si="2231"/>
        <v>-323800.81208573561</v>
      </c>
      <c r="AW1773" s="28"/>
      <c r="AX1773" s="28"/>
      <c r="AY1773" s="28"/>
      <c r="AZ1773" s="28"/>
      <c r="BA1773" s="28"/>
      <c r="BB1773" s="1" t="s">
        <v>373</v>
      </c>
    </row>
    <row r="1774" spans="2:54" hidden="1">
      <c r="H1774" s="1">
        <f t="shared" ref="H1774:H1775" si="2232">+H1423</f>
        <v>-9.155537006423744</v>
      </c>
      <c r="K1774" s="1">
        <f t="shared" si="2227"/>
        <v>0</v>
      </c>
      <c r="L1774" s="1">
        <f t="shared" si="2216"/>
        <v>0</v>
      </c>
      <c r="M1774" s="1">
        <f t="shared" si="2217"/>
        <v>0</v>
      </c>
      <c r="N1774" s="1">
        <f t="shared" si="2218"/>
        <v>-1</v>
      </c>
      <c r="O1774" s="1">
        <f t="shared" si="2219"/>
        <v>0</v>
      </c>
      <c r="P1774" s="1">
        <f t="shared" si="2220"/>
        <v>0</v>
      </c>
      <c r="S1774" s="1">
        <v>-360.21906208087199</v>
      </c>
      <c r="AA1774" s="1">
        <f t="shared" si="2228"/>
        <v>0</v>
      </c>
      <c r="AB1774" s="1">
        <f t="shared" si="2221"/>
        <v>-35527.68</v>
      </c>
      <c r="AC1774" s="1">
        <f t="shared" si="2222"/>
        <v>-44409600</v>
      </c>
      <c r="AD1774" s="1">
        <f t="shared" si="2223"/>
        <v>0</v>
      </c>
      <c r="AE1774" s="1">
        <f t="shared" si="2224"/>
        <v>35527.68</v>
      </c>
      <c r="AF1774" s="1">
        <f t="shared" si="2225"/>
        <v>-44409600</v>
      </c>
      <c r="AH1774" s="1">
        <f t="shared" si="2229"/>
        <v>-360.21906208087199</v>
      </c>
      <c r="AK1774" s="1">
        <v>38588.253299593925</v>
      </c>
      <c r="AT1774" s="1">
        <f t="shared" si="2230"/>
        <v>38588.253299593925</v>
      </c>
      <c r="AV1774" s="28">
        <f t="shared" si="2231"/>
        <v>38588.253299593925</v>
      </c>
      <c r="AW1774" s="28"/>
      <c r="AX1774" s="28"/>
      <c r="AY1774" s="28"/>
      <c r="AZ1774" s="28"/>
      <c r="BA1774" s="28"/>
      <c r="BB1774" s="1" t="s">
        <v>374</v>
      </c>
    </row>
    <row r="1775" spans="2:54" hidden="1">
      <c r="H1775" s="1">
        <f t="shared" si="2232"/>
        <v>-1.2256109315176617E-2</v>
      </c>
      <c r="K1775" s="1">
        <f t="shared" si="2227"/>
        <v>0</v>
      </c>
      <c r="L1775" s="1">
        <f t="shared" si="2216"/>
        <v>0</v>
      </c>
      <c r="M1775" s="1">
        <f t="shared" si="2217"/>
        <v>0</v>
      </c>
      <c r="N1775" s="1">
        <f t="shared" si="2218"/>
        <v>0</v>
      </c>
      <c r="O1775" s="1">
        <f t="shared" si="2219"/>
        <v>0</v>
      </c>
      <c r="P1775" s="1">
        <f t="shared" si="2220"/>
        <v>1</v>
      </c>
      <c r="S1775" s="1">
        <v>-1.2256109315176617E-2</v>
      </c>
      <c r="AA1775" s="1">
        <f t="shared" si="2228"/>
        <v>0</v>
      </c>
      <c r="AB1775" s="1">
        <f t="shared" si="2221"/>
        <v>44409600</v>
      </c>
      <c r="AC1775" s="1">
        <f t="shared" si="2222"/>
        <v>37008000000</v>
      </c>
      <c r="AD1775" s="1">
        <f t="shared" si="2223"/>
        <v>0</v>
      </c>
      <c r="AE1775" s="1">
        <f t="shared" si="2224"/>
        <v>-44409600</v>
      </c>
      <c r="AF1775" s="1">
        <f t="shared" si="2225"/>
        <v>74016000000</v>
      </c>
      <c r="AH1775" s="1">
        <f t="shared" si="2229"/>
        <v>-1.2256109315176617E-2</v>
      </c>
      <c r="AK1775" s="1">
        <v>-5104630.6577295065</v>
      </c>
      <c r="AT1775" s="1">
        <f t="shared" si="2230"/>
        <v>-5104630.6577295065</v>
      </c>
      <c r="AV1775" s="28">
        <f t="shared" si="2231"/>
        <v>-5104630.6577295065</v>
      </c>
      <c r="AW1775" s="28"/>
      <c r="AX1775" s="28"/>
      <c r="AY1775" s="28"/>
      <c r="AZ1775" s="28"/>
      <c r="BA1775" s="28"/>
      <c r="BB1775" s="1" t="s">
        <v>258</v>
      </c>
    </row>
    <row r="1776" spans="2:54" hidden="1"/>
    <row r="1777" spans="2:54" hidden="1">
      <c r="H1777" s="1">
        <f>+H1404</f>
        <v>328.23349669044563</v>
      </c>
      <c r="K1777" s="1">
        <f>+X1015</f>
        <v>0</v>
      </c>
      <c r="L1777" s="1">
        <f t="shared" ref="L1777:L1782" si="2233">+Y1015</f>
        <v>1</v>
      </c>
      <c r="M1777" s="1">
        <f t="shared" ref="M1777:M1782" si="2234">+Z1015</f>
        <v>0</v>
      </c>
      <c r="N1777" s="1">
        <f t="shared" ref="N1777:N1782" si="2235">+AA1015</f>
        <v>0</v>
      </c>
      <c r="O1777" s="1">
        <f t="shared" ref="O1777:O1782" si="2236">+AB1015</f>
        <v>0</v>
      </c>
      <c r="P1777" s="1">
        <f t="shared" ref="P1777:P1782" si="2237">+AC1015</f>
        <v>0</v>
      </c>
      <c r="S1777" s="1" cm="1">
        <f t="array" ref="S1777:S1782">MMULT(K1777:P1782,H1777:H1782)</f>
        <v>-5.0855721970749261</v>
      </c>
      <c r="AA1777" s="1">
        <f>+P1015</f>
        <v>676000</v>
      </c>
      <c r="AB1777" s="1">
        <f t="shared" ref="AB1777:AB1782" si="2238">+Q1015</f>
        <v>0</v>
      </c>
      <c r="AC1777" s="1">
        <f t="shared" ref="AC1777:AC1782" si="2239">+R1015</f>
        <v>0</v>
      </c>
      <c r="AD1777" s="1">
        <f t="shared" ref="AD1777:AD1782" si="2240">+S1015</f>
        <v>-676000</v>
      </c>
      <c r="AE1777" s="1">
        <f t="shared" ref="AE1777:AE1782" si="2241">+T1015</f>
        <v>0</v>
      </c>
      <c r="AF1777" s="1">
        <f t="shared" ref="AF1777:AF1782" si="2242">+U1015</f>
        <v>0</v>
      </c>
      <c r="AH1777" s="1">
        <f>+S1777</f>
        <v>-5.0855721970749261</v>
      </c>
      <c r="AK1777" s="1" cm="1">
        <f t="array" ref="AK1777:AK1782">MMULT(AA1777:AF1782,AH1777:AH1782)</f>
        <v>190766.06351997377</v>
      </c>
      <c r="AT1777" s="1">
        <f>+AK1777</f>
        <v>190766.06351997377</v>
      </c>
      <c r="AV1777" s="28">
        <f>+AT1777</f>
        <v>190766.06351997377</v>
      </c>
      <c r="AW1777" s="28"/>
      <c r="AX1777" s="28"/>
      <c r="AY1777" s="28"/>
      <c r="AZ1777" s="28"/>
      <c r="BA1777" s="28"/>
      <c r="BB1777" s="1" t="s">
        <v>373</v>
      </c>
    </row>
    <row r="1778" spans="2:54" hidden="1">
      <c r="H1778" s="1">
        <f t="shared" ref="H1778:H1779" si="2243">+H1405</f>
        <v>-5.0855721970749261</v>
      </c>
      <c r="K1778" s="1">
        <f t="shared" ref="K1778:K1782" si="2244">+X1016</f>
        <v>-1</v>
      </c>
      <c r="L1778" s="1">
        <f t="shared" si="2233"/>
        <v>0</v>
      </c>
      <c r="M1778" s="1">
        <f t="shared" si="2234"/>
        <v>0</v>
      </c>
      <c r="N1778" s="1">
        <f t="shared" si="2235"/>
        <v>0</v>
      </c>
      <c r="O1778" s="1">
        <f t="shared" si="2236"/>
        <v>0</v>
      </c>
      <c r="P1778" s="1">
        <f t="shared" si="2237"/>
        <v>0</v>
      </c>
      <c r="S1778" s="1">
        <v>-328.23349669044563</v>
      </c>
      <c r="AA1778" s="1">
        <f t="shared" ref="AA1778:AA1782" si="2245">+P1016</f>
        <v>0</v>
      </c>
      <c r="AB1778" s="1">
        <f t="shared" si="2238"/>
        <v>35527.68</v>
      </c>
      <c r="AC1778" s="1">
        <f t="shared" si="2239"/>
        <v>44409600</v>
      </c>
      <c r="AD1778" s="1">
        <f t="shared" si="2240"/>
        <v>0</v>
      </c>
      <c r="AE1778" s="1">
        <f t="shared" si="2241"/>
        <v>-35527.68</v>
      </c>
      <c r="AF1778" s="1">
        <f t="shared" si="2242"/>
        <v>44409600</v>
      </c>
      <c r="AH1778" s="1">
        <f t="shared" ref="AH1778:AH1782" si="2246">+S1778</f>
        <v>-328.23349669044563</v>
      </c>
      <c r="AK1778" s="1">
        <v>101193.3899889107</v>
      </c>
      <c r="AT1778" s="1">
        <f t="shared" ref="AT1778:AT1782" si="2247">+AK1778</f>
        <v>101193.3899889107</v>
      </c>
      <c r="AV1778" s="28">
        <f t="shared" ref="AV1778:AV1782" si="2248">+AT1778</f>
        <v>101193.3899889107</v>
      </c>
      <c r="AW1778" s="28"/>
      <c r="AX1778" s="28"/>
      <c r="AY1778" s="28"/>
      <c r="AZ1778" s="28"/>
      <c r="BA1778" s="28"/>
      <c r="BB1778" s="1" t="s">
        <v>374</v>
      </c>
    </row>
    <row r="1779" spans="2:54" hidden="1">
      <c r="B1779" s="23" t="s">
        <v>267</v>
      </c>
      <c r="C1779" s="1">
        <f>+C1772+1</f>
        <v>35</v>
      </c>
      <c r="D1779" s="1" t="s">
        <v>375</v>
      </c>
      <c r="H1779" s="1">
        <f t="shared" si="2243"/>
        <v>-1.4000719148766211E-2</v>
      </c>
      <c r="J1779" s="1" t="s">
        <v>133</v>
      </c>
      <c r="K1779" s="1">
        <f t="shared" si="2244"/>
        <v>0</v>
      </c>
      <c r="L1779" s="1">
        <f t="shared" si="2233"/>
        <v>0</v>
      </c>
      <c r="M1779" s="1">
        <f t="shared" si="2234"/>
        <v>1</v>
      </c>
      <c r="N1779" s="1">
        <f t="shared" si="2235"/>
        <v>0</v>
      </c>
      <c r="O1779" s="1">
        <f t="shared" si="2236"/>
        <v>0</v>
      </c>
      <c r="P1779" s="1">
        <f t="shared" si="2237"/>
        <v>0</v>
      </c>
      <c r="R1779" s="1" t="s">
        <v>135</v>
      </c>
      <c r="S1779" s="1">
        <v>-1.4000719148766211E-2</v>
      </c>
      <c r="W1779" s="1" t="s">
        <v>376</v>
      </c>
      <c r="AA1779" s="1">
        <f t="shared" si="2245"/>
        <v>0</v>
      </c>
      <c r="AB1779" s="1">
        <f t="shared" si="2238"/>
        <v>44409600</v>
      </c>
      <c r="AC1779" s="1">
        <f t="shared" si="2239"/>
        <v>74016000000</v>
      </c>
      <c r="AD1779" s="1">
        <f t="shared" si="2240"/>
        <v>0</v>
      </c>
      <c r="AE1779" s="1">
        <f t="shared" si="2241"/>
        <v>-44409600</v>
      </c>
      <c r="AF1779" s="1">
        <f t="shared" si="2242"/>
        <v>37008000000</v>
      </c>
      <c r="AG1779" s="4" t="s">
        <v>133</v>
      </c>
      <c r="AH1779" s="1">
        <f t="shared" si="2246"/>
        <v>-1.4000719148766211E-2</v>
      </c>
      <c r="AJ1779" s="1" t="s">
        <v>135</v>
      </c>
      <c r="AK1779" s="1">
        <v>22595635.93579036</v>
      </c>
      <c r="AN1779" s="1" t="s">
        <v>377</v>
      </c>
      <c r="AP1779" s="1">
        <v>0</v>
      </c>
      <c r="AT1779" s="1">
        <f t="shared" si="2247"/>
        <v>22595635.93579036</v>
      </c>
      <c r="AV1779" s="28">
        <f t="shared" si="2248"/>
        <v>22595635.93579036</v>
      </c>
      <c r="AW1779" s="28"/>
      <c r="AX1779" s="28"/>
      <c r="AY1779" s="28"/>
      <c r="AZ1779" s="28"/>
      <c r="BA1779" s="28"/>
      <c r="BB1779" s="1" t="s">
        <v>258</v>
      </c>
    </row>
    <row r="1780" spans="2:54" hidden="1">
      <c r="H1780" s="1">
        <f>+H1425</f>
        <v>359.06510237047229</v>
      </c>
      <c r="K1780" s="1">
        <f t="shared" si="2244"/>
        <v>0</v>
      </c>
      <c r="L1780" s="1">
        <f t="shared" si="2233"/>
        <v>0</v>
      </c>
      <c r="M1780" s="1">
        <f t="shared" si="2234"/>
        <v>0</v>
      </c>
      <c r="N1780" s="1">
        <f t="shared" si="2235"/>
        <v>0</v>
      </c>
      <c r="O1780" s="1">
        <f t="shared" si="2236"/>
        <v>1</v>
      </c>
      <c r="P1780" s="1">
        <f t="shared" si="2237"/>
        <v>0</v>
      </c>
      <c r="S1780" s="1">
        <v>-5.367770515891455</v>
      </c>
      <c r="AA1780" s="1">
        <f t="shared" si="2245"/>
        <v>-676000</v>
      </c>
      <c r="AB1780" s="1">
        <f t="shared" si="2238"/>
        <v>0</v>
      </c>
      <c r="AC1780" s="1">
        <f t="shared" si="2239"/>
        <v>0</v>
      </c>
      <c r="AD1780" s="1">
        <f t="shared" si="2240"/>
        <v>676000</v>
      </c>
      <c r="AE1780" s="1">
        <f t="shared" si="2241"/>
        <v>0</v>
      </c>
      <c r="AF1780" s="1">
        <f t="shared" si="2242"/>
        <v>0</v>
      </c>
      <c r="AH1780" s="1">
        <f t="shared" si="2246"/>
        <v>-5.367770515891455</v>
      </c>
      <c r="AK1780" s="1">
        <v>-190766.06351997377</v>
      </c>
      <c r="AT1780" s="1">
        <f t="shared" si="2247"/>
        <v>-190766.06351997377</v>
      </c>
      <c r="AV1780" s="28">
        <f t="shared" si="2248"/>
        <v>-190766.06351997377</v>
      </c>
      <c r="AW1780" s="28"/>
      <c r="AX1780" s="28"/>
      <c r="AY1780" s="28"/>
      <c r="AZ1780" s="28"/>
      <c r="BA1780" s="28"/>
      <c r="BB1780" s="1" t="s">
        <v>373</v>
      </c>
    </row>
    <row r="1781" spans="2:54" hidden="1">
      <c r="H1781" s="1">
        <f t="shared" ref="H1781:H1782" si="2249">+H1426</f>
        <v>-5.367770515891455</v>
      </c>
      <c r="K1781" s="1">
        <f t="shared" si="2244"/>
        <v>0</v>
      </c>
      <c r="L1781" s="1">
        <f t="shared" si="2233"/>
        <v>0</v>
      </c>
      <c r="M1781" s="1">
        <f t="shared" si="2234"/>
        <v>0</v>
      </c>
      <c r="N1781" s="1">
        <f t="shared" si="2235"/>
        <v>-1</v>
      </c>
      <c r="O1781" s="1">
        <f t="shared" si="2236"/>
        <v>0</v>
      </c>
      <c r="P1781" s="1">
        <f t="shared" si="2237"/>
        <v>0</v>
      </c>
      <c r="S1781" s="1">
        <v>-359.06510237047229</v>
      </c>
      <c r="AA1781" s="1">
        <f t="shared" si="2245"/>
        <v>0</v>
      </c>
      <c r="AB1781" s="1">
        <f t="shared" si="2238"/>
        <v>-35527.68</v>
      </c>
      <c r="AC1781" s="1">
        <f t="shared" si="2239"/>
        <v>-44409600</v>
      </c>
      <c r="AD1781" s="1">
        <f t="shared" si="2240"/>
        <v>0</v>
      </c>
      <c r="AE1781" s="1">
        <f t="shared" si="2241"/>
        <v>35527.68</v>
      </c>
      <c r="AF1781" s="1">
        <f t="shared" si="2242"/>
        <v>-44409600</v>
      </c>
      <c r="AH1781" s="1">
        <f t="shared" si="2246"/>
        <v>-359.06510237047229</v>
      </c>
      <c r="AK1781" s="1">
        <v>-101193.3899889107</v>
      </c>
      <c r="AT1781" s="1">
        <f t="shared" si="2247"/>
        <v>-101193.3899889107</v>
      </c>
      <c r="AV1781" s="28">
        <f t="shared" si="2248"/>
        <v>-101193.3899889107</v>
      </c>
      <c r="AW1781" s="28"/>
      <c r="AX1781" s="28"/>
      <c r="AY1781" s="28"/>
      <c r="AZ1781" s="28"/>
      <c r="BA1781" s="28"/>
      <c r="BB1781" s="1" t="s">
        <v>374</v>
      </c>
    </row>
    <row r="1782" spans="2:54" hidden="1">
      <c r="H1782" s="1">
        <f t="shared" si="2249"/>
        <v>-8.3859276685268568E-3</v>
      </c>
      <c r="K1782" s="1">
        <f t="shared" si="2244"/>
        <v>0</v>
      </c>
      <c r="L1782" s="1">
        <f t="shared" si="2233"/>
        <v>0</v>
      </c>
      <c r="M1782" s="1">
        <f t="shared" si="2234"/>
        <v>0</v>
      </c>
      <c r="N1782" s="1">
        <f t="shared" si="2235"/>
        <v>0</v>
      </c>
      <c r="O1782" s="1">
        <f t="shared" si="2236"/>
        <v>0</v>
      </c>
      <c r="P1782" s="1">
        <f t="shared" si="2237"/>
        <v>1</v>
      </c>
      <c r="S1782" s="1">
        <v>-8.3859276685268568E-3</v>
      </c>
      <c r="AA1782" s="1">
        <f t="shared" si="2245"/>
        <v>0</v>
      </c>
      <c r="AB1782" s="1">
        <f t="shared" si="2238"/>
        <v>44409600</v>
      </c>
      <c r="AC1782" s="1">
        <f t="shared" si="2239"/>
        <v>37008000000</v>
      </c>
      <c r="AD1782" s="1">
        <f t="shared" si="2240"/>
        <v>0</v>
      </c>
      <c r="AE1782" s="1">
        <f t="shared" si="2241"/>
        <v>-44409600</v>
      </c>
      <c r="AF1782" s="1">
        <f t="shared" si="2242"/>
        <v>74016000000</v>
      </c>
      <c r="AH1782" s="1">
        <f t="shared" si="2246"/>
        <v>-8.3859276685268568E-3</v>
      </c>
      <c r="AK1782" s="1">
        <v>230387839.03648818</v>
      </c>
      <c r="AT1782" s="1">
        <f t="shared" si="2247"/>
        <v>230387839.03648818</v>
      </c>
      <c r="AV1782" s="28">
        <f t="shared" si="2248"/>
        <v>230387839.03648818</v>
      </c>
      <c r="AW1782" s="28"/>
      <c r="AX1782" s="28"/>
      <c r="AY1782" s="28"/>
      <c r="AZ1782" s="28"/>
      <c r="BA1782" s="28"/>
      <c r="BB1782" s="1" t="s">
        <v>258</v>
      </c>
    </row>
    <row r="1783" spans="2:54" hidden="1"/>
    <row r="1784" spans="2:54" hidden="1">
      <c r="H1784" s="1">
        <f>+H1323</f>
        <v>68.118562898782912</v>
      </c>
      <c r="K1784" s="1">
        <f>+X1022</f>
        <v>1</v>
      </c>
      <c r="L1784" s="1">
        <f t="shared" ref="L1784:L1789" si="2250">+Y1022</f>
        <v>0</v>
      </c>
      <c r="M1784" s="1">
        <f t="shared" ref="M1784:M1789" si="2251">+Z1022</f>
        <v>0</v>
      </c>
      <c r="N1784" s="1">
        <f t="shared" ref="N1784:N1789" si="2252">+AA1022</f>
        <v>0</v>
      </c>
      <c r="O1784" s="1">
        <f t="shared" ref="O1784:O1789" si="2253">+AB1022</f>
        <v>0</v>
      </c>
      <c r="P1784" s="1">
        <f t="shared" ref="P1784:P1789" si="2254">+AC1022</f>
        <v>0</v>
      </c>
      <c r="S1784" s="1" cm="1">
        <f t="array" ref="S1784:S1789">MMULT(K1784:P1789,H1784:H1789)</f>
        <v>68.118562898782912</v>
      </c>
      <c r="AA1784" s="1">
        <f>+P1022</f>
        <v>81428.571428571435</v>
      </c>
      <c r="AB1784" s="1">
        <f t="shared" ref="AB1784:AB1789" si="2255">+Q1022</f>
        <v>0</v>
      </c>
      <c r="AC1784" s="1">
        <f t="shared" ref="AC1784:AC1789" si="2256">+R1022</f>
        <v>0</v>
      </c>
      <c r="AD1784" s="1">
        <f t="shared" ref="AD1784:AD1789" si="2257">+S1022</f>
        <v>-81428.571428571435</v>
      </c>
      <c r="AE1784" s="1">
        <f t="shared" ref="AE1784:AE1789" si="2258">+T1022</f>
        <v>0</v>
      </c>
      <c r="AF1784" s="1">
        <f t="shared" ref="AF1784:AF1789" si="2259">+U1022</f>
        <v>0</v>
      </c>
      <c r="AH1784" s="1">
        <f>+S1784</f>
        <v>68.118562898782912</v>
      </c>
      <c r="AK1784" s="1" cm="1">
        <f t="array" ref="AK1784:AK1789">MMULT(AA1784:AF1789,AH1784:AH1789)</f>
        <v>82242.396190441214</v>
      </c>
      <c r="AP1784" s="22">
        <f>-AF1232*1000</f>
        <v>0</v>
      </c>
      <c r="AT1784" s="1">
        <f>+AK1784+AP1784</f>
        <v>82242.396190441214</v>
      </c>
      <c r="AV1784" s="28">
        <f>+AT1784</f>
        <v>82242.396190441214</v>
      </c>
      <c r="AW1784" s="28"/>
      <c r="AX1784" s="28"/>
      <c r="AY1784" s="28"/>
      <c r="AZ1784" s="28"/>
      <c r="BA1784" s="28"/>
      <c r="BB1784" s="1" t="s">
        <v>373</v>
      </c>
    </row>
    <row r="1785" spans="2:54" hidden="1">
      <c r="H1785" s="1">
        <f t="shared" ref="H1785:H1789" si="2260">+H1324</f>
        <v>-1.8503991192932165</v>
      </c>
      <c r="K1785" s="1">
        <f t="shared" ref="K1785:K1789" si="2261">+X1023</f>
        <v>0</v>
      </c>
      <c r="L1785" s="1">
        <f t="shared" si="2250"/>
        <v>1</v>
      </c>
      <c r="M1785" s="1">
        <f t="shared" si="2251"/>
        <v>0</v>
      </c>
      <c r="N1785" s="1">
        <f t="shared" si="2252"/>
        <v>0</v>
      </c>
      <c r="O1785" s="1">
        <f t="shared" si="2253"/>
        <v>0</v>
      </c>
      <c r="P1785" s="1">
        <f t="shared" si="2254"/>
        <v>0</v>
      </c>
      <c r="S1785" s="1">
        <v>-1.8503991192932165</v>
      </c>
      <c r="AA1785" s="1">
        <f t="shared" ref="AA1785:AA1789" si="2262">+P1023</f>
        <v>0</v>
      </c>
      <c r="AB1785" s="1">
        <f t="shared" si="2255"/>
        <v>135.74344023323616</v>
      </c>
      <c r="AC1785" s="1">
        <f t="shared" si="2256"/>
        <v>475102.04081632651</v>
      </c>
      <c r="AD1785" s="1">
        <f t="shared" si="2257"/>
        <v>0</v>
      </c>
      <c r="AE1785" s="1">
        <f t="shared" si="2258"/>
        <v>-135.74344023323616</v>
      </c>
      <c r="AF1785" s="1">
        <f t="shared" si="2259"/>
        <v>475102.04081632651</v>
      </c>
      <c r="AH1785" s="1">
        <f t="shared" ref="AH1785:AH1789" si="2263">+S1785</f>
        <v>-1.8503991192932165</v>
      </c>
      <c r="AK1785" s="1">
        <v>-23047.626949549718</v>
      </c>
      <c r="AP1785" s="22">
        <f t="shared" ref="AP1785:AP1788" si="2264">-AF1233*1000</f>
        <v>192500</v>
      </c>
      <c r="AT1785" s="1">
        <f t="shared" ref="AT1785:AT1789" si="2265">+AK1785+AP1785</f>
        <v>169452.37305045029</v>
      </c>
      <c r="AV1785" s="28">
        <f t="shared" ref="AV1785:AV1789" si="2266">+AT1785</f>
        <v>169452.37305045029</v>
      </c>
      <c r="AW1785" s="28"/>
      <c r="AX1785" s="28"/>
      <c r="AY1785" s="28"/>
      <c r="AZ1785" s="28"/>
      <c r="BA1785" s="28"/>
      <c r="BB1785" s="1" t="s">
        <v>374</v>
      </c>
    </row>
    <row r="1786" spans="2:54" hidden="1">
      <c r="B1786" s="23" t="s">
        <v>267</v>
      </c>
      <c r="C1786" s="1">
        <f>+C1779+1</f>
        <v>36</v>
      </c>
      <c r="D1786" s="1" t="s">
        <v>375</v>
      </c>
      <c r="H1786" s="1">
        <f t="shared" si="2260"/>
        <v>-2.5966270362705365E-2</v>
      </c>
      <c r="J1786" s="1" t="s">
        <v>133</v>
      </c>
      <c r="K1786" s="1">
        <f t="shared" si="2261"/>
        <v>0</v>
      </c>
      <c r="L1786" s="1">
        <f t="shared" si="2250"/>
        <v>0</v>
      </c>
      <c r="M1786" s="1">
        <f t="shared" si="2251"/>
        <v>1</v>
      </c>
      <c r="N1786" s="1">
        <f t="shared" si="2252"/>
        <v>0</v>
      </c>
      <c r="O1786" s="1">
        <f t="shared" si="2253"/>
        <v>0</v>
      </c>
      <c r="P1786" s="1">
        <f t="shared" si="2254"/>
        <v>0</v>
      </c>
      <c r="R1786" s="1" t="s">
        <v>135</v>
      </c>
      <c r="S1786" s="1">
        <v>-2.5966270362705365E-2</v>
      </c>
      <c r="W1786" s="1" t="s">
        <v>376</v>
      </c>
      <c r="AA1786" s="1">
        <f t="shared" si="2262"/>
        <v>0</v>
      </c>
      <c r="AB1786" s="1">
        <f t="shared" si="2255"/>
        <v>475102.04081632651</v>
      </c>
      <c r="AC1786" s="1">
        <f t="shared" si="2256"/>
        <v>2217142857.1428571</v>
      </c>
      <c r="AD1786" s="1">
        <f t="shared" si="2257"/>
        <v>0</v>
      </c>
      <c r="AE1786" s="1">
        <f t="shared" si="2258"/>
        <v>-475102.04081632651</v>
      </c>
      <c r="AF1786" s="1">
        <f t="shared" si="2259"/>
        <v>1108571428.5714285</v>
      </c>
      <c r="AG1786" s="4" t="s">
        <v>133</v>
      </c>
      <c r="AH1786" s="1">
        <f t="shared" si="2263"/>
        <v>-2.5966270362705365E-2</v>
      </c>
      <c r="AJ1786" s="1" t="s">
        <v>135</v>
      </c>
      <c r="AK1786" s="1">
        <v>-82320290.253618658</v>
      </c>
      <c r="AN1786" s="1" t="s">
        <v>377</v>
      </c>
      <c r="AP1786" s="22">
        <f>-AF1234*1000000</f>
        <v>224583333.33333334</v>
      </c>
      <c r="AT1786" s="1">
        <f t="shared" si="2265"/>
        <v>142263043.07971469</v>
      </c>
      <c r="AV1786" s="28">
        <f t="shared" si="2266"/>
        <v>142263043.07971469</v>
      </c>
      <c r="AW1786" s="28"/>
      <c r="AX1786" s="28"/>
      <c r="AY1786" s="28"/>
      <c r="AZ1786" s="28"/>
      <c r="BA1786" s="28"/>
      <c r="BB1786" s="1" t="s">
        <v>258</v>
      </c>
    </row>
    <row r="1787" spans="2:54" hidden="1">
      <c r="H1787" s="1">
        <f t="shared" si="2260"/>
        <v>67.108568559602048</v>
      </c>
      <c r="K1787" s="1">
        <f t="shared" si="2261"/>
        <v>0</v>
      </c>
      <c r="L1787" s="1">
        <f t="shared" si="2250"/>
        <v>0</v>
      </c>
      <c r="M1787" s="1">
        <f t="shared" si="2251"/>
        <v>0</v>
      </c>
      <c r="N1787" s="1">
        <f t="shared" si="2252"/>
        <v>1</v>
      </c>
      <c r="O1787" s="1">
        <f t="shared" si="2253"/>
        <v>0</v>
      </c>
      <c r="P1787" s="1">
        <f t="shared" si="2254"/>
        <v>0</v>
      </c>
      <c r="S1787" s="1">
        <v>67.108568559602048</v>
      </c>
      <c r="AA1787" s="1">
        <f t="shared" si="2262"/>
        <v>-81428.571428571435</v>
      </c>
      <c r="AB1787" s="1">
        <f t="shared" si="2255"/>
        <v>0</v>
      </c>
      <c r="AC1787" s="1">
        <f t="shared" si="2256"/>
        <v>0</v>
      </c>
      <c r="AD1787" s="1">
        <f t="shared" si="2257"/>
        <v>81428.571428571435</v>
      </c>
      <c r="AE1787" s="1">
        <f t="shared" si="2258"/>
        <v>0</v>
      </c>
      <c r="AF1787" s="1">
        <f t="shared" si="2259"/>
        <v>0</v>
      </c>
      <c r="AH1787" s="1">
        <f t="shared" si="2263"/>
        <v>67.108568559602048</v>
      </c>
      <c r="AK1787" s="1">
        <v>-82242.396190441214</v>
      </c>
      <c r="AP1787" s="22">
        <f t="shared" si="2264"/>
        <v>0</v>
      </c>
      <c r="AT1787" s="1">
        <f t="shared" si="2265"/>
        <v>-82242.396190441214</v>
      </c>
      <c r="AV1787" s="28">
        <f t="shared" si="2266"/>
        <v>-82242.396190441214</v>
      </c>
      <c r="AW1787" s="28"/>
      <c r="AX1787" s="28"/>
      <c r="AY1787" s="28"/>
      <c r="AZ1787" s="28"/>
      <c r="BA1787" s="28"/>
      <c r="BB1787" s="1" t="s">
        <v>373</v>
      </c>
    </row>
    <row r="1788" spans="2:54" hidden="1">
      <c r="H1788" s="1">
        <f t="shared" si="2260"/>
        <v>-3.3846256966161548</v>
      </c>
      <c r="K1788" s="1">
        <f t="shared" si="2261"/>
        <v>0</v>
      </c>
      <c r="L1788" s="1">
        <f t="shared" si="2250"/>
        <v>0</v>
      </c>
      <c r="M1788" s="1">
        <f t="shared" si="2251"/>
        <v>0</v>
      </c>
      <c r="N1788" s="1">
        <f t="shared" si="2252"/>
        <v>0</v>
      </c>
      <c r="O1788" s="1">
        <f t="shared" si="2253"/>
        <v>1</v>
      </c>
      <c r="P1788" s="1">
        <f t="shared" si="2254"/>
        <v>0</v>
      </c>
      <c r="S1788" s="1">
        <v>-3.3846256966161548</v>
      </c>
      <c r="AA1788" s="1">
        <f t="shared" si="2262"/>
        <v>0</v>
      </c>
      <c r="AB1788" s="1">
        <f t="shared" si="2255"/>
        <v>-135.74344023323616</v>
      </c>
      <c r="AC1788" s="1">
        <f t="shared" si="2256"/>
        <v>-475102.04081632651</v>
      </c>
      <c r="AD1788" s="1">
        <f t="shared" si="2257"/>
        <v>0</v>
      </c>
      <c r="AE1788" s="1">
        <f t="shared" si="2258"/>
        <v>135.74344023323616</v>
      </c>
      <c r="AF1788" s="1">
        <f t="shared" si="2259"/>
        <v>-475102.04081632651</v>
      </c>
      <c r="AH1788" s="1">
        <f t="shared" si="2263"/>
        <v>-3.3846256966161548</v>
      </c>
      <c r="AK1788" s="1">
        <v>23047.626949549718</v>
      </c>
      <c r="AP1788" s="22">
        <f t="shared" si="2264"/>
        <v>192500</v>
      </c>
      <c r="AT1788" s="1">
        <f t="shared" si="2265"/>
        <v>215547.62694954971</v>
      </c>
      <c r="AV1788" s="28">
        <f t="shared" si="2266"/>
        <v>215547.62694954971</v>
      </c>
      <c r="AW1788" s="28"/>
      <c r="AX1788" s="28"/>
      <c r="AY1788" s="28"/>
      <c r="AZ1788" s="28"/>
      <c r="BA1788" s="28"/>
      <c r="BB1788" s="1" t="s">
        <v>374</v>
      </c>
    </row>
    <row r="1789" spans="2:54" hidden="1">
      <c r="H1789" s="1">
        <f t="shared" si="2260"/>
        <v>-2.298297873606556E-2</v>
      </c>
      <c r="K1789" s="1">
        <f t="shared" si="2261"/>
        <v>0</v>
      </c>
      <c r="L1789" s="1">
        <f t="shared" si="2250"/>
        <v>0</v>
      </c>
      <c r="M1789" s="1">
        <f t="shared" si="2251"/>
        <v>0</v>
      </c>
      <c r="N1789" s="1">
        <f t="shared" si="2252"/>
        <v>0</v>
      </c>
      <c r="O1789" s="1">
        <f t="shared" si="2253"/>
        <v>0</v>
      </c>
      <c r="P1789" s="1">
        <f t="shared" si="2254"/>
        <v>1</v>
      </c>
      <c r="S1789" s="1">
        <v>-2.298297873606556E-2</v>
      </c>
      <c r="AA1789" s="1">
        <f t="shared" si="2262"/>
        <v>0</v>
      </c>
      <c r="AB1789" s="1">
        <f t="shared" si="2255"/>
        <v>475102.04081632651</v>
      </c>
      <c r="AC1789" s="1">
        <f t="shared" si="2256"/>
        <v>1108571428.5714285</v>
      </c>
      <c r="AD1789" s="1">
        <f t="shared" si="2257"/>
        <v>0</v>
      </c>
      <c r="AE1789" s="1">
        <f t="shared" si="2258"/>
        <v>-475102.04081632651</v>
      </c>
      <c r="AF1789" s="1">
        <f t="shared" si="2259"/>
        <v>2217142857.1428571</v>
      </c>
      <c r="AH1789" s="1">
        <f t="shared" si="2263"/>
        <v>-2.298297873606556E-2</v>
      </c>
      <c r="AK1789" s="1">
        <v>-79013098.39322938</v>
      </c>
      <c r="AP1789" s="22">
        <f>-AF1237*1000000</f>
        <v>-224583333.33333334</v>
      </c>
      <c r="AT1789" s="1">
        <f t="shared" si="2265"/>
        <v>-303596431.72656274</v>
      </c>
      <c r="AV1789" s="28">
        <f t="shared" si="2266"/>
        <v>-303596431.72656274</v>
      </c>
      <c r="AW1789" s="28"/>
      <c r="AX1789" s="28"/>
      <c r="AY1789" s="28"/>
      <c r="AZ1789" s="28"/>
      <c r="BA1789" s="28"/>
      <c r="BB1789" s="1" t="s">
        <v>258</v>
      </c>
    </row>
    <row r="1790" spans="2:54" hidden="1"/>
    <row r="1791" spans="2:54" hidden="1">
      <c r="H1791" s="1">
        <f>+H1326</f>
        <v>67.108568559602048</v>
      </c>
      <c r="K1791" s="1">
        <f>+X1029</f>
        <v>1</v>
      </c>
      <c r="L1791" s="1">
        <f t="shared" ref="L1791:L1796" si="2267">+Y1029</f>
        <v>0</v>
      </c>
      <c r="M1791" s="1">
        <f t="shared" ref="M1791:M1796" si="2268">+Z1029</f>
        <v>0</v>
      </c>
      <c r="N1791" s="1">
        <f t="shared" ref="N1791:N1796" si="2269">+AA1029</f>
        <v>0</v>
      </c>
      <c r="O1791" s="1">
        <f t="shared" ref="O1791:O1796" si="2270">+AB1029</f>
        <v>0</v>
      </c>
      <c r="P1791" s="1">
        <f t="shared" ref="P1791:P1796" si="2271">+AC1029</f>
        <v>0</v>
      </c>
      <c r="S1791" s="1" cm="1">
        <f t="array" ref="S1791:S1796">MMULT(K1791:P1796,H1791:H1796)</f>
        <v>67.108568559602048</v>
      </c>
      <c r="AA1791" s="1">
        <f>+P1029</f>
        <v>71250</v>
      </c>
      <c r="AB1791" s="1">
        <f t="shared" ref="AB1791:AB1796" si="2272">+Q1029</f>
        <v>0</v>
      </c>
      <c r="AC1791" s="1">
        <f t="shared" ref="AC1791:AC1796" si="2273">+R1029</f>
        <v>0</v>
      </c>
      <c r="AD1791" s="1">
        <f t="shared" ref="AD1791:AD1796" si="2274">+S1029</f>
        <v>-71250</v>
      </c>
      <c r="AE1791" s="1">
        <f t="shared" ref="AE1791:AE1796" si="2275">+T1029</f>
        <v>0</v>
      </c>
      <c r="AF1791" s="1">
        <f t="shared" ref="AF1791:AF1796" si="2276">+U1029</f>
        <v>0</v>
      </c>
      <c r="AH1791" s="1">
        <f>+S1791</f>
        <v>67.108568559602048</v>
      </c>
      <c r="AK1791" s="1" cm="1">
        <f t="array" ref="AK1791:AK1796">MMULT(AA1791:AF1796,AH1791:AH1796)</f>
        <v>61149.030299372971</v>
      </c>
      <c r="AP1791" s="22">
        <f>-AV1232*1000</f>
        <v>0</v>
      </c>
      <c r="AT1791" s="1">
        <f>+AK1791+AP1791</f>
        <v>61149.030299372971</v>
      </c>
      <c r="AV1791" s="28">
        <f>+AT1791</f>
        <v>61149.030299372971</v>
      </c>
      <c r="AW1791" s="28"/>
      <c r="AX1791" s="28"/>
      <c r="AY1791" s="28"/>
      <c r="AZ1791" s="28"/>
      <c r="BA1791" s="28"/>
      <c r="BB1791" s="1" t="s">
        <v>373</v>
      </c>
    </row>
    <row r="1792" spans="2:54" hidden="1">
      <c r="H1792" s="1">
        <f t="shared" ref="H1792:H1796" si="2277">+H1327</f>
        <v>-3.3846256966161548</v>
      </c>
      <c r="K1792" s="1">
        <f t="shared" ref="K1792:K1796" si="2278">+X1030</f>
        <v>0</v>
      </c>
      <c r="L1792" s="1">
        <f t="shared" si="2267"/>
        <v>1</v>
      </c>
      <c r="M1792" s="1">
        <f t="shared" si="2268"/>
        <v>0</v>
      </c>
      <c r="N1792" s="1">
        <f t="shared" si="2269"/>
        <v>0</v>
      </c>
      <c r="O1792" s="1">
        <f t="shared" si="2270"/>
        <v>0</v>
      </c>
      <c r="P1792" s="1">
        <f t="shared" si="2271"/>
        <v>0</v>
      </c>
      <c r="S1792" s="1">
        <v>-3.3846256966161548</v>
      </c>
      <c r="AA1792" s="1">
        <f t="shared" ref="AA1792:AA1796" si="2279">+P1030</f>
        <v>0</v>
      </c>
      <c r="AB1792" s="1">
        <f t="shared" si="2272"/>
        <v>90.9375</v>
      </c>
      <c r="AC1792" s="1">
        <f t="shared" si="2273"/>
        <v>363750</v>
      </c>
      <c r="AD1792" s="1">
        <f t="shared" si="2274"/>
        <v>0</v>
      </c>
      <c r="AE1792" s="1">
        <f t="shared" si="2275"/>
        <v>-90.9375</v>
      </c>
      <c r="AF1792" s="1">
        <f t="shared" si="2276"/>
        <v>363750</v>
      </c>
      <c r="AH1792" s="1">
        <f t="shared" ref="AH1792:AH1796" si="2280">+S1792</f>
        <v>-3.3846256966161548</v>
      </c>
      <c r="AK1792" s="1">
        <v>-16566.186454649258</v>
      </c>
      <c r="AP1792" s="22">
        <f t="shared" ref="AP1792:AP1795" si="2281">-AV1233*1000</f>
        <v>172000</v>
      </c>
      <c r="AT1792" s="1">
        <f t="shared" ref="AT1792:AT1796" si="2282">+AK1792+AP1792</f>
        <v>155433.81354535074</v>
      </c>
      <c r="AV1792" s="28">
        <f t="shared" ref="AV1792:AV1796" si="2283">+AT1792</f>
        <v>155433.81354535074</v>
      </c>
      <c r="AW1792" s="28"/>
      <c r="AX1792" s="28"/>
      <c r="AY1792" s="28"/>
      <c r="AZ1792" s="28"/>
      <c r="BA1792" s="28"/>
      <c r="BB1792" s="1" t="s">
        <v>374</v>
      </c>
    </row>
    <row r="1793" spans="2:54" hidden="1">
      <c r="B1793" s="23" t="s">
        <v>267</v>
      </c>
      <c r="C1793" s="1">
        <f>+C1786+1</f>
        <v>37</v>
      </c>
      <c r="D1793" s="1" t="s">
        <v>375</v>
      </c>
      <c r="H1793" s="1">
        <f t="shared" si="2277"/>
        <v>-2.298297873606556E-2</v>
      </c>
      <c r="J1793" s="1" t="s">
        <v>133</v>
      </c>
      <c r="K1793" s="1">
        <f t="shared" si="2278"/>
        <v>0</v>
      </c>
      <c r="L1793" s="1">
        <f t="shared" si="2267"/>
        <v>0</v>
      </c>
      <c r="M1793" s="1">
        <f t="shared" si="2268"/>
        <v>1</v>
      </c>
      <c r="N1793" s="1">
        <f t="shared" si="2269"/>
        <v>0</v>
      </c>
      <c r="O1793" s="1">
        <f t="shared" si="2270"/>
        <v>0</v>
      </c>
      <c r="P1793" s="1">
        <f t="shared" si="2271"/>
        <v>0</v>
      </c>
      <c r="R1793" s="1" t="s">
        <v>135</v>
      </c>
      <c r="S1793" s="1">
        <v>-2.298297873606556E-2</v>
      </c>
      <c r="W1793" s="1" t="s">
        <v>376</v>
      </c>
      <c r="AA1793" s="1">
        <f t="shared" si="2279"/>
        <v>0</v>
      </c>
      <c r="AB1793" s="1">
        <f t="shared" si="2272"/>
        <v>363750</v>
      </c>
      <c r="AC1793" s="1">
        <f t="shared" si="2273"/>
        <v>1940000000</v>
      </c>
      <c r="AD1793" s="1">
        <f t="shared" si="2274"/>
        <v>0</v>
      </c>
      <c r="AE1793" s="1">
        <f t="shared" si="2275"/>
        <v>-363750</v>
      </c>
      <c r="AF1793" s="1">
        <f t="shared" si="2276"/>
        <v>970000000</v>
      </c>
      <c r="AG1793" s="4" t="s">
        <v>133</v>
      </c>
      <c r="AH1793" s="1">
        <f t="shared" si="2280"/>
        <v>-2.298297873606556E-2</v>
      </c>
      <c r="AJ1793" s="1" t="s">
        <v>135</v>
      </c>
      <c r="AK1793" s="1">
        <v>-66467397.152949631</v>
      </c>
      <c r="AN1793" s="1" t="s">
        <v>377</v>
      </c>
      <c r="AP1793" s="22">
        <f>-AV1234*1000000</f>
        <v>229333333.33333334</v>
      </c>
      <c r="AT1793" s="1">
        <f t="shared" si="2282"/>
        <v>162865936.18038371</v>
      </c>
      <c r="AV1793" s="28">
        <f t="shared" si="2283"/>
        <v>162865936.18038371</v>
      </c>
      <c r="AW1793" s="28"/>
      <c r="AX1793" s="28"/>
      <c r="AY1793" s="28"/>
      <c r="AZ1793" s="28"/>
      <c r="BA1793" s="28"/>
      <c r="BB1793" s="1" t="s">
        <v>258</v>
      </c>
    </row>
    <row r="1794" spans="2:54" hidden="1">
      <c r="H1794" s="1">
        <f t="shared" si="2277"/>
        <v>66.250336555400324</v>
      </c>
      <c r="K1794" s="1">
        <f t="shared" si="2278"/>
        <v>0</v>
      </c>
      <c r="L1794" s="1">
        <f t="shared" si="2267"/>
        <v>0</v>
      </c>
      <c r="M1794" s="1">
        <f t="shared" si="2268"/>
        <v>0</v>
      </c>
      <c r="N1794" s="1">
        <f t="shared" si="2269"/>
        <v>1</v>
      </c>
      <c r="O1794" s="1">
        <f t="shared" si="2270"/>
        <v>0</v>
      </c>
      <c r="P1794" s="1">
        <f t="shared" si="2271"/>
        <v>0</v>
      </c>
      <c r="S1794" s="1">
        <v>66.250336555400324</v>
      </c>
      <c r="AA1794" s="1">
        <f t="shared" si="2279"/>
        <v>-71250</v>
      </c>
      <c r="AB1794" s="1">
        <f t="shared" si="2272"/>
        <v>0</v>
      </c>
      <c r="AC1794" s="1">
        <f t="shared" si="2273"/>
        <v>0</v>
      </c>
      <c r="AD1794" s="1">
        <f t="shared" si="2274"/>
        <v>71250</v>
      </c>
      <c r="AE1794" s="1">
        <f t="shared" si="2275"/>
        <v>0</v>
      </c>
      <c r="AF1794" s="1">
        <f t="shared" si="2276"/>
        <v>0</v>
      </c>
      <c r="AH1794" s="1">
        <f t="shared" si="2280"/>
        <v>66.250336555400324</v>
      </c>
      <c r="AK1794" s="1">
        <v>-61149.030299372971</v>
      </c>
      <c r="AP1794" s="22">
        <f t="shared" si="2281"/>
        <v>0</v>
      </c>
      <c r="AT1794" s="1">
        <f t="shared" si="2282"/>
        <v>-61149.030299372971</v>
      </c>
      <c r="AV1794" s="28">
        <f t="shared" si="2283"/>
        <v>-61149.030299372971</v>
      </c>
      <c r="AW1794" s="28"/>
      <c r="AX1794" s="28"/>
      <c r="AY1794" s="28"/>
      <c r="AZ1794" s="28"/>
      <c r="BA1794" s="28"/>
      <c r="BB1794" s="1" t="s">
        <v>373</v>
      </c>
    </row>
    <row r="1795" spans="2:54" hidden="1">
      <c r="H1795" s="1">
        <f t="shared" si="2277"/>
        <v>-3.4059818486324414</v>
      </c>
      <c r="K1795" s="1">
        <f t="shared" si="2278"/>
        <v>0</v>
      </c>
      <c r="L1795" s="1">
        <f t="shared" si="2267"/>
        <v>0</v>
      </c>
      <c r="M1795" s="1">
        <f t="shared" si="2268"/>
        <v>0</v>
      </c>
      <c r="N1795" s="1">
        <f t="shared" si="2269"/>
        <v>0</v>
      </c>
      <c r="O1795" s="1">
        <f t="shared" si="2270"/>
        <v>1</v>
      </c>
      <c r="P1795" s="1">
        <f t="shared" si="2271"/>
        <v>0</v>
      </c>
      <c r="S1795" s="1">
        <v>-3.4059818486324414</v>
      </c>
      <c r="AA1795" s="1">
        <f t="shared" si="2279"/>
        <v>0</v>
      </c>
      <c r="AB1795" s="1">
        <f t="shared" si="2272"/>
        <v>-90.9375</v>
      </c>
      <c r="AC1795" s="1">
        <f t="shared" si="2273"/>
        <v>-363750</v>
      </c>
      <c r="AD1795" s="1">
        <f t="shared" si="2274"/>
        <v>0</v>
      </c>
      <c r="AE1795" s="1">
        <f t="shared" si="2275"/>
        <v>90.9375</v>
      </c>
      <c r="AF1795" s="1">
        <f t="shared" si="2276"/>
        <v>-363750</v>
      </c>
      <c r="AH1795" s="1">
        <f t="shared" si="2280"/>
        <v>-3.4059818486324414</v>
      </c>
      <c r="AK1795" s="1">
        <v>16566.186454649258</v>
      </c>
      <c r="AP1795" s="22">
        <f t="shared" si="2281"/>
        <v>172000</v>
      </c>
      <c r="AT1795" s="1">
        <f t="shared" si="2282"/>
        <v>188566.18645464926</v>
      </c>
      <c r="AV1795" s="28">
        <f t="shared" si="2283"/>
        <v>188566.18645464926</v>
      </c>
      <c r="AW1795" s="28"/>
      <c r="AX1795" s="28"/>
      <c r="AY1795" s="28"/>
      <c r="AZ1795" s="28"/>
      <c r="BA1795" s="28"/>
      <c r="BB1795" s="1" t="s">
        <v>374</v>
      </c>
    </row>
    <row r="1796" spans="2:54" hidden="1">
      <c r="H1796" s="1">
        <f t="shared" si="2277"/>
        <v>-2.2565140933276679E-2</v>
      </c>
      <c r="K1796" s="1">
        <f t="shared" si="2278"/>
        <v>0</v>
      </c>
      <c r="L1796" s="1">
        <f t="shared" si="2267"/>
        <v>0</v>
      </c>
      <c r="M1796" s="1">
        <f t="shared" si="2268"/>
        <v>0</v>
      </c>
      <c r="N1796" s="1">
        <f t="shared" si="2269"/>
        <v>0</v>
      </c>
      <c r="O1796" s="1">
        <f t="shared" si="2270"/>
        <v>0</v>
      </c>
      <c r="P1796" s="1">
        <f t="shared" si="2271"/>
        <v>1</v>
      </c>
      <c r="S1796" s="1">
        <v>-2.2565140933276679E-2</v>
      </c>
      <c r="AA1796" s="1">
        <f t="shared" si="2279"/>
        <v>0</v>
      </c>
      <c r="AB1796" s="1">
        <f t="shared" si="2272"/>
        <v>363750</v>
      </c>
      <c r="AC1796" s="1">
        <f t="shared" si="2273"/>
        <v>970000000</v>
      </c>
      <c r="AD1796" s="1">
        <f t="shared" si="2274"/>
        <v>0</v>
      </c>
      <c r="AE1796" s="1">
        <f t="shared" si="2275"/>
        <v>-363750</v>
      </c>
      <c r="AF1796" s="1">
        <f t="shared" si="2276"/>
        <v>1940000000</v>
      </c>
      <c r="AH1796" s="1">
        <f t="shared" si="2280"/>
        <v>-2.2565140933276679E-2</v>
      </c>
      <c r="AK1796" s="1">
        <v>-66062094.484244421</v>
      </c>
      <c r="AP1796" s="22">
        <f>-AV1237*1000000</f>
        <v>-229333333.33333334</v>
      </c>
      <c r="AT1796" s="1">
        <f t="shared" si="2282"/>
        <v>-295395427.81757778</v>
      </c>
      <c r="AV1796" s="28">
        <f t="shared" si="2283"/>
        <v>-295395427.81757778</v>
      </c>
      <c r="AW1796" s="28"/>
      <c r="AX1796" s="28"/>
      <c r="AY1796" s="28"/>
      <c r="AZ1796" s="28"/>
      <c r="BA1796" s="28"/>
      <c r="BB1796" s="1" t="s">
        <v>258</v>
      </c>
    </row>
    <row r="1797" spans="2:54" hidden="1"/>
    <row r="1798" spans="2:54" hidden="1">
      <c r="H1798" s="1">
        <f>+H1329</f>
        <v>66.250336555400324</v>
      </c>
      <c r="K1798" s="1">
        <f>+X1036</f>
        <v>1</v>
      </c>
      <c r="L1798" s="1">
        <f t="shared" ref="L1798:L1803" si="2284">+Y1036</f>
        <v>0</v>
      </c>
      <c r="M1798" s="1">
        <f t="shared" ref="M1798:M1803" si="2285">+Z1036</f>
        <v>0</v>
      </c>
      <c r="N1798" s="1">
        <f t="shared" ref="N1798:N1803" si="2286">+AA1036</f>
        <v>0</v>
      </c>
      <c r="O1798" s="1">
        <f t="shared" ref="O1798:O1803" si="2287">+AB1036</f>
        <v>0</v>
      </c>
      <c r="P1798" s="1">
        <f t="shared" ref="P1798:P1803" si="2288">+AC1036</f>
        <v>0</v>
      </c>
      <c r="S1798" s="1" cm="1">
        <f t="array" ref="S1798:S1803">MMULT(K1798:P1803,H1798:H1803)</f>
        <v>66.250336555400324</v>
      </c>
      <c r="AA1798" s="1">
        <f>+P1036</f>
        <v>95000</v>
      </c>
      <c r="AB1798" s="1">
        <f t="shared" ref="AB1798:AB1803" si="2289">+Q1036</f>
        <v>0</v>
      </c>
      <c r="AC1798" s="1">
        <f t="shared" ref="AC1798:AC1803" si="2290">+R1036</f>
        <v>0</v>
      </c>
      <c r="AD1798" s="1">
        <f t="shared" ref="AD1798:AD1803" si="2291">+S1036</f>
        <v>-95000</v>
      </c>
      <c r="AE1798" s="1">
        <f t="shared" ref="AE1798:AE1803" si="2292">+T1036</f>
        <v>0</v>
      </c>
      <c r="AF1798" s="1">
        <f t="shared" ref="AF1798:AF1803" si="2293">+U1036</f>
        <v>0</v>
      </c>
      <c r="AH1798" s="1">
        <f>+S1798</f>
        <v>66.250336555400324</v>
      </c>
      <c r="AK1798" s="1" cm="1">
        <f t="array" ref="AK1798:AK1803">MMULT(AA1798:AF1803,AH1798:AH1803)</f>
        <v>35791.574619806372</v>
      </c>
      <c r="AP1798" s="22">
        <f>-BL1232*1000</f>
        <v>0</v>
      </c>
      <c r="AT1798" s="1">
        <f>+AK1798+AP1798</f>
        <v>35791.574619806372</v>
      </c>
      <c r="AV1798" s="28">
        <f>+AT1798</f>
        <v>35791.574619806372</v>
      </c>
      <c r="AW1798" s="28"/>
      <c r="AX1798" s="28"/>
      <c r="AY1798" s="28"/>
      <c r="AZ1798" s="28"/>
      <c r="BA1798" s="28"/>
      <c r="BB1798" s="1" t="s">
        <v>373</v>
      </c>
    </row>
    <row r="1799" spans="2:54" hidden="1">
      <c r="H1799" s="1">
        <f t="shared" ref="H1799:H1803" si="2294">+H1330</f>
        <v>-3.4059818486324414</v>
      </c>
      <c r="K1799" s="1">
        <f t="shared" ref="K1799:K1803" si="2295">+X1037</f>
        <v>0</v>
      </c>
      <c r="L1799" s="1">
        <f t="shared" si="2284"/>
        <v>1</v>
      </c>
      <c r="M1799" s="1">
        <f t="shared" si="2285"/>
        <v>0</v>
      </c>
      <c r="N1799" s="1">
        <f t="shared" si="2286"/>
        <v>0</v>
      </c>
      <c r="O1799" s="1">
        <f t="shared" si="2287"/>
        <v>0</v>
      </c>
      <c r="P1799" s="1">
        <f t="shared" si="2288"/>
        <v>0</v>
      </c>
      <c r="S1799" s="1">
        <v>-3.4059818486324414</v>
      </c>
      <c r="AA1799" s="1">
        <f t="shared" ref="AA1799:AA1803" si="2296">+P1037</f>
        <v>0</v>
      </c>
      <c r="AB1799" s="1">
        <f t="shared" si="2289"/>
        <v>215.55555555555554</v>
      </c>
      <c r="AC1799" s="1">
        <f t="shared" si="2290"/>
        <v>646666.66666666663</v>
      </c>
      <c r="AD1799" s="1">
        <f t="shared" si="2291"/>
        <v>0</v>
      </c>
      <c r="AE1799" s="1">
        <f t="shared" si="2292"/>
        <v>-215.55555555555554</v>
      </c>
      <c r="AF1799" s="1">
        <f t="shared" si="2293"/>
        <v>646666.66666666663</v>
      </c>
      <c r="AH1799" s="1">
        <f t="shared" ref="AH1799:AH1803" si="2297">+S1799</f>
        <v>-3.4059818486324414</v>
      </c>
      <c r="AK1799" s="1">
        <v>-27741.958977253169</v>
      </c>
      <c r="AP1799" s="22">
        <f t="shared" ref="AP1799:AP1802" si="2298">-BL1233*1000</f>
        <v>234000</v>
      </c>
      <c r="AT1799" s="1">
        <f t="shared" ref="AT1799:AT1803" si="2299">+AK1799+AP1799</f>
        <v>206258.04102274682</v>
      </c>
      <c r="AV1799" s="28">
        <f t="shared" ref="AV1799:AV1803" si="2300">+AT1799</f>
        <v>206258.04102274682</v>
      </c>
      <c r="AW1799" s="28"/>
      <c r="AX1799" s="28"/>
      <c r="AY1799" s="28"/>
      <c r="AZ1799" s="28"/>
      <c r="BA1799" s="28"/>
      <c r="BB1799" s="1" t="s">
        <v>374</v>
      </c>
    </row>
    <row r="1800" spans="2:54" hidden="1">
      <c r="B1800" s="23" t="s">
        <v>267</v>
      </c>
      <c r="C1800" s="1">
        <f>+C1793+1</f>
        <v>38</v>
      </c>
      <c r="D1800" s="1" t="s">
        <v>375</v>
      </c>
      <c r="H1800" s="1">
        <f t="shared" si="2294"/>
        <v>-2.2565140933276679E-2</v>
      </c>
      <c r="J1800" s="1" t="s">
        <v>133</v>
      </c>
      <c r="K1800" s="1">
        <f t="shared" si="2295"/>
        <v>0</v>
      </c>
      <c r="L1800" s="1">
        <f t="shared" si="2284"/>
        <v>0</v>
      </c>
      <c r="M1800" s="1">
        <f t="shared" si="2285"/>
        <v>1</v>
      </c>
      <c r="N1800" s="1">
        <f t="shared" si="2286"/>
        <v>0</v>
      </c>
      <c r="O1800" s="1">
        <f t="shared" si="2287"/>
        <v>0</v>
      </c>
      <c r="P1800" s="1">
        <f t="shared" si="2288"/>
        <v>0</v>
      </c>
      <c r="R1800" s="1" t="s">
        <v>135</v>
      </c>
      <c r="S1800" s="1">
        <v>-2.2565140933276679E-2</v>
      </c>
      <c r="W1800" s="1" t="s">
        <v>376</v>
      </c>
      <c r="AA1800" s="1">
        <f t="shared" si="2296"/>
        <v>0</v>
      </c>
      <c r="AB1800" s="1">
        <f t="shared" si="2289"/>
        <v>646666.66666666663</v>
      </c>
      <c r="AC1800" s="1">
        <f t="shared" si="2290"/>
        <v>2586666666.6666665</v>
      </c>
      <c r="AD1800" s="1">
        <f t="shared" si="2291"/>
        <v>0</v>
      </c>
      <c r="AE1800" s="1">
        <f t="shared" si="2292"/>
        <v>-646666.66666666663</v>
      </c>
      <c r="AF1800" s="1">
        <f t="shared" si="2293"/>
        <v>1293333333.3333333</v>
      </c>
      <c r="AG1800" s="4" t="s">
        <v>133</v>
      </c>
      <c r="AH1800" s="1">
        <f t="shared" si="2297"/>
        <v>-2.2565140933276679E-2</v>
      </c>
      <c r="AJ1800" s="1" t="s">
        <v>135</v>
      </c>
      <c r="AK1800" s="1">
        <v>-84767291.937713221</v>
      </c>
      <c r="AN1800" s="1" t="s">
        <v>377</v>
      </c>
      <c r="AP1800" s="22">
        <f>-BL1234*1000000</f>
        <v>234000000</v>
      </c>
      <c r="AT1800" s="1">
        <f t="shared" si="2299"/>
        <v>149232708.06228679</v>
      </c>
      <c r="AV1800" s="28">
        <f t="shared" si="2300"/>
        <v>149232708.06228679</v>
      </c>
      <c r="AW1800" s="28"/>
      <c r="AX1800" s="28"/>
      <c r="AY1800" s="28"/>
      <c r="AZ1800" s="28"/>
      <c r="BA1800" s="28"/>
      <c r="BB1800" s="1" t="s">
        <v>258</v>
      </c>
    </row>
    <row r="1801" spans="2:54" hidden="1">
      <c r="H1801" s="1">
        <f t="shared" si="2294"/>
        <v>65.87358313834973</v>
      </c>
      <c r="K1801" s="1">
        <f t="shared" si="2295"/>
        <v>0</v>
      </c>
      <c r="L1801" s="1">
        <f t="shared" si="2284"/>
        <v>0</v>
      </c>
      <c r="M1801" s="1">
        <f t="shared" si="2285"/>
        <v>0</v>
      </c>
      <c r="N1801" s="1">
        <f t="shared" si="2286"/>
        <v>1</v>
      </c>
      <c r="O1801" s="1">
        <f t="shared" si="2287"/>
        <v>0</v>
      </c>
      <c r="P1801" s="1">
        <f t="shared" si="2288"/>
        <v>0</v>
      </c>
      <c r="S1801" s="1">
        <v>65.87358313834973</v>
      </c>
      <c r="AA1801" s="1">
        <f t="shared" si="2296"/>
        <v>-95000</v>
      </c>
      <c r="AB1801" s="1">
        <f t="shared" si="2289"/>
        <v>0</v>
      </c>
      <c r="AC1801" s="1">
        <f t="shared" si="2290"/>
        <v>0</v>
      </c>
      <c r="AD1801" s="1">
        <f t="shared" si="2291"/>
        <v>95000</v>
      </c>
      <c r="AE1801" s="1">
        <f t="shared" si="2292"/>
        <v>0</v>
      </c>
      <c r="AF1801" s="1">
        <f t="shared" si="2293"/>
        <v>0</v>
      </c>
      <c r="AH1801" s="1">
        <f t="shared" si="2297"/>
        <v>65.87358313834973</v>
      </c>
      <c r="AK1801" s="1">
        <v>-35791.574619806372</v>
      </c>
      <c r="AP1801" s="22">
        <f t="shared" si="2298"/>
        <v>0</v>
      </c>
      <c r="AT1801" s="1">
        <f t="shared" si="2299"/>
        <v>-35791.574619806372</v>
      </c>
      <c r="AV1801" s="28">
        <f t="shared" si="2300"/>
        <v>-35791.574619806372</v>
      </c>
      <c r="AW1801" s="28"/>
      <c r="AX1801" s="28"/>
      <c r="AY1801" s="28"/>
      <c r="AZ1801" s="28"/>
      <c r="BA1801" s="28"/>
      <c r="BB1801" s="1" t="s">
        <v>373</v>
      </c>
    </row>
    <row r="1802" spans="2:54" hidden="1">
      <c r="H1802" s="1">
        <f t="shared" si="2294"/>
        <v>-2.9461234024873875</v>
      </c>
      <c r="K1802" s="1">
        <f t="shared" si="2295"/>
        <v>0</v>
      </c>
      <c r="L1802" s="1">
        <f t="shared" si="2284"/>
        <v>0</v>
      </c>
      <c r="M1802" s="1">
        <f t="shared" si="2285"/>
        <v>0</v>
      </c>
      <c r="N1802" s="1">
        <f t="shared" si="2286"/>
        <v>0</v>
      </c>
      <c r="O1802" s="1">
        <f t="shared" si="2287"/>
        <v>1</v>
      </c>
      <c r="P1802" s="1">
        <f t="shared" si="2288"/>
        <v>0</v>
      </c>
      <c r="S1802" s="1">
        <v>-2.9461234024873875</v>
      </c>
      <c r="AA1802" s="1">
        <f t="shared" si="2296"/>
        <v>0</v>
      </c>
      <c r="AB1802" s="1">
        <f t="shared" si="2289"/>
        <v>-215.55555555555554</v>
      </c>
      <c r="AC1802" s="1">
        <f t="shared" si="2290"/>
        <v>-646666.66666666663</v>
      </c>
      <c r="AD1802" s="1">
        <f t="shared" si="2291"/>
        <v>0</v>
      </c>
      <c r="AE1802" s="1">
        <f t="shared" si="2292"/>
        <v>215.55555555555554</v>
      </c>
      <c r="AF1802" s="1">
        <f t="shared" si="2293"/>
        <v>-646666.66666666663</v>
      </c>
      <c r="AH1802" s="1">
        <f t="shared" si="2297"/>
        <v>-2.9461234024873875</v>
      </c>
      <c r="AK1802" s="1">
        <v>27741.958977253169</v>
      </c>
      <c r="AP1802" s="22">
        <f t="shared" si="2298"/>
        <v>234000</v>
      </c>
      <c r="AT1802" s="1">
        <f t="shared" si="2299"/>
        <v>261741.95897725318</v>
      </c>
      <c r="AV1802" s="28">
        <f t="shared" si="2300"/>
        <v>261741.95897725318</v>
      </c>
      <c r="AW1802" s="28"/>
      <c r="AX1802" s="28"/>
      <c r="AY1802" s="28"/>
      <c r="AZ1802" s="28"/>
      <c r="BA1802" s="28"/>
      <c r="BB1802" s="1" t="s">
        <v>374</v>
      </c>
    </row>
    <row r="1803" spans="2:54" hidden="1">
      <c r="H1803" s="1">
        <f t="shared" si="2294"/>
        <v>-2.0181509480770934E-2</v>
      </c>
      <c r="K1803" s="1">
        <f t="shared" si="2295"/>
        <v>0</v>
      </c>
      <c r="L1803" s="1">
        <f t="shared" si="2284"/>
        <v>0</v>
      </c>
      <c r="M1803" s="1">
        <f t="shared" si="2285"/>
        <v>0</v>
      </c>
      <c r="N1803" s="1">
        <f t="shared" si="2286"/>
        <v>0</v>
      </c>
      <c r="O1803" s="1">
        <f t="shared" si="2287"/>
        <v>0</v>
      </c>
      <c r="P1803" s="1">
        <f t="shared" si="2288"/>
        <v>1</v>
      </c>
      <c r="S1803" s="1">
        <v>-2.0181509480770934E-2</v>
      </c>
      <c r="AA1803" s="1">
        <f t="shared" si="2296"/>
        <v>0</v>
      </c>
      <c r="AB1803" s="1">
        <f t="shared" si="2289"/>
        <v>646666.66666666663</v>
      </c>
      <c r="AC1803" s="1">
        <f t="shared" si="2290"/>
        <v>1293333333.3333333</v>
      </c>
      <c r="AD1803" s="1">
        <f t="shared" si="2291"/>
        <v>0</v>
      </c>
      <c r="AE1803" s="1">
        <f t="shared" si="2292"/>
        <v>-646666.66666666663</v>
      </c>
      <c r="AF1803" s="1">
        <f t="shared" si="2293"/>
        <v>2586666666.6666665</v>
      </c>
      <c r="AH1803" s="1">
        <f t="shared" si="2297"/>
        <v>-2.0181509480770934E-2</v>
      </c>
      <c r="AK1803" s="1">
        <v>-81684461.925805777</v>
      </c>
      <c r="AP1803" s="22">
        <f>-BL1237*1000000</f>
        <v>-234000000</v>
      </c>
      <c r="AT1803" s="1">
        <f t="shared" si="2299"/>
        <v>-315684461.92580581</v>
      </c>
      <c r="AV1803" s="28">
        <f t="shared" si="2300"/>
        <v>-315684461.92580581</v>
      </c>
      <c r="AW1803" s="28"/>
      <c r="AX1803" s="28"/>
      <c r="AY1803" s="28"/>
      <c r="AZ1803" s="28"/>
      <c r="BA1803" s="28"/>
      <c r="BB1803" s="1" t="s">
        <v>258</v>
      </c>
    </row>
    <row r="1804" spans="2:54" hidden="1"/>
    <row r="1805" spans="2:54" hidden="1">
      <c r="H1805" s="1">
        <f>+H1332</f>
        <v>65.87358313834973</v>
      </c>
      <c r="K1805" s="1">
        <f>+X1043</f>
        <v>1</v>
      </c>
      <c r="L1805" s="1">
        <f t="shared" ref="L1805:L1810" si="2301">+Y1043</f>
        <v>0</v>
      </c>
      <c r="M1805" s="1">
        <f t="shared" ref="M1805:M1810" si="2302">+Z1043</f>
        <v>0</v>
      </c>
      <c r="N1805" s="1">
        <f t="shared" ref="N1805:N1810" si="2303">+AA1043</f>
        <v>0</v>
      </c>
      <c r="O1805" s="1">
        <f t="shared" ref="O1805:O1810" si="2304">+AB1043</f>
        <v>0</v>
      </c>
      <c r="P1805" s="1">
        <f t="shared" ref="P1805:P1810" si="2305">+AC1043</f>
        <v>0</v>
      </c>
      <c r="S1805" s="1" cm="1">
        <f t="array" ref="S1805:S1810">MMULT(K1805:P1810,H1805:H1810)</f>
        <v>65.87358313834973</v>
      </c>
      <c r="AA1805" s="1">
        <f>+P1043</f>
        <v>114000</v>
      </c>
      <c r="AB1805" s="1">
        <f t="shared" ref="AB1805:AB1810" si="2306">+Q1043</f>
        <v>0</v>
      </c>
      <c r="AC1805" s="1">
        <f t="shared" ref="AC1805:AC1810" si="2307">+R1043</f>
        <v>0</v>
      </c>
      <c r="AD1805" s="1">
        <f t="shared" ref="AD1805:AD1810" si="2308">+S1043</f>
        <v>-114000</v>
      </c>
      <c r="AE1805" s="1">
        <f t="shared" ref="AE1805:AE1810" si="2309">+T1043</f>
        <v>0</v>
      </c>
      <c r="AF1805" s="1">
        <f t="shared" ref="AF1805:AF1810" si="2310">+U1043</f>
        <v>0</v>
      </c>
      <c r="AH1805" s="1">
        <f>+S1805</f>
        <v>65.87358313834973</v>
      </c>
      <c r="AK1805" s="1" cm="1">
        <f t="array" ref="AK1805:AK1810">MMULT(AA1805:AF1810,AH1805:AH1810)</f>
        <v>43563.160785447806</v>
      </c>
      <c r="AP1805" s="22">
        <f>-CB1232*1000</f>
        <v>0</v>
      </c>
      <c r="AT1805" s="1">
        <f>+AK1805+AP1805</f>
        <v>43563.160785447806</v>
      </c>
      <c r="AV1805" s="28">
        <f>+AT1805</f>
        <v>43563.160785447806</v>
      </c>
      <c r="AW1805" s="28"/>
      <c r="AX1805" s="28"/>
      <c r="AY1805" s="28"/>
      <c r="AZ1805" s="28"/>
      <c r="BA1805" s="28"/>
      <c r="BB1805" s="1" t="s">
        <v>373</v>
      </c>
    </row>
    <row r="1806" spans="2:54" hidden="1">
      <c r="H1806" s="1">
        <f t="shared" ref="H1806:H1810" si="2311">+H1333</f>
        <v>-2.9461234024873875</v>
      </c>
      <c r="K1806" s="1">
        <f t="shared" ref="K1806:K1810" si="2312">+X1044</f>
        <v>0</v>
      </c>
      <c r="L1806" s="1">
        <f t="shared" si="2301"/>
        <v>1</v>
      </c>
      <c r="M1806" s="1">
        <f t="shared" si="2302"/>
        <v>0</v>
      </c>
      <c r="N1806" s="1">
        <f t="shared" si="2303"/>
        <v>0</v>
      </c>
      <c r="O1806" s="1">
        <f t="shared" si="2304"/>
        <v>0</v>
      </c>
      <c r="P1806" s="1">
        <f t="shared" si="2305"/>
        <v>0</v>
      </c>
      <c r="S1806" s="1">
        <v>-2.9461234024873875</v>
      </c>
      <c r="AA1806" s="1">
        <f t="shared" ref="AA1806:AA1810" si="2313">+P1044</f>
        <v>0</v>
      </c>
      <c r="AB1806" s="1">
        <f t="shared" si="2306"/>
        <v>372.48</v>
      </c>
      <c r="AC1806" s="1">
        <f t="shared" si="2307"/>
        <v>931200</v>
      </c>
      <c r="AD1806" s="1">
        <f t="shared" si="2308"/>
        <v>0</v>
      </c>
      <c r="AE1806" s="1">
        <f t="shared" si="2309"/>
        <v>-372.48</v>
      </c>
      <c r="AF1806" s="1">
        <f t="shared" si="2310"/>
        <v>931200</v>
      </c>
      <c r="AH1806" s="1">
        <f t="shared" ref="AH1806:AH1810" si="2314">+S1806</f>
        <v>-2.9461234024873875</v>
      </c>
      <c r="AK1806" s="1">
        <v>-39340.311363020126</v>
      </c>
      <c r="AP1806" s="22">
        <f t="shared" ref="AP1806:AP1809" si="2315">-CB1233*1000</f>
        <v>45000</v>
      </c>
      <c r="AT1806" s="1">
        <f t="shared" ref="AT1806:AT1810" si="2316">+AK1806+AP1806</f>
        <v>5659.688636979874</v>
      </c>
      <c r="AV1806" s="28">
        <f t="shared" ref="AV1806:AV1810" si="2317">+AT1806</f>
        <v>5659.688636979874</v>
      </c>
      <c r="AW1806" s="28"/>
      <c r="AX1806" s="28"/>
      <c r="AY1806" s="28"/>
      <c r="AZ1806" s="28"/>
      <c r="BA1806" s="28"/>
      <c r="BB1806" s="1" t="s">
        <v>374</v>
      </c>
    </row>
    <row r="1807" spans="2:54" hidden="1">
      <c r="B1807" s="23" t="s">
        <v>267</v>
      </c>
      <c r="C1807" s="1">
        <f>+C1800+1</f>
        <v>39</v>
      </c>
      <c r="D1807" s="1" t="s">
        <v>375</v>
      </c>
      <c r="H1807" s="1">
        <f t="shared" si="2311"/>
        <v>-2.0181509480770934E-2</v>
      </c>
      <c r="J1807" s="1" t="s">
        <v>133</v>
      </c>
      <c r="K1807" s="1">
        <f t="shared" si="2312"/>
        <v>0</v>
      </c>
      <c r="L1807" s="1">
        <f t="shared" si="2301"/>
        <v>0</v>
      </c>
      <c r="M1807" s="1">
        <f t="shared" si="2302"/>
        <v>1</v>
      </c>
      <c r="N1807" s="1">
        <f t="shared" si="2303"/>
        <v>0</v>
      </c>
      <c r="O1807" s="1">
        <f t="shared" si="2304"/>
        <v>0</v>
      </c>
      <c r="P1807" s="1">
        <f t="shared" si="2305"/>
        <v>0</v>
      </c>
      <c r="R1807" s="1" t="s">
        <v>135</v>
      </c>
      <c r="S1807" s="1">
        <v>-2.0181509480770934E-2</v>
      </c>
      <c r="W1807" s="1" t="s">
        <v>376</v>
      </c>
      <c r="AA1807" s="1">
        <f t="shared" si="2313"/>
        <v>0</v>
      </c>
      <c r="AB1807" s="1">
        <f t="shared" si="2306"/>
        <v>931200</v>
      </c>
      <c r="AC1807" s="1">
        <f t="shared" si="2307"/>
        <v>3104000000</v>
      </c>
      <c r="AD1807" s="1">
        <f t="shared" si="2308"/>
        <v>0</v>
      </c>
      <c r="AE1807" s="1">
        <f t="shared" si="2309"/>
        <v>-931200</v>
      </c>
      <c r="AF1807" s="1">
        <f t="shared" si="2310"/>
        <v>1552000000</v>
      </c>
      <c r="AG1807" s="4" t="s">
        <v>133</v>
      </c>
      <c r="AH1807" s="1">
        <f t="shared" si="2314"/>
        <v>-2.0181509480770934E-2</v>
      </c>
      <c r="AJ1807" s="1" t="s">
        <v>135</v>
      </c>
      <c r="AK1807" s="1">
        <v>-97283395.763532162</v>
      </c>
      <c r="AN1807" s="1" t="s">
        <v>377</v>
      </c>
      <c r="AP1807" s="22">
        <f>-CB1234*1000000</f>
        <v>37500000</v>
      </c>
      <c r="AT1807" s="1">
        <f t="shared" si="2316"/>
        <v>-59783395.763532162</v>
      </c>
      <c r="AV1807" s="28">
        <f t="shared" si="2317"/>
        <v>-59783395.763532162</v>
      </c>
      <c r="AW1807" s="28"/>
      <c r="AX1807" s="28"/>
      <c r="AY1807" s="28"/>
      <c r="AZ1807" s="28"/>
      <c r="BA1807" s="28"/>
      <c r="BB1807" s="1" t="s">
        <v>258</v>
      </c>
    </row>
    <row r="1808" spans="2:54" hidden="1">
      <c r="H1808" s="1">
        <f t="shared" si="2311"/>
        <v>65.491450149003697</v>
      </c>
      <c r="K1808" s="1">
        <f t="shared" si="2312"/>
        <v>0</v>
      </c>
      <c r="L1808" s="1">
        <f t="shared" si="2301"/>
        <v>0</v>
      </c>
      <c r="M1808" s="1">
        <f t="shared" si="2302"/>
        <v>0</v>
      </c>
      <c r="N1808" s="1">
        <f t="shared" si="2303"/>
        <v>1</v>
      </c>
      <c r="O1808" s="1">
        <f t="shared" si="2304"/>
        <v>0</v>
      </c>
      <c r="P1808" s="1">
        <f t="shared" si="2305"/>
        <v>0</v>
      </c>
      <c r="S1808" s="1">
        <v>65.491450149003697</v>
      </c>
      <c r="AA1808" s="1">
        <f t="shared" si="2313"/>
        <v>-114000</v>
      </c>
      <c r="AB1808" s="1">
        <f t="shared" si="2306"/>
        <v>0</v>
      </c>
      <c r="AC1808" s="1">
        <f t="shared" si="2307"/>
        <v>0</v>
      </c>
      <c r="AD1808" s="1">
        <f t="shared" si="2308"/>
        <v>114000</v>
      </c>
      <c r="AE1808" s="1">
        <f t="shared" si="2309"/>
        <v>0</v>
      </c>
      <c r="AF1808" s="1">
        <f t="shared" si="2310"/>
        <v>0</v>
      </c>
      <c r="AH1808" s="1">
        <f t="shared" si="2314"/>
        <v>65.491450149003697</v>
      </c>
      <c r="AK1808" s="1">
        <v>-43563.160785447806</v>
      </c>
      <c r="AP1808" s="22">
        <f t="shared" si="2315"/>
        <v>0</v>
      </c>
      <c r="AT1808" s="1">
        <f t="shared" si="2316"/>
        <v>-43563.160785447806</v>
      </c>
      <c r="AV1808" s="28">
        <f t="shared" si="2317"/>
        <v>-43563.160785447806</v>
      </c>
      <c r="AW1808" s="28"/>
      <c r="AX1808" s="28"/>
      <c r="AY1808" s="28"/>
      <c r="AZ1808" s="28"/>
      <c r="BA1808" s="28"/>
      <c r="BB1808" s="1" t="s">
        <v>373</v>
      </c>
    </row>
    <row r="1809" spans="2:54" hidden="1">
      <c r="H1809" s="1">
        <f t="shared" si="2311"/>
        <v>-1.675158697776967</v>
      </c>
      <c r="K1809" s="1">
        <f t="shared" si="2312"/>
        <v>0</v>
      </c>
      <c r="L1809" s="1">
        <f t="shared" si="2301"/>
        <v>0</v>
      </c>
      <c r="M1809" s="1">
        <f t="shared" si="2302"/>
        <v>0</v>
      </c>
      <c r="N1809" s="1">
        <f t="shared" si="2303"/>
        <v>0</v>
      </c>
      <c r="O1809" s="1">
        <f t="shared" si="2304"/>
        <v>1</v>
      </c>
      <c r="P1809" s="1">
        <f t="shared" si="2305"/>
        <v>0</v>
      </c>
      <c r="S1809" s="1">
        <v>-1.675158697776967</v>
      </c>
      <c r="AA1809" s="1">
        <f t="shared" si="2313"/>
        <v>0</v>
      </c>
      <c r="AB1809" s="1">
        <f t="shared" si="2306"/>
        <v>-372.48</v>
      </c>
      <c r="AC1809" s="1">
        <f t="shared" si="2307"/>
        <v>-931200</v>
      </c>
      <c r="AD1809" s="1">
        <f t="shared" si="2308"/>
        <v>0</v>
      </c>
      <c r="AE1809" s="1">
        <f t="shared" si="2309"/>
        <v>372.48</v>
      </c>
      <c r="AF1809" s="1">
        <f t="shared" si="2310"/>
        <v>-931200</v>
      </c>
      <c r="AH1809" s="1">
        <f t="shared" si="2314"/>
        <v>-1.675158697776967</v>
      </c>
      <c r="AK1809" s="1">
        <v>39340.311363020126</v>
      </c>
      <c r="AP1809" s="22">
        <f t="shared" si="2315"/>
        <v>45000</v>
      </c>
      <c r="AT1809" s="1">
        <f t="shared" si="2316"/>
        <v>84340.311363020126</v>
      </c>
      <c r="AV1809" s="28">
        <f t="shared" si="2317"/>
        <v>84340.311363020126</v>
      </c>
      <c r="AW1809" s="28"/>
      <c r="AX1809" s="28"/>
      <c r="AY1809" s="28"/>
      <c r="AZ1809" s="28"/>
      <c r="BA1809" s="28"/>
      <c r="BB1809" s="1" t="s">
        <v>374</v>
      </c>
    </row>
    <row r="1810" spans="2:54" hidden="1">
      <c r="H1810" s="1">
        <f t="shared" si="2311"/>
        <v>-2.1557002578732495E-2</v>
      </c>
      <c r="K1810" s="1">
        <f t="shared" si="2312"/>
        <v>0</v>
      </c>
      <c r="L1810" s="1">
        <f t="shared" si="2301"/>
        <v>0</v>
      </c>
      <c r="M1810" s="1">
        <f t="shared" si="2302"/>
        <v>0</v>
      </c>
      <c r="N1810" s="1">
        <f t="shared" si="2303"/>
        <v>0</v>
      </c>
      <c r="O1810" s="1">
        <f t="shared" si="2304"/>
        <v>0</v>
      </c>
      <c r="P1810" s="1">
        <f t="shared" si="2305"/>
        <v>1</v>
      </c>
      <c r="S1810" s="1">
        <v>-2.1557002578732495E-2</v>
      </c>
      <c r="AA1810" s="1">
        <f t="shared" si="2313"/>
        <v>0</v>
      </c>
      <c r="AB1810" s="1">
        <f t="shared" si="2306"/>
        <v>931200</v>
      </c>
      <c r="AC1810" s="1">
        <f t="shared" si="2307"/>
        <v>1552000000</v>
      </c>
      <c r="AD1810" s="1">
        <f t="shared" si="2308"/>
        <v>0</v>
      </c>
      <c r="AE1810" s="1">
        <f t="shared" si="2309"/>
        <v>-931200</v>
      </c>
      <c r="AF1810" s="1">
        <f t="shared" si="2310"/>
        <v>3104000000</v>
      </c>
      <c r="AH1810" s="1">
        <f t="shared" si="2314"/>
        <v>-2.1557002578732495E-2</v>
      </c>
      <c r="AK1810" s="1">
        <v>-99418161.051568508</v>
      </c>
      <c r="AP1810" s="22">
        <f>-CB1237*1000000</f>
        <v>-37500000</v>
      </c>
      <c r="AT1810" s="1">
        <f t="shared" si="2316"/>
        <v>-136918161.05156851</v>
      </c>
      <c r="AV1810" s="28">
        <f t="shared" si="2317"/>
        <v>-136918161.05156851</v>
      </c>
      <c r="AW1810" s="28"/>
      <c r="AX1810" s="28"/>
      <c r="AY1810" s="28"/>
      <c r="AZ1810" s="28"/>
      <c r="BA1810" s="28"/>
      <c r="BB1810" s="1" t="s">
        <v>258</v>
      </c>
    </row>
    <row r="1811" spans="2:54" hidden="1"/>
    <row r="1812" spans="2:54" hidden="1">
      <c r="H1812" s="1">
        <f>+H1335</f>
        <v>65.491450149003697</v>
      </c>
      <c r="K1812" s="1">
        <f>+X1050</f>
        <v>1</v>
      </c>
      <c r="L1812" s="1">
        <f t="shared" ref="L1812:L1817" si="2318">+Y1050</f>
        <v>0</v>
      </c>
      <c r="M1812" s="1">
        <f t="shared" ref="M1812:M1817" si="2319">+Z1050</f>
        <v>0</v>
      </c>
      <c r="N1812" s="1">
        <f t="shared" ref="N1812:N1817" si="2320">+AA1050</f>
        <v>0</v>
      </c>
      <c r="O1812" s="1">
        <f t="shared" ref="O1812:O1817" si="2321">+AB1050</f>
        <v>0</v>
      </c>
      <c r="P1812" s="1">
        <f t="shared" ref="P1812:P1817" si="2322">+AC1050</f>
        <v>0</v>
      </c>
      <c r="S1812" s="1" cm="1">
        <f t="array" ref="S1812:S1817">MMULT(K1812:P1817,H1812:H1817)</f>
        <v>65.491450149003697</v>
      </c>
      <c r="AA1812" s="1">
        <f>+P1050</f>
        <v>142500</v>
      </c>
      <c r="AB1812" s="1">
        <f t="shared" ref="AB1812:AB1817" si="2323">+Q1050</f>
        <v>0</v>
      </c>
      <c r="AC1812" s="1">
        <f t="shared" ref="AC1812:AC1817" si="2324">+R1050</f>
        <v>0</v>
      </c>
      <c r="AD1812" s="1">
        <f t="shared" ref="AD1812:AD1817" si="2325">+S1050</f>
        <v>-142500</v>
      </c>
      <c r="AE1812" s="1">
        <f t="shared" ref="AE1812:AE1817" si="2326">+T1050</f>
        <v>0</v>
      </c>
      <c r="AF1812" s="1">
        <f t="shared" ref="AF1812:AF1817" si="2327">+U1050</f>
        <v>0</v>
      </c>
      <c r="AH1812" s="1">
        <f>+S1812</f>
        <v>65.491450149003697</v>
      </c>
      <c r="AK1812" s="1" cm="1">
        <f t="array" ref="AK1812:AK1817">MMULT(AA1812:AF1817,AH1812:AH1817)</f>
        <v>34327.753474133089</v>
      </c>
      <c r="AP1812" s="22">
        <f>-CR1232*1000</f>
        <v>0</v>
      </c>
      <c r="AT1812" s="1">
        <f>+AK1812+AP1812</f>
        <v>34327.753474133089</v>
      </c>
      <c r="AV1812" s="28">
        <f>+AT1812</f>
        <v>34327.753474133089</v>
      </c>
      <c r="AW1812" s="28"/>
      <c r="AX1812" s="28"/>
      <c r="AY1812" s="28"/>
      <c r="AZ1812" s="28"/>
      <c r="BA1812" s="28"/>
      <c r="BB1812" s="1" t="s">
        <v>373</v>
      </c>
    </row>
    <row r="1813" spans="2:54" hidden="1">
      <c r="H1813" s="1">
        <f t="shared" ref="H1813:H1817" si="2328">+H1336</f>
        <v>-1.675158697776967</v>
      </c>
      <c r="K1813" s="1">
        <f t="shared" ref="K1813:K1817" si="2329">+X1051</f>
        <v>0</v>
      </c>
      <c r="L1813" s="1">
        <f t="shared" si="2318"/>
        <v>1</v>
      </c>
      <c r="M1813" s="1">
        <f t="shared" si="2319"/>
        <v>0</v>
      </c>
      <c r="N1813" s="1">
        <f t="shared" si="2320"/>
        <v>0</v>
      </c>
      <c r="O1813" s="1">
        <f t="shared" si="2321"/>
        <v>0</v>
      </c>
      <c r="P1813" s="1">
        <f t="shared" si="2322"/>
        <v>0</v>
      </c>
      <c r="S1813" s="1">
        <v>-1.675158697776967</v>
      </c>
      <c r="AA1813" s="1">
        <f t="shared" ref="AA1813:AA1817" si="2330">+P1051</f>
        <v>0</v>
      </c>
      <c r="AB1813" s="1">
        <f t="shared" si="2323"/>
        <v>727.5</v>
      </c>
      <c r="AC1813" s="1">
        <f t="shared" si="2324"/>
        <v>1455000</v>
      </c>
      <c r="AD1813" s="1">
        <f t="shared" si="2325"/>
        <v>0</v>
      </c>
      <c r="AE1813" s="1">
        <f t="shared" si="2326"/>
        <v>-727.5</v>
      </c>
      <c r="AF1813" s="1">
        <f t="shared" si="2327"/>
        <v>1455000</v>
      </c>
      <c r="AH1813" s="1">
        <f t="shared" ref="AH1813:AH1817" si="2331">+S1813</f>
        <v>-1.675158697776967</v>
      </c>
      <c r="AK1813" s="1">
        <v>-62292.529272798223</v>
      </c>
      <c r="AP1813" s="22">
        <f t="shared" ref="AP1813:AP1816" si="2332">-CR1233*1000</f>
        <v>46000</v>
      </c>
      <c r="AT1813" s="1">
        <f t="shared" ref="AT1813:AT1817" si="2333">+AK1813+AP1813</f>
        <v>-16292.529272798223</v>
      </c>
      <c r="AV1813" s="28">
        <f t="shared" ref="AV1813:AV1817" si="2334">+AT1813</f>
        <v>-16292.529272798223</v>
      </c>
      <c r="AW1813" s="28"/>
      <c r="AX1813" s="28"/>
      <c r="AY1813" s="28"/>
      <c r="AZ1813" s="28"/>
      <c r="BA1813" s="28"/>
      <c r="BB1813" s="1" t="s">
        <v>374</v>
      </c>
    </row>
    <row r="1814" spans="2:54" hidden="1">
      <c r="B1814" s="23" t="s">
        <v>267</v>
      </c>
      <c r="C1814" s="1">
        <f>+C1807+1</f>
        <v>40</v>
      </c>
      <c r="D1814" s="1" t="s">
        <v>375</v>
      </c>
      <c r="H1814" s="1">
        <f t="shared" si="2328"/>
        <v>-2.1557002578732495E-2</v>
      </c>
      <c r="J1814" s="1" t="s">
        <v>133</v>
      </c>
      <c r="K1814" s="1">
        <f t="shared" si="2329"/>
        <v>0</v>
      </c>
      <c r="L1814" s="1">
        <f t="shared" si="2318"/>
        <v>0</v>
      </c>
      <c r="M1814" s="1">
        <f t="shared" si="2319"/>
        <v>1</v>
      </c>
      <c r="N1814" s="1">
        <f t="shared" si="2320"/>
        <v>0</v>
      </c>
      <c r="O1814" s="1">
        <f t="shared" si="2321"/>
        <v>0</v>
      </c>
      <c r="P1814" s="1">
        <f t="shared" si="2322"/>
        <v>0</v>
      </c>
      <c r="R1814" s="1" t="s">
        <v>135</v>
      </c>
      <c r="S1814" s="1">
        <v>-2.1557002578732495E-2</v>
      </c>
      <c r="W1814" s="1" t="s">
        <v>376</v>
      </c>
      <c r="AA1814" s="1">
        <f t="shared" si="2330"/>
        <v>0</v>
      </c>
      <c r="AB1814" s="1">
        <f t="shared" si="2323"/>
        <v>1455000</v>
      </c>
      <c r="AC1814" s="1">
        <f t="shared" si="2324"/>
        <v>3880000000</v>
      </c>
      <c r="AD1814" s="1">
        <f t="shared" si="2325"/>
        <v>0</v>
      </c>
      <c r="AE1814" s="1">
        <f t="shared" si="2326"/>
        <v>-1455000</v>
      </c>
      <c r="AF1814" s="1">
        <f t="shared" si="2327"/>
        <v>1940000000</v>
      </c>
      <c r="AG1814" s="4" t="s">
        <v>133</v>
      </c>
      <c r="AH1814" s="1">
        <f t="shared" si="2331"/>
        <v>-2.1557002578732495E-2</v>
      </c>
      <c r="AJ1814" s="1" t="s">
        <v>135</v>
      </c>
      <c r="AK1814" s="1">
        <v>-124199280.89601797</v>
      </c>
      <c r="AN1814" s="1" t="s">
        <v>377</v>
      </c>
      <c r="AP1814" s="22">
        <f>-CR1234*1000000</f>
        <v>30666666.666666668</v>
      </c>
      <c r="AT1814" s="1">
        <f t="shared" si="2333"/>
        <v>-93532614.229351297</v>
      </c>
      <c r="AV1814" s="28">
        <f t="shared" si="2334"/>
        <v>-93532614.229351297</v>
      </c>
      <c r="AW1814" s="28"/>
      <c r="AX1814" s="28"/>
      <c r="AY1814" s="28"/>
      <c r="AZ1814" s="28"/>
      <c r="BA1814" s="28"/>
      <c r="BB1814" s="1" t="s">
        <v>258</v>
      </c>
    </row>
    <row r="1815" spans="2:54" hidden="1">
      <c r="H1815" s="1">
        <f t="shared" si="2328"/>
        <v>65.250553633395739</v>
      </c>
      <c r="K1815" s="1">
        <f t="shared" si="2329"/>
        <v>0</v>
      </c>
      <c r="L1815" s="1">
        <f t="shared" si="2318"/>
        <v>0</v>
      </c>
      <c r="M1815" s="1">
        <f t="shared" si="2319"/>
        <v>0</v>
      </c>
      <c r="N1815" s="1">
        <f t="shared" si="2320"/>
        <v>1</v>
      </c>
      <c r="O1815" s="1">
        <f t="shared" si="2321"/>
        <v>0</v>
      </c>
      <c r="P1815" s="1">
        <f t="shared" si="2322"/>
        <v>0</v>
      </c>
      <c r="S1815" s="1">
        <v>65.250553633395739</v>
      </c>
      <c r="AA1815" s="1">
        <f t="shared" si="2330"/>
        <v>-142500</v>
      </c>
      <c r="AB1815" s="1">
        <f t="shared" si="2323"/>
        <v>0</v>
      </c>
      <c r="AC1815" s="1">
        <f t="shared" si="2324"/>
        <v>0</v>
      </c>
      <c r="AD1815" s="1">
        <f t="shared" si="2325"/>
        <v>142500</v>
      </c>
      <c r="AE1815" s="1">
        <f t="shared" si="2326"/>
        <v>0</v>
      </c>
      <c r="AF1815" s="1">
        <f t="shared" si="2327"/>
        <v>0</v>
      </c>
      <c r="AH1815" s="1">
        <f t="shared" si="2331"/>
        <v>65.250553633395739</v>
      </c>
      <c r="AK1815" s="1">
        <v>-34327.753474133089</v>
      </c>
      <c r="AP1815" s="22">
        <f t="shared" si="2332"/>
        <v>0</v>
      </c>
      <c r="AT1815" s="1">
        <f t="shared" si="2333"/>
        <v>-34327.753474133089</v>
      </c>
      <c r="AV1815" s="28">
        <f t="shared" si="2334"/>
        <v>-34327.753474133089</v>
      </c>
      <c r="AW1815" s="28"/>
      <c r="AX1815" s="28"/>
      <c r="AY1815" s="28"/>
      <c r="AZ1815" s="28"/>
      <c r="BA1815" s="28"/>
      <c r="BB1815" s="1" t="s">
        <v>373</v>
      </c>
    </row>
    <row r="1816" spans="2:54" hidden="1">
      <c r="H1816" s="1">
        <f t="shared" si="2328"/>
        <v>-3.0731170561014425</v>
      </c>
      <c r="K1816" s="1">
        <f t="shared" si="2329"/>
        <v>0</v>
      </c>
      <c r="L1816" s="1">
        <f t="shared" si="2318"/>
        <v>0</v>
      </c>
      <c r="M1816" s="1">
        <f t="shared" si="2319"/>
        <v>0</v>
      </c>
      <c r="N1816" s="1">
        <f t="shared" si="2320"/>
        <v>0</v>
      </c>
      <c r="O1816" s="1">
        <f t="shared" si="2321"/>
        <v>1</v>
      </c>
      <c r="P1816" s="1">
        <f t="shared" si="2322"/>
        <v>0</v>
      </c>
      <c r="S1816" s="1">
        <v>-3.0731170561014425</v>
      </c>
      <c r="AA1816" s="1">
        <f t="shared" si="2330"/>
        <v>0</v>
      </c>
      <c r="AB1816" s="1">
        <f t="shared" si="2323"/>
        <v>-727.5</v>
      </c>
      <c r="AC1816" s="1">
        <f t="shared" si="2324"/>
        <v>-1455000</v>
      </c>
      <c r="AD1816" s="1">
        <f t="shared" si="2325"/>
        <v>0</v>
      </c>
      <c r="AE1816" s="1">
        <f t="shared" si="2326"/>
        <v>727.5</v>
      </c>
      <c r="AF1816" s="1">
        <f t="shared" si="2327"/>
        <v>-1455000</v>
      </c>
      <c r="AH1816" s="1">
        <f t="shared" si="2331"/>
        <v>-3.0731170561014425</v>
      </c>
      <c r="AK1816" s="1">
        <v>62292.529272798223</v>
      </c>
      <c r="AP1816" s="22">
        <f t="shared" si="2332"/>
        <v>46000</v>
      </c>
      <c r="AT1816" s="1">
        <f t="shared" si="2333"/>
        <v>108292.52927279822</v>
      </c>
      <c r="AV1816" s="28">
        <f t="shared" si="2334"/>
        <v>108292.52927279822</v>
      </c>
      <c r="AW1816" s="28"/>
      <c r="AX1816" s="28"/>
      <c r="AY1816" s="28"/>
      <c r="AZ1816" s="28"/>
      <c r="BA1816" s="28"/>
      <c r="BB1816" s="1" t="s">
        <v>374</v>
      </c>
    </row>
    <row r="1817" spans="2:54" hidden="1">
      <c r="H1817" s="1">
        <f t="shared" si="2328"/>
        <v>-2.195471149582371E-2</v>
      </c>
      <c r="K1817" s="1">
        <f t="shared" si="2329"/>
        <v>0</v>
      </c>
      <c r="L1817" s="1">
        <f t="shared" si="2318"/>
        <v>0</v>
      </c>
      <c r="M1817" s="1">
        <f t="shared" si="2319"/>
        <v>0</v>
      </c>
      <c r="N1817" s="1">
        <f t="shared" si="2320"/>
        <v>0</v>
      </c>
      <c r="O1817" s="1">
        <f t="shared" si="2321"/>
        <v>0</v>
      </c>
      <c r="P1817" s="1">
        <f t="shared" si="2322"/>
        <v>1</v>
      </c>
      <c r="S1817" s="1">
        <v>-2.195471149582371E-2</v>
      </c>
      <c r="AA1817" s="1">
        <f t="shared" si="2330"/>
        <v>0</v>
      </c>
      <c r="AB1817" s="1">
        <f t="shared" si="2323"/>
        <v>1455000</v>
      </c>
      <c r="AC1817" s="1">
        <f t="shared" si="2324"/>
        <v>1940000000</v>
      </c>
      <c r="AD1817" s="1">
        <f t="shared" si="2325"/>
        <v>0</v>
      </c>
      <c r="AE1817" s="1">
        <f t="shared" si="2326"/>
        <v>-1455000</v>
      </c>
      <c r="AF1817" s="1">
        <f t="shared" si="2327"/>
        <v>3880000000</v>
      </c>
      <c r="AH1817" s="1">
        <f t="shared" si="2331"/>
        <v>-2.195471149582371E-2</v>
      </c>
      <c r="AK1817" s="1">
        <v>-124970836.19517492</v>
      </c>
      <c r="AP1817" s="22">
        <f>-CR1237*1000000</f>
        <v>-30666666.666666668</v>
      </c>
      <c r="AT1817" s="1">
        <f t="shared" si="2333"/>
        <v>-155637502.86184159</v>
      </c>
      <c r="AV1817" s="28">
        <f t="shared" si="2334"/>
        <v>-155637502.86184159</v>
      </c>
      <c r="AW1817" s="28"/>
      <c r="AX1817" s="28"/>
      <c r="AY1817" s="28"/>
      <c r="AZ1817" s="28"/>
      <c r="BA1817" s="28"/>
      <c r="BB1817" s="1" t="s">
        <v>258</v>
      </c>
    </row>
    <row r="1818" spans="2:54" hidden="1"/>
    <row r="1819" spans="2:54" hidden="1">
      <c r="H1819" s="1">
        <f>+H1338</f>
        <v>65.250553633395739</v>
      </c>
      <c r="K1819" s="1">
        <f>+X1057</f>
        <v>1</v>
      </c>
      <c r="L1819" s="1">
        <f t="shared" ref="L1819:L1824" si="2335">+Y1057</f>
        <v>0</v>
      </c>
      <c r="M1819" s="1">
        <f t="shared" ref="M1819:M1824" si="2336">+Z1057</f>
        <v>0</v>
      </c>
      <c r="N1819" s="1">
        <f t="shared" ref="N1819:N1824" si="2337">+AA1057</f>
        <v>0</v>
      </c>
      <c r="O1819" s="1">
        <f t="shared" ref="O1819:O1824" si="2338">+AB1057</f>
        <v>0</v>
      </c>
      <c r="P1819" s="1">
        <f t="shared" ref="P1819:P1824" si="2339">+AC1057</f>
        <v>0</v>
      </c>
      <c r="S1819" s="1" cm="1">
        <f t="array" ref="S1819:S1824">MMULT(K1819:P1824,H1819:H1824)</f>
        <v>65.250553633395739</v>
      </c>
      <c r="AA1819" s="1">
        <f>+P1057</f>
        <v>87692.307692307688</v>
      </c>
      <c r="AB1819" s="1">
        <f t="shared" ref="AB1819:AB1824" si="2340">+Q1057</f>
        <v>0</v>
      </c>
      <c r="AC1819" s="1">
        <f t="shared" ref="AC1819:AC1824" si="2341">+R1057</f>
        <v>0</v>
      </c>
      <c r="AD1819" s="1">
        <f t="shared" ref="AD1819:AD1824" si="2342">+S1057</f>
        <v>-87692.307692307688</v>
      </c>
      <c r="AE1819" s="1">
        <f t="shared" ref="AE1819:AE1824" si="2343">+T1057</f>
        <v>0</v>
      </c>
      <c r="AF1819" s="1">
        <f t="shared" ref="AF1819:AF1824" si="2344">+U1057</f>
        <v>0</v>
      </c>
      <c r="AH1819" s="1">
        <f>+S1819</f>
        <v>65.250553633395739</v>
      </c>
      <c r="AK1819" s="1" cm="1">
        <f t="array" ref="AK1819:AK1824">MMULT(AA1819:AF1824,AH1819:AH1824)</f>
        <v>17970.79048761446</v>
      </c>
      <c r="AP1819" s="22">
        <f>-DH1232*1000</f>
        <v>0</v>
      </c>
      <c r="AT1819" s="1">
        <f>+AK1819+AP1819</f>
        <v>17970.79048761446</v>
      </c>
      <c r="AV1819" s="28">
        <f>+AT1819</f>
        <v>17970.79048761446</v>
      </c>
      <c r="AW1819" s="28"/>
      <c r="AX1819" s="28"/>
      <c r="AY1819" s="28"/>
      <c r="AZ1819" s="28"/>
      <c r="BA1819" s="28"/>
      <c r="BB1819" s="1" t="s">
        <v>373</v>
      </c>
    </row>
    <row r="1820" spans="2:54" hidden="1">
      <c r="H1820" s="1">
        <f t="shared" ref="H1820:H1824" si="2345">+H1339</f>
        <v>-3.0731170561014425</v>
      </c>
      <c r="K1820" s="1">
        <f t="shared" ref="K1820:K1824" si="2346">+X1058</f>
        <v>0</v>
      </c>
      <c r="L1820" s="1">
        <f t="shared" si="2335"/>
        <v>1</v>
      </c>
      <c r="M1820" s="1">
        <f t="shared" si="2336"/>
        <v>0</v>
      </c>
      <c r="N1820" s="1">
        <f t="shared" si="2337"/>
        <v>0</v>
      </c>
      <c r="O1820" s="1">
        <f t="shared" si="2338"/>
        <v>0</v>
      </c>
      <c r="P1820" s="1">
        <f t="shared" si="2339"/>
        <v>0</v>
      </c>
      <c r="S1820" s="1">
        <v>-3.0731170561014425</v>
      </c>
      <c r="AA1820" s="1">
        <f t="shared" ref="AA1820:AA1824" si="2347">+P1058</f>
        <v>0</v>
      </c>
      <c r="AB1820" s="1">
        <f t="shared" si="2340"/>
        <v>169.5402822030041</v>
      </c>
      <c r="AC1820" s="1">
        <f t="shared" si="2341"/>
        <v>551005.91715976328</v>
      </c>
      <c r="AD1820" s="1">
        <f t="shared" si="2342"/>
        <v>0</v>
      </c>
      <c r="AE1820" s="1">
        <f t="shared" si="2343"/>
        <v>-169.5402822030041</v>
      </c>
      <c r="AF1820" s="1">
        <f t="shared" si="2344"/>
        <v>551005.91715976328</v>
      </c>
      <c r="AH1820" s="1">
        <f t="shared" ref="AH1820:AH1824" si="2348">+S1820</f>
        <v>-3.0731170561014425</v>
      </c>
      <c r="AK1820" s="1">
        <v>-24701.173500242476</v>
      </c>
      <c r="AP1820" s="22">
        <f t="shared" ref="AP1820:AP1823" si="2349">-DH1233*1000</f>
        <v>48750</v>
      </c>
      <c r="AT1820" s="1">
        <f t="shared" ref="AT1820:AT1824" si="2350">+AK1820+AP1820</f>
        <v>24048.826499757524</v>
      </c>
      <c r="AV1820" s="28">
        <f t="shared" ref="AV1820:AV1824" si="2351">+AT1820</f>
        <v>24048.826499757524</v>
      </c>
      <c r="AW1820" s="28"/>
      <c r="AX1820" s="28"/>
      <c r="AY1820" s="28"/>
      <c r="AZ1820" s="28"/>
      <c r="BA1820" s="28"/>
      <c r="BB1820" s="1" t="s">
        <v>374</v>
      </c>
    </row>
    <row r="1821" spans="2:54" hidden="1">
      <c r="B1821" s="23" t="s">
        <v>267</v>
      </c>
      <c r="C1821" s="1">
        <f>+C1814+1</f>
        <v>41</v>
      </c>
      <c r="D1821" s="1" t="s">
        <v>375</v>
      </c>
      <c r="H1821" s="1">
        <f t="shared" si="2345"/>
        <v>-2.195471149582371E-2</v>
      </c>
      <c r="J1821" s="1" t="s">
        <v>133</v>
      </c>
      <c r="K1821" s="1">
        <f t="shared" si="2346"/>
        <v>0</v>
      </c>
      <c r="L1821" s="1">
        <f t="shared" si="2335"/>
        <v>0</v>
      </c>
      <c r="M1821" s="1">
        <f t="shared" si="2336"/>
        <v>1</v>
      </c>
      <c r="N1821" s="1">
        <f t="shared" si="2337"/>
        <v>0</v>
      </c>
      <c r="O1821" s="1">
        <f t="shared" si="2338"/>
        <v>0</v>
      </c>
      <c r="P1821" s="1">
        <f t="shared" si="2339"/>
        <v>0</v>
      </c>
      <c r="R1821" s="1" t="s">
        <v>135</v>
      </c>
      <c r="S1821" s="1">
        <v>-2.195471149582371E-2</v>
      </c>
      <c r="W1821" s="1" t="s">
        <v>376</v>
      </c>
      <c r="AA1821" s="1">
        <f t="shared" si="2347"/>
        <v>0</v>
      </c>
      <c r="AB1821" s="1">
        <f t="shared" si="2340"/>
        <v>551005.91715976328</v>
      </c>
      <c r="AC1821" s="1">
        <f t="shared" si="2341"/>
        <v>2387692307.6923075</v>
      </c>
      <c r="AD1821" s="1">
        <f t="shared" si="2342"/>
        <v>0</v>
      </c>
      <c r="AE1821" s="1">
        <f t="shared" si="2343"/>
        <v>-551005.91715976328</v>
      </c>
      <c r="AF1821" s="1">
        <f t="shared" si="2344"/>
        <v>1193846153.8461537</v>
      </c>
      <c r="AG1821" s="4" t="s">
        <v>133</v>
      </c>
      <c r="AH1821" s="1">
        <f t="shared" si="2348"/>
        <v>-2.195471149582371E-2</v>
      </c>
      <c r="AJ1821" s="1" t="s">
        <v>135</v>
      </c>
      <c r="AK1821" s="1">
        <v>-79965228.329460382</v>
      </c>
      <c r="AN1821" s="1" t="s">
        <v>377</v>
      </c>
      <c r="AP1821" s="22">
        <f>-DH1234*1000000</f>
        <v>52812500</v>
      </c>
      <c r="AT1821" s="1">
        <f t="shared" si="2350"/>
        <v>-27152728.329460382</v>
      </c>
      <c r="AV1821" s="28">
        <f t="shared" si="2351"/>
        <v>-27152728.329460382</v>
      </c>
      <c r="AW1821" s="28"/>
      <c r="AX1821" s="28"/>
      <c r="AY1821" s="28"/>
      <c r="AZ1821" s="28"/>
      <c r="BA1821" s="28"/>
      <c r="BB1821" s="1" t="s">
        <v>258</v>
      </c>
    </row>
    <row r="1822" spans="2:54" hidden="1">
      <c r="H1822" s="1">
        <f t="shared" si="2345"/>
        <v>65.045623566431715</v>
      </c>
      <c r="K1822" s="1">
        <f t="shared" si="2346"/>
        <v>0</v>
      </c>
      <c r="L1822" s="1">
        <f t="shared" si="2335"/>
        <v>0</v>
      </c>
      <c r="M1822" s="1">
        <f t="shared" si="2336"/>
        <v>0</v>
      </c>
      <c r="N1822" s="1">
        <f t="shared" si="2337"/>
        <v>1</v>
      </c>
      <c r="O1822" s="1">
        <f t="shared" si="2338"/>
        <v>0</v>
      </c>
      <c r="P1822" s="1">
        <f t="shared" si="2339"/>
        <v>0</v>
      </c>
      <c r="S1822" s="1">
        <v>65.045623566431715</v>
      </c>
      <c r="AA1822" s="1">
        <f t="shared" si="2347"/>
        <v>-87692.307692307688</v>
      </c>
      <c r="AB1822" s="1">
        <f t="shared" si="2340"/>
        <v>0</v>
      </c>
      <c r="AC1822" s="1">
        <f t="shared" si="2341"/>
        <v>0</v>
      </c>
      <c r="AD1822" s="1">
        <f t="shared" si="2342"/>
        <v>87692.307692307688</v>
      </c>
      <c r="AE1822" s="1">
        <f t="shared" si="2343"/>
        <v>0</v>
      </c>
      <c r="AF1822" s="1">
        <f t="shared" si="2344"/>
        <v>0</v>
      </c>
      <c r="AH1822" s="1">
        <f t="shared" si="2348"/>
        <v>65.045623566431715</v>
      </c>
      <c r="AK1822" s="1">
        <v>-17970.79048761446</v>
      </c>
      <c r="AP1822" s="22">
        <f t="shared" si="2349"/>
        <v>0</v>
      </c>
      <c r="AT1822" s="1">
        <f t="shared" si="2350"/>
        <v>-17970.79048761446</v>
      </c>
      <c r="AV1822" s="28">
        <f t="shared" si="2351"/>
        <v>-17970.79048761446</v>
      </c>
      <c r="AW1822" s="28"/>
      <c r="AX1822" s="28"/>
      <c r="AY1822" s="28"/>
      <c r="AZ1822" s="28"/>
      <c r="BA1822" s="28"/>
      <c r="BB1822" s="1" t="s">
        <v>373</v>
      </c>
    </row>
    <row r="1823" spans="2:54" hidden="1">
      <c r="H1823" s="1">
        <f t="shared" si="2345"/>
        <v>-1.7910734690323555</v>
      </c>
      <c r="K1823" s="1">
        <f t="shared" si="2346"/>
        <v>0</v>
      </c>
      <c r="L1823" s="1">
        <f t="shared" si="2335"/>
        <v>0</v>
      </c>
      <c r="M1823" s="1">
        <f t="shared" si="2336"/>
        <v>0</v>
      </c>
      <c r="N1823" s="1">
        <f t="shared" si="2337"/>
        <v>0</v>
      </c>
      <c r="O1823" s="1">
        <f t="shared" si="2338"/>
        <v>1</v>
      </c>
      <c r="P1823" s="1">
        <f t="shared" si="2339"/>
        <v>0</v>
      </c>
      <c r="S1823" s="1">
        <v>-1.7910734690323555</v>
      </c>
      <c r="AA1823" s="1">
        <f t="shared" si="2347"/>
        <v>0</v>
      </c>
      <c r="AB1823" s="1">
        <f t="shared" si="2340"/>
        <v>-169.5402822030041</v>
      </c>
      <c r="AC1823" s="1">
        <f t="shared" si="2341"/>
        <v>-551005.91715976328</v>
      </c>
      <c r="AD1823" s="1">
        <f t="shared" si="2342"/>
        <v>0</v>
      </c>
      <c r="AE1823" s="1">
        <f t="shared" si="2343"/>
        <v>169.5402822030041</v>
      </c>
      <c r="AF1823" s="1">
        <f t="shared" si="2344"/>
        <v>-551005.91715976328</v>
      </c>
      <c r="AH1823" s="1">
        <f t="shared" si="2348"/>
        <v>-1.7910734690323555</v>
      </c>
      <c r="AK1823" s="1">
        <v>24701.173500242476</v>
      </c>
      <c r="AP1823" s="22">
        <f t="shared" si="2349"/>
        <v>48750</v>
      </c>
      <c r="AT1823" s="1">
        <f t="shared" si="2350"/>
        <v>73451.173500242468</v>
      </c>
      <c r="AV1823" s="28">
        <f t="shared" si="2351"/>
        <v>73451.173500242468</v>
      </c>
      <c r="AW1823" s="28"/>
      <c r="AX1823" s="28"/>
      <c r="AY1823" s="28"/>
      <c r="AZ1823" s="28"/>
      <c r="BA1823" s="28"/>
      <c r="BB1823" s="1" t="s">
        <v>374</v>
      </c>
    </row>
    <row r="1824" spans="2:54" hidden="1">
      <c r="H1824" s="1">
        <f t="shared" si="2345"/>
        <v>-2.2480048106939668E-2</v>
      </c>
      <c r="K1824" s="1">
        <f t="shared" si="2346"/>
        <v>0</v>
      </c>
      <c r="L1824" s="1">
        <f t="shared" si="2335"/>
        <v>0</v>
      </c>
      <c r="M1824" s="1">
        <f t="shared" si="2336"/>
        <v>0</v>
      </c>
      <c r="N1824" s="1">
        <f t="shared" si="2337"/>
        <v>0</v>
      </c>
      <c r="O1824" s="1">
        <f t="shared" si="2338"/>
        <v>0</v>
      </c>
      <c r="P1824" s="1">
        <f t="shared" si="2339"/>
        <v>1</v>
      </c>
      <c r="S1824" s="1">
        <v>-2.2480048106939668E-2</v>
      </c>
      <c r="AA1824" s="1">
        <f t="shared" si="2347"/>
        <v>0</v>
      </c>
      <c r="AB1824" s="1">
        <f t="shared" si="2340"/>
        <v>551005.91715976328</v>
      </c>
      <c r="AC1824" s="1">
        <f t="shared" si="2341"/>
        <v>1193846153.8461537</v>
      </c>
      <c r="AD1824" s="1">
        <f t="shared" si="2342"/>
        <v>0</v>
      </c>
      <c r="AE1824" s="1">
        <f t="shared" si="2343"/>
        <v>-551005.91715976328</v>
      </c>
      <c r="AF1824" s="1">
        <f t="shared" si="2344"/>
        <v>2387692307.6923075</v>
      </c>
      <c r="AH1824" s="1">
        <f t="shared" si="2348"/>
        <v>-2.2480048106939668E-2</v>
      </c>
      <c r="AK1824" s="1">
        <v>-80592399.422115728</v>
      </c>
      <c r="AP1824" s="22">
        <f>-DH1237*1000000</f>
        <v>-52812500</v>
      </c>
      <c r="AT1824" s="1">
        <f t="shared" si="2350"/>
        <v>-133404899.42211573</v>
      </c>
      <c r="AV1824" s="28">
        <f t="shared" si="2351"/>
        <v>-133404899.42211573</v>
      </c>
      <c r="AW1824" s="28"/>
      <c r="AX1824" s="28"/>
      <c r="AY1824" s="28"/>
      <c r="AZ1824" s="28"/>
      <c r="BA1824" s="28"/>
      <c r="BB1824" s="1" t="s">
        <v>258</v>
      </c>
    </row>
    <row r="1825" spans="2:54" hidden="1"/>
    <row r="1826" spans="2:54" hidden="1">
      <c r="H1826" s="1">
        <f>+H1344</f>
        <v>172.57026300562697</v>
      </c>
      <c r="K1826" s="1">
        <f>+X1064</f>
        <v>1</v>
      </c>
      <c r="L1826" s="1">
        <f t="shared" ref="L1826:L1831" si="2352">+Y1064</f>
        <v>0</v>
      </c>
      <c r="M1826" s="1">
        <f t="shared" ref="M1826:M1831" si="2353">+Z1064</f>
        <v>0</v>
      </c>
      <c r="N1826" s="1">
        <f t="shared" ref="N1826:N1831" si="2354">+AA1064</f>
        <v>0</v>
      </c>
      <c r="O1826" s="1">
        <f t="shared" ref="O1826:O1831" si="2355">+AB1064</f>
        <v>0</v>
      </c>
      <c r="P1826" s="1">
        <f t="shared" ref="P1826:P1831" si="2356">+AC1064</f>
        <v>0</v>
      </c>
      <c r="S1826" s="1" cm="1">
        <f t="array" ref="S1826:S1831">MMULT(K1826:P1831,H1826:H1831)</f>
        <v>172.57026300562697</v>
      </c>
      <c r="AA1826" s="1">
        <f>+P1064</f>
        <v>81428.571428571435</v>
      </c>
      <c r="AB1826" s="1">
        <f t="shared" ref="AB1826:AB1831" si="2357">+Q1064</f>
        <v>0</v>
      </c>
      <c r="AC1826" s="1">
        <f t="shared" ref="AC1826:AC1831" si="2358">+R1064</f>
        <v>0</v>
      </c>
      <c r="AD1826" s="1">
        <f t="shared" ref="AD1826:AD1831" si="2359">+S1064</f>
        <v>-81428.571428571435</v>
      </c>
      <c r="AE1826" s="1">
        <f t="shared" ref="AE1826:AE1831" si="2360">+T1064</f>
        <v>0</v>
      </c>
      <c r="AF1826" s="1">
        <f t="shared" ref="AF1826:AF1831" si="2361">+U1064</f>
        <v>0</v>
      </c>
      <c r="AH1826" s="1">
        <f>+S1826</f>
        <v>172.57026300562697</v>
      </c>
      <c r="AK1826" s="1" cm="1">
        <f t="array" ref="AK1826:AK1831">MMULT(AA1826:AF1831,AH1826:AH1831)</f>
        <v>129782.04445449822</v>
      </c>
      <c r="AP1826" s="22">
        <f>-AF1239*1000</f>
        <v>0</v>
      </c>
      <c r="AT1826" s="1">
        <f>+AK1826+AP1826</f>
        <v>129782.04445449822</v>
      </c>
      <c r="AV1826" s="28">
        <f>+AT1826</f>
        <v>129782.04445449822</v>
      </c>
      <c r="AW1826" s="28"/>
      <c r="AX1826" s="28"/>
      <c r="AY1826" s="28"/>
      <c r="AZ1826" s="28"/>
      <c r="BA1826" s="28"/>
      <c r="BB1826" s="1" t="s">
        <v>373</v>
      </c>
    </row>
    <row r="1827" spans="2:54" hidden="1">
      <c r="H1827" s="1">
        <f t="shared" ref="H1827:H1831" si="2362">+H1345</f>
        <v>-3.0941276309978898</v>
      </c>
      <c r="K1827" s="1">
        <f t="shared" ref="K1827:K1831" si="2363">+X1065</f>
        <v>0</v>
      </c>
      <c r="L1827" s="1">
        <f t="shared" si="2352"/>
        <v>1</v>
      </c>
      <c r="M1827" s="1">
        <f t="shared" si="2353"/>
        <v>0</v>
      </c>
      <c r="N1827" s="1">
        <f t="shared" si="2354"/>
        <v>0</v>
      </c>
      <c r="O1827" s="1">
        <f t="shared" si="2355"/>
        <v>0</v>
      </c>
      <c r="P1827" s="1">
        <f t="shared" si="2356"/>
        <v>0</v>
      </c>
      <c r="S1827" s="1">
        <v>-3.0941276309978898</v>
      </c>
      <c r="AA1827" s="1">
        <f t="shared" ref="AA1827:AA1831" si="2364">+P1065</f>
        <v>0</v>
      </c>
      <c r="AB1827" s="1">
        <f t="shared" si="2357"/>
        <v>135.74344023323616</v>
      </c>
      <c r="AC1827" s="1">
        <f t="shared" si="2358"/>
        <v>475102.04081632651</v>
      </c>
      <c r="AD1827" s="1">
        <f t="shared" si="2359"/>
        <v>0</v>
      </c>
      <c r="AE1827" s="1">
        <f t="shared" si="2360"/>
        <v>-135.74344023323616</v>
      </c>
      <c r="AF1827" s="1">
        <f t="shared" si="2361"/>
        <v>475102.04081632651</v>
      </c>
      <c r="AH1827" s="1">
        <f t="shared" ref="AH1827:AH1831" si="2365">+S1827</f>
        <v>-3.0941276309978898</v>
      </c>
      <c r="AK1827" s="1">
        <v>-24149.171633208243</v>
      </c>
      <c r="AP1827" s="22">
        <f t="shared" ref="AP1827:AP1830" si="2366">-AF1240*1000</f>
        <v>175000</v>
      </c>
      <c r="AT1827" s="1">
        <f t="shared" ref="AT1827:AT1831" si="2367">+AK1827+AP1827</f>
        <v>150850.82836679177</v>
      </c>
      <c r="AV1827" s="28">
        <f t="shared" ref="AV1827:AV1831" si="2368">+AT1827</f>
        <v>150850.82836679177</v>
      </c>
      <c r="AW1827" s="28"/>
      <c r="AX1827" s="28"/>
      <c r="AY1827" s="28"/>
      <c r="AZ1827" s="28"/>
      <c r="BA1827" s="28"/>
      <c r="BB1827" s="1" t="s">
        <v>374</v>
      </c>
    </row>
    <row r="1828" spans="2:54" hidden="1">
      <c r="B1828" s="23" t="s">
        <v>267</v>
      </c>
      <c r="C1828" s="1">
        <f>+C1821+1</f>
        <v>42</v>
      </c>
      <c r="D1828" s="1" t="s">
        <v>375</v>
      </c>
      <c r="H1828" s="1">
        <f t="shared" si="2362"/>
        <v>-2.676111724409767E-2</v>
      </c>
      <c r="J1828" s="1" t="s">
        <v>133</v>
      </c>
      <c r="K1828" s="1">
        <f t="shared" si="2363"/>
        <v>0</v>
      </c>
      <c r="L1828" s="1">
        <f t="shared" si="2352"/>
        <v>0</v>
      </c>
      <c r="M1828" s="1">
        <f t="shared" si="2353"/>
        <v>1</v>
      </c>
      <c r="N1828" s="1">
        <f t="shared" si="2354"/>
        <v>0</v>
      </c>
      <c r="O1828" s="1">
        <f t="shared" si="2355"/>
        <v>0</v>
      </c>
      <c r="P1828" s="1">
        <f t="shared" si="2356"/>
        <v>0</v>
      </c>
      <c r="R1828" s="1" t="s">
        <v>135</v>
      </c>
      <c r="S1828" s="1">
        <v>-2.676111724409767E-2</v>
      </c>
      <c r="W1828" s="1" t="s">
        <v>376</v>
      </c>
      <c r="AA1828" s="1">
        <f t="shared" si="2364"/>
        <v>0</v>
      </c>
      <c r="AB1828" s="1">
        <f t="shared" si="2357"/>
        <v>475102.04081632651</v>
      </c>
      <c r="AC1828" s="1">
        <f t="shared" si="2358"/>
        <v>2217142857.1428571</v>
      </c>
      <c r="AD1828" s="1">
        <f t="shared" si="2359"/>
        <v>0</v>
      </c>
      <c r="AE1828" s="1">
        <f t="shared" si="2360"/>
        <v>-475102.04081632651</v>
      </c>
      <c r="AF1828" s="1">
        <f t="shared" si="2361"/>
        <v>1108571428.5714285</v>
      </c>
      <c r="AG1828" s="4" t="s">
        <v>133</v>
      </c>
      <c r="AH1828" s="1">
        <f t="shared" si="2365"/>
        <v>-2.676111724409767E-2</v>
      </c>
      <c r="AJ1828" s="1" t="s">
        <v>135</v>
      </c>
      <c r="AK1828" s="1">
        <v>-85631271.091559589</v>
      </c>
      <c r="AN1828" s="1" t="s">
        <v>377</v>
      </c>
      <c r="AP1828" s="22">
        <f>-AF1241*1000000</f>
        <v>204166666.66666666</v>
      </c>
      <c r="AT1828" s="1">
        <f t="shared" si="2367"/>
        <v>118535395.57510707</v>
      </c>
      <c r="AV1828" s="28">
        <f t="shared" si="2368"/>
        <v>118535395.57510707</v>
      </c>
      <c r="AW1828" s="28"/>
      <c r="AX1828" s="28"/>
      <c r="AY1828" s="28"/>
      <c r="AZ1828" s="28"/>
      <c r="BA1828" s="28"/>
      <c r="BB1828" s="1" t="s">
        <v>258</v>
      </c>
    </row>
    <row r="1829" spans="2:54" hidden="1">
      <c r="H1829" s="1">
        <f t="shared" si="2362"/>
        <v>170.97644842460682</v>
      </c>
      <c r="K1829" s="1">
        <f t="shared" si="2363"/>
        <v>0</v>
      </c>
      <c r="L1829" s="1">
        <f t="shared" si="2352"/>
        <v>0</v>
      </c>
      <c r="M1829" s="1">
        <f t="shared" si="2353"/>
        <v>0</v>
      </c>
      <c r="N1829" s="1">
        <f t="shared" si="2354"/>
        <v>1</v>
      </c>
      <c r="O1829" s="1">
        <f t="shared" si="2355"/>
        <v>0</v>
      </c>
      <c r="P1829" s="1">
        <f t="shared" si="2356"/>
        <v>0</v>
      </c>
      <c r="S1829" s="1">
        <v>170.97644842460682</v>
      </c>
      <c r="AA1829" s="1">
        <f t="shared" si="2364"/>
        <v>-81428.571428571435</v>
      </c>
      <c r="AB1829" s="1">
        <f t="shared" si="2357"/>
        <v>0</v>
      </c>
      <c r="AC1829" s="1">
        <f t="shared" si="2358"/>
        <v>0</v>
      </c>
      <c r="AD1829" s="1">
        <f t="shared" si="2359"/>
        <v>81428.571428571435</v>
      </c>
      <c r="AE1829" s="1">
        <f t="shared" si="2360"/>
        <v>0</v>
      </c>
      <c r="AF1829" s="1">
        <f t="shared" si="2361"/>
        <v>0</v>
      </c>
      <c r="AH1829" s="1">
        <f t="shared" si="2365"/>
        <v>170.97644842460682</v>
      </c>
      <c r="AK1829" s="1">
        <v>-129782.04445449822</v>
      </c>
      <c r="AP1829" s="22">
        <f t="shared" si="2366"/>
        <v>0</v>
      </c>
      <c r="AT1829" s="1">
        <f t="shared" si="2367"/>
        <v>-129782.04445449822</v>
      </c>
      <c r="AV1829" s="28">
        <f t="shared" si="2368"/>
        <v>-129782.04445449822</v>
      </c>
      <c r="AW1829" s="28"/>
      <c r="AX1829" s="28"/>
      <c r="AY1829" s="28"/>
      <c r="AZ1829" s="28"/>
      <c r="BA1829" s="28"/>
      <c r="BB1829" s="1" t="s">
        <v>373</v>
      </c>
    </row>
    <row r="1830" spans="2:54" hidden="1">
      <c r="H1830" s="1">
        <f t="shared" si="2362"/>
        <v>-5.5151192903330513</v>
      </c>
      <c r="K1830" s="1">
        <f t="shared" si="2363"/>
        <v>0</v>
      </c>
      <c r="L1830" s="1">
        <f t="shared" si="2352"/>
        <v>0</v>
      </c>
      <c r="M1830" s="1">
        <f t="shared" si="2353"/>
        <v>0</v>
      </c>
      <c r="N1830" s="1">
        <f t="shared" si="2354"/>
        <v>0</v>
      </c>
      <c r="O1830" s="1">
        <f t="shared" si="2355"/>
        <v>1</v>
      </c>
      <c r="P1830" s="1">
        <f t="shared" si="2356"/>
        <v>0</v>
      </c>
      <c r="S1830" s="1">
        <v>-5.5151192903330513</v>
      </c>
      <c r="AA1830" s="1">
        <f t="shared" si="2364"/>
        <v>0</v>
      </c>
      <c r="AB1830" s="1">
        <f t="shared" si="2357"/>
        <v>-135.74344023323616</v>
      </c>
      <c r="AC1830" s="1">
        <f t="shared" si="2358"/>
        <v>-475102.04081632651</v>
      </c>
      <c r="AD1830" s="1">
        <f t="shared" si="2359"/>
        <v>0</v>
      </c>
      <c r="AE1830" s="1">
        <f t="shared" si="2360"/>
        <v>135.74344023323616</v>
      </c>
      <c r="AF1830" s="1">
        <f t="shared" si="2361"/>
        <v>-475102.04081632651</v>
      </c>
      <c r="AH1830" s="1">
        <f t="shared" si="2365"/>
        <v>-5.5151192903330513</v>
      </c>
      <c r="AK1830" s="1">
        <v>24149.171633208243</v>
      </c>
      <c r="AP1830" s="22">
        <f t="shared" si="2366"/>
        <v>175000</v>
      </c>
      <c r="AT1830" s="1">
        <f t="shared" si="2367"/>
        <v>199149.17163320823</v>
      </c>
      <c r="AV1830" s="28">
        <f t="shared" si="2368"/>
        <v>199149.17163320823</v>
      </c>
      <c r="AW1830" s="28"/>
      <c r="AX1830" s="28"/>
      <c r="AY1830" s="28"/>
      <c r="AZ1830" s="28"/>
      <c r="BA1830" s="28"/>
      <c r="BB1830" s="1" t="s">
        <v>374</v>
      </c>
    </row>
    <row r="1831" spans="2:54" hidden="1">
      <c r="H1831" s="1">
        <f t="shared" si="2362"/>
        <v>-2.4760036670047354E-2</v>
      </c>
      <c r="K1831" s="1">
        <f t="shared" si="2363"/>
        <v>0</v>
      </c>
      <c r="L1831" s="1">
        <f t="shared" si="2352"/>
        <v>0</v>
      </c>
      <c r="M1831" s="1">
        <f t="shared" si="2353"/>
        <v>0</v>
      </c>
      <c r="N1831" s="1">
        <f t="shared" si="2354"/>
        <v>0</v>
      </c>
      <c r="O1831" s="1">
        <f t="shared" si="2355"/>
        <v>0</v>
      </c>
      <c r="P1831" s="1">
        <f t="shared" si="2356"/>
        <v>1</v>
      </c>
      <c r="S1831" s="1">
        <v>-2.4760036670047354E-2</v>
      </c>
      <c r="AA1831" s="1">
        <f t="shared" si="2364"/>
        <v>0</v>
      </c>
      <c r="AB1831" s="1">
        <f t="shared" si="2357"/>
        <v>475102.04081632651</v>
      </c>
      <c r="AC1831" s="1">
        <f t="shared" si="2358"/>
        <v>1108571428.5714285</v>
      </c>
      <c r="AD1831" s="1">
        <f t="shared" si="2359"/>
        <v>0</v>
      </c>
      <c r="AE1831" s="1">
        <f t="shared" si="2360"/>
        <v>-475102.04081632651</v>
      </c>
      <c r="AF1831" s="1">
        <f t="shared" si="2361"/>
        <v>2217142857.1428571</v>
      </c>
      <c r="AH1831" s="1">
        <f t="shared" si="2365"/>
        <v>-2.4760036670047354E-2</v>
      </c>
      <c r="AK1831" s="1">
        <v>-83412930.340898111</v>
      </c>
      <c r="AP1831" s="22">
        <f>-AF1244*1000000</f>
        <v>-204166666.66666666</v>
      </c>
      <c r="AT1831" s="1">
        <f t="shared" si="2367"/>
        <v>-287579597.00756478</v>
      </c>
      <c r="AV1831" s="28">
        <f t="shared" si="2368"/>
        <v>-287579597.00756478</v>
      </c>
      <c r="AW1831" s="28"/>
      <c r="AX1831" s="28"/>
      <c r="AY1831" s="28"/>
      <c r="AZ1831" s="28"/>
      <c r="BA1831" s="28"/>
      <c r="BB1831" s="1" t="s">
        <v>258</v>
      </c>
    </row>
    <row r="1832" spans="2:54" hidden="1"/>
    <row r="1833" spans="2:54" hidden="1">
      <c r="H1833" s="1">
        <f>+H1347</f>
        <v>170.97644842460682</v>
      </c>
      <c r="K1833" s="1">
        <f>+X1071</f>
        <v>1</v>
      </c>
      <c r="L1833" s="1">
        <f t="shared" ref="L1833:L1838" si="2369">+Y1071</f>
        <v>0</v>
      </c>
      <c r="M1833" s="1">
        <f t="shared" ref="M1833:M1838" si="2370">+Z1071</f>
        <v>0</v>
      </c>
      <c r="N1833" s="1">
        <f t="shared" ref="N1833:N1838" si="2371">+AA1071</f>
        <v>0</v>
      </c>
      <c r="O1833" s="1">
        <f t="shared" ref="O1833:O1838" si="2372">+AB1071</f>
        <v>0</v>
      </c>
      <c r="P1833" s="1">
        <f t="shared" ref="P1833:P1838" si="2373">+AC1071</f>
        <v>0</v>
      </c>
      <c r="S1833" s="1" cm="1">
        <f t="array" ref="S1833:S1838">MMULT(K1833:P1838,H1833:H1838)</f>
        <v>170.97644842460682</v>
      </c>
      <c r="AA1833" s="1">
        <f>+P1071</f>
        <v>71250</v>
      </c>
      <c r="AB1833" s="1">
        <f t="shared" ref="AB1833:AB1838" si="2374">+Q1071</f>
        <v>0</v>
      </c>
      <c r="AC1833" s="1">
        <f t="shared" ref="AC1833:AC1838" si="2375">+R1071</f>
        <v>0</v>
      </c>
      <c r="AD1833" s="1">
        <f t="shared" ref="AD1833:AD1838" si="2376">+S1071</f>
        <v>-71250</v>
      </c>
      <c r="AE1833" s="1">
        <f t="shared" ref="AE1833:AE1838" si="2377">+T1071</f>
        <v>0</v>
      </c>
      <c r="AF1833" s="1">
        <f t="shared" ref="AF1833:AF1838" si="2378">+U1071</f>
        <v>0</v>
      </c>
      <c r="AH1833" s="1">
        <f>+S1833</f>
        <v>170.97644842460682</v>
      </c>
      <c r="AK1833" s="1" cm="1">
        <f t="array" ref="AK1833:AK1838">MMULT(AA1833:AF1838,AH1833:AH1838)</f>
        <v>118200.246229399</v>
      </c>
      <c r="AP1833" s="22">
        <f>-AV1239*1000</f>
        <v>0</v>
      </c>
      <c r="AT1833" s="1">
        <f>+AK1833+AP1833</f>
        <v>118200.246229399</v>
      </c>
      <c r="AV1833" s="28">
        <f>+AT1833</f>
        <v>118200.246229399</v>
      </c>
      <c r="AW1833" s="28"/>
      <c r="AX1833" s="28"/>
      <c r="AY1833" s="28"/>
      <c r="AZ1833" s="28"/>
      <c r="BA1833" s="28"/>
      <c r="BB1833" s="1" t="s">
        <v>373</v>
      </c>
    </row>
    <row r="1834" spans="2:54" hidden="1">
      <c r="H1834" s="1">
        <f t="shared" ref="H1834:H1838" si="2379">+H1348</f>
        <v>-5.5151192903330513</v>
      </c>
      <c r="K1834" s="1">
        <f t="shared" ref="K1834:K1838" si="2380">+X1072</f>
        <v>0</v>
      </c>
      <c r="L1834" s="1">
        <f t="shared" si="2369"/>
        <v>1</v>
      </c>
      <c r="M1834" s="1">
        <f t="shared" si="2370"/>
        <v>0</v>
      </c>
      <c r="N1834" s="1">
        <f t="shared" si="2371"/>
        <v>0</v>
      </c>
      <c r="O1834" s="1">
        <f t="shared" si="2372"/>
        <v>0</v>
      </c>
      <c r="P1834" s="1">
        <f t="shared" si="2373"/>
        <v>0</v>
      </c>
      <c r="S1834" s="1">
        <v>-5.5151192903330513</v>
      </c>
      <c r="AA1834" s="1">
        <f t="shared" ref="AA1834:AA1838" si="2381">+P1072</f>
        <v>0</v>
      </c>
      <c r="AB1834" s="1">
        <f t="shared" si="2374"/>
        <v>90.9375</v>
      </c>
      <c r="AC1834" s="1">
        <f t="shared" si="2375"/>
        <v>363750</v>
      </c>
      <c r="AD1834" s="1">
        <f t="shared" si="2376"/>
        <v>0</v>
      </c>
      <c r="AE1834" s="1">
        <f t="shared" si="2377"/>
        <v>-90.9375</v>
      </c>
      <c r="AF1834" s="1">
        <f t="shared" si="2378"/>
        <v>363750</v>
      </c>
      <c r="AH1834" s="1">
        <f t="shared" ref="AH1834:AH1838" si="2382">+S1834</f>
        <v>-5.5151192903330513</v>
      </c>
      <c r="AK1834" s="1">
        <v>-18099.697209482372</v>
      </c>
      <c r="AP1834" s="22">
        <f t="shared" ref="AP1834:AP1837" si="2383">-AV1240*1000</f>
        <v>132000</v>
      </c>
      <c r="AT1834" s="1">
        <f t="shared" ref="AT1834:AT1838" si="2384">+AK1834+AP1834</f>
        <v>113900.30279051763</v>
      </c>
      <c r="AV1834" s="28">
        <f t="shared" ref="AV1834:AV1838" si="2385">+AT1834</f>
        <v>113900.30279051763</v>
      </c>
      <c r="AW1834" s="28"/>
      <c r="AX1834" s="28"/>
      <c r="AY1834" s="28"/>
      <c r="AZ1834" s="28"/>
      <c r="BA1834" s="28"/>
      <c r="BB1834" s="1" t="s">
        <v>374</v>
      </c>
    </row>
    <row r="1835" spans="2:54" hidden="1">
      <c r="B1835" s="23" t="s">
        <v>267</v>
      </c>
      <c r="C1835" s="1">
        <f>+C1828+1</f>
        <v>43</v>
      </c>
      <c r="D1835" s="1" t="s">
        <v>375</v>
      </c>
      <c r="H1835" s="1">
        <f t="shared" si="2379"/>
        <v>-2.4760036670047354E-2</v>
      </c>
      <c r="J1835" s="1" t="s">
        <v>133</v>
      </c>
      <c r="K1835" s="1">
        <f t="shared" si="2380"/>
        <v>0</v>
      </c>
      <c r="L1835" s="1">
        <f t="shared" si="2369"/>
        <v>0</v>
      </c>
      <c r="M1835" s="1">
        <f t="shared" si="2370"/>
        <v>1</v>
      </c>
      <c r="N1835" s="1">
        <f t="shared" si="2371"/>
        <v>0</v>
      </c>
      <c r="O1835" s="1">
        <f t="shared" si="2372"/>
        <v>0</v>
      </c>
      <c r="P1835" s="1">
        <f t="shared" si="2373"/>
        <v>0</v>
      </c>
      <c r="R1835" s="1" t="s">
        <v>135</v>
      </c>
      <c r="S1835" s="1">
        <v>-2.4760036670047354E-2</v>
      </c>
      <c r="W1835" s="1" t="s">
        <v>376</v>
      </c>
      <c r="AA1835" s="1">
        <f t="shared" si="2381"/>
        <v>0</v>
      </c>
      <c r="AB1835" s="1">
        <f t="shared" si="2374"/>
        <v>363750</v>
      </c>
      <c r="AC1835" s="1">
        <f t="shared" si="2375"/>
        <v>1940000000</v>
      </c>
      <c r="AD1835" s="1">
        <f t="shared" si="2376"/>
        <v>0</v>
      </c>
      <c r="AE1835" s="1">
        <f t="shared" si="2377"/>
        <v>-363750</v>
      </c>
      <c r="AF1835" s="1">
        <f t="shared" si="2378"/>
        <v>970000000</v>
      </c>
      <c r="AG1835" s="4" t="s">
        <v>133</v>
      </c>
      <c r="AH1835" s="1">
        <f t="shared" si="2382"/>
        <v>-2.4760036670047354E-2</v>
      </c>
      <c r="AJ1835" s="1" t="s">
        <v>135</v>
      </c>
      <c r="AK1835" s="1">
        <v>-72285046.099813312</v>
      </c>
      <c r="AN1835" s="1" t="s">
        <v>377</v>
      </c>
      <c r="AP1835" s="22">
        <f>-AV1241*1000000</f>
        <v>176000000</v>
      </c>
      <c r="AT1835" s="1">
        <f t="shared" si="2384"/>
        <v>103714953.90018669</v>
      </c>
      <c r="AV1835" s="28">
        <f t="shared" si="2385"/>
        <v>103714953.90018669</v>
      </c>
      <c r="AW1835" s="28"/>
      <c r="AX1835" s="28"/>
      <c r="AY1835" s="28"/>
      <c r="AZ1835" s="28"/>
      <c r="BA1835" s="28"/>
      <c r="BB1835" s="1" t="s">
        <v>258</v>
      </c>
    </row>
    <row r="1836" spans="2:54" hidden="1">
      <c r="H1836" s="1">
        <f t="shared" si="2379"/>
        <v>169.31749760033455</v>
      </c>
      <c r="K1836" s="1">
        <f t="shared" si="2380"/>
        <v>0</v>
      </c>
      <c r="L1836" s="1">
        <f t="shared" si="2369"/>
        <v>0</v>
      </c>
      <c r="M1836" s="1">
        <f t="shared" si="2370"/>
        <v>0</v>
      </c>
      <c r="N1836" s="1">
        <f t="shared" si="2371"/>
        <v>1</v>
      </c>
      <c r="O1836" s="1">
        <f t="shared" si="2372"/>
        <v>0</v>
      </c>
      <c r="P1836" s="1">
        <f t="shared" si="2373"/>
        <v>0</v>
      </c>
      <c r="S1836" s="1">
        <v>169.31749760033455</v>
      </c>
      <c r="AA1836" s="1">
        <f t="shared" si="2381"/>
        <v>-71250</v>
      </c>
      <c r="AB1836" s="1">
        <f t="shared" si="2374"/>
        <v>0</v>
      </c>
      <c r="AC1836" s="1">
        <f t="shared" si="2375"/>
        <v>0</v>
      </c>
      <c r="AD1836" s="1">
        <f t="shared" si="2376"/>
        <v>71250</v>
      </c>
      <c r="AE1836" s="1">
        <f t="shared" si="2377"/>
        <v>0</v>
      </c>
      <c r="AF1836" s="1">
        <f t="shared" si="2378"/>
        <v>0</v>
      </c>
      <c r="AH1836" s="1">
        <f t="shared" si="2382"/>
        <v>169.31749760033455</v>
      </c>
      <c r="AK1836" s="1">
        <v>-118200.246229399</v>
      </c>
      <c r="AP1836" s="22">
        <f t="shared" si="2383"/>
        <v>0</v>
      </c>
      <c r="AT1836" s="1">
        <f t="shared" si="2384"/>
        <v>-118200.246229399</v>
      </c>
      <c r="AV1836" s="28">
        <f t="shared" si="2385"/>
        <v>-118200.246229399</v>
      </c>
      <c r="AW1836" s="28"/>
      <c r="AX1836" s="28"/>
      <c r="AY1836" s="28"/>
      <c r="AZ1836" s="28"/>
      <c r="BA1836" s="28"/>
      <c r="BB1836" s="1" t="s">
        <v>373</v>
      </c>
    </row>
    <row r="1837" spans="2:54" hidden="1">
      <c r="H1837" s="1">
        <f t="shared" si="2379"/>
        <v>-5.4990260566748059</v>
      </c>
      <c r="K1837" s="1">
        <f t="shared" si="2380"/>
        <v>0</v>
      </c>
      <c r="L1837" s="1">
        <f t="shared" si="2369"/>
        <v>0</v>
      </c>
      <c r="M1837" s="1">
        <f t="shared" si="2370"/>
        <v>0</v>
      </c>
      <c r="N1837" s="1">
        <f t="shared" si="2371"/>
        <v>0</v>
      </c>
      <c r="O1837" s="1">
        <f t="shared" si="2372"/>
        <v>1</v>
      </c>
      <c r="P1837" s="1">
        <f t="shared" si="2373"/>
        <v>0</v>
      </c>
      <c r="S1837" s="1">
        <v>-5.4990260566748059</v>
      </c>
      <c r="AA1837" s="1">
        <f t="shared" si="2381"/>
        <v>0</v>
      </c>
      <c r="AB1837" s="1">
        <f t="shared" si="2374"/>
        <v>-90.9375</v>
      </c>
      <c r="AC1837" s="1">
        <f t="shared" si="2375"/>
        <v>-363750</v>
      </c>
      <c r="AD1837" s="1">
        <f t="shared" si="2376"/>
        <v>0</v>
      </c>
      <c r="AE1837" s="1">
        <f t="shared" si="2377"/>
        <v>90.9375</v>
      </c>
      <c r="AF1837" s="1">
        <f t="shared" si="2378"/>
        <v>-363750</v>
      </c>
      <c r="AH1837" s="1">
        <f t="shared" si="2382"/>
        <v>-5.4990260566748059</v>
      </c>
      <c r="AK1837" s="1">
        <v>18099.697209482372</v>
      </c>
      <c r="AP1837" s="22">
        <f t="shared" si="2383"/>
        <v>132000</v>
      </c>
      <c r="AT1837" s="1">
        <f t="shared" si="2384"/>
        <v>150099.69720948237</v>
      </c>
      <c r="AV1837" s="28">
        <f t="shared" si="2385"/>
        <v>150099.69720948237</v>
      </c>
      <c r="AW1837" s="28"/>
      <c r="AX1837" s="28"/>
      <c r="AY1837" s="28"/>
      <c r="AZ1837" s="28"/>
      <c r="BA1837" s="28"/>
      <c r="BB1837" s="1" t="s">
        <v>374</v>
      </c>
    </row>
    <row r="1838" spans="2:54" hidden="1">
      <c r="H1838" s="1">
        <f t="shared" si="2379"/>
        <v>-2.4994557779565219E-2</v>
      </c>
      <c r="K1838" s="1">
        <f t="shared" si="2380"/>
        <v>0</v>
      </c>
      <c r="L1838" s="1">
        <f t="shared" si="2369"/>
        <v>0</v>
      </c>
      <c r="M1838" s="1">
        <f t="shared" si="2370"/>
        <v>0</v>
      </c>
      <c r="N1838" s="1">
        <f t="shared" si="2371"/>
        <v>0</v>
      </c>
      <c r="O1838" s="1">
        <f t="shared" si="2372"/>
        <v>0</v>
      </c>
      <c r="P1838" s="1">
        <f t="shared" si="2373"/>
        <v>1</v>
      </c>
      <c r="S1838" s="1">
        <v>-2.4994557779565219E-2</v>
      </c>
      <c r="AA1838" s="1">
        <f t="shared" si="2381"/>
        <v>0</v>
      </c>
      <c r="AB1838" s="1">
        <f t="shared" si="2374"/>
        <v>363750</v>
      </c>
      <c r="AC1838" s="1">
        <f t="shared" si="2375"/>
        <v>970000000</v>
      </c>
      <c r="AD1838" s="1">
        <f t="shared" si="2376"/>
        <v>0</v>
      </c>
      <c r="AE1838" s="1">
        <f t="shared" si="2377"/>
        <v>-363750</v>
      </c>
      <c r="AF1838" s="1">
        <f t="shared" si="2378"/>
        <v>1940000000</v>
      </c>
      <c r="AH1838" s="1">
        <f t="shared" si="2382"/>
        <v>-2.4994557779565219E-2</v>
      </c>
      <c r="AK1838" s="1">
        <v>-72512531.576045647</v>
      </c>
      <c r="AP1838" s="22">
        <f>-AV1244*1000000</f>
        <v>-176000000</v>
      </c>
      <c r="AT1838" s="1">
        <f t="shared" si="2384"/>
        <v>-248512531.57604563</v>
      </c>
      <c r="AV1838" s="28">
        <f t="shared" si="2385"/>
        <v>-248512531.57604563</v>
      </c>
      <c r="AW1838" s="28"/>
      <c r="AX1838" s="28"/>
      <c r="AY1838" s="28"/>
      <c r="AZ1838" s="28"/>
      <c r="BA1838" s="28"/>
      <c r="BB1838" s="1" t="s">
        <v>258</v>
      </c>
    </row>
    <row r="1839" spans="2:54" hidden="1"/>
    <row r="1840" spans="2:54" hidden="1">
      <c r="H1840" s="1">
        <f>+H1350</f>
        <v>169.31749760033455</v>
      </c>
      <c r="K1840" s="1">
        <f>+X1078</f>
        <v>1</v>
      </c>
      <c r="L1840" s="1">
        <f t="shared" ref="L1840:L1845" si="2386">+Y1078</f>
        <v>0</v>
      </c>
      <c r="M1840" s="1">
        <f t="shared" ref="M1840:M1845" si="2387">+Z1078</f>
        <v>0</v>
      </c>
      <c r="N1840" s="1">
        <f t="shared" ref="N1840:N1845" si="2388">+AA1078</f>
        <v>0</v>
      </c>
      <c r="O1840" s="1">
        <f t="shared" ref="O1840:O1845" si="2389">+AB1078</f>
        <v>0</v>
      </c>
      <c r="P1840" s="1">
        <f t="shared" ref="P1840:P1845" si="2390">+AC1078</f>
        <v>0</v>
      </c>
      <c r="S1840" s="1" cm="1">
        <f t="array" ref="S1840:S1845">MMULT(K1840:P1845,H1840:H1845)</f>
        <v>169.31749760033455</v>
      </c>
      <c r="AA1840" s="1">
        <f>+P1078</f>
        <v>95000</v>
      </c>
      <c r="AB1840" s="1">
        <f t="shared" ref="AB1840:AB1845" si="2391">+Q1078</f>
        <v>0</v>
      </c>
      <c r="AC1840" s="1">
        <f t="shared" ref="AC1840:AC1845" si="2392">+R1078</f>
        <v>0</v>
      </c>
      <c r="AD1840" s="1">
        <f t="shared" ref="AD1840:AD1845" si="2393">+S1078</f>
        <v>-95000</v>
      </c>
      <c r="AE1840" s="1">
        <f t="shared" ref="AE1840:AE1845" si="2394">+T1078</f>
        <v>0</v>
      </c>
      <c r="AF1840" s="1">
        <f t="shared" ref="AF1840:AF1845" si="2395">+U1078</f>
        <v>0</v>
      </c>
      <c r="AH1840" s="1">
        <f>+S1840</f>
        <v>169.31749760033455</v>
      </c>
      <c r="AK1840" s="1" cm="1">
        <f t="array" ref="AK1840:AK1845">MMULT(AA1840:AF1845,AH1840:AH1845)</f>
        <v>90881.326489005238</v>
      </c>
      <c r="AP1840" s="22">
        <f>-BL1239*1000</f>
        <v>0</v>
      </c>
      <c r="AT1840" s="1">
        <f>+AK1840+AP1840</f>
        <v>90881.326489005238</v>
      </c>
      <c r="AV1840" s="28">
        <f>+AT1840</f>
        <v>90881.326489005238</v>
      </c>
      <c r="AW1840" s="28"/>
      <c r="AX1840" s="28"/>
      <c r="AY1840" s="28"/>
      <c r="AZ1840" s="28"/>
      <c r="BA1840" s="28"/>
      <c r="BB1840" s="1" t="s">
        <v>373</v>
      </c>
    </row>
    <row r="1841" spans="2:54" hidden="1">
      <c r="H1841" s="1">
        <f t="shared" ref="H1841:H1845" si="2396">+H1351</f>
        <v>-5.4990260566748059</v>
      </c>
      <c r="K1841" s="1">
        <f t="shared" ref="K1841:K1845" si="2397">+X1079</f>
        <v>0</v>
      </c>
      <c r="L1841" s="1">
        <f t="shared" si="2386"/>
        <v>1</v>
      </c>
      <c r="M1841" s="1">
        <f t="shared" si="2387"/>
        <v>0</v>
      </c>
      <c r="N1841" s="1">
        <f t="shared" si="2388"/>
        <v>0</v>
      </c>
      <c r="O1841" s="1">
        <f t="shared" si="2389"/>
        <v>0</v>
      </c>
      <c r="P1841" s="1">
        <f t="shared" si="2390"/>
        <v>0</v>
      </c>
      <c r="S1841" s="1">
        <v>-5.4990260566748059</v>
      </c>
      <c r="AA1841" s="1">
        <f t="shared" ref="AA1841:AA1845" si="2398">+P1079</f>
        <v>0</v>
      </c>
      <c r="AB1841" s="1">
        <f t="shared" si="2391"/>
        <v>215.55555555555554</v>
      </c>
      <c r="AC1841" s="1">
        <f t="shared" si="2392"/>
        <v>646666.66666666663</v>
      </c>
      <c r="AD1841" s="1">
        <f t="shared" si="2393"/>
        <v>0</v>
      </c>
      <c r="AE1841" s="1">
        <f t="shared" si="2394"/>
        <v>-215.55555555555554</v>
      </c>
      <c r="AF1841" s="1">
        <f t="shared" si="2395"/>
        <v>646666.66666666663</v>
      </c>
      <c r="AH1841" s="1">
        <f t="shared" ref="AH1841:AH1845" si="2399">+S1841</f>
        <v>-5.4990260566748059</v>
      </c>
      <c r="AK1841" s="1">
        <v>-31435.12667982775</v>
      </c>
      <c r="AP1841" s="22">
        <f t="shared" ref="AP1841:AP1844" si="2400">-BL1240*1000</f>
        <v>204000</v>
      </c>
      <c r="AT1841" s="1">
        <f t="shared" ref="AT1841:AT1845" si="2401">+AK1841+AP1841</f>
        <v>172564.87332017225</v>
      </c>
      <c r="AV1841" s="28">
        <f t="shared" ref="AV1841:AV1845" si="2402">+AT1841</f>
        <v>172564.87332017225</v>
      </c>
      <c r="AW1841" s="28"/>
      <c r="AX1841" s="28"/>
      <c r="AY1841" s="28"/>
      <c r="AZ1841" s="28"/>
      <c r="BA1841" s="28"/>
      <c r="BB1841" s="1" t="s">
        <v>374</v>
      </c>
    </row>
    <row r="1842" spans="2:54" hidden="1">
      <c r="B1842" s="23" t="s">
        <v>267</v>
      </c>
      <c r="C1842" s="1">
        <f>+C1835+1</f>
        <v>44</v>
      </c>
      <c r="D1842" s="1" t="s">
        <v>375</v>
      </c>
      <c r="H1842" s="1">
        <f t="shared" si="2396"/>
        <v>-2.4994557779565219E-2</v>
      </c>
      <c r="J1842" s="1" t="s">
        <v>133</v>
      </c>
      <c r="K1842" s="1">
        <f t="shared" si="2397"/>
        <v>0</v>
      </c>
      <c r="L1842" s="1">
        <f t="shared" si="2386"/>
        <v>0</v>
      </c>
      <c r="M1842" s="1">
        <f t="shared" si="2387"/>
        <v>1</v>
      </c>
      <c r="N1842" s="1">
        <f t="shared" si="2388"/>
        <v>0</v>
      </c>
      <c r="O1842" s="1">
        <f t="shared" si="2389"/>
        <v>0</v>
      </c>
      <c r="P1842" s="1">
        <f t="shared" si="2390"/>
        <v>0</v>
      </c>
      <c r="R1842" s="1" t="s">
        <v>135</v>
      </c>
      <c r="S1842" s="1">
        <v>-2.4994557779565219E-2</v>
      </c>
      <c r="W1842" s="1" t="s">
        <v>376</v>
      </c>
      <c r="AA1842" s="1">
        <f t="shared" si="2398"/>
        <v>0</v>
      </c>
      <c r="AB1842" s="1">
        <f t="shared" si="2391"/>
        <v>646666.66666666663</v>
      </c>
      <c r="AC1842" s="1">
        <f t="shared" si="2392"/>
        <v>2586666666.6666665</v>
      </c>
      <c r="AD1842" s="1">
        <f t="shared" si="2393"/>
        <v>0</v>
      </c>
      <c r="AE1842" s="1">
        <f t="shared" si="2394"/>
        <v>-646666.66666666663</v>
      </c>
      <c r="AF1842" s="1">
        <f t="shared" si="2395"/>
        <v>1293333333.3333333</v>
      </c>
      <c r="AG1842" s="4" t="s">
        <v>133</v>
      </c>
      <c r="AH1842" s="1">
        <f t="shared" si="2399"/>
        <v>-2.4994557779565219E-2</v>
      </c>
      <c r="AJ1842" s="1" t="s">
        <v>135</v>
      </c>
      <c r="AK1842" s="1">
        <v>-95318774.469282314</v>
      </c>
      <c r="AN1842" s="1" t="s">
        <v>377</v>
      </c>
      <c r="AP1842" s="22">
        <f>-BL1241*1000000</f>
        <v>204000000</v>
      </c>
      <c r="AT1842" s="1">
        <f t="shared" si="2401"/>
        <v>108681225.53071769</v>
      </c>
      <c r="AV1842" s="28">
        <f t="shared" si="2402"/>
        <v>108681225.53071769</v>
      </c>
      <c r="AW1842" s="28"/>
      <c r="AX1842" s="28"/>
      <c r="AY1842" s="28"/>
      <c r="AZ1842" s="28"/>
      <c r="BA1842" s="28"/>
      <c r="BB1842" s="1" t="s">
        <v>258</v>
      </c>
    </row>
    <row r="1843" spans="2:54" hidden="1">
      <c r="H1843" s="1">
        <f t="shared" si="2396"/>
        <v>168.36085205834502</v>
      </c>
      <c r="K1843" s="1">
        <f t="shared" si="2397"/>
        <v>0</v>
      </c>
      <c r="L1843" s="1">
        <f t="shared" si="2386"/>
        <v>0</v>
      </c>
      <c r="M1843" s="1">
        <f t="shared" si="2387"/>
        <v>0</v>
      </c>
      <c r="N1843" s="1">
        <f t="shared" si="2388"/>
        <v>1</v>
      </c>
      <c r="O1843" s="1">
        <f t="shared" si="2389"/>
        <v>0</v>
      </c>
      <c r="P1843" s="1">
        <f t="shared" si="2390"/>
        <v>0</v>
      </c>
      <c r="S1843" s="1">
        <v>168.36085205834502</v>
      </c>
      <c r="AA1843" s="1">
        <f t="shared" si="2398"/>
        <v>-95000</v>
      </c>
      <c r="AB1843" s="1">
        <f t="shared" si="2391"/>
        <v>0</v>
      </c>
      <c r="AC1843" s="1">
        <f t="shared" si="2392"/>
        <v>0</v>
      </c>
      <c r="AD1843" s="1">
        <f t="shared" si="2393"/>
        <v>95000</v>
      </c>
      <c r="AE1843" s="1">
        <f t="shared" si="2394"/>
        <v>0</v>
      </c>
      <c r="AF1843" s="1">
        <f t="shared" si="2395"/>
        <v>0</v>
      </c>
      <c r="AH1843" s="1">
        <f t="shared" si="2399"/>
        <v>168.36085205834502</v>
      </c>
      <c r="AK1843" s="1">
        <v>-90881.326489005238</v>
      </c>
      <c r="AP1843" s="22">
        <f t="shared" si="2400"/>
        <v>0</v>
      </c>
      <c r="AT1843" s="1">
        <f t="shared" si="2401"/>
        <v>-90881.326489005238</v>
      </c>
      <c r="AV1843" s="28">
        <f t="shared" si="2402"/>
        <v>-90881.326489005238</v>
      </c>
      <c r="AW1843" s="28"/>
      <c r="AX1843" s="28"/>
      <c r="AY1843" s="28"/>
      <c r="AZ1843" s="28"/>
      <c r="BA1843" s="28"/>
      <c r="BB1843" s="1" t="s">
        <v>373</v>
      </c>
    </row>
    <row r="1844" spans="2:54" hidden="1">
      <c r="H1844" s="1">
        <f t="shared" si="2396"/>
        <v>-4.9319964522922017</v>
      </c>
      <c r="K1844" s="1">
        <f t="shared" si="2397"/>
        <v>0</v>
      </c>
      <c r="L1844" s="1">
        <f t="shared" si="2386"/>
        <v>0</v>
      </c>
      <c r="M1844" s="1">
        <f t="shared" si="2387"/>
        <v>0</v>
      </c>
      <c r="N1844" s="1">
        <f t="shared" si="2388"/>
        <v>0</v>
      </c>
      <c r="O1844" s="1">
        <f t="shared" si="2389"/>
        <v>1</v>
      </c>
      <c r="P1844" s="1">
        <f t="shared" si="2390"/>
        <v>0</v>
      </c>
      <c r="S1844" s="1">
        <v>-4.9319964522922017</v>
      </c>
      <c r="AA1844" s="1">
        <f t="shared" si="2398"/>
        <v>0</v>
      </c>
      <c r="AB1844" s="1">
        <f t="shared" si="2391"/>
        <v>-215.55555555555554</v>
      </c>
      <c r="AC1844" s="1">
        <f t="shared" si="2392"/>
        <v>-646666.66666666663</v>
      </c>
      <c r="AD1844" s="1">
        <f t="shared" si="2393"/>
        <v>0</v>
      </c>
      <c r="AE1844" s="1">
        <f t="shared" si="2394"/>
        <v>215.55555555555554</v>
      </c>
      <c r="AF1844" s="1">
        <f t="shared" si="2395"/>
        <v>-646666.66666666663</v>
      </c>
      <c r="AH1844" s="1">
        <f t="shared" si="2399"/>
        <v>-4.9319964522922017</v>
      </c>
      <c r="AK1844" s="1">
        <v>31435.12667982775</v>
      </c>
      <c r="AP1844" s="22">
        <f t="shared" si="2400"/>
        <v>204000</v>
      </c>
      <c r="AT1844" s="1">
        <f t="shared" si="2401"/>
        <v>235435.12667982775</v>
      </c>
      <c r="AV1844" s="28">
        <f t="shared" si="2402"/>
        <v>235435.12667982775</v>
      </c>
      <c r="AW1844" s="28"/>
      <c r="AX1844" s="28"/>
      <c r="AY1844" s="28"/>
      <c r="AZ1844" s="28"/>
      <c r="BA1844" s="28"/>
      <c r="BB1844" s="1" t="s">
        <v>374</v>
      </c>
    </row>
    <row r="1845" spans="2:54" hidden="1">
      <c r="H1845" s="1">
        <f t="shared" si="2396"/>
        <v>-2.3427452991216138E-2</v>
      </c>
      <c r="K1845" s="1">
        <f t="shared" si="2397"/>
        <v>0</v>
      </c>
      <c r="L1845" s="1">
        <f t="shared" si="2386"/>
        <v>0</v>
      </c>
      <c r="M1845" s="1">
        <f t="shared" si="2387"/>
        <v>0</v>
      </c>
      <c r="N1845" s="1">
        <f t="shared" si="2388"/>
        <v>0</v>
      </c>
      <c r="O1845" s="1">
        <f t="shared" si="2389"/>
        <v>0</v>
      </c>
      <c r="P1845" s="1">
        <f t="shared" si="2390"/>
        <v>1</v>
      </c>
      <c r="S1845" s="1">
        <v>-2.3427452991216138E-2</v>
      </c>
      <c r="AA1845" s="1">
        <f t="shared" si="2398"/>
        <v>0</v>
      </c>
      <c r="AB1845" s="1">
        <f t="shared" si="2391"/>
        <v>646666.66666666663</v>
      </c>
      <c r="AC1845" s="1">
        <f t="shared" si="2392"/>
        <v>1293333333.3333333</v>
      </c>
      <c r="AD1845" s="1">
        <f t="shared" si="2393"/>
        <v>0</v>
      </c>
      <c r="AE1845" s="1">
        <f t="shared" si="2394"/>
        <v>-646666.66666666663</v>
      </c>
      <c r="AF1845" s="1">
        <f t="shared" si="2395"/>
        <v>2586666666.6666665</v>
      </c>
      <c r="AH1845" s="1">
        <f t="shared" si="2399"/>
        <v>-2.3427452991216138E-2</v>
      </c>
      <c r="AK1845" s="1">
        <v>-93291985.609684169</v>
      </c>
      <c r="AP1845" s="22">
        <f>-BL1244*1000000</f>
        <v>-204000000</v>
      </c>
      <c r="AT1845" s="1">
        <f t="shared" si="2401"/>
        <v>-297291985.60968417</v>
      </c>
      <c r="AV1845" s="28">
        <f t="shared" si="2402"/>
        <v>-297291985.60968417</v>
      </c>
      <c r="AW1845" s="28"/>
      <c r="AX1845" s="28"/>
      <c r="AY1845" s="28"/>
      <c r="AZ1845" s="28"/>
      <c r="BA1845" s="28"/>
      <c r="BB1845" s="1" t="s">
        <v>258</v>
      </c>
    </row>
    <row r="1846" spans="2:54" hidden="1"/>
    <row r="1847" spans="2:54" hidden="1">
      <c r="H1847" s="1">
        <f>+H1353</f>
        <v>168.36085205834502</v>
      </c>
      <c r="K1847" s="1">
        <f>+X1085</f>
        <v>1</v>
      </c>
      <c r="L1847" s="1">
        <f t="shared" ref="L1847:L1852" si="2403">+Y1085</f>
        <v>0</v>
      </c>
      <c r="M1847" s="1">
        <f t="shared" ref="M1847:M1852" si="2404">+Z1085</f>
        <v>0</v>
      </c>
      <c r="N1847" s="1">
        <f t="shared" ref="N1847:N1852" si="2405">+AA1085</f>
        <v>0</v>
      </c>
      <c r="O1847" s="1">
        <f t="shared" ref="O1847:O1852" si="2406">+AB1085</f>
        <v>0</v>
      </c>
      <c r="P1847" s="1">
        <f t="shared" ref="P1847:P1852" si="2407">+AC1085</f>
        <v>0</v>
      </c>
      <c r="S1847" s="1" cm="1">
        <f t="array" ref="S1847:S1852">MMULT(K1847:P1852,H1847:H1852)</f>
        <v>168.36085205834502</v>
      </c>
      <c r="AA1847" s="1">
        <f>+P1085</f>
        <v>114000</v>
      </c>
      <c r="AB1847" s="1">
        <f t="shared" ref="AB1847:AB1852" si="2408">+Q1085</f>
        <v>0</v>
      </c>
      <c r="AC1847" s="1">
        <f t="shared" ref="AC1847:AC1852" si="2409">+R1085</f>
        <v>0</v>
      </c>
      <c r="AD1847" s="1">
        <f t="shared" ref="AD1847:AD1852" si="2410">+S1085</f>
        <v>-114000</v>
      </c>
      <c r="AE1847" s="1">
        <f t="shared" ref="AE1847:AE1852" si="2411">+T1085</f>
        <v>0</v>
      </c>
      <c r="AF1847" s="1">
        <f t="shared" ref="AF1847:AF1852" si="2412">+U1085</f>
        <v>0</v>
      </c>
      <c r="AH1847" s="1">
        <f>+S1847</f>
        <v>168.36085205834502</v>
      </c>
      <c r="AK1847" s="1" cm="1">
        <f t="array" ref="AK1847:AK1852">MMULT(AA1847:AF1852,AH1847:AH1852)</f>
        <v>53146.970050267875</v>
      </c>
      <c r="AP1847" s="22">
        <f>-CB1239*1000</f>
        <v>0</v>
      </c>
      <c r="AT1847" s="1">
        <f>+AK1847+AP1847</f>
        <v>53146.970050267875</v>
      </c>
      <c r="AV1847" s="28">
        <f>+AT1847</f>
        <v>53146.970050267875</v>
      </c>
      <c r="AW1847" s="28"/>
      <c r="AX1847" s="28"/>
      <c r="AY1847" s="28"/>
      <c r="AZ1847" s="28"/>
      <c r="BA1847" s="28"/>
      <c r="BB1847" s="1" t="s">
        <v>373</v>
      </c>
    </row>
    <row r="1848" spans="2:54" hidden="1">
      <c r="H1848" s="1">
        <f t="shared" ref="H1848:H1852" si="2413">+H1354</f>
        <v>-4.9319964522922017</v>
      </c>
      <c r="K1848" s="1">
        <f t="shared" ref="K1848:K1852" si="2414">+X1086</f>
        <v>0</v>
      </c>
      <c r="L1848" s="1">
        <f t="shared" si="2403"/>
        <v>1</v>
      </c>
      <c r="M1848" s="1">
        <f t="shared" si="2404"/>
        <v>0</v>
      </c>
      <c r="N1848" s="1">
        <f t="shared" si="2405"/>
        <v>0</v>
      </c>
      <c r="O1848" s="1">
        <f t="shared" si="2406"/>
        <v>0</v>
      </c>
      <c r="P1848" s="1">
        <f t="shared" si="2407"/>
        <v>0</v>
      </c>
      <c r="S1848" s="1">
        <v>-4.9319964522922017</v>
      </c>
      <c r="AA1848" s="1">
        <f t="shared" ref="AA1848:AA1852" si="2415">+P1086</f>
        <v>0</v>
      </c>
      <c r="AB1848" s="1">
        <f t="shared" si="2408"/>
        <v>372.48</v>
      </c>
      <c r="AC1848" s="1">
        <f t="shared" si="2409"/>
        <v>931200</v>
      </c>
      <c r="AD1848" s="1">
        <f t="shared" si="2410"/>
        <v>0</v>
      </c>
      <c r="AE1848" s="1">
        <f t="shared" si="2411"/>
        <v>-372.48</v>
      </c>
      <c r="AF1848" s="1">
        <f t="shared" si="2412"/>
        <v>931200</v>
      </c>
      <c r="AH1848" s="1">
        <f t="shared" ref="AH1848:AH1852" si="2416">+S1848</f>
        <v>-4.9319964522922017</v>
      </c>
      <c r="AK1848" s="1">
        <v>-45079.670049073073</v>
      </c>
      <c r="AP1848" s="22">
        <f t="shared" ref="AP1848:AP1851" si="2417">-CB1240*1000</f>
        <v>55000</v>
      </c>
      <c r="AT1848" s="1">
        <f t="shared" ref="AT1848:AT1852" si="2418">+AK1848+AP1848</f>
        <v>9920.3299509269273</v>
      </c>
      <c r="AV1848" s="28">
        <f t="shared" ref="AV1848:AV1852" si="2419">+AT1848</f>
        <v>9920.3299509269273</v>
      </c>
      <c r="AW1848" s="28"/>
      <c r="AX1848" s="28"/>
      <c r="AY1848" s="28"/>
      <c r="AZ1848" s="28"/>
      <c r="BA1848" s="28"/>
      <c r="BB1848" s="1" t="s">
        <v>374</v>
      </c>
    </row>
    <row r="1849" spans="2:54" hidden="1">
      <c r="B1849" s="23" t="s">
        <v>267</v>
      </c>
      <c r="C1849" s="1">
        <f>+C1842+1</f>
        <v>45</v>
      </c>
      <c r="D1849" s="1" t="s">
        <v>375</v>
      </c>
      <c r="H1849" s="1">
        <f t="shared" si="2413"/>
        <v>-2.3427452991216138E-2</v>
      </c>
      <c r="J1849" s="1" t="s">
        <v>133</v>
      </c>
      <c r="K1849" s="1">
        <f t="shared" si="2414"/>
        <v>0</v>
      </c>
      <c r="L1849" s="1">
        <f t="shared" si="2403"/>
        <v>0</v>
      </c>
      <c r="M1849" s="1">
        <f t="shared" si="2404"/>
        <v>1</v>
      </c>
      <c r="N1849" s="1">
        <f t="shared" si="2405"/>
        <v>0</v>
      </c>
      <c r="O1849" s="1">
        <f t="shared" si="2406"/>
        <v>0</v>
      </c>
      <c r="P1849" s="1">
        <f t="shared" si="2407"/>
        <v>0</v>
      </c>
      <c r="R1849" s="1" t="s">
        <v>135</v>
      </c>
      <c r="S1849" s="1">
        <v>-2.3427452991216138E-2</v>
      </c>
      <c r="W1849" s="1" t="s">
        <v>376</v>
      </c>
      <c r="AA1849" s="1">
        <f t="shared" si="2415"/>
        <v>0</v>
      </c>
      <c r="AB1849" s="1">
        <f t="shared" si="2408"/>
        <v>931200</v>
      </c>
      <c r="AC1849" s="1">
        <f t="shared" si="2409"/>
        <v>3104000000</v>
      </c>
      <c r="AD1849" s="1">
        <f t="shared" si="2410"/>
        <v>0</v>
      </c>
      <c r="AE1849" s="1">
        <f t="shared" si="2411"/>
        <v>-931200</v>
      </c>
      <c r="AF1849" s="1">
        <f t="shared" si="2412"/>
        <v>1552000000</v>
      </c>
      <c r="AG1849" s="4" t="s">
        <v>133</v>
      </c>
      <c r="AH1849" s="1">
        <f t="shared" si="2416"/>
        <v>-2.3427452991216138E-2</v>
      </c>
      <c r="AJ1849" s="1" t="s">
        <v>135</v>
      </c>
      <c r="AK1849" s="1">
        <v>-112090910.97300798</v>
      </c>
      <c r="AN1849" s="1" t="s">
        <v>377</v>
      </c>
      <c r="AP1849" s="22">
        <f>-CB1241*1000000</f>
        <v>45833333.333333336</v>
      </c>
      <c r="AT1849" s="1">
        <f t="shared" si="2418"/>
        <v>-66257577.639674641</v>
      </c>
      <c r="AV1849" s="28">
        <f t="shared" si="2419"/>
        <v>-66257577.639674641</v>
      </c>
      <c r="AW1849" s="28"/>
      <c r="AX1849" s="28"/>
      <c r="AY1849" s="28"/>
      <c r="AZ1849" s="28"/>
      <c r="BA1849" s="28"/>
      <c r="BB1849" s="1" t="s">
        <v>258</v>
      </c>
    </row>
    <row r="1850" spans="2:54" hidden="1">
      <c r="H1850" s="1">
        <f t="shared" si="2413"/>
        <v>167.89465056667601</v>
      </c>
      <c r="K1850" s="1">
        <f t="shared" si="2414"/>
        <v>0</v>
      </c>
      <c r="L1850" s="1">
        <f t="shared" si="2403"/>
        <v>0</v>
      </c>
      <c r="M1850" s="1">
        <f t="shared" si="2404"/>
        <v>0</v>
      </c>
      <c r="N1850" s="1">
        <f t="shared" si="2405"/>
        <v>1</v>
      </c>
      <c r="O1850" s="1">
        <f t="shared" si="2406"/>
        <v>0</v>
      </c>
      <c r="P1850" s="1">
        <f t="shared" si="2407"/>
        <v>0</v>
      </c>
      <c r="S1850" s="1">
        <v>167.89465056667601</v>
      </c>
      <c r="AA1850" s="1">
        <f t="shared" si="2415"/>
        <v>-114000</v>
      </c>
      <c r="AB1850" s="1">
        <f t="shared" si="2408"/>
        <v>0</v>
      </c>
      <c r="AC1850" s="1">
        <f t="shared" si="2409"/>
        <v>0</v>
      </c>
      <c r="AD1850" s="1">
        <f t="shared" si="2410"/>
        <v>114000</v>
      </c>
      <c r="AE1850" s="1">
        <f t="shared" si="2411"/>
        <v>0</v>
      </c>
      <c r="AF1850" s="1">
        <f t="shared" si="2412"/>
        <v>0</v>
      </c>
      <c r="AH1850" s="1">
        <f t="shared" si="2416"/>
        <v>167.89465056667601</v>
      </c>
      <c r="AK1850" s="1">
        <v>-53146.970050267875</v>
      </c>
      <c r="AP1850" s="22">
        <f t="shared" si="2417"/>
        <v>0</v>
      </c>
      <c r="AT1850" s="1">
        <f t="shared" si="2418"/>
        <v>-53146.970050267875</v>
      </c>
      <c r="AV1850" s="28">
        <f t="shared" si="2419"/>
        <v>-53146.970050267875</v>
      </c>
      <c r="AW1850" s="28"/>
      <c r="AX1850" s="28"/>
      <c r="AY1850" s="28"/>
      <c r="AZ1850" s="28"/>
      <c r="BA1850" s="28"/>
      <c r="BB1850" s="1" t="s">
        <v>373</v>
      </c>
    </row>
    <row r="1851" spans="2:54" hidden="1">
      <c r="H1851" s="1">
        <f t="shared" si="2413"/>
        <v>-3.0031288120900475</v>
      </c>
      <c r="K1851" s="1">
        <f t="shared" si="2414"/>
        <v>0</v>
      </c>
      <c r="L1851" s="1">
        <f t="shared" si="2403"/>
        <v>0</v>
      </c>
      <c r="M1851" s="1">
        <f t="shared" si="2404"/>
        <v>0</v>
      </c>
      <c r="N1851" s="1">
        <f t="shared" si="2405"/>
        <v>0</v>
      </c>
      <c r="O1851" s="1">
        <f t="shared" si="2406"/>
        <v>1</v>
      </c>
      <c r="P1851" s="1">
        <f t="shared" si="2407"/>
        <v>0</v>
      </c>
      <c r="S1851" s="1">
        <v>-3.0031288120900475</v>
      </c>
      <c r="AA1851" s="1">
        <f t="shared" si="2415"/>
        <v>0</v>
      </c>
      <c r="AB1851" s="1">
        <f t="shared" si="2408"/>
        <v>-372.48</v>
      </c>
      <c r="AC1851" s="1">
        <f t="shared" si="2409"/>
        <v>-931200</v>
      </c>
      <c r="AD1851" s="1">
        <f t="shared" si="2410"/>
        <v>0</v>
      </c>
      <c r="AE1851" s="1">
        <f t="shared" si="2411"/>
        <v>372.48</v>
      </c>
      <c r="AF1851" s="1">
        <f t="shared" si="2412"/>
        <v>-931200</v>
      </c>
      <c r="AH1851" s="1">
        <f t="shared" si="2416"/>
        <v>-3.0031288120900475</v>
      </c>
      <c r="AK1851" s="1">
        <v>45079.670049073073</v>
      </c>
      <c r="AP1851" s="22">
        <f t="shared" si="2417"/>
        <v>55000</v>
      </c>
      <c r="AT1851" s="1">
        <f t="shared" si="2418"/>
        <v>100079.67004907307</v>
      </c>
      <c r="AV1851" s="28">
        <f t="shared" si="2419"/>
        <v>100079.67004907307</v>
      </c>
      <c r="AW1851" s="28"/>
      <c r="AX1851" s="28"/>
      <c r="AY1851" s="28"/>
      <c r="AZ1851" s="28"/>
      <c r="BA1851" s="28"/>
      <c r="BB1851" s="1" t="s">
        <v>374</v>
      </c>
    </row>
    <row r="1852" spans="2:54" hidden="1">
      <c r="H1852" s="1">
        <f t="shared" si="2413"/>
        <v>-2.4211298544920649E-2</v>
      </c>
      <c r="K1852" s="1">
        <f t="shared" si="2414"/>
        <v>0</v>
      </c>
      <c r="L1852" s="1">
        <f t="shared" si="2403"/>
        <v>0</v>
      </c>
      <c r="M1852" s="1">
        <f t="shared" si="2404"/>
        <v>0</v>
      </c>
      <c r="N1852" s="1">
        <f t="shared" si="2405"/>
        <v>0</v>
      </c>
      <c r="O1852" s="1">
        <f t="shared" si="2406"/>
        <v>0</v>
      </c>
      <c r="P1852" s="1">
        <f t="shared" si="2407"/>
        <v>1</v>
      </c>
      <c r="S1852" s="1">
        <v>-2.4211298544920649E-2</v>
      </c>
      <c r="AA1852" s="1">
        <f t="shared" si="2415"/>
        <v>0</v>
      </c>
      <c r="AB1852" s="1">
        <f t="shared" si="2408"/>
        <v>931200</v>
      </c>
      <c r="AC1852" s="1">
        <f t="shared" si="2409"/>
        <v>1552000000</v>
      </c>
      <c r="AD1852" s="1">
        <f t="shared" si="2410"/>
        <v>0</v>
      </c>
      <c r="AE1852" s="1">
        <f t="shared" si="2411"/>
        <v>-931200</v>
      </c>
      <c r="AF1852" s="1">
        <f t="shared" si="2412"/>
        <v>3104000000</v>
      </c>
      <c r="AH1852" s="1">
        <f t="shared" si="2416"/>
        <v>-2.4211298544920649E-2</v>
      </c>
      <c r="AK1852" s="1">
        <v>-113307439.27235737</v>
      </c>
      <c r="AP1852" s="22">
        <f>-CB1244*1000000</f>
        <v>-45833333.333333336</v>
      </c>
      <c r="AT1852" s="1">
        <f t="shared" si="2418"/>
        <v>-159140772.60569072</v>
      </c>
      <c r="AV1852" s="28">
        <f t="shared" si="2419"/>
        <v>-159140772.60569072</v>
      </c>
      <c r="AW1852" s="28"/>
      <c r="AX1852" s="28"/>
      <c r="AY1852" s="28"/>
      <c r="AZ1852" s="28"/>
      <c r="BA1852" s="28"/>
      <c r="BB1852" s="1" t="s">
        <v>258</v>
      </c>
    </row>
    <row r="1853" spans="2:54" hidden="1"/>
    <row r="1854" spans="2:54" hidden="1">
      <c r="H1854" s="1">
        <f>+H1356</f>
        <v>167.89465056667601</v>
      </c>
      <c r="K1854" s="1">
        <f>+X1092</f>
        <v>1</v>
      </c>
      <c r="L1854" s="1">
        <f t="shared" ref="L1854:L1859" si="2420">+Y1092</f>
        <v>0</v>
      </c>
      <c r="M1854" s="1">
        <f t="shared" ref="M1854:M1859" si="2421">+Z1092</f>
        <v>0</v>
      </c>
      <c r="N1854" s="1">
        <f t="shared" ref="N1854:N1859" si="2422">+AA1092</f>
        <v>0</v>
      </c>
      <c r="O1854" s="1">
        <f t="shared" ref="O1854:O1859" si="2423">+AB1092</f>
        <v>0</v>
      </c>
      <c r="P1854" s="1">
        <f t="shared" ref="P1854:P1859" si="2424">+AC1092</f>
        <v>0</v>
      </c>
      <c r="S1854" s="1" cm="1">
        <f t="array" ref="S1854:S1859">MMULT(K1854:P1859,H1854:H1859)</f>
        <v>167.89465056667601</v>
      </c>
      <c r="AA1854" s="1">
        <f>+P1092</f>
        <v>142500</v>
      </c>
      <c r="AB1854" s="1">
        <f t="shared" ref="AB1854:AB1859" si="2425">+Q1092</f>
        <v>0</v>
      </c>
      <c r="AC1854" s="1">
        <f t="shared" ref="AC1854:AC1859" si="2426">+R1092</f>
        <v>0</v>
      </c>
      <c r="AD1854" s="1">
        <f t="shared" ref="AD1854:AD1859" si="2427">+S1092</f>
        <v>-142500</v>
      </c>
      <c r="AE1854" s="1">
        <f t="shared" ref="AE1854:AE1859" si="2428">+T1092</f>
        <v>0</v>
      </c>
      <c r="AF1854" s="1">
        <f t="shared" ref="AF1854:AF1859" si="2429">+U1092</f>
        <v>0</v>
      </c>
      <c r="AH1854" s="1">
        <f>+S1854</f>
        <v>167.89465056667601</v>
      </c>
      <c r="AK1854" s="1" cm="1">
        <f t="array" ref="AK1854:AK1859">MMULT(AA1854:AF1859,AH1854:AH1859)</f>
        <v>36432.895236097276</v>
      </c>
      <c r="AP1854" s="22">
        <f>-CR1239*1000</f>
        <v>0</v>
      </c>
      <c r="AT1854" s="1">
        <f>+AK1854+AP1854</f>
        <v>36432.895236097276</v>
      </c>
      <c r="AV1854" s="28">
        <f>+AT1854</f>
        <v>36432.895236097276</v>
      </c>
      <c r="AW1854" s="28"/>
      <c r="AX1854" s="28"/>
      <c r="AY1854" s="28"/>
      <c r="AZ1854" s="28"/>
      <c r="BA1854" s="28"/>
      <c r="BB1854" s="1" t="s">
        <v>373</v>
      </c>
    </row>
    <row r="1855" spans="2:54" hidden="1">
      <c r="H1855" s="1">
        <f t="shared" ref="H1855:H1859" si="2430">+H1357</f>
        <v>-3.0031288120900475</v>
      </c>
      <c r="K1855" s="1">
        <f t="shared" ref="K1855:K1859" si="2431">+X1093</f>
        <v>0</v>
      </c>
      <c r="L1855" s="1">
        <f t="shared" si="2420"/>
        <v>1</v>
      </c>
      <c r="M1855" s="1">
        <f t="shared" si="2421"/>
        <v>0</v>
      </c>
      <c r="N1855" s="1">
        <f t="shared" si="2422"/>
        <v>0</v>
      </c>
      <c r="O1855" s="1">
        <f t="shared" si="2423"/>
        <v>0</v>
      </c>
      <c r="P1855" s="1">
        <f t="shared" si="2424"/>
        <v>0</v>
      </c>
      <c r="S1855" s="1">
        <v>-3.0031288120900475</v>
      </c>
      <c r="AA1855" s="1">
        <f t="shared" ref="AA1855:AA1859" si="2432">+P1093</f>
        <v>0</v>
      </c>
      <c r="AB1855" s="1">
        <f t="shared" si="2425"/>
        <v>727.5</v>
      </c>
      <c r="AC1855" s="1">
        <f t="shared" si="2426"/>
        <v>1455000</v>
      </c>
      <c r="AD1855" s="1">
        <f t="shared" si="2427"/>
        <v>0</v>
      </c>
      <c r="AE1855" s="1">
        <f t="shared" si="2428"/>
        <v>-727.5</v>
      </c>
      <c r="AF1855" s="1">
        <f t="shared" si="2429"/>
        <v>1455000</v>
      </c>
      <c r="AH1855" s="1">
        <f t="shared" ref="AH1855:AH1859" si="2433">+S1855</f>
        <v>-3.0031288120900475</v>
      </c>
      <c r="AK1855" s="1">
        <v>-69232.758714730007</v>
      </c>
      <c r="AP1855" s="22">
        <f t="shared" ref="AP1855:AP1858" si="2434">-CR1240*1000</f>
        <v>66000</v>
      </c>
      <c r="AT1855" s="1">
        <f t="shared" ref="AT1855:AT1859" si="2435">+AK1855+AP1855</f>
        <v>-3232.7587147300073</v>
      </c>
      <c r="AV1855" s="28">
        <f t="shared" ref="AV1855:AV1859" si="2436">+AT1855</f>
        <v>-3232.7587147300073</v>
      </c>
      <c r="AW1855" s="28"/>
      <c r="AX1855" s="28"/>
      <c r="AY1855" s="28"/>
      <c r="AZ1855" s="28"/>
      <c r="BA1855" s="28"/>
      <c r="BB1855" s="1" t="s">
        <v>374</v>
      </c>
    </row>
    <row r="1856" spans="2:54" hidden="1">
      <c r="B1856" s="23" t="s">
        <v>267</v>
      </c>
      <c r="C1856" s="1">
        <f>+C1849+1</f>
        <v>46</v>
      </c>
      <c r="D1856" s="1" t="s">
        <v>375</v>
      </c>
      <c r="H1856" s="1">
        <f t="shared" si="2430"/>
        <v>-2.4211298544920649E-2</v>
      </c>
      <c r="J1856" s="1" t="s">
        <v>133</v>
      </c>
      <c r="K1856" s="1">
        <f t="shared" si="2431"/>
        <v>0</v>
      </c>
      <c r="L1856" s="1">
        <f t="shared" si="2420"/>
        <v>0</v>
      </c>
      <c r="M1856" s="1">
        <f t="shared" si="2421"/>
        <v>1</v>
      </c>
      <c r="N1856" s="1">
        <f t="shared" si="2422"/>
        <v>0</v>
      </c>
      <c r="O1856" s="1">
        <f t="shared" si="2423"/>
        <v>0</v>
      </c>
      <c r="P1856" s="1">
        <f t="shared" si="2424"/>
        <v>0</v>
      </c>
      <c r="R1856" s="1" t="s">
        <v>135</v>
      </c>
      <c r="S1856" s="1">
        <v>-2.4211298544920649E-2</v>
      </c>
      <c r="W1856" s="1" t="s">
        <v>376</v>
      </c>
      <c r="AA1856" s="1">
        <f t="shared" si="2432"/>
        <v>0</v>
      </c>
      <c r="AB1856" s="1">
        <f t="shared" si="2425"/>
        <v>1455000</v>
      </c>
      <c r="AC1856" s="1">
        <f t="shared" si="2426"/>
        <v>3880000000</v>
      </c>
      <c r="AD1856" s="1">
        <f t="shared" si="2427"/>
        <v>0</v>
      </c>
      <c r="AE1856" s="1">
        <f t="shared" si="2428"/>
        <v>-1455000</v>
      </c>
      <c r="AF1856" s="1">
        <f t="shared" si="2429"/>
        <v>1940000000</v>
      </c>
      <c r="AG1856" s="4" t="s">
        <v>133</v>
      </c>
      <c r="AH1856" s="1">
        <f t="shared" si="2433"/>
        <v>-2.4211298544920649E-2</v>
      </c>
      <c r="AJ1856" s="1" t="s">
        <v>135</v>
      </c>
      <c r="AK1856" s="1">
        <v>-138073383.40255105</v>
      </c>
      <c r="AN1856" s="1" t="s">
        <v>377</v>
      </c>
      <c r="AP1856" s="22">
        <f>-CR1241*1000000</f>
        <v>44000000</v>
      </c>
      <c r="AT1856" s="1">
        <f t="shared" si="2435"/>
        <v>-94073383.402551055</v>
      </c>
      <c r="AV1856" s="28">
        <f t="shared" si="2436"/>
        <v>-94073383.402551055</v>
      </c>
      <c r="AW1856" s="28"/>
      <c r="AX1856" s="28"/>
      <c r="AY1856" s="28"/>
      <c r="AZ1856" s="28"/>
      <c r="BA1856" s="28"/>
      <c r="BB1856" s="1" t="s">
        <v>258</v>
      </c>
    </row>
    <row r="1857" spans="2:54" hidden="1">
      <c r="H1857" s="1">
        <f t="shared" si="2430"/>
        <v>167.63898112642269</v>
      </c>
      <c r="K1857" s="1">
        <f t="shared" si="2431"/>
        <v>0</v>
      </c>
      <c r="L1857" s="1">
        <f t="shared" si="2420"/>
        <v>0</v>
      </c>
      <c r="M1857" s="1">
        <f t="shared" si="2421"/>
        <v>0</v>
      </c>
      <c r="N1857" s="1">
        <f t="shared" si="2422"/>
        <v>1</v>
      </c>
      <c r="O1857" s="1">
        <f t="shared" si="2423"/>
        <v>0</v>
      </c>
      <c r="P1857" s="1">
        <f t="shared" si="2424"/>
        <v>0</v>
      </c>
      <c r="S1857" s="1">
        <v>167.63898112642269</v>
      </c>
      <c r="AA1857" s="1">
        <f t="shared" si="2432"/>
        <v>-142500</v>
      </c>
      <c r="AB1857" s="1">
        <f t="shared" si="2425"/>
        <v>0</v>
      </c>
      <c r="AC1857" s="1">
        <f t="shared" si="2426"/>
        <v>0</v>
      </c>
      <c r="AD1857" s="1">
        <f t="shared" si="2427"/>
        <v>142500</v>
      </c>
      <c r="AE1857" s="1">
        <f t="shared" si="2428"/>
        <v>0</v>
      </c>
      <c r="AF1857" s="1">
        <f t="shared" si="2429"/>
        <v>0</v>
      </c>
      <c r="AH1857" s="1">
        <f t="shared" si="2433"/>
        <v>167.63898112642269</v>
      </c>
      <c r="AK1857" s="1">
        <v>-36432.895236097276</v>
      </c>
      <c r="AP1857" s="22">
        <f t="shared" si="2434"/>
        <v>0</v>
      </c>
      <c r="AT1857" s="1">
        <f t="shared" si="2435"/>
        <v>-36432.895236097276</v>
      </c>
      <c r="AV1857" s="28">
        <f t="shared" si="2436"/>
        <v>-36432.895236097276</v>
      </c>
      <c r="AW1857" s="28"/>
      <c r="AX1857" s="28"/>
      <c r="AY1857" s="28"/>
      <c r="AZ1857" s="28"/>
      <c r="BA1857" s="28"/>
      <c r="BB1857" s="1" t="s">
        <v>373</v>
      </c>
    </row>
    <row r="1858" spans="2:54" hidden="1">
      <c r="H1858" s="1">
        <f t="shared" si="2430"/>
        <v>-5.4915426833650534</v>
      </c>
      <c r="K1858" s="1">
        <f t="shared" si="2431"/>
        <v>0</v>
      </c>
      <c r="L1858" s="1">
        <f t="shared" si="2420"/>
        <v>0</v>
      </c>
      <c r="M1858" s="1">
        <f t="shared" si="2421"/>
        <v>0</v>
      </c>
      <c r="N1858" s="1">
        <f t="shared" si="2422"/>
        <v>0</v>
      </c>
      <c r="O1858" s="1">
        <f t="shared" si="2423"/>
        <v>1</v>
      </c>
      <c r="P1858" s="1">
        <f t="shared" si="2424"/>
        <v>0</v>
      </c>
      <c r="S1858" s="1">
        <v>-5.4915426833650534</v>
      </c>
      <c r="AA1858" s="1">
        <f t="shared" si="2432"/>
        <v>0</v>
      </c>
      <c r="AB1858" s="1">
        <f t="shared" si="2425"/>
        <v>-727.5</v>
      </c>
      <c r="AC1858" s="1">
        <f t="shared" si="2426"/>
        <v>-1455000</v>
      </c>
      <c r="AD1858" s="1">
        <f t="shared" si="2427"/>
        <v>0</v>
      </c>
      <c r="AE1858" s="1">
        <f t="shared" si="2428"/>
        <v>727.5</v>
      </c>
      <c r="AF1858" s="1">
        <f t="shared" si="2429"/>
        <v>-1455000</v>
      </c>
      <c r="AH1858" s="1">
        <f t="shared" si="2433"/>
        <v>-5.4915426833650534</v>
      </c>
      <c r="AK1858" s="1">
        <v>69232.758714730007</v>
      </c>
      <c r="AP1858" s="22">
        <f t="shared" si="2434"/>
        <v>66000</v>
      </c>
      <c r="AT1858" s="1">
        <f t="shared" si="2435"/>
        <v>135232.75871473001</v>
      </c>
      <c r="AV1858" s="28">
        <f t="shared" si="2436"/>
        <v>135232.75871473001</v>
      </c>
      <c r="AW1858" s="28"/>
      <c r="AX1858" s="28"/>
      <c r="AY1858" s="28"/>
      <c r="AZ1858" s="28"/>
      <c r="BA1858" s="28"/>
      <c r="BB1858" s="1" t="s">
        <v>374</v>
      </c>
    </row>
    <row r="1859" spans="2:54" hidden="1">
      <c r="H1859" s="1">
        <f t="shared" si="2430"/>
        <v>-2.4615560428331983E-2</v>
      </c>
      <c r="K1859" s="1">
        <f t="shared" si="2431"/>
        <v>0</v>
      </c>
      <c r="L1859" s="1">
        <f t="shared" si="2420"/>
        <v>0</v>
      </c>
      <c r="M1859" s="1">
        <f t="shared" si="2421"/>
        <v>0</v>
      </c>
      <c r="N1859" s="1">
        <f t="shared" si="2422"/>
        <v>0</v>
      </c>
      <c r="O1859" s="1">
        <f t="shared" si="2423"/>
        <v>0</v>
      </c>
      <c r="P1859" s="1">
        <f t="shared" si="2424"/>
        <v>1</v>
      </c>
      <c r="S1859" s="1">
        <v>-2.4615560428331983E-2</v>
      </c>
      <c r="AA1859" s="1">
        <f t="shared" si="2432"/>
        <v>0</v>
      </c>
      <c r="AB1859" s="1">
        <f t="shared" si="2425"/>
        <v>1455000</v>
      </c>
      <c r="AC1859" s="1">
        <f t="shared" si="2426"/>
        <v>1940000000</v>
      </c>
      <c r="AD1859" s="1">
        <f t="shared" si="2427"/>
        <v>0</v>
      </c>
      <c r="AE1859" s="1">
        <f t="shared" si="2428"/>
        <v>-1455000</v>
      </c>
      <c r="AF1859" s="1">
        <f t="shared" si="2429"/>
        <v>3880000000</v>
      </c>
      <c r="AH1859" s="1">
        <f t="shared" si="2433"/>
        <v>-2.4615560428331983E-2</v>
      </c>
      <c r="AK1859" s="1">
        <v>-138857651.45636904</v>
      </c>
      <c r="AP1859" s="22">
        <f>-CR1244*1000000</f>
        <v>-44000000</v>
      </c>
      <c r="AT1859" s="1">
        <f t="shared" si="2435"/>
        <v>-182857651.45636904</v>
      </c>
      <c r="AV1859" s="28">
        <f t="shared" si="2436"/>
        <v>-182857651.45636904</v>
      </c>
      <c r="AW1859" s="28"/>
      <c r="AX1859" s="28"/>
      <c r="AY1859" s="28"/>
      <c r="AZ1859" s="28"/>
      <c r="BA1859" s="28"/>
      <c r="BB1859" s="1" t="s">
        <v>258</v>
      </c>
    </row>
    <row r="1860" spans="2:54" hidden="1"/>
    <row r="1861" spans="2:54" hidden="1">
      <c r="H1861" s="1">
        <f>+H1359</f>
        <v>167.63898112642269</v>
      </c>
      <c r="K1861" s="1">
        <f>+X1099</f>
        <v>1</v>
      </c>
      <c r="L1861" s="1">
        <f t="shared" ref="L1861:L1866" si="2437">+Y1099</f>
        <v>0</v>
      </c>
      <c r="M1861" s="1">
        <f t="shared" ref="M1861:M1866" si="2438">+Z1099</f>
        <v>0</v>
      </c>
      <c r="N1861" s="1">
        <f t="shared" ref="N1861:N1866" si="2439">+AA1099</f>
        <v>0</v>
      </c>
      <c r="O1861" s="1">
        <f t="shared" ref="O1861:O1866" si="2440">+AB1099</f>
        <v>0</v>
      </c>
      <c r="P1861" s="1">
        <f t="shared" ref="P1861:P1866" si="2441">+AC1099</f>
        <v>0</v>
      </c>
      <c r="S1861" s="1" cm="1">
        <f t="array" ref="S1861:S1866">MMULT(K1861:P1866,H1861:H1866)</f>
        <v>167.63898112642269</v>
      </c>
      <c r="AA1861" s="1">
        <f>+P1099</f>
        <v>87692.307692307688</v>
      </c>
      <c r="AB1861" s="1">
        <f t="shared" ref="AB1861:AB1866" si="2442">+Q1099</f>
        <v>0</v>
      </c>
      <c r="AC1861" s="1">
        <f t="shared" ref="AC1861:AC1866" si="2443">+R1099</f>
        <v>0</v>
      </c>
      <c r="AD1861" s="1">
        <f t="shared" ref="AD1861:AD1866" si="2444">+S1099</f>
        <v>-87692.307692307688</v>
      </c>
      <c r="AE1861" s="1">
        <f t="shared" ref="AE1861:AE1866" si="2445">+T1099</f>
        <v>0</v>
      </c>
      <c r="AF1861" s="1">
        <f t="shared" ref="AF1861:AF1866" si="2446">+U1099</f>
        <v>0</v>
      </c>
      <c r="AH1861" s="1">
        <f>+S1861</f>
        <v>167.63898112642269</v>
      </c>
      <c r="AK1861" s="1" cm="1">
        <f t="array" ref="AK1861:AK1866">MMULT(AA1861:AF1866,AH1861:AH1866)</f>
        <v>8969.0756946913898</v>
      </c>
      <c r="AP1861" s="22">
        <f>-DH1239*1000</f>
        <v>0</v>
      </c>
      <c r="AT1861" s="1">
        <f>+AK1861+AP1861</f>
        <v>8969.0756946913898</v>
      </c>
      <c r="AV1861" s="28">
        <f>+AT1861</f>
        <v>8969.0756946913898</v>
      </c>
      <c r="AW1861" s="28"/>
      <c r="AX1861" s="28"/>
      <c r="AY1861" s="28"/>
      <c r="AZ1861" s="28"/>
      <c r="BA1861" s="28"/>
      <c r="BB1861" s="1" t="s">
        <v>373</v>
      </c>
    </row>
    <row r="1862" spans="2:54" hidden="1">
      <c r="H1862" s="1">
        <f t="shared" ref="H1862:H1866" si="2447">+H1360</f>
        <v>-5.4915426833650534</v>
      </c>
      <c r="K1862" s="1">
        <f t="shared" ref="K1862:K1866" si="2448">+X1100</f>
        <v>0</v>
      </c>
      <c r="L1862" s="1">
        <f t="shared" si="2437"/>
        <v>1</v>
      </c>
      <c r="M1862" s="1">
        <f t="shared" si="2438"/>
        <v>0</v>
      </c>
      <c r="N1862" s="1">
        <f t="shared" si="2439"/>
        <v>0</v>
      </c>
      <c r="O1862" s="1">
        <f t="shared" si="2440"/>
        <v>0</v>
      </c>
      <c r="P1862" s="1">
        <f t="shared" si="2441"/>
        <v>0</v>
      </c>
      <c r="S1862" s="1">
        <v>-5.4915426833650534</v>
      </c>
      <c r="AA1862" s="1">
        <f t="shared" ref="AA1862:AA1866" si="2449">+P1100</f>
        <v>0</v>
      </c>
      <c r="AB1862" s="1">
        <f t="shared" si="2442"/>
        <v>169.5402822030041</v>
      </c>
      <c r="AC1862" s="1">
        <f t="shared" si="2443"/>
        <v>551005.91715976328</v>
      </c>
      <c r="AD1862" s="1">
        <f t="shared" si="2444"/>
        <v>0</v>
      </c>
      <c r="AE1862" s="1">
        <f t="shared" si="2445"/>
        <v>-169.5402822030041</v>
      </c>
      <c r="AF1862" s="1">
        <f t="shared" si="2446"/>
        <v>551005.91715976328</v>
      </c>
      <c r="AH1862" s="1">
        <f t="shared" ref="AH1862:AH1866" si="2450">+S1862</f>
        <v>-5.4915426833650534</v>
      </c>
      <c r="AK1862" s="1">
        <v>-27572.01436321083</v>
      </c>
      <c r="AP1862" s="22">
        <f t="shared" ref="AP1862:AP1865" si="2451">-DH1240*1000</f>
        <v>81250</v>
      </c>
      <c r="AT1862" s="1">
        <f t="shared" ref="AT1862:AT1866" si="2452">+AK1862+AP1862</f>
        <v>53677.98563678917</v>
      </c>
      <c r="AV1862" s="28">
        <f t="shared" ref="AV1862:AV1866" si="2453">+AT1862</f>
        <v>53677.98563678917</v>
      </c>
      <c r="AW1862" s="28"/>
      <c r="AX1862" s="28"/>
      <c r="AY1862" s="28"/>
      <c r="AZ1862" s="28"/>
      <c r="BA1862" s="28"/>
      <c r="BB1862" s="1" t="s">
        <v>374</v>
      </c>
    </row>
    <row r="1863" spans="2:54" hidden="1">
      <c r="B1863" s="23" t="s">
        <v>267</v>
      </c>
      <c r="C1863" s="1">
        <f>+C1856+1</f>
        <v>47</v>
      </c>
      <c r="D1863" s="1" t="s">
        <v>375</v>
      </c>
      <c r="H1863" s="1">
        <f t="shared" si="2447"/>
        <v>-2.4615560428331983E-2</v>
      </c>
      <c r="J1863" s="1" t="s">
        <v>133</v>
      </c>
      <c r="K1863" s="1">
        <f t="shared" si="2448"/>
        <v>0</v>
      </c>
      <c r="L1863" s="1">
        <f t="shared" si="2437"/>
        <v>0</v>
      </c>
      <c r="M1863" s="1">
        <f t="shared" si="2438"/>
        <v>1</v>
      </c>
      <c r="N1863" s="1">
        <f t="shared" si="2439"/>
        <v>0</v>
      </c>
      <c r="O1863" s="1">
        <f t="shared" si="2440"/>
        <v>0</v>
      </c>
      <c r="P1863" s="1">
        <f t="shared" si="2441"/>
        <v>0</v>
      </c>
      <c r="R1863" s="1" t="s">
        <v>135</v>
      </c>
      <c r="S1863" s="1">
        <v>-2.4615560428331983E-2</v>
      </c>
      <c r="W1863" s="1" t="s">
        <v>376</v>
      </c>
      <c r="AA1863" s="1">
        <f t="shared" si="2449"/>
        <v>0</v>
      </c>
      <c r="AB1863" s="1">
        <f t="shared" si="2442"/>
        <v>551005.91715976328</v>
      </c>
      <c r="AC1863" s="1">
        <f t="shared" si="2443"/>
        <v>2387692307.6923075</v>
      </c>
      <c r="AD1863" s="1">
        <f t="shared" si="2444"/>
        <v>0</v>
      </c>
      <c r="AE1863" s="1">
        <f t="shared" si="2445"/>
        <v>-551005.91715976328</v>
      </c>
      <c r="AF1863" s="1">
        <f t="shared" si="2446"/>
        <v>1193846153.8461537</v>
      </c>
      <c r="AG1863" s="4" t="s">
        <v>133</v>
      </c>
      <c r="AH1863" s="1">
        <f t="shared" si="2450"/>
        <v>-2.4615560428331983E-2</v>
      </c>
      <c r="AJ1863" s="1" t="s">
        <v>135</v>
      </c>
      <c r="AK1863" s="1">
        <v>-89545734.868832782</v>
      </c>
      <c r="AN1863" s="1" t="s">
        <v>377</v>
      </c>
      <c r="AP1863" s="22">
        <f>-DH1241*1000000</f>
        <v>88020833.333333328</v>
      </c>
      <c r="AT1863" s="1">
        <f t="shared" si="2452"/>
        <v>-1524901.5354994535</v>
      </c>
      <c r="AV1863" s="28">
        <f t="shared" si="2453"/>
        <v>-1524901.5354994535</v>
      </c>
      <c r="AW1863" s="28"/>
      <c r="AX1863" s="28"/>
      <c r="AY1863" s="28"/>
      <c r="AZ1863" s="28"/>
      <c r="BA1863" s="28"/>
      <c r="BB1863" s="1" t="s">
        <v>258</v>
      </c>
    </row>
    <row r="1864" spans="2:54" hidden="1">
      <c r="H1864" s="1">
        <f t="shared" si="2447"/>
        <v>167.53670219306218</v>
      </c>
      <c r="K1864" s="1">
        <f t="shared" si="2448"/>
        <v>0</v>
      </c>
      <c r="L1864" s="1">
        <f t="shared" si="2437"/>
        <v>0</v>
      </c>
      <c r="M1864" s="1">
        <f t="shared" si="2438"/>
        <v>0</v>
      </c>
      <c r="N1864" s="1">
        <f t="shared" si="2439"/>
        <v>1</v>
      </c>
      <c r="O1864" s="1">
        <f t="shared" si="2440"/>
        <v>0</v>
      </c>
      <c r="P1864" s="1">
        <f t="shared" si="2441"/>
        <v>0</v>
      </c>
      <c r="S1864" s="1">
        <v>167.53670219306218</v>
      </c>
      <c r="AA1864" s="1">
        <f t="shared" si="2449"/>
        <v>-87692.307692307688</v>
      </c>
      <c r="AB1864" s="1">
        <f t="shared" si="2442"/>
        <v>0</v>
      </c>
      <c r="AC1864" s="1">
        <f t="shared" si="2443"/>
        <v>0</v>
      </c>
      <c r="AD1864" s="1">
        <f t="shared" si="2444"/>
        <v>87692.307692307688</v>
      </c>
      <c r="AE1864" s="1">
        <f t="shared" si="2445"/>
        <v>0</v>
      </c>
      <c r="AF1864" s="1">
        <f t="shared" si="2446"/>
        <v>0</v>
      </c>
      <c r="AH1864" s="1">
        <f t="shared" si="2450"/>
        <v>167.53670219306218</v>
      </c>
      <c r="AK1864" s="1">
        <v>-8969.0756946913898</v>
      </c>
      <c r="AP1864" s="22">
        <f t="shared" si="2451"/>
        <v>0</v>
      </c>
      <c r="AT1864" s="1">
        <f t="shared" si="2452"/>
        <v>-8969.0756946913898</v>
      </c>
      <c r="AV1864" s="28">
        <f t="shared" si="2453"/>
        <v>-8969.0756946913898</v>
      </c>
      <c r="AW1864" s="28"/>
      <c r="AX1864" s="28"/>
      <c r="AY1864" s="28"/>
      <c r="AZ1864" s="28"/>
      <c r="BA1864" s="28"/>
      <c r="BB1864" s="1" t="s">
        <v>373</v>
      </c>
    </row>
    <row r="1865" spans="2:54" hidden="1">
      <c r="H1865" s="1">
        <f t="shared" si="2447"/>
        <v>-3.2092898434773725</v>
      </c>
      <c r="K1865" s="1">
        <f t="shared" si="2448"/>
        <v>0</v>
      </c>
      <c r="L1865" s="1">
        <f t="shared" si="2437"/>
        <v>0</v>
      </c>
      <c r="M1865" s="1">
        <f t="shared" si="2438"/>
        <v>0</v>
      </c>
      <c r="N1865" s="1">
        <f t="shared" si="2439"/>
        <v>0</v>
      </c>
      <c r="O1865" s="1">
        <f t="shared" si="2440"/>
        <v>1</v>
      </c>
      <c r="P1865" s="1">
        <f t="shared" si="2441"/>
        <v>0</v>
      </c>
      <c r="S1865" s="1">
        <v>-3.2092898434773725</v>
      </c>
      <c r="AA1865" s="1">
        <f t="shared" si="2449"/>
        <v>0</v>
      </c>
      <c r="AB1865" s="1">
        <f t="shared" si="2442"/>
        <v>-169.5402822030041</v>
      </c>
      <c r="AC1865" s="1">
        <f t="shared" si="2443"/>
        <v>-551005.91715976328</v>
      </c>
      <c r="AD1865" s="1">
        <f t="shared" si="2444"/>
        <v>0</v>
      </c>
      <c r="AE1865" s="1">
        <f t="shared" si="2445"/>
        <v>169.5402822030041</v>
      </c>
      <c r="AF1865" s="1">
        <f t="shared" si="2446"/>
        <v>-551005.91715976328</v>
      </c>
      <c r="AH1865" s="1">
        <f t="shared" si="2450"/>
        <v>-3.2092898434773725</v>
      </c>
      <c r="AK1865" s="1">
        <v>27572.01436321083</v>
      </c>
      <c r="AP1865" s="22">
        <f t="shared" si="2451"/>
        <v>81250</v>
      </c>
      <c r="AT1865" s="1">
        <f t="shared" si="2452"/>
        <v>108822.01436321082</v>
      </c>
      <c r="AV1865" s="28">
        <f t="shared" si="2453"/>
        <v>108822.01436321082</v>
      </c>
      <c r="AW1865" s="28"/>
      <c r="AX1865" s="28"/>
      <c r="AY1865" s="28"/>
      <c r="AZ1865" s="28"/>
      <c r="BA1865" s="28"/>
      <c r="BB1865" s="1" t="s">
        <v>374</v>
      </c>
    </row>
    <row r="1866" spans="2:54" hidden="1">
      <c r="H1866" s="1">
        <f t="shared" si="2447"/>
        <v>-2.4721624030243246E-2</v>
      </c>
      <c r="K1866" s="1">
        <f t="shared" si="2448"/>
        <v>0</v>
      </c>
      <c r="L1866" s="1">
        <f t="shared" si="2437"/>
        <v>0</v>
      </c>
      <c r="M1866" s="1">
        <f t="shared" si="2438"/>
        <v>0</v>
      </c>
      <c r="N1866" s="1">
        <f t="shared" si="2439"/>
        <v>0</v>
      </c>
      <c r="O1866" s="1">
        <f t="shared" si="2440"/>
        <v>0</v>
      </c>
      <c r="P1866" s="1">
        <f t="shared" si="2441"/>
        <v>1</v>
      </c>
      <c r="S1866" s="1">
        <v>-2.4721624030243246E-2</v>
      </c>
      <c r="AA1866" s="1">
        <f t="shared" si="2449"/>
        <v>0</v>
      </c>
      <c r="AB1866" s="1">
        <f t="shared" si="2442"/>
        <v>551005.91715976328</v>
      </c>
      <c r="AC1866" s="1">
        <f t="shared" si="2443"/>
        <v>1193846153.8461537</v>
      </c>
      <c r="AD1866" s="1">
        <f t="shared" si="2444"/>
        <v>0</v>
      </c>
      <c r="AE1866" s="1">
        <f t="shared" si="2445"/>
        <v>-551005.91715976328</v>
      </c>
      <c r="AF1866" s="1">
        <f t="shared" si="2446"/>
        <v>2387692307.6923075</v>
      </c>
      <c r="AH1866" s="1">
        <f t="shared" si="2450"/>
        <v>-2.4721624030243246E-2</v>
      </c>
      <c r="AK1866" s="1">
        <v>-89672358.492037609</v>
      </c>
      <c r="AP1866" s="22">
        <f>-DH1244*1000000</f>
        <v>-88020833.333333328</v>
      </c>
      <c r="AT1866" s="1">
        <f t="shared" si="2452"/>
        <v>-177693191.82537094</v>
      </c>
      <c r="AV1866" s="28">
        <f t="shared" si="2453"/>
        <v>-177693191.82537094</v>
      </c>
      <c r="AW1866" s="28"/>
      <c r="AX1866" s="28"/>
      <c r="AY1866" s="28"/>
      <c r="AZ1866" s="28"/>
      <c r="BA1866" s="28"/>
      <c r="BB1866" s="1" t="s">
        <v>258</v>
      </c>
    </row>
    <row r="1867" spans="2:54" hidden="1"/>
    <row r="1868" spans="2:54" hidden="1">
      <c r="H1868" s="1">
        <f>+H1365</f>
        <v>263.65275023860477</v>
      </c>
      <c r="K1868" s="1">
        <f>+X1106</f>
        <v>1</v>
      </c>
      <c r="L1868" s="1">
        <f t="shared" ref="L1868:L1873" si="2454">+Y1106</f>
        <v>0</v>
      </c>
      <c r="M1868" s="1">
        <f t="shared" ref="M1868:M1873" si="2455">+Z1106</f>
        <v>0</v>
      </c>
      <c r="N1868" s="1">
        <f t="shared" ref="N1868:N1873" si="2456">+AA1106</f>
        <v>0</v>
      </c>
      <c r="O1868" s="1">
        <f t="shared" ref="O1868:O1873" si="2457">+AB1106</f>
        <v>0</v>
      </c>
      <c r="P1868" s="1">
        <f t="shared" ref="P1868:P1873" si="2458">+AC1106</f>
        <v>0</v>
      </c>
      <c r="S1868" s="1" cm="1">
        <f t="array" ref="S1868:S1873">MMULT(K1868:P1873,H1868:H1873)</f>
        <v>263.65275023860477</v>
      </c>
      <c r="AA1868" s="1">
        <f>+P1106</f>
        <v>81428.571428571435</v>
      </c>
      <c r="AB1868" s="1">
        <f t="shared" ref="AB1868:AB1873" si="2459">+Q1106</f>
        <v>0</v>
      </c>
      <c r="AC1868" s="1">
        <f t="shared" ref="AC1868:AC1873" si="2460">+R1106</f>
        <v>0</v>
      </c>
      <c r="AD1868" s="1">
        <f t="shared" ref="AD1868:AD1873" si="2461">+S1106</f>
        <v>-81428.571428571435</v>
      </c>
      <c r="AE1868" s="1">
        <f t="shared" ref="AE1868:AE1873" si="2462">+T1106</f>
        <v>0</v>
      </c>
      <c r="AF1868" s="1">
        <f t="shared" ref="AF1868:AF1873" si="2463">+U1106</f>
        <v>0</v>
      </c>
      <c r="AH1868" s="1">
        <f>+S1868</f>
        <v>263.65275023860477</v>
      </c>
      <c r="AK1868" s="1" cm="1">
        <f t="array" ref="AK1868:AK1873">MMULT(AA1868:AF1873,AH1868:AH1873)</f>
        <v>118966.63012162223</v>
      </c>
      <c r="AP1868" s="22">
        <f>-AF1246*1000</f>
        <v>0</v>
      </c>
      <c r="AT1868" s="1">
        <f>+AK1868+AP1868</f>
        <v>118966.63012162223</v>
      </c>
      <c r="AV1868" s="28">
        <f>+AT1868</f>
        <v>118966.63012162223</v>
      </c>
      <c r="AW1868" s="28"/>
      <c r="AX1868" s="28"/>
      <c r="AY1868" s="28"/>
      <c r="AZ1868" s="28"/>
      <c r="BA1868" s="28"/>
      <c r="BB1868" s="1" t="s">
        <v>373</v>
      </c>
    </row>
    <row r="1869" spans="2:54" hidden="1">
      <c r="H1869" s="1">
        <f t="shared" ref="H1869:H1873" si="2464">+H1366</f>
        <v>-3.9364785054050166</v>
      </c>
      <c r="K1869" s="1">
        <f t="shared" ref="K1869:K1873" si="2465">+X1107</f>
        <v>0</v>
      </c>
      <c r="L1869" s="1">
        <f t="shared" si="2454"/>
        <v>1</v>
      </c>
      <c r="M1869" s="1">
        <f t="shared" si="2455"/>
        <v>0</v>
      </c>
      <c r="N1869" s="1">
        <f t="shared" si="2456"/>
        <v>0</v>
      </c>
      <c r="O1869" s="1">
        <f t="shared" si="2457"/>
        <v>0</v>
      </c>
      <c r="P1869" s="1">
        <f t="shared" si="2458"/>
        <v>0</v>
      </c>
      <c r="S1869" s="1">
        <v>-3.9364785054050166</v>
      </c>
      <c r="AA1869" s="1">
        <f t="shared" ref="AA1869:AA1873" si="2466">+P1107</f>
        <v>0</v>
      </c>
      <c r="AB1869" s="1">
        <f t="shared" si="2459"/>
        <v>135.74344023323616</v>
      </c>
      <c r="AC1869" s="1">
        <f t="shared" si="2460"/>
        <v>475102.04081632651</v>
      </c>
      <c r="AD1869" s="1">
        <f t="shared" si="2461"/>
        <v>0</v>
      </c>
      <c r="AE1869" s="1">
        <f t="shared" si="2462"/>
        <v>-135.74344023323616</v>
      </c>
      <c r="AF1869" s="1">
        <f t="shared" si="2463"/>
        <v>475102.04081632651</v>
      </c>
      <c r="AH1869" s="1">
        <f t="shared" ref="AH1869:AH1873" si="2467">+S1869</f>
        <v>-3.9364785054050166</v>
      </c>
      <c r="AK1869" s="1">
        <v>-19669.845303986578</v>
      </c>
      <c r="AP1869" s="22">
        <f t="shared" ref="AP1869:AP1872" si="2468">-AF1247*1000</f>
        <v>157500</v>
      </c>
      <c r="AT1869" s="1">
        <f t="shared" ref="AT1869:AT1873" si="2469">+AK1869+AP1869</f>
        <v>137830.15469601343</v>
      </c>
      <c r="AV1869" s="28">
        <f t="shared" ref="AV1869:AV1873" si="2470">+AT1869</f>
        <v>137830.15469601343</v>
      </c>
      <c r="AW1869" s="28"/>
      <c r="AX1869" s="28"/>
      <c r="AY1869" s="28"/>
      <c r="AZ1869" s="28"/>
      <c r="BA1869" s="28"/>
      <c r="BB1869" s="1" t="s">
        <v>374</v>
      </c>
    </row>
    <row r="1870" spans="2:54" hidden="1">
      <c r="B1870" s="23" t="s">
        <v>267</v>
      </c>
      <c r="C1870" s="1">
        <f>+C1863+1</f>
        <v>48</v>
      </c>
      <c r="D1870" s="1" t="s">
        <v>375</v>
      </c>
      <c r="H1870" s="1">
        <f t="shared" si="2464"/>
        <v>-2.2161258538338967E-2</v>
      </c>
      <c r="J1870" s="1" t="s">
        <v>133</v>
      </c>
      <c r="K1870" s="1">
        <f t="shared" si="2465"/>
        <v>0</v>
      </c>
      <c r="L1870" s="1">
        <f t="shared" si="2454"/>
        <v>0</v>
      </c>
      <c r="M1870" s="1">
        <f t="shared" si="2455"/>
        <v>1</v>
      </c>
      <c r="N1870" s="1">
        <f t="shared" si="2456"/>
        <v>0</v>
      </c>
      <c r="O1870" s="1">
        <f t="shared" si="2457"/>
        <v>0</v>
      </c>
      <c r="P1870" s="1">
        <f t="shared" si="2458"/>
        <v>0</v>
      </c>
      <c r="R1870" s="1" t="s">
        <v>135</v>
      </c>
      <c r="S1870" s="1">
        <v>-2.2161258538338967E-2</v>
      </c>
      <c r="W1870" s="1" t="s">
        <v>376</v>
      </c>
      <c r="AA1870" s="1">
        <f t="shared" si="2466"/>
        <v>0</v>
      </c>
      <c r="AB1870" s="1">
        <f t="shared" si="2459"/>
        <v>475102.04081632651</v>
      </c>
      <c r="AC1870" s="1">
        <f t="shared" si="2460"/>
        <v>2217142857.1428571</v>
      </c>
      <c r="AD1870" s="1">
        <f t="shared" si="2461"/>
        <v>0</v>
      </c>
      <c r="AE1870" s="1">
        <f t="shared" si="2462"/>
        <v>-475102.04081632651</v>
      </c>
      <c r="AF1870" s="1">
        <f t="shared" si="2463"/>
        <v>1108571428.5714285</v>
      </c>
      <c r="AG1870" s="4" t="s">
        <v>133</v>
      </c>
      <c r="AH1870" s="1">
        <f t="shared" si="2467"/>
        <v>-2.2161258538338967E-2</v>
      </c>
      <c r="AJ1870" s="1" t="s">
        <v>135</v>
      </c>
      <c r="AK1870" s="1">
        <v>-70004582.500657231</v>
      </c>
      <c r="AN1870" s="1" t="s">
        <v>377</v>
      </c>
      <c r="AP1870" s="22">
        <f>-AF1248*1000000</f>
        <v>183750000</v>
      </c>
      <c r="AT1870" s="1">
        <f t="shared" si="2469"/>
        <v>113745417.49934277</v>
      </c>
      <c r="AV1870" s="28">
        <f t="shared" si="2470"/>
        <v>113745417.49934277</v>
      </c>
      <c r="AW1870" s="28"/>
      <c r="AX1870" s="28"/>
      <c r="AY1870" s="28"/>
      <c r="AZ1870" s="28"/>
      <c r="BA1870" s="28"/>
      <c r="BB1870" s="1" t="s">
        <v>258</v>
      </c>
    </row>
    <row r="1871" spans="2:54" hidden="1">
      <c r="H1871" s="1">
        <f t="shared" si="2464"/>
        <v>262.19175653535677</v>
      </c>
      <c r="K1871" s="1">
        <f t="shared" si="2465"/>
        <v>0</v>
      </c>
      <c r="L1871" s="1">
        <f t="shared" si="2454"/>
        <v>0</v>
      </c>
      <c r="M1871" s="1">
        <f t="shared" si="2455"/>
        <v>0</v>
      </c>
      <c r="N1871" s="1">
        <f t="shared" si="2456"/>
        <v>1</v>
      </c>
      <c r="O1871" s="1">
        <f t="shared" si="2457"/>
        <v>0</v>
      </c>
      <c r="P1871" s="1">
        <f t="shared" si="2458"/>
        <v>0</v>
      </c>
      <c r="S1871" s="1">
        <v>262.19175653535677</v>
      </c>
      <c r="AA1871" s="1">
        <f t="shared" si="2466"/>
        <v>-81428.571428571435</v>
      </c>
      <c r="AB1871" s="1">
        <f t="shared" si="2459"/>
        <v>0</v>
      </c>
      <c r="AC1871" s="1">
        <f t="shared" si="2460"/>
        <v>0</v>
      </c>
      <c r="AD1871" s="1">
        <f t="shared" si="2461"/>
        <v>81428.571428571435</v>
      </c>
      <c r="AE1871" s="1">
        <f t="shared" si="2462"/>
        <v>0</v>
      </c>
      <c r="AF1871" s="1">
        <f t="shared" si="2463"/>
        <v>0</v>
      </c>
      <c r="AH1871" s="1">
        <f t="shared" si="2467"/>
        <v>262.19175653535677</v>
      </c>
      <c r="AK1871" s="1">
        <v>-118966.63012162223</v>
      </c>
      <c r="AP1871" s="22">
        <f t="shared" si="2468"/>
        <v>0</v>
      </c>
      <c r="AT1871" s="1">
        <f t="shared" si="2469"/>
        <v>-118966.63012162223</v>
      </c>
      <c r="AV1871" s="28">
        <f t="shared" si="2470"/>
        <v>-118966.63012162223</v>
      </c>
      <c r="AW1871" s="28"/>
      <c r="AX1871" s="28"/>
      <c r="AY1871" s="28"/>
      <c r="AZ1871" s="28"/>
      <c r="BA1871" s="28"/>
      <c r="BB1871" s="1" t="s">
        <v>373</v>
      </c>
    </row>
    <row r="1872" spans="2:54" hidden="1">
      <c r="H1872" s="1">
        <f t="shared" si="2464"/>
        <v>-6.8351899778492209</v>
      </c>
      <c r="K1872" s="1">
        <f t="shared" si="2465"/>
        <v>0</v>
      </c>
      <c r="L1872" s="1">
        <f t="shared" si="2454"/>
        <v>0</v>
      </c>
      <c r="M1872" s="1">
        <f t="shared" si="2455"/>
        <v>0</v>
      </c>
      <c r="N1872" s="1">
        <f t="shared" si="2456"/>
        <v>0</v>
      </c>
      <c r="O1872" s="1">
        <f t="shared" si="2457"/>
        <v>1</v>
      </c>
      <c r="P1872" s="1">
        <f t="shared" si="2458"/>
        <v>0</v>
      </c>
      <c r="S1872" s="1">
        <v>-6.8351899778492209</v>
      </c>
      <c r="AA1872" s="1">
        <f t="shared" si="2466"/>
        <v>0</v>
      </c>
      <c r="AB1872" s="1">
        <f t="shared" si="2459"/>
        <v>-135.74344023323616</v>
      </c>
      <c r="AC1872" s="1">
        <f t="shared" si="2460"/>
        <v>-475102.04081632651</v>
      </c>
      <c r="AD1872" s="1">
        <f t="shared" si="2461"/>
        <v>0</v>
      </c>
      <c r="AE1872" s="1">
        <f t="shared" si="2462"/>
        <v>135.74344023323616</v>
      </c>
      <c r="AF1872" s="1">
        <f t="shared" si="2463"/>
        <v>-475102.04081632651</v>
      </c>
      <c r="AH1872" s="1">
        <f t="shared" si="2467"/>
        <v>-6.8351899778492209</v>
      </c>
      <c r="AK1872" s="1">
        <v>19669.845303986578</v>
      </c>
      <c r="AP1872" s="22">
        <f t="shared" si="2468"/>
        <v>157500</v>
      </c>
      <c r="AT1872" s="1">
        <f t="shared" si="2469"/>
        <v>177169.84530398657</v>
      </c>
      <c r="AV1872" s="28">
        <f t="shared" si="2470"/>
        <v>177169.84530398657</v>
      </c>
      <c r="AW1872" s="28"/>
      <c r="AX1872" s="28"/>
      <c r="AY1872" s="28"/>
      <c r="AZ1872" s="28"/>
      <c r="BA1872" s="28"/>
      <c r="BB1872" s="1" t="s">
        <v>374</v>
      </c>
    </row>
    <row r="1873" spans="2:54" hidden="1">
      <c r="H1873" s="1">
        <f t="shared" si="2464"/>
        <v>-2.0068251436037556E-2</v>
      </c>
      <c r="K1873" s="1">
        <f t="shared" si="2465"/>
        <v>0</v>
      </c>
      <c r="L1873" s="1">
        <f t="shared" si="2454"/>
        <v>0</v>
      </c>
      <c r="M1873" s="1">
        <f t="shared" si="2455"/>
        <v>0</v>
      </c>
      <c r="N1873" s="1">
        <f t="shared" si="2456"/>
        <v>0</v>
      </c>
      <c r="O1873" s="1">
        <f t="shared" si="2457"/>
        <v>0</v>
      </c>
      <c r="P1873" s="1">
        <f t="shared" si="2458"/>
        <v>1</v>
      </c>
      <c r="S1873" s="1">
        <v>-2.0068251436037556E-2</v>
      </c>
      <c r="AA1873" s="1">
        <f t="shared" si="2466"/>
        <v>0</v>
      </c>
      <c r="AB1873" s="1">
        <f t="shared" si="2459"/>
        <v>475102.04081632651</v>
      </c>
      <c r="AC1873" s="1">
        <f t="shared" si="2460"/>
        <v>1108571428.5714285</v>
      </c>
      <c r="AD1873" s="1">
        <f t="shared" si="2461"/>
        <v>0</v>
      </c>
      <c r="AE1873" s="1">
        <f t="shared" si="2462"/>
        <v>-475102.04081632651</v>
      </c>
      <c r="AF1873" s="1">
        <f t="shared" si="2463"/>
        <v>2217142857.1428571</v>
      </c>
      <c r="AH1873" s="1">
        <f t="shared" si="2467"/>
        <v>-2.0068251436037556E-2</v>
      </c>
      <c r="AK1873" s="1">
        <v>-67684334.627248809</v>
      </c>
      <c r="AP1873" s="22">
        <f>-AF1251*1000000</f>
        <v>-183750000</v>
      </c>
      <c r="AT1873" s="1">
        <f t="shared" si="2469"/>
        <v>-251434334.62724882</v>
      </c>
      <c r="AV1873" s="28">
        <f t="shared" si="2470"/>
        <v>-251434334.62724882</v>
      </c>
      <c r="AW1873" s="28"/>
      <c r="AX1873" s="28"/>
      <c r="AY1873" s="28"/>
      <c r="AZ1873" s="28"/>
      <c r="BA1873" s="28"/>
      <c r="BB1873" s="1" t="s">
        <v>258</v>
      </c>
    </row>
    <row r="1874" spans="2:54" hidden="1"/>
    <row r="1875" spans="2:54" hidden="1">
      <c r="H1875" s="1">
        <f>+H1368</f>
        <v>262.19175653535677</v>
      </c>
      <c r="K1875" s="1">
        <f>+X1113</f>
        <v>1</v>
      </c>
      <c r="L1875" s="1">
        <f t="shared" ref="L1875:L1880" si="2471">+Y1113</f>
        <v>0</v>
      </c>
      <c r="M1875" s="1">
        <f t="shared" ref="M1875:M1880" si="2472">+Z1113</f>
        <v>0</v>
      </c>
      <c r="N1875" s="1">
        <f t="shared" ref="N1875:N1880" si="2473">+AA1113</f>
        <v>0</v>
      </c>
      <c r="O1875" s="1">
        <f t="shared" ref="O1875:O1880" si="2474">+AB1113</f>
        <v>0</v>
      </c>
      <c r="P1875" s="1">
        <f t="shared" ref="P1875:P1880" si="2475">+AC1113</f>
        <v>0</v>
      </c>
      <c r="S1875" s="1" cm="1">
        <f t="array" ref="S1875:S1880">MMULT(K1875:P1880,H1875:H1880)</f>
        <v>262.19175653535677</v>
      </c>
      <c r="AA1875" s="1">
        <f>+P1113</f>
        <v>71250</v>
      </c>
      <c r="AB1875" s="1">
        <f t="shared" ref="AB1875:AB1880" si="2476">+Q1113</f>
        <v>0</v>
      </c>
      <c r="AC1875" s="1">
        <f t="shared" ref="AC1875:AC1880" si="2477">+R1113</f>
        <v>0</v>
      </c>
      <c r="AD1875" s="1">
        <f t="shared" ref="AD1875:AD1880" si="2478">+S1113</f>
        <v>-71250</v>
      </c>
      <c r="AE1875" s="1">
        <f t="shared" ref="AE1875:AE1880" si="2479">+T1113</f>
        <v>0</v>
      </c>
      <c r="AF1875" s="1">
        <f t="shared" ref="AF1875:AF1880" si="2480">+U1113</f>
        <v>0</v>
      </c>
      <c r="AH1875" s="1">
        <f>+S1875</f>
        <v>262.19175653535677</v>
      </c>
      <c r="AK1875" s="1" cm="1">
        <f t="array" ref="AK1875:AK1880">MMULT(AA1875:AF1880,AH1875:AH1880)</f>
        <v>102027.5731263347</v>
      </c>
      <c r="AP1875" s="22">
        <f>-AV1246*1000</f>
        <v>0</v>
      </c>
      <c r="AT1875" s="1">
        <f>+AK1875+AP1875</f>
        <v>102027.5731263347</v>
      </c>
      <c r="AV1875" s="28">
        <f>+AT1875</f>
        <v>102027.5731263347</v>
      </c>
      <c r="AW1875" s="28"/>
      <c r="AX1875" s="28"/>
      <c r="AY1875" s="28"/>
      <c r="AZ1875" s="28"/>
      <c r="BA1875" s="28"/>
      <c r="BB1875" s="1" t="s">
        <v>373</v>
      </c>
    </row>
    <row r="1876" spans="2:54" hidden="1">
      <c r="H1876" s="1">
        <f t="shared" ref="H1876:H1880" si="2481">+H1369</f>
        <v>-6.8351899778492209</v>
      </c>
      <c r="K1876" s="1">
        <f t="shared" ref="K1876:K1880" si="2482">+X1114</f>
        <v>0</v>
      </c>
      <c r="L1876" s="1">
        <f t="shared" si="2471"/>
        <v>1</v>
      </c>
      <c r="M1876" s="1">
        <f t="shared" si="2472"/>
        <v>0</v>
      </c>
      <c r="N1876" s="1">
        <f t="shared" si="2473"/>
        <v>0</v>
      </c>
      <c r="O1876" s="1">
        <f t="shared" si="2474"/>
        <v>0</v>
      </c>
      <c r="P1876" s="1">
        <f t="shared" si="2475"/>
        <v>0</v>
      </c>
      <c r="S1876" s="1">
        <v>-6.8351899778492209</v>
      </c>
      <c r="AA1876" s="1">
        <f t="shared" ref="AA1876:AA1880" si="2483">+P1114</f>
        <v>0</v>
      </c>
      <c r="AB1876" s="1">
        <f t="shared" si="2476"/>
        <v>90.9375</v>
      </c>
      <c r="AC1876" s="1">
        <f t="shared" si="2477"/>
        <v>363750</v>
      </c>
      <c r="AD1876" s="1">
        <f t="shared" si="2478"/>
        <v>0</v>
      </c>
      <c r="AE1876" s="1">
        <f t="shared" si="2479"/>
        <v>-90.9375</v>
      </c>
      <c r="AF1876" s="1">
        <f t="shared" si="2480"/>
        <v>363750</v>
      </c>
      <c r="AH1876" s="1">
        <f t="shared" ref="AH1876:AH1880" si="2484">+S1876</f>
        <v>-6.8351899778492209</v>
      </c>
      <c r="AK1876" s="1">
        <v>-14933.527603504717</v>
      </c>
      <c r="AP1876" s="22">
        <f t="shared" ref="AP1876:AP1879" si="2485">-AV1247*1000</f>
        <v>92000</v>
      </c>
      <c r="AT1876" s="1">
        <f t="shared" ref="AT1876:AT1880" si="2486">+AK1876+AP1876</f>
        <v>77066.472396495286</v>
      </c>
      <c r="AV1876" s="28">
        <f t="shared" ref="AV1876:AV1880" si="2487">+AT1876</f>
        <v>77066.472396495286</v>
      </c>
      <c r="AW1876" s="28"/>
      <c r="AX1876" s="28"/>
      <c r="AY1876" s="28"/>
      <c r="AZ1876" s="28"/>
      <c r="BA1876" s="28"/>
      <c r="BB1876" s="1" t="s">
        <v>374</v>
      </c>
    </row>
    <row r="1877" spans="2:54" hidden="1">
      <c r="B1877" s="23" t="s">
        <v>267</v>
      </c>
      <c r="C1877" s="1">
        <f>+C1870+1</f>
        <v>49</v>
      </c>
      <c r="D1877" s="1" t="s">
        <v>375</v>
      </c>
      <c r="H1877" s="1">
        <f t="shared" si="2481"/>
        <v>-2.0068251436037556E-2</v>
      </c>
      <c r="J1877" s="1" t="s">
        <v>133</v>
      </c>
      <c r="K1877" s="1">
        <f t="shared" si="2482"/>
        <v>0</v>
      </c>
      <c r="L1877" s="1">
        <f t="shared" si="2471"/>
        <v>0</v>
      </c>
      <c r="M1877" s="1">
        <f t="shared" si="2472"/>
        <v>1</v>
      </c>
      <c r="N1877" s="1">
        <f t="shared" si="2473"/>
        <v>0</v>
      </c>
      <c r="O1877" s="1">
        <f t="shared" si="2474"/>
        <v>0</v>
      </c>
      <c r="P1877" s="1">
        <f t="shared" si="2475"/>
        <v>0</v>
      </c>
      <c r="R1877" s="1" t="s">
        <v>135</v>
      </c>
      <c r="S1877" s="1">
        <v>-2.0068251436037556E-2</v>
      </c>
      <c r="W1877" s="1" t="s">
        <v>376</v>
      </c>
      <c r="AA1877" s="1">
        <f t="shared" si="2483"/>
        <v>0</v>
      </c>
      <c r="AB1877" s="1">
        <f t="shared" si="2476"/>
        <v>363750</v>
      </c>
      <c r="AC1877" s="1">
        <f t="shared" si="2477"/>
        <v>1940000000</v>
      </c>
      <c r="AD1877" s="1">
        <f t="shared" si="2478"/>
        <v>0</v>
      </c>
      <c r="AE1877" s="1">
        <f t="shared" si="2479"/>
        <v>-363750</v>
      </c>
      <c r="AF1877" s="1">
        <f t="shared" si="2480"/>
        <v>970000000</v>
      </c>
      <c r="AG1877" s="4" t="s">
        <v>133</v>
      </c>
      <c r="AH1877" s="1">
        <f t="shared" si="2484"/>
        <v>-2.0068251436037556E-2</v>
      </c>
      <c r="AJ1877" s="1" t="s">
        <v>135</v>
      </c>
      <c r="AK1877" s="1">
        <v>-59297830.568467662</v>
      </c>
      <c r="AN1877" s="1" t="s">
        <v>377</v>
      </c>
      <c r="AP1877" s="22">
        <f>-AV1248*1000000</f>
        <v>122666666.66666667</v>
      </c>
      <c r="AT1877" s="1">
        <f t="shared" si="2486"/>
        <v>63368836.09819901</v>
      </c>
      <c r="AV1877" s="28">
        <f t="shared" si="2487"/>
        <v>63368836.09819901</v>
      </c>
      <c r="AW1877" s="28"/>
      <c r="AX1877" s="28"/>
      <c r="AY1877" s="28"/>
      <c r="AZ1877" s="28"/>
      <c r="BA1877" s="28"/>
      <c r="BB1877" s="1" t="s">
        <v>258</v>
      </c>
    </row>
    <row r="1878" spans="2:54" hidden="1">
      <c r="H1878" s="1">
        <f t="shared" si="2481"/>
        <v>260.75979059674154</v>
      </c>
      <c r="K1878" s="1">
        <f t="shared" si="2482"/>
        <v>0</v>
      </c>
      <c r="L1878" s="1">
        <f t="shared" si="2471"/>
        <v>0</v>
      </c>
      <c r="M1878" s="1">
        <f t="shared" si="2472"/>
        <v>0</v>
      </c>
      <c r="N1878" s="1">
        <f t="shared" si="2473"/>
        <v>1</v>
      </c>
      <c r="O1878" s="1">
        <f t="shared" si="2474"/>
        <v>0</v>
      </c>
      <c r="P1878" s="1">
        <f t="shared" si="2475"/>
        <v>0</v>
      </c>
      <c r="S1878" s="1">
        <v>260.75979059674154</v>
      </c>
      <c r="AA1878" s="1">
        <f t="shared" si="2483"/>
        <v>-71250</v>
      </c>
      <c r="AB1878" s="1">
        <f t="shared" si="2476"/>
        <v>0</v>
      </c>
      <c r="AC1878" s="1">
        <f t="shared" si="2477"/>
        <v>0</v>
      </c>
      <c r="AD1878" s="1">
        <f t="shared" si="2478"/>
        <v>71250</v>
      </c>
      <c r="AE1878" s="1">
        <f t="shared" si="2479"/>
        <v>0</v>
      </c>
      <c r="AF1878" s="1">
        <f t="shared" si="2480"/>
        <v>0</v>
      </c>
      <c r="AH1878" s="1">
        <f t="shared" si="2484"/>
        <v>260.75979059674154</v>
      </c>
      <c r="AK1878" s="1">
        <v>-102027.5731263347</v>
      </c>
      <c r="AP1878" s="22">
        <f t="shared" si="2485"/>
        <v>0</v>
      </c>
      <c r="AT1878" s="1">
        <f t="shared" si="2486"/>
        <v>-102027.5731263347</v>
      </c>
      <c r="AV1878" s="28">
        <f t="shared" si="2487"/>
        <v>-102027.5731263347</v>
      </c>
      <c r="AW1878" s="28"/>
      <c r="AX1878" s="28"/>
      <c r="AY1878" s="28"/>
      <c r="AZ1878" s="28"/>
      <c r="BA1878" s="28"/>
      <c r="BB1878" s="1" t="s">
        <v>373</v>
      </c>
    </row>
    <row r="1879" spans="2:54" hidden="1">
      <c r="H1879" s="1">
        <f t="shared" si="2481"/>
        <v>-6.7619000850767748</v>
      </c>
      <c r="K1879" s="1">
        <f t="shared" si="2482"/>
        <v>0</v>
      </c>
      <c r="L1879" s="1">
        <f t="shared" si="2471"/>
        <v>0</v>
      </c>
      <c r="M1879" s="1">
        <f t="shared" si="2472"/>
        <v>0</v>
      </c>
      <c r="N1879" s="1">
        <f t="shared" si="2473"/>
        <v>0</v>
      </c>
      <c r="O1879" s="1">
        <f t="shared" si="2474"/>
        <v>1</v>
      </c>
      <c r="P1879" s="1">
        <f t="shared" si="2475"/>
        <v>0</v>
      </c>
      <c r="S1879" s="1">
        <v>-6.7619000850767748</v>
      </c>
      <c r="AA1879" s="1">
        <f t="shared" si="2483"/>
        <v>0</v>
      </c>
      <c r="AB1879" s="1">
        <f t="shared" si="2476"/>
        <v>-90.9375</v>
      </c>
      <c r="AC1879" s="1">
        <f t="shared" si="2477"/>
        <v>-363750</v>
      </c>
      <c r="AD1879" s="1">
        <f t="shared" si="2478"/>
        <v>0</v>
      </c>
      <c r="AE1879" s="1">
        <f t="shared" si="2479"/>
        <v>90.9375</v>
      </c>
      <c r="AF1879" s="1">
        <f t="shared" si="2480"/>
        <v>-363750</v>
      </c>
      <c r="AH1879" s="1">
        <f t="shared" si="2484"/>
        <v>-6.7619000850767748</v>
      </c>
      <c r="AK1879" s="1">
        <v>14933.527603504717</v>
      </c>
      <c r="AP1879" s="22">
        <f t="shared" si="2485"/>
        <v>92000</v>
      </c>
      <c r="AT1879" s="1">
        <f t="shared" si="2486"/>
        <v>106933.52760350471</v>
      </c>
      <c r="AV1879" s="28">
        <f t="shared" si="2487"/>
        <v>106933.52760350471</v>
      </c>
      <c r="AW1879" s="28"/>
      <c r="AX1879" s="28"/>
      <c r="AY1879" s="28"/>
      <c r="AZ1879" s="28"/>
      <c r="BA1879" s="28"/>
      <c r="BB1879" s="1" t="s">
        <v>374</v>
      </c>
    </row>
    <row r="1880" spans="2:54" hidden="1">
      <c r="H1880" s="1">
        <f t="shared" si="2481"/>
        <v>-2.0967797509338998E-2</v>
      </c>
      <c r="K1880" s="1">
        <f t="shared" si="2482"/>
        <v>0</v>
      </c>
      <c r="L1880" s="1">
        <f t="shared" si="2471"/>
        <v>0</v>
      </c>
      <c r="M1880" s="1">
        <f t="shared" si="2472"/>
        <v>0</v>
      </c>
      <c r="N1880" s="1">
        <f t="shared" si="2473"/>
        <v>0</v>
      </c>
      <c r="O1880" s="1">
        <f t="shared" si="2474"/>
        <v>0</v>
      </c>
      <c r="P1880" s="1">
        <f t="shared" si="2475"/>
        <v>1</v>
      </c>
      <c r="S1880" s="1">
        <v>-2.0967797509338998E-2</v>
      </c>
      <c r="AA1880" s="1">
        <f t="shared" si="2483"/>
        <v>0</v>
      </c>
      <c r="AB1880" s="1">
        <f t="shared" si="2476"/>
        <v>363750</v>
      </c>
      <c r="AC1880" s="1">
        <f t="shared" si="2477"/>
        <v>970000000</v>
      </c>
      <c r="AD1880" s="1">
        <f t="shared" si="2478"/>
        <v>0</v>
      </c>
      <c r="AE1880" s="1">
        <f t="shared" si="2479"/>
        <v>-363750</v>
      </c>
      <c r="AF1880" s="1">
        <f t="shared" si="2480"/>
        <v>1940000000</v>
      </c>
      <c r="AH1880" s="1">
        <f t="shared" si="2484"/>
        <v>-2.0967797509338998E-2</v>
      </c>
      <c r="AK1880" s="1">
        <v>-60170390.259570062</v>
      </c>
      <c r="AP1880" s="22">
        <f>-AV1251*1000000</f>
        <v>-122666666.66666667</v>
      </c>
      <c r="AT1880" s="1">
        <f t="shared" si="2486"/>
        <v>-182837056.92623675</v>
      </c>
      <c r="AV1880" s="28">
        <f t="shared" si="2487"/>
        <v>-182837056.92623675</v>
      </c>
      <c r="AW1880" s="28"/>
      <c r="AX1880" s="28"/>
      <c r="AY1880" s="28"/>
      <c r="AZ1880" s="28"/>
      <c r="BA1880" s="28"/>
      <c r="BB1880" s="1" t="s">
        <v>258</v>
      </c>
    </row>
    <row r="1881" spans="2:54" hidden="1"/>
    <row r="1882" spans="2:54" hidden="1">
      <c r="H1882" s="1">
        <f>+H1371</f>
        <v>260.75979059674154</v>
      </c>
      <c r="K1882" s="1">
        <f>+X1120</f>
        <v>1</v>
      </c>
      <c r="L1882" s="1">
        <f t="shared" ref="L1882:L1887" si="2488">+Y1120</f>
        <v>0</v>
      </c>
      <c r="M1882" s="1">
        <f t="shared" ref="M1882:M1887" si="2489">+Z1120</f>
        <v>0</v>
      </c>
      <c r="N1882" s="1">
        <f t="shared" ref="N1882:N1887" si="2490">+AA1120</f>
        <v>0</v>
      </c>
      <c r="O1882" s="1">
        <f t="shared" ref="O1882:O1887" si="2491">+AB1120</f>
        <v>0</v>
      </c>
      <c r="P1882" s="1">
        <f t="shared" ref="P1882:P1887" si="2492">+AC1120</f>
        <v>0</v>
      </c>
      <c r="S1882" s="1" cm="1">
        <f t="array" ref="S1882:S1887">MMULT(K1882:P1887,H1882:H1887)</f>
        <v>260.75979059674154</v>
      </c>
      <c r="AA1882" s="1">
        <f>+P1120</f>
        <v>95000</v>
      </c>
      <c r="AB1882" s="1">
        <f t="shared" ref="AB1882:AB1887" si="2493">+Q1120</f>
        <v>0</v>
      </c>
      <c r="AC1882" s="1">
        <f t="shared" ref="AC1882:AC1887" si="2494">+R1120</f>
        <v>0</v>
      </c>
      <c r="AD1882" s="1">
        <f t="shared" ref="AD1882:AD1887" si="2495">+S1120</f>
        <v>-95000</v>
      </c>
      <c r="AE1882" s="1">
        <f t="shared" ref="AE1882:AE1887" si="2496">+T1120</f>
        <v>0</v>
      </c>
      <c r="AF1882" s="1">
        <f t="shared" ref="AF1882:AF1887" si="2497">+U1120</f>
        <v>0</v>
      </c>
      <c r="AH1882" s="1">
        <f>+S1882</f>
        <v>260.75979059674154</v>
      </c>
      <c r="AK1882" s="1" cm="1">
        <f t="array" ref="AK1882:AK1887">MMULT(AA1882:AF1887,AH1882:AH1887)</f>
        <v>79792.036023873836</v>
      </c>
      <c r="AP1882" s="22">
        <f>-BL1246*1000</f>
        <v>0</v>
      </c>
      <c r="AT1882" s="1">
        <f>+AK1882+AP1882</f>
        <v>79792.036023873836</v>
      </c>
      <c r="AV1882" s="28">
        <f>+AT1882</f>
        <v>79792.036023873836</v>
      </c>
      <c r="AW1882" s="28"/>
      <c r="AX1882" s="28"/>
      <c r="AY1882" s="28"/>
      <c r="AZ1882" s="28"/>
      <c r="BA1882" s="28"/>
      <c r="BB1882" s="1" t="s">
        <v>373</v>
      </c>
    </row>
    <row r="1883" spans="2:54" hidden="1">
      <c r="H1883" s="1">
        <f t="shared" ref="H1883:H1887" si="2498">+H1372</f>
        <v>-6.7619000850767748</v>
      </c>
      <c r="K1883" s="1">
        <f t="shared" ref="K1883:K1887" si="2499">+X1121</f>
        <v>0</v>
      </c>
      <c r="L1883" s="1">
        <f t="shared" si="2488"/>
        <v>1</v>
      </c>
      <c r="M1883" s="1">
        <f t="shared" si="2489"/>
        <v>0</v>
      </c>
      <c r="N1883" s="1">
        <f t="shared" si="2490"/>
        <v>0</v>
      </c>
      <c r="O1883" s="1">
        <f t="shared" si="2491"/>
        <v>0</v>
      </c>
      <c r="P1883" s="1">
        <f t="shared" si="2492"/>
        <v>0</v>
      </c>
      <c r="S1883" s="1">
        <v>-6.7619000850767748</v>
      </c>
      <c r="AA1883" s="1">
        <f t="shared" ref="AA1883:AA1887" si="2500">+P1121</f>
        <v>0</v>
      </c>
      <c r="AB1883" s="1">
        <f t="shared" si="2493"/>
        <v>215.55555555555554</v>
      </c>
      <c r="AC1883" s="1">
        <f t="shared" si="2494"/>
        <v>646666.66666666663</v>
      </c>
      <c r="AD1883" s="1">
        <f t="shared" si="2495"/>
        <v>0</v>
      </c>
      <c r="AE1883" s="1">
        <f t="shared" si="2496"/>
        <v>-215.55555555555554</v>
      </c>
      <c r="AF1883" s="1">
        <f t="shared" si="2497"/>
        <v>646666.66666666663</v>
      </c>
      <c r="AH1883" s="1">
        <f t="shared" ref="AH1883:AH1887" si="2501">+S1883</f>
        <v>-6.7619000850767748</v>
      </c>
      <c r="AK1883" s="1">
        <v>-26492.082412037191</v>
      </c>
      <c r="AP1883" s="22">
        <f t="shared" ref="AP1883:AP1886" si="2502">-BL1247*1000</f>
        <v>174000</v>
      </c>
      <c r="AT1883" s="1">
        <f t="shared" ref="AT1883:AT1887" si="2503">+AK1883+AP1883</f>
        <v>147507.91758796282</v>
      </c>
      <c r="AV1883" s="28">
        <f t="shared" ref="AV1883:AV1887" si="2504">+AT1883</f>
        <v>147507.91758796282</v>
      </c>
      <c r="AW1883" s="28"/>
      <c r="AX1883" s="28"/>
      <c r="AY1883" s="28"/>
      <c r="AZ1883" s="28"/>
      <c r="BA1883" s="28"/>
      <c r="BB1883" s="1" t="s">
        <v>374</v>
      </c>
    </row>
    <row r="1884" spans="2:54" hidden="1">
      <c r="B1884" s="23" t="s">
        <v>267</v>
      </c>
      <c r="C1884" s="1">
        <f>+C1877+1</f>
        <v>50</v>
      </c>
      <c r="D1884" s="1" t="s">
        <v>375</v>
      </c>
      <c r="H1884" s="1">
        <f t="shared" si="2498"/>
        <v>-2.0967797509338998E-2</v>
      </c>
      <c r="J1884" s="1" t="s">
        <v>133</v>
      </c>
      <c r="K1884" s="1">
        <f t="shared" si="2499"/>
        <v>0</v>
      </c>
      <c r="L1884" s="1">
        <f t="shared" si="2488"/>
        <v>0</v>
      </c>
      <c r="M1884" s="1">
        <f t="shared" si="2489"/>
        <v>1</v>
      </c>
      <c r="N1884" s="1">
        <f t="shared" si="2490"/>
        <v>0</v>
      </c>
      <c r="O1884" s="1">
        <f t="shared" si="2491"/>
        <v>0</v>
      </c>
      <c r="P1884" s="1">
        <f t="shared" si="2492"/>
        <v>0</v>
      </c>
      <c r="R1884" s="1" t="s">
        <v>135</v>
      </c>
      <c r="S1884" s="1">
        <v>-2.0967797509338998E-2</v>
      </c>
      <c r="W1884" s="1" t="s">
        <v>376</v>
      </c>
      <c r="AA1884" s="1">
        <f t="shared" si="2500"/>
        <v>0</v>
      </c>
      <c r="AB1884" s="1">
        <f t="shared" si="2493"/>
        <v>646666.66666666663</v>
      </c>
      <c r="AC1884" s="1">
        <f t="shared" si="2494"/>
        <v>2586666666.6666665</v>
      </c>
      <c r="AD1884" s="1">
        <f t="shared" si="2495"/>
        <v>0</v>
      </c>
      <c r="AE1884" s="1">
        <f t="shared" si="2496"/>
        <v>-646666.66666666663</v>
      </c>
      <c r="AF1884" s="1">
        <f t="shared" si="2497"/>
        <v>1293333333.3333333</v>
      </c>
      <c r="AG1884" s="4" t="s">
        <v>133</v>
      </c>
      <c r="AH1884" s="1">
        <f t="shared" si="2501"/>
        <v>-2.0967797509338998E-2</v>
      </c>
      <c r="AJ1884" s="1" t="s">
        <v>135</v>
      </c>
      <c r="AK1884" s="1">
        <v>-80209218.653752685</v>
      </c>
      <c r="AN1884" s="1" t="s">
        <v>377</v>
      </c>
      <c r="AP1884" s="22">
        <f>-BL1248*1000000</f>
        <v>174000000</v>
      </c>
      <c r="AT1884" s="1">
        <f t="shared" si="2503"/>
        <v>93790781.346247315</v>
      </c>
      <c r="AV1884" s="28">
        <f t="shared" si="2504"/>
        <v>93790781.346247315</v>
      </c>
      <c r="AW1884" s="28"/>
      <c r="AX1884" s="28"/>
      <c r="AY1884" s="28"/>
      <c r="AZ1884" s="28"/>
      <c r="BA1884" s="28"/>
      <c r="BB1884" s="1" t="s">
        <v>258</v>
      </c>
    </row>
    <row r="1885" spans="2:54" hidden="1">
      <c r="H1885" s="1">
        <f t="shared" si="2498"/>
        <v>259.91987442806919</v>
      </c>
      <c r="K1885" s="1">
        <f t="shared" si="2499"/>
        <v>0</v>
      </c>
      <c r="L1885" s="1">
        <f t="shared" si="2488"/>
        <v>0</v>
      </c>
      <c r="M1885" s="1">
        <f t="shared" si="2489"/>
        <v>0</v>
      </c>
      <c r="N1885" s="1">
        <f t="shared" si="2490"/>
        <v>1</v>
      </c>
      <c r="O1885" s="1">
        <f t="shared" si="2491"/>
        <v>0</v>
      </c>
      <c r="P1885" s="1">
        <f t="shared" si="2492"/>
        <v>0</v>
      </c>
      <c r="S1885" s="1">
        <v>259.91987442806919</v>
      </c>
      <c r="AA1885" s="1">
        <f t="shared" si="2500"/>
        <v>-95000</v>
      </c>
      <c r="AB1885" s="1">
        <f t="shared" si="2493"/>
        <v>0</v>
      </c>
      <c r="AC1885" s="1">
        <f t="shared" si="2494"/>
        <v>0</v>
      </c>
      <c r="AD1885" s="1">
        <f t="shared" si="2495"/>
        <v>95000</v>
      </c>
      <c r="AE1885" s="1">
        <f t="shared" si="2496"/>
        <v>0</v>
      </c>
      <c r="AF1885" s="1">
        <f t="shared" si="2497"/>
        <v>0</v>
      </c>
      <c r="AH1885" s="1">
        <f t="shared" si="2501"/>
        <v>259.91987442806919</v>
      </c>
      <c r="AK1885" s="1">
        <v>-79792.036023873836</v>
      </c>
      <c r="AP1885" s="22">
        <f t="shared" si="2502"/>
        <v>0</v>
      </c>
      <c r="AT1885" s="1">
        <f t="shared" si="2503"/>
        <v>-79792.036023873836</v>
      </c>
      <c r="AV1885" s="28">
        <f t="shared" si="2504"/>
        <v>-79792.036023873836</v>
      </c>
      <c r="AW1885" s="28"/>
      <c r="AX1885" s="28"/>
      <c r="AY1885" s="28"/>
      <c r="AZ1885" s="28"/>
      <c r="BA1885" s="28"/>
      <c r="BB1885" s="1" t="s">
        <v>373</v>
      </c>
    </row>
    <row r="1886" spans="2:54" hidden="1">
      <c r="H1886" s="1">
        <f t="shared" si="2498"/>
        <v>-6.2668890240463897</v>
      </c>
      <c r="K1886" s="1">
        <f t="shared" si="2499"/>
        <v>0</v>
      </c>
      <c r="L1886" s="1">
        <f t="shared" si="2488"/>
        <v>0</v>
      </c>
      <c r="M1886" s="1">
        <f t="shared" si="2489"/>
        <v>0</v>
      </c>
      <c r="N1886" s="1">
        <f t="shared" si="2490"/>
        <v>0</v>
      </c>
      <c r="O1886" s="1">
        <f t="shared" si="2491"/>
        <v>1</v>
      </c>
      <c r="P1886" s="1">
        <f t="shared" si="2492"/>
        <v>0</v>
      </c>
      <c r="S1886" s="1">
        <v>-6.2668890240463897</v>
      </c>
      <c r="AA1886" s="1">
        <f t="shared" si="2500"/>
        <v>0</v>
      </c>
      <c r="AB1886" s="1">
        <f t="shared" si="2493"/>
        <v>-215.55555555555554</v>
      </c>
      <c r="AC1886" s="1">
        <f t="shared" si="2494"/>
        <v>-646666.66666666663</v>
      </c>
      <c r="AD1886" s="1">
        <f t="shared" si="2495"/>
        <v>0</v>
      </c>
      <c r="AE1886" s="1">
        <f t="shared" si="2496"/>
        <v>215.55555555555554</v>
      </c>
      <c r="AF1886" s="1">
        <f t="shared" si="2497"/>
        <v>-646666.66666666663</v>
      </c>
      <c r="AH1886" s="1">
        <f t="shared" si="2501"/>
        <v>-6.2668890240463897</v>
      </c>
      <c r="AK1886" s="1">
        <v>26492.082412037191</v>
      </c>
      <c r="AP1886" s="22">
        <f t="shared" si="2502"/>
        <v>174000</v>
      </c>
      <c r="AT1886" s="1">
        <f t="shared" si="2503"/>
        <v>200492.08241203718</v>
      </c>
      <c r="AV1886" s="28">
        <f t="shared" si="2504"/>
        <v>200492.08241203718</v>
      </c>
      <c r="AW1886" s="28"/>
      <c r="AX1886" s="28"/>
      <c r="AY1886" s="28"/>
      <c r="AZ1886" s="28"/>
      <c r="BA1886" s="28"/>
      <c r="BB1886" s="1" t="s">
        <v>374</v>
      </c>
    </row>
    <row r="1887" spans="2:54" hidden="1">
      <c r="H1887" s="1">
        <f t="shared" si="2498"/>
        <v>-1.9834336554223848E-2</v>
      </c>
      <c r="K1887" s="1">
        <f t="shared" si="2499"/>
        <v>0</v>
      </c>
      <c r="L1887" s="1">
        <f t="shared" si="2488"/>
        <v>0</v>
      </c>
      <c r="M1887" s="1">
        <f t="shared" si="2489"/>
        <v>0</v>
      </c>
      <c r="N1887" s="1">
        <f t="shared" si="2490"/>
        <v>0</v>
      </c>
      <c r="O1887" s="1">
        <f t="shared" si="2491"/>
        <v>0</v>
      </c>
      <c r="P1887" s="1">
        <f t="shared" si="2492"/>
        <v>1</v>
      </c>
      <c r="S1887" s="1">
        <v>-1.9834336554223848E-2</v>
      </c>
      <c r="AA1887" s="1">
        <f t="shared" si="2500"/>
        <v>0</v>
      </c>
      <c r="AB1887" s="1">
        <f t="shared" si="2493"/>
        <v>646666.66666666663</v>
      </c>
      <c r="AC1887" s="1">
        <f t="shared" si="2494"/>
        <v>1293333333.3333333</v>
      </c>
      <c r="AD1887" s="1">
        <f t="shared" si="2495"/>
        <v>0</v>
      </c>
      <c r="AE1887" s="1">
        <f t="shared" si="2496"/>
        <v>-646666.66666666663</v>
      </c>
      <c r="AF1887" s="1">
        <f t="shared" si="2497"/>
        <v>2586666666.6666665</v>
      </c>
      <c r="AH1887" s="1">
        <f t="shared" si="2501"/>
        <v>-1.9834336554223848E-2</v>
      </c>
      <c r="AK1887" s="1">
        <v>-78743275.818470433</v>
      </c>
      <c r="AP1887" s="22">
        <f>-BL1251*1000000</f>
        <v>-174000000</v>
      </c>
      <c r="AT1887" s="1">
        <f t="shared" si="2503"/>
        <v>-252743275.81847042</v>
      </c>
      <c r="AV1887" s="28">
        <f t="shared" si="2504"/>
        <v>-252743275.81847042</v>
      </c>
      <c r="AW1887" s="28"/>
      <c r="AX1887" s="28"/>
      <c r="AY1887" s="28"/>
      <c r="AZ1887" s="28"/>
      <c r="BA1887" s="28"/>
      <c r="BB1887" s="1" t="s">
        <v>258</v>
      </c>
    </row>
    <row r="1888" spans="2:54" hidden="1"/>
    <row r="1889" spans="2:54" hidden="1">
      <c r="H1889" s="1">
        <f>+H1374</f>
        <v>259.91987442806919</v>
      </c>
      <c r="K1889" s="1">
        <f>+X1127</f>
        <v>1</v>
      </c>
      <c r="L1889" s="1">
        <f t="shared" ref="L1889:L1894" si="2505">+Y1127</f>
        <v>0</v>
      </c>
      <c r="M1889" s="1">
        <f t="shared" ref="M1889:M1894" si="2506">+Z1127</f>
        <v>0</v>
      </c>
      <c r="N1889" s="1">
        <f t="shared" ref="N1889:N1894" si="2507">+AA1127</f>
        <v>0</v>
      </c>
      <c r="O1889" s="1">
        <f t="shared" ref="O1889:O1894" si="2508">+AB1127</f>
        <v>0</v>
      </c>
      <c r="P1889" s="1">
        <f t="shared" ref="P1889:P1894" si="2509">+AC1127</f>
        <v>0</v>
      </c>
      <c r="S1889" s="1" cm="1">
        <f t="array" ref="S1889:S1894">MMULT(K1889:P1894,H1889:H1894)</f>
        <v>259.91987442806919</v>
      </c>
      <c r="AA1889" s="1">
        <f>+P1127</f>
        <v>114000</v>
      </c>
      <c r="AB1889" s="1">
        <f t="shared" ref="AB1889:AB1894" si="2510">+Q1127</f>
        <v>0</v>
      </c>
      <c r="AC1889" s="1">
        <f t="shared" ref="AC1889:AC1894" si="2511">+R1127</f>
        <v>0</v>
      </c>
      <c r="AD1889" s="1">
        <f t="shared" ref="AD1889:AD1894" si="2512">+S1127</f>
        <v>-114000</v>
      </c>
      <c r="AE1889" s="1">
        <f t="shared" ref="AE1889:AE1894" si="2513">+T1127</f>
        <v>0</v>
      </c>
      <c r="AF1889" s="1">
        <f t="shared" ref="AF1889:AF1894" si="2514">+U1127</f>
        <v>0</v>
      </c>
      <c r="AH1889" s="1">
        <f>+S1889</f>
        <v>259.91987442806919</v>
      </c>
      <c r="AK1889" s="1" cm="1">
        <f t="array" ref="AK1889:AK1894">MMULT(AA1889:AF1894,AH1889:AH1894)</f>
        <v>52620.74548908323</v>
      </c>
      <c r="AP1889" s="22">
        <f>-CB1246*1000</f>
        <v>0</v>
      </c>
      <c r="AT1889" s="1">
        <f>+AK1889+AP1889</f>
        <v>52620.74548908323</v>
      </c>
      <c r="AV1889" s="28">
        <f>+AT1889</f>
        <v>52620.74548908323</v>
      </c>
      <c r="AW1889" s="28"/>
      <c r="AX1889" s="28"/>
      <c r="AY1889" s="28"/>
      <c r="AZ1889" s="28"/>
      <c r="BA1889" s="28"/>
      <c r="BB1889" s="1" t="s">
        <v>373</v>
      </c>
    </row>
    <row r="1890" spans="2:54" hidden="1">
      <c r="H1890" s="1">
        <f t="shared" ref="H1890:H1894" si="2515">+H1375</f>
        <v>-6.2668890240463897</v>
      </c>
      <c r="K1890" s="1">
        <f t="shared" ref="K1890:K1894" si="2516">+X1128</f>
        <v>0</v>
      </c>
      <c r="L1890" s="1">
        <f t="shared" si="2505"/>
        <v>1</v>
      </c>
      <c r="M1890" s="1">
        <f t="shared" si="2506"/>
        <v>0</v>
      </c>
      <c r="N1890" s="1">
        <f t="shared" si="2507"/>
        <v>0</v>
      </c>
      <c r="O1890" s="1">
        <f t="shared" si="2508"/>
        <v>0</v>
      </c>
      <c r="P1890" s="1">
        <f t="shared" si="2509"/>
        <v>0</v>
      </c>
      <c r="S1890" s="1">
        <v>-6.2668890240463897</v>
      </c>
      <c r="AA1890" s="1">
        <f t="shared" ref="AA1890:AA1894" si="2517">+P1128</f>
        <v>0</v>
      </c>
      <c r="AB1890" s="1">
        <f t="shared" si="2510"/>
        <v>372.48</v>
      </c>
      <c r="AC1890" s="1">
        <f t="shared" si="2511"/>
        <v>931200</v>
      </c>
      <c r="AD1890" s="1">
        <f t="shared" si="2512"/>
        <v>0</v>
      </c>
      <c r="AE1890" s="1">
        <f t="shared" si="2513"/>
        <v>-372.48</v>
      </c>
      <c r="AF1890" s="1">
        <f t="shared" si="2514"/>
        <v>931200</v>
      </c>
      <c r="AH1890" s="1">
        <f t="shared" ref="AH1890:AH1894" si="2518">+S1890</f>
        <v>-6.2668890240463897</v>
      </c>
      <c r="AK1890" s="1">
        <v>-37870.414776719932</v>
      </c>
      <c r="AP1890" s="22">
        <f t="shared" ref="AP1890:AP1893" si="2519">-CB1247*1000</f>
        <v>87500</v>
      </c>
      <c r="AT1890" s="1">
        <f t="shared" ref="AT1890:AT1894" si="2520">+AK1890+AP1890</f>
        <v>49629.585223280068</v>
      </c>
      <c r="AV1890" s="28">
        <f t="shared" ref="AV1890:AV1894" si="2521">+AT1890</f>
        <v>49629.585223280068</v>
      </c>
      <c r="AW1890" s="28"/>
      <c r="AX1890" s="28"/>
      <c r="AY1890" s="28"/>
      <c r="AZ1890" s="28"/>
      <c r="BA1890" s="28"/>
      <c r="BB1890" s="1" t="s">
        <v>374</v>
      </c>
    </row>
    <row r="1891" spans="2:54" hidden="1">
      <c r="B1891" s="23" t="s">
        <v>267</v>
      </c>
      <c r="C1891" s="1">
        <f>+C1884+1</f>
        <v>51</v>
      </c>
      <c r="D1891" s="1" t="s">
        <v>375</v>
      </c>
      <c r="H1891" s="1">
        <f t="shared" si="2515"/>
        <v>-1.9834336554223848E-2</v>
      </c>
      <c r="J1891" s="1" t="s">
        <v>133</v>
      </c>
      <c r="K1891" s="1">
        <f t="shared" si="2516"/>
        <v>0</v>
      </c>
      <c r="L1891" s="1">
        <f t="shared" si="2505"/>
        <v>0</v>
      </c>
      <c r="M1891" s="1">
        <f t="shared" si="2506"/>
        <v>1</v>
      </c>
      <c r="N1891" s="1">
        <f t="shared" si="2507"/>
        <v>0</v>
      </c>
      <c r="O1891" s="1">
        <f t="shared" si="2508"/>
        <v>0</v>
      </c>
      <c r="P1891" s="1">
        <f t="shared" si="2509"/>
        <v>0</v>
      </c>
      <c r="R1891" s="1" t="s">
        <v>135</v>
      </c>
      <c r="S1891" s="1">
        <v>-1.9834336554223848E-2</v>
      </c>
      <c r="W1891" s="1" t="s">
        <v>376</v>
      </c>
      <c r="AA1891" s="1">
        <f t="shared" si="2517"/>
        <v>0</v>
      </c>
      <c r="AB1891" s="1">
        <f t="shared" si="2510"/>
        <v>931200</v>
      </c>
      <c r="AC1891" s="1">
        <f t="shared" si="2511"/>
        <v>3104000000</v>
      </c>
      <c r="AD1891" s="1">
        <f t="shared" si="2512"/>
        <v>0</v>
      </c>
      <c r="AE1891" s="1">
        <f t="shared" si="2513"/>
        <v>-931200</v>
      </c>
      <c r="AF1891" s="1">
        <f t="shared" si="2514"/>
        <v>1552000000</v>
      </c>
      <c r="AG1891" s="4" t="s">
        <v>133</v>
      </c>
      <c r="AH1891" s="1">
        <f t="shared" si="2518"/>
        <v>-1.9834336554223848E-2</v>
      </c>
      <c r="AJ1891" s="1" t="s">
        <v>135</v>
      </c>
      <c r="AK1891" s="1">
        <v>-94589321.049362928</v>
      </c>
      <c r="AN1891" s="1" t="s">
        <v>377</v>
      </c>
      <c r="AP1891" s="22">
        <f>-CB1248*1000000</f>
        <v>72916666.666666672</v>
      </c>
      <c r="AT1891" s="1">
        <f t="shared" si="2520"/>
        <v>-21672654.382696256</v>
      </c>
      <c r="AV1891" s="28">
        <f t="shared" si="2521"/>
        <v>-21672654.382696256</v>
      </c>
      <c r="AW1891" s="28"/>
      <c r="AX1891" s="28"/>
      <c r="AY1891" s="28"/>
      <c r="AZ1891" s="28"/>
      <c r="BA1891" s="28"/>
      <c r="BB1891" s="1" t="s">
        <v>258</v>
      </c>
    </row>
    <row r="1892" spans="2:54" hidden="1">
      <c r="H1892" s="1">
        <f t="shared" si="2515"/>
        <v>259.45828894132285</v>
      </c>
      <c r="K1892" s="1">
        <f t="shared" si="2516"/>
        <v>0</v>
      </c>
      <c r="L1892" s="1">
        <f t="shared" si="2505"/>
        <v>0</v>
      </c>
      <c r="M1892" s="1">
        <f t="shared" si="2506"/>
        <v>0</v>
      </c>
      <c r="N1892" s="1">
        <f t="shared" si="2507"/>
        <v>1</v>
      </c>
      <c r="O1892" s="1">
        <f t="shared" si="2508"/>
        <v>0</v>
      </c>
      <c r="P1892" s="1">
        <f t="shared" si="2509"/>
        <v>0</v>
      </c>
      <c r="S1892" s="1">
        <v>259.45828894132285</v>
      </c>
      <c r="AA1892" s="1">
        <f t="shared" si="2517"/>
        <v>-114000</v>
      </c>
      <c r="AB1892" s="1">
        <f t="shared" si="2510"/>
        <v>0</v>
      </c>
      <c r="AC1892" s="1">
        <f t="shared" si="2511"/>
        <v>0</v>
      </c>
      <c r="AD1892" s="1">
        <f t="shared" si="2512"/>
        <v>114000</v>
      </c>
      <c r="AE1892" s="1">
        <f t="shared" si="2513"/>
        <v>0</v>
      </c>
      <c r="AF1892" s="1">
        <f t="shared" si="2514"/>
        <v>0</v>
      </c>
      <c r="AH1892" s="1">
        <f t="shared" si="2518"/>
        <v>259.45828894132285</v>
      </c>
      <c r="AK1892" s="1">
        <v>-52620.74548908323</v>
      </c>
      <c r="AP1892" s="22">
        <f t="shared" si="2519"/>
        <v>0</v>
      </c>
      <c r="AT1892" s="1">
        <f t="shared" si="2520"/>
        <v>-52620.74548908323</v>
      </c>
      <c r="AV1892" s="28">
        <f t="shared" si="2521"/>
        <v>-52620.74548908323</v>
      </c>
      <c r="AW1892" s="28"/>
      <c r="AX1892" s="28"/>
      <c r="AY1892" s="28"/>
      <c r="AZ1892" s="28"/>
      <c r="BA1892" s="28"/>
      <c r="BB1892" s="1" t="s">
        <v>373</v>
      </c>
    </row>
    <row r="1893" spans="2:54" hidden="1">
      <c r="H1893" s="1">
        <f t="shared" si="2515"/>
        <v>-4.0469381348465756</v>
      </c>
      <c r="K1893" s="1">
        <f t="shared" si="2516"/>
        <v>0</v>
      </c>
      <c r="L1893" s="1">
        <f t="shared" si="2505"/>
        <v>0</v>
      </c>
      <c r="M1893" s="1">
        <f t="shared" si="2506"/>
        <v>0</v>
      </c>
      <c r="N1893" s="1">
        <f t="shared" si="2507"/>
        <v>0</v>
      </c>
      <c r="O1893" s="1">
        <f t="shared" si="2508"/>
        <v>1</v>
      </c>
      <c r="P1893" s="1">
        <f t="shared" si="2509"/>
        <v>0</v>
      </c>
      <c r="S1893" s="1">
        <v>-4.0469381348465756</v>
      </c>
      <c r="AA1893" s="1">
        <f t="shared" si="2517"/>
        <v>0</v>
      </c>
      <c r="AB1893" s="1">
        <f t="shared" si="2510"/>
        <v>-372.48</v>
      </c>
      <c r="AC1893" s="1">
        <f t="shared" si="2511"/>
        <v>-931200</v>
      </c>
      <c r="AD1893" s="1">
        <f t="shared" si="2512"/>
        <v>0</v>
      </c>
      <c r="AE1893" s="1">
        <f t="shared" si="2513"/>
        <v>372.48</v>
      </c>
      <c r="AF1893" s="1">
        <f t="shared" si="2514"/>
        <v>-931200</v>
      </c>
      <c r="AH1893" s="1">
        <f t="shared" si="2518"/>
        <v>-4.0469381348465756</v>
      </c>
      <c r="AK1893" s="1">
        <v>37870.414776719932</v>
      </c>
      <c r="AP1893" s="22">
        <f t="shared" si="2519"/>
        <v>87500</v>
      </c>
      <c r="AT1893" s="1">
        <f t="shared" si="2520"/>
        <v>125370.41477671993</v>
      </c>
      <c r="AV1893" s="28">
        <f t="shared" si="2521"/>
        <v>125370.41477671993</v>
      </c>
      <c r="AW1893" s="28"/>
      <c r="AX1893" s="28"/>
      <c r="AY1893" s="28"/>
      <c r="AZ1893" s="28"/>
      <c r="BA1893" s="28"/>
      <c r="BB1893" s="1" t="s">
        <v>374</v>
      </c>
    </row>
    <row r="1894" spans="2:54" hidden="1">
      <c r="H1894" s="1">
        <f t="shared" si="2515"/>
        <v>-1.9946083838292026E-2</v>
      </c>
      <c r="K1894" s="1">
        <f t="shared" si="2516"/>
        <v>0</v>
      </c>
      <c r="L1894" s="1">
        <f t="shared" si="2505"/>
        <v>0</v>
      </c>
      <c r="M1894" s="1">
        <f t="shared" si="2506"/>
        <v>0</v>
      </c>
      <c r="N1894" s="1">
        <f t="shared" si="2507"/>
        <v>0</v>
      </c>
      <c r="O1894" s="1">
        <f t="shared" si="2508"/>
        <v>0</v>
      </c>
      <c r="P1894" s="1">
        <f t="shared" si="2509"/>
        <v>1</v>
      </c>
      <c r="S1894" s="1">
        <v>-1.9946083838292026E-2</v>
      </c>
      <c r="AA1894" s="1">
        <f t="shared" si="2517"/>
        <v>0</v>
      </c>
      <c r="AB1894" s="1">
        <f t="shared" si="2510"/>
        <v>931200</v>
      </c>
      <c r="AC1894" s="1">
        <f t="shared" si="2511"/>
        <v>1552000000</v>
      </c>
      <c r="AD1894" s="1">
        <f t="shared" si="2512"/>
        <v>0</v>
      </c>
      <c r="AE1894" s="1">
        <f t="shared" si="2513"/>
        <v>-931200</v>
      </c>
      <c r="AF1894" s="1">
        <f t="shared" si="2514"/>
        <v>3104000000</v>
      </c>
      <c r="AH1894" s="1">
        <f t="shared" si="2518"/>
        <v>-1.9946083838292026E-2</v>
      </c>
      <c r="AK1894" s="1">
        <v>-94762752.834236726</v>
      </c>
      <c r="AP1894" s="22">
        <f>-CB1251*1000000</f>
        <v>-72916666.666666672</v>
      </c>
      <c r="AT1894" s="1">
        <f t="shared" si="2520"/>
        <v>-167679419.5009034</v>
      </c>
      <c r="AV1894" s="28">
        <f t="shared" si="2521"/>
        <v>-167679419.5009034</v>
      </c>
      <c r="AW1894" s="28"/>
      <c r="AX1894" s="28"/>
      <c r="AY1894" s="28"/>
      <c r="AZ1894" s="28"/>
      <c r="BA1894" s="28"/>
      <c r="BB1894" s="1" t="s">
        <v>258</v>
      </c>
    </row>
    <row r="1895" spans="2:54" hidden="1"/>
    <row r="1896" spans="2:54" hidden="1">
      <c r="H1896" s="1">
        <f>+H1377</f>
        <v>259.45828894132285</v>
      </c>
      <c r="K1896" s="1">
        <f>+X1134</f>
        <v>1</v>
      </c>
      <c r="L1896" s="1">
        <f t="shared" ref="L1896:L1901" si="2522">+Y1134</f>
        <v>0</v>
      </c>
      <c r="M1896" s="1">
        <f t="shared" ref="M1896:M1901" si="2523">+Z1134</f>
        <v>0</v>
      </c>
      <c r="N1896" s="1">
        <f t="shared" ref="N1896:N1901" si="2524">+AA1134</f>
        <v>0</v>
      </c>
      <c r="O1896" s="1">
        <f t="shared" ref="O1896:O1901" si="2525">+AB1134</f>
        <v>0</v>
      </c>
      <c r="P1896" s="1">
        <f t="shared" ref="P1896:P1901" si="2526">+AC1134</f>
        <v>0</v>
      </c>
      <c r="S1896" s="1" cm="1">
        <f t="array" ref="S1896:S1901">MMULT(K1896:P1901,H1896:H1901)</f>
        <v>259.45828894132285</v>
      </c>
      <c r="AA1896" s="1">
        <f>+P1134</f>
        <v>142500</v>
      </c>
      <c r="AB1896" s="1">
        <f t="shared" ref="AB1896:AB1901" si="2527">+Q1134</f>
        <v>0</v>
      </c>
      <c r="AC1896" s="1">
        <f t="shared" ref="AC1896:AC1901" si="2528">+R1134</f>
        <v>0</v>
      </c>
      <c r="AD1896" s="1">
        <f t="shared" ref="AD1896:AD1901" si="2529">+S1134</f>
        <v>-142500</v>
      </c>
      <c r="AE1896" s="1">
        <f t="shared" ref="AE1896:AE1901" si="2530">+T1134</f>
        <v>0</v>
      </c>
      <c r="AF1896" s="1">
        <f t="shared" ref="AF1896:AF1901" si="2531">+U1134</f>
        <v>0</v>
      </c>
      <c r="AH1896" s="1">
        <f>+S1896</f>
        <v>259.45828894132285</v>
      </c>
      <c r="AK1896" s="1" cm="1">
        <f t="array" ref="AK1896:AK1901">MMULT(AA1896:AF1901,AH1896:AH1901)</f>
        <v>23793.554774910212</v>
      </c>
      <c r="AP1896" s="22">
        <f>-CR1246*1000</f>
        <v>0</v>
      </c>
      <c r="AT1896" s="1">
        <f>+AK1896+AP1896</f>
        <v>23793.554774910212</v>
      </c>
      <c r="AV1896" s="28">
        <f>+AT1896</f>
        <v>23793.554774910212</v>
      </c>
      <c r="AW1896" s="28"/>
      <c r="AX1896" s="28"/>
      <c r="AY1896" s="28"/>
      <c r="AZ1896" s="28"/>
      <c r="BA1896" s="28"/>
      <c r="BB1896" s="1" t="s">
        <v>373</v>
      </c>
    </row>
    <row r="1897" spans="2:54" hidden="1">
      <c r="H1897" s="1">
        <f t="shared" ref="H1897:H1901" si="2532">+H1378</f>
        <v>-4.0469381348465756</v>
      </c>
      <c r="K1897" s="1">
        <f t="shared" ref="K1897:K1901" si="2533">+X1135</f>
        <v>0</v>
      </c>
      <c r="L1897" s="1">
        <f t="shared" si="2522"/>
        <v>1</v>
      </c>
      <c r="M1897" s="1">
        <f t="shared" si="2523"/>
        <v>0</v>
      </c>
      <c r="N1897" s="1">
        <f t="shared" si="2524"/>
        <v>0</v>
      </c>
      <c r="O1897" s="1">
        <f t="shared" si="2525"/>
        <v>0</v>
      </c>
      <c r="P1897" s="1">
        <f t="shared" si="2526"/>
        <v>0</v>
      </c>
      <c r="S1897" s="1">
        <v>-4.0469381348465756</v>
      </c>
      <c r="AA1897" s="1">
        <f t="shared" ref="AA1897:AA1901" si="2534">+P1135</f>
        <v>0</v>
      </c>
      <c r="AB1897" s="1">
        <f t="shared" si="2527"/>
        <v>727.5</v>
      </c>
      <c r="AC1897" s="1">
        <f t="shared" si="2528"/>
        <v>1455000</v>
      </c>
      <c r="AD1897" s="1">
        <f t="shared" si="2529"/>
        <v>0</v>
      </c>
      <c r="AE1897" s="1">
        <f t="shared" si="2530"/>
        <v>-727.5</v>
      </c>
      <c r="AF1897" s="1">
        <f t="shared" si="2531"/>
        <v>1455000</v>
      </c>
      <c r="AH1897" s="1">
        <f t="shared" ref="AH1897:AH1901" si="2535">+S1897</f>
        <v>-4.0469381348465756</v>
      </c>
      <c r="AK1897" s="1">
        <v>-56985.97276189574</v>
      </c>
      <c r="AP1897" s="22">
        <f t="shared" ref="AP1897:AP1900" si="2536">-CR1247*1000</f>
        <v>86000</v>
      </c>
      <c r="AT1897" s="1">
        <f t="shared" ref="AT1897:AT1901" si="2537">+AK1897+AP1897</f>
        <v>29014.02723810426</v>
      </c>
      <c r="AV1897" s="28">
        <f t="shared" ref="AV1897:AV1901" si="2538">+AT1897</f>
        <v>29014.02723810426</v>
      </c>
      <c r="AW1897" s="28"/>
      <c r="AX1897" s="28"/>
      <c r="AY1897" s="28"/>
      <c r="AZ1897" s="28"/>
      <c r="BA1897" s="28"/>
      <c r="BB1897" s="1" t="s">
        <v>374</v>
      </c>
    </row>
    <row r="1898" spans="2:54" hidden="1">
      <c r="B1898" s="23" t="s">
        <v>267</v>
      </c>
      <c r="C1898" s="1">
        <f>+C1891+1</f>
        <v>52</v>
      </c>
      <c r="D1898" s="1" t="s">
        <v>375</v>
      </c>
      <c r="H1898" s="1">
        <f t="shared" si="2532"/>
        <v>-1.9946083838292026E-2</v>
      </c>
      <c r="J1898" s="1" t="s">
        <v>133</v>
      </c>
      <c r="K1898" s="1">
        <f t="shared" si="2533"/>
        <v>0</v>
      </c>
      <c r="L1898" s="1">
        <f t="shared" si="2522"/>
        <v>0</v>
      </c>
      <c r="M1898" s="1">
        <f t="shared" si="2523"/>
        <v>1</v>
      </c>
      <c r="N1898" s="1">
        <f t="shared" si="2524"/>
        <v>0</v>
      </c>
      <c r="O1898" s="1">
        <f t="shared" si="2525"/>
        <v>0</v>
      </c>
      <c r="P1898" s="1">
        <f t="shared" si="2526"/>
        <v>0</v>
      </c>
      <c r="R1898" s="1" t="s">
        <v>135</v>
      </c>
      <c r="S1898" s="1">
        <v>-1.9946083838292026E-2</v>
      </c>
      <c r="W1898" s="1" t="s">
        <v>376</v>
      </c>
      <c r="AA1898" s="1">
        <f t="shared" si="2534"/>
        <v>0</v>
      </c>
      <c r="AB1898" s="1">
        <f t="shared" si="2527"/>
        <v>1455000</v>
      </c>
      <c r="AC1898" s="1">
        <f t="shared" si="2528"/>
        <v>3880000000</v>
      </c>
      <c r="AD1898" s="1">
        <f t="shared" si="2529"/>
        <v>0</v>
      </c>
      <c r="AE1898" s="1">
        <f t="shared" si="2530"/>
        <v>-1455000</v>
      </c>
      <c r="AF1898" s="1">
        <f t="shared" si="2531"/>
        <v>1940000000</v>
      </c>
      <c r="AG1898" s="4" t="s">
        <v>133</v>
      </c>
      <c r="AH1898" s="1">
        <f t="shared" si="2535"/>
        <v>-1.9946083838292026E-2</v>
      </c>
      <c r="AJ1898" s="1" t="s">
        <v>135</v>
      </c>
      <c r="AK1898" s="1">
        <v>-113067790.1630525</v>
      </c>
      <c r="AN1898" s="1" t="s">
        <v>377</v>
      </c>
      <c r="AP1898" s="22">
        <f>-CR1248*1000000</f>
        <v>57333333.333333336</v>
      </c>
      <c r="AT1898" s="1">
        <f t="shared" si="2537"/>
        <v>-55734456.829719163</v>
      </c>
      <c r="AV1898" s="28">
        <f t="shared" si="2538"/>
        <v>-55734456.829719163</v>
      </c>
      <c r="AW1898" s="28"/>
      <c r="AX1898" s="28"/>
      <c r="AY1898" s="28"/>
      <c r="AZ1898" s="28"/>
      <c r="BA1898" s="28"/>
      <c r="BB1898" s="1" t="s">
        <v>258</v>
      </c>
    </row>
    <row r="1899" spans="2:54" hidden="1">
      <c r="H1899" s="1">
        <f t="shared" si="2532"/>
        <v>259.29131662711296</v>
      </c>
      <c r="K1899" s="1">
        <f t="shared" si="2533"/>
        <v>0</v>
      </c>
      <c r="L1899" s="1">
        <f t="shared" si="2522"/>
        <v>0</v>
      </c>
      <c r="M1899" s="1">
        <f t="shared" si="2523"/>
        <v>0</v>
      </c>
      <c r="N1899" s="1">
        <f t="shared" si="2524"/>
        <v>1</v>
      </c>
      <c r="O1899" s="1">
        <f t="shared" si="2525"/>
        <v>0</v>
      </c>
      <c r="P1899" s="1">
        <f t="shared" si="2526"/>
        <v>0</v>
      </c>
      <c r="S1899" s="1">
        <v>259.29131662711296</v>
      </c>
      <c r="AA1899" s="1">
        <f t="shared" si="2534"/>
        <v>-142500</v>
      </c>
      <c r="AB1899" s="1">
        <f t="shared" si="2527"/>
        <v>0</v>
      </c>
      <c r="AC1899" s="1">
        <f t="shared" si="2528"/>
        <v>0</v>
      </c>
      <c r="AD1899" s="1">
        <f t="shared" si="2529"/>
        <v>142500</v>
      </c>
      <c r="AE1899" s="1">
        <f t="shared" si="2530"/>
        <v>0</v>
      </c>
      <c r="AF1899" s="1">
        <f t="shared" si="2531"/>
        <v>0</v>
      </c>
      <c r="AH1899" s="1">
        <f t="shared" si="2535"/>
        <v>259.29131662711296</v>
      </c>
      <c r="AK1899" s="1">
        <v>-23793.554774910212</v>
      </c>
      <c r="AP1899" s="22">
        <f t="shared" si="2536"/>
        <v>0</v>
      </c>
      <c r="AT1899" s="1">
        <f t="shared" si="2537"/>
        <v>-23793.554774910212</v>
      </c>
      <c r="AV1899" s="28">
        <f t="shared" si="2538"/>
        <v>-23793.554774910212</v>
      </c>
      <c r="AW1899" s="28"/>
      <c r="AX1899" s="28"/>
      <c r="AY1899" s="28"/>
      <c r="AZ1899" s="28"/>
      <c r="BA1899" s="28"/>
      <c r="BB1899" s="1" t="s">
        <v>373</v>
      </c>
    </row>
    <row r="1900" spans="2:54" hidden="1">
      <c r="H1900" s="1">
        <f t="shared" si="2532"/>
        <v>-7.3642773082383934</v>
      </c>
      <c r="K1900" s="1">
        <f t="shared" si="2533"/>
        <v>0</v>
      </c>
      <c r="L1900" s="1">
        <f t="shared" si="2522"/>
        <v>0</v>
      </c>
      <c r="M1900" s="1">
        <f t="shared" si="2523"/>
        <v>0</v>
      </c>
      <c r="N1900" s="1">
        <f t="shared" si="2524"/>
        <v>0</v>
      </c>
      <c r="O1900" s="1">
        <f t="shared" si="2525"/>
        <v>1</v>
      </c>
      <c r="P1900" s="1">
        <f t="shared" si="2526"/>
        <v>0</v>
      </c>
      <c r="S1900" s="1">
        <v>-7.3642773082383934</v>
      </c>
      <c r="AA1900" s="1">
        <f t="shared" si="2534"/>
        <v>0</v>
      </c>
      <c r="AB1900" s="1">
        <f t="shared" si="2527"/>
        <v>-727.5</v>
      </c>
      <c r="AC1900" s="1">
        <f t="shared" si="2528"/>
        <v>-1455000</v>
      </c>
      <c r="AD1900" s="1">
        <f t="shared" si="2529"/>
        <v>0</v>
      </c>
      <c r="AE1900" s="1">
        <f t="shared" si="2530"/>
        <v>727.5</v>
      </c>
      <c r="AF1900" s="1">
        <f t="shared" si="2531"/>
        <v>-1455000</v>
      </c>
      <c r="AH1900" s="1">
        <f t="shared" si="2535"/>
        <v>-7.3642773082383934</v>
      </c>
      <c r="AK1900" s="1">
        <v>56985.97276189574</v>
      </c>
      <c r="AP1900" s="22">
        <f t="shared" si="2536"/>
        <v>86000</v>
      </c>
      <c r="AT1900" s="1">
        <f t="shared" si="2537"/>
        <v>142985.97276189574</v>
      </c>
      <c r="AV1900" s="28">
        <f t="shared" si="2538"/>
        <v>142985.97276189574</v>
      </c>
      <c r="AW1900" s="28"/>
      <c r="AX1900" s="28"/>
      <c r="AY1900" s="28"/>
      <c r="AZ1900" s="28"/>
      <c r="BA1900" s="28"/>
      <c r="BB1900" s="1" t="s">
        <v>374</v>
      </c>
    </row>
    <row r="1901" spans="2:54" hidden="1">
      <c r="H1901" s="1">
        <f t="shared" si="2532"/>
        <v>-2.0878202766888929E-2</v>
      </c>
      <c r="K1901" s="1">
        <f t="shared" si="2533"/>
        <v>0</v>
      </c>
      <c r="L1901" s="1">
        <f t="shared" si="2522"/>
        <v>0</v>
      </c>
      <c r="M1901" s="1">
        <f t="shared" si="2523"/>
        <v>0</v>
      </c>
      <c r="N1901" s="1">
        <f t="shared" si="2524"/>
        <v>0</v>
      </c>
      <c r="O1901" s="1">
        <f t="shared" si="2525"/>
        <v>0</v>
      </c>
      <c r="P1901" s="1">
        <f t="shared" si="2526"/>
        <v>1</v>
      </c>
      <c r="S1901" s="1">
        <v>-2.0878202766888929E-2</v>
      </c>
      <c r="AA1901" s="1">
        <f t="shared" si="2534"/>
        <v>0</v>
      </c>
      <c r="AB1901" s="1">
        <f t="shared" si="2527"/>
        <v>1455000</v>
      </c>
      <c r="AC1901" s="1">
        <f t="shared" si="2528"/>
        <v>1940000000</v>
      </c>
      <c r="AD1901" s="1">
        <f t="shared" si="2529"/>
        <v>0</v>
      </c>
      <c r="AE1901" s="1">
        <f t="shared" si="2530"/>
        <v>-1455000</v>
      </c>
      <c r="AF1901" s="1">
        <f t="shared" si="2531"/>
        <v>3880000000</v>
      </c>
      <c r="AH1901" s="1">
        <f t="shared" si="2535"/>
        <v>-2.0878202766888929E-2</v>
      </c>
      <c r="AK1901" s="1">
        <v>-114876100.88453048</v>
      </c>
      <c r="AP1901" s="22">
        <f>-CR1251*1000000</f>
        <v>-57333333.333333336</v>
      </c>
      <c r="AT1901" s="1">
        <f t="shared" si="2537"/>
        <v>-172209434.21786383</v>
      </c>
      <c r="AV1901" s="28">
        <f t="shared" si="2538"/>
        <v>-172209434.21786383</v>
      </c>
      <c r="AW1901" s="28"/>
      <c r="AX1901" s="28"/>
      <c r="AY1901" s="28"/>
      <c r="AZ1901" s="28"/>
      <c r="BA1901" s="28"/>
      <c r="BB1901" s="1" t="s">
        <v>258</v>
      </c>
    </row>
    <row r="1902" spans="2:54" hidden="1"/>
    <row r="1903" spans="2:54" hidden="1">
      <c r="H1903" s="1">
        <f>+H1380</f>
        <v>259.29131662711296</v>
      </c>
      <c r="K1903" s="1">
        <f>+X1141</f>
        <v>1</v>
      </c>
      <c r="L1903" s="1">
        <f t="shared" ref="L1903:L1908" si="2539">+Y1141</f>
        <v>0</v>
      </c>
      <c r="M1903" s="1">
        <f t="shared" ref="M1903:M1908" si="2540">+Z1141</f>
        <v>0</v>
      </c>
      <c r="N1903" s="1">
        <f t="shared" ref="N1903:N1908" si="2541">+AA1141</f>
        <v>0</v>
      </c>
      <c r="O1903" s="1">
        <f t="shared" ref="O1903:O1908" si="2542">+AB1141</f>
        <v>0</v>
      </c>
      <c r="P1903" s="1">
        <f t="shared" ref="P1903:P1908" si="2543">+AC1141</f>
        <v>0</v>
      </c>
      <c r="S1903" s="1" cm="1">
        <f t="array" ref="S1903:S1908">MMULT(K1903:P1908,H1903:H1908)</f>
        <v>259.29131662711296</v>
      </c>
      <c r="AA1903" s="1">
        <f>+P1141</f>
        <v>87692.307692307688</v>
      </c>
      <c r="AB1903" s="1">
        <f t="shared" ref="AB1903:AB1908" si="2544">+Q1141</f>
        <v>0</v>
      </c>
      <c r="AC1903" s="1">
        <f t="shared" ref="AC1903:AC1908" si="2545">+R1141</f>
        <v>0</v>
      </c>
      <c r="AD1903" s="1">
        <f t="shared" ref="AD1903:AD1908" si="2546">+S1141</f>
        <v>-87692.307692307688</v>
      </c>
      <c r="AE1903" s="1">
        <f t="shared" ref="AE1903:AE1908" si="2547">+T1141</f>
        <v>0</v>
      </c>
      <c r="AF1903" s="1">
        <f t="shared" ref="AF1903:AF1908" si="2548">+U1141</f>
        <v>0</v>
      </c>
      <c r="AH1903" s="1">
        <f>+S1903</f>
        <v>259.29131662711296</v>
      </c>
      <c r="AK1903" s="1" cm="1">
        <f t="array" ref="AK1903:AK1908">MMULT(AA1903:AF1908,AH1903:AH1908)</f>
        <v>2270.8837705887854</v>
      </c>
      <c r="AP1903" s="22">
        <f>-DH1246*1000</f>
        <v>0</v>
      </c>
      <c r="AT1903" s="1">
        <f>+AK1903+AP1903</f>
        <v>2270.8837705887854</v>
      </c>
      <c r="AV1903" s="28">
        <f>+AT1903</f>
        <v>2270.8837705887854</v>
      </c>
      <c r="AW1903" s="28"/>
      <c r="AX1903" s="28"/>
      <c r="AY1903" s="28"/>
      <c r="AZ1903" s="28"/>
      <c r="BA1903" s="28"/>
      <c r="BB1903" s="1" t="s">
        <v>373</v>
      </c>
    </row>
    <row r="1904" spans="2:54" hidden="1">
      <c r="H1904" s="1">
        <f t="shared" ref="H1904:H1908" si="2549">+H1381</f>
        <v>-7.3642773082383934</v>
      </c>
      <c r="K1904" s="1">
        <f t="shared" ref="K1904:K1908" si="2550">+X1142</f>
        <v>0</v>
      </c>
      <c r="L1904" s="1">
        <f t="shared" si="2539"/>
        <v>1</v>
      </c>
      <c r="M1904" s="1">
        <f t="shared" si="2540"/>
        <v>0</v>
      </c>
      <c r="N1904" s="1">
        <f t="shared" si="2541"/>
        <v>0</v>
      </c>
      <c r="O1904" s="1">
        <f t="shared" si="2542"/>
        <v>0</v>
      </c>
      <c r="P1904" s="1">
        <f t="shared" si="2543"/>
        <v>0</v>
      </c>
      <c r="S1904" s="1">
        <v>-7.3642773082383934</v>
      </c>
      <c r="AA1904" s="1">
        <f t="shared" ref="AA1904:AA1908" si="2551">+P1142</f>
        <v>0</v>
      </c>
      <c r="AB1904" s="1">
        <f t="shared" si="2544"/>
        <v>169.5402822030041</v>
      </c>
      <c r="AC1904" s="1">
        <f t="shared" si="2545"/>
        <v>551005.91715976328</v>
      </c>
      <c r="AD1904" s="1">
        <f t="shared" si="2546"/>
        <v>0</v>
      </c>
      <c r="AE1904" s="1">
        <f t="shared" si="2547"/>
        <v>-169.5402822030041</v>
      </c>
      <c r="AF1904" s="1">
        <f t="shared" si="2548"/>
        <v>551005.91715976328</v>
      </c>
      <c r="AH1904" s="1">
        <f t="shared" ref="AH1904:AH1908" si="2552">+S1904</f>
        <v>-7.3642773082383934</v>
      </c>
      <c r="AK1904" s="1">
        <v>-23247.527356406412</v>
      </c>
      <c r="AP1904" s="22">
        <f t="shared" ref="AP1904:AP1907" si="2553">-DH1247*1000</f>
        <v>113750</v>
      </c>
      <c r="AT1904" s="1">
        <f t="shared" ref="AT1904:AT1908" si="2554">+AK1904+AP1904</f>
        <v>90502.472643593588</v>
      </c>
      <c r="AV1904" s="28">
        <f t="shared" ref="AV1904:AV1908" si="2555">+AT1904</f>
        <v>90502.472643593588</v>
      </c>
      <c r="AW1904" s="28"/>
      <c r="AX1904" s="28"/>
      <c r="AY1904" s="28"/>
      <c r="AZ1904" s="28"/>
      <c r="BA1904" s="28"/>
      <c r="BB1904" s="1" t="s">
        <v>374</v>
      </c>
    </row>
    <row r="1905" spans="2:54" hidden="1">
      <c r="B1905" s="23" t="s">
        <v>267</v>
      </c>
      <c r="C1905" s="1">
        <f>+C1898+1</f>
        <v>53</v>
      </c>
      <c r="D1905" s="1" t="s">
        <v>375</v>
      </c>
      <c r="H1905" s="1">
        <f t="shared" si="2549"/>
        <v>-2.0878202766888929E-2</v>
      </c>
      <c r="J1905" s="1" t="s">
        <v>133</v>
      </c>
      <c r="K1905" s="1">
        <f t="shared" si="2550"/>
        <v>0</v>
      </c>
      <c r="L1905" s="1">
        <f t="shared" si="2539"/>
        <v>0</v>
      </c>
      <c r="M1905" s="1">
        <f t="shared" si="2540"/>
        <v>1</v>
      </c>
      <c r="N1905" s="1">
        <f t="shared" si="2541"/>
        <v>0</v>
      </c>
      <c r="O1905" s="1">
        <f t="shared" si="2542"/>
        <v>0</v>
      </c>
      <c r="P1905" s="1">
        <f t="shared" si="2543"/>
        <v>0</v>
      </c>
      <c r="R1905" s="1" t="s">
        <v>135</v>
      </c>
      <c r="S1905" s="1">
        <v>-2.0878202766888929E-2</v>
      </c>
      <c r="W1905" s="1" t="s">
        <v>376</v>
      </c>
      <c r="AA1905" s="1">
        <f t="shared" si="2551"/>
        <v>0</v>
      </c>
      <c r="AB1905" s="1">
        <f t="shared" si="2544"/>
        <v>551005.91715976328</v>
      </c>
      <c r="AC1905" s="1">
        <f t="shared" si="2545"/>
        <v>2387692307.6923075</v>
      </c>
      <c r="AD1905" s="1">
        <f t="shared" si="2546"/>
        <v>0</v>
      </c>
      <c r="AE1905" s="1">
        <f t="shared" si="2547"/>
        <v>-551005.91715976328</v>
      </c>
      <c r="AF1905" s="1">
        <f t="shared" si="2548"/>
        <v>1193846153.8461537</v>
      </c>
      <c r="AG1905" s="4" t="s">
        <v>133</v>
      </c>
      <c r="AH1905" s="1">
        <f t="shared" si="2552"/>
        <v>-2.0878202766888929E-2</v>
      </c>
      <c r="AJ1905" s="1" t="s">
        <v>135</v>
      </c>
      <c r="AK1905" s="1">
        <v>-75855629.406667739</v>
      </c>
      <c r="AN1905" s="1" t="s">
        <v>377</v>
      </c>
      <c r="AP1905" s="22">
        <f>-DH1248*1000000</f>
        <v>123229166.66666667</v>
      </c>
      <c r="AT1905" s="1">
        <f t="shared" si="2554"/>
        <v>47373537.259998932</v>
      </c>
      <c r="AV1905" s="28">
        <f t="shared" si="2555"/>
        <v>47373537.259998932</v>
      </c>
      <c r="AW1905" s="28"/>
      <c r="AX1905" s="28"/>
      <c r="AY1905" s="28"/>
      <c r="AZ1905" s="28"/>
      <c r="BA1905" s="28"/>
      <c r="BB1905" s="1" t="s">
        <v>258</v>
      </c>
    </row>
    <row r="1906" spans="2:54" hidden="1">
      <c r="H1906" s="1">
        <f t="shared" si="2549"/>
        <v>259.26542058411502</v>
      </c>
      <c r="K1906" s="1">
        <f t="shared" si="2550"/>
        <v>0</v>
      </c>
      <c r="L1906" s="1">
        <f t="shared" si="2539"/>
        <v>0</v>
      </c>
      <c r="M1906" s="1">
        <f t="shared" si="2540"/>
        <v>0</v>
      </c>
      <c r="N1906" s="1">
        <f t="shared" si="2541"/>
        <v>1</v>
      </c>
      <c r="O1906" s="1">
        <f t="shared" si="2542"/>
        <v>0</v>
      </c>
      <c r="P1906" s="1">
        <f t="shared" si="2543"/>
        <v>0</v>
      </c>
      <c r="S1906" s="1">
        <v>259.26542058411502</v>
      </c>
      <c r="AA1906" s="1">
        <f t="shared" si="2551"/>
        <v>-87692.307692307688</v>
      </c>
      <c r="AB1906" s="1">
        <f t="shared" si="2544"/>
        <v>0</v>
      </c>
      <c r="AC1906" s="1">
        <f t="shared" si="2545"/>
        <v>0</v>
      </c>
      <c r="AD1906" s="1">
        <f t="shared" si="2546"/>
        <v>87692.307692307688</v>
      </c>
      <c r="AE1906" s="1">
        <f t="shared" si="2547"/>
        <v>0</v>
      </c>
      <c r="AF1906" s="1">
        <f t="shared" si="2548"/>
        <v>0</v>
      </c>
      <c r="AH1906" s="1">
        <f t="shared" si="2552"/>
        <v>259.26542058411502</v>
      </c>
      <c r="AK1906" s="1">
        <v>-2270.8837705887854</v>
      </c>
      <c r="AP1906" s="22">
        <f t="shared" si="2553"/>
        <v>0</v>
      </c>
      <c r="AT1906" s="1">
        <f t="shared" si="2554"/>
        <v>-2270.8837705887854</v>
      </c>
      <c r="AV1906" s="28">
        <f t="shared" si="2555"/>
        <v>-2270.8837705887854</v>
      </c>
      <c r="AW1906" s="28"/>
      <c r="AX1906" s="28"/>
      <c r="AY1906" s="28"/>
      <c r="AZ1906" s="28"/>
      <c r="BA1906" s="28"/>
      <c r="BB1906" s="1" t="s">
        <v>373</v>
      </c>
    </row>
    <row r="1907" spans="2:54" hidden="1">
      <c r="H1907" s="1">
        <f t="shared" si="2549"/>
        <v>-4.3119068461941037</v>
      </c>
      <c r="K1907" s="1">
        <f t="shared" si="2550"/>
        <v>0</v>
      </c>
      <c r="L1907" s="1">
        <f t="shared" si="2539"/>
        <v>0</v>
      </c>
      <c r="M1907" s="1">
        <f t="shared" si="2540"/>
        <v>0</v>
      </c>
      <c r="N1907" s="1">
        <f t="shared" si="2541"/>
        <v>0</v>
      </c>
      <c r="O1907" s="1">
        <f t="shared" si="2542"/>
        <v>1</v>
      </c>
      <c r="P1907" s="1">
        <f t="shared" si="2543"/>
        <v>0</v>
      </c>
      <c r="S1907" s="1">
        <v>-4.3119068461941037</v>
      </c>
      <c r="AA1907" s="1">
        <f t="shared" si="2551"/>
        <v>0</v>
      </c>
      <c r="AB1907" s="1">
        <f t="shared" si="2544"/>
        <v>-169.5402822030041</v>
      </c>
      <c r="AC1907" s="1">
        <f t="shared" si="2545"/>
        <v>-551005.91715976328</v>
      </c>
      <c r="AD1907" s="1">
        <f t="shared" si="2546"/>
        <v>0</v>
      </c>
      <c r="AE1907" s="1">
        <f t="shared" si="2547"/>
        <v>169.5402822030041</v>
      </c>
      <c r="AF1907" s="1">
        <f t="shared" si="2548"/>
        <v>-551005.91715976328</v>
      </c>
      <c r="AH1907" s="1">
        <f t="shared" si="2552"/>
        <v>-4.3119068461941037</v>
      </c>
      <c r="AK1907" s="1">
        <v>23247.527356406412</v>
      </c>
      <c r="AP1907" s="22">
        <f t="shared" si="2553"/>
        <v>113750</v>
      </c>
      <c r="AT1907" s="1">
        <f t="shared" si="2554"/>
        <v>136997.52735640641</v>
      </c>
      <c r="AV1907" s="28">
        <f t="shared" si="2555"/>
        <v>136997.52735640641</v>
      </c>
      <c r="AW1907" s="28"/>
      <c r="AX1907" s="28"/>
      <c r="AY1907" s="28"/>
      <c r="AZ1907" s="28"/>
      <c r="BA1907" s="28"/>
      <c r="BB1907" s="1" t="s">
        <v>374</v>
      </c>
    </row>
    <row r="1908" spans="2:54" hidden="1">
      <c r="H1908" s="1">
        <f t="shared" si="2549"/>
        <v>-2.0373672937184097E-2</v>
      </c>
      <c r="K1908" s="1">
        <f t="shared" si="2550"/>
        <v>0</v>
      </c>
      <c r="L1908" s="1">
        <f t="shared" si="2539"/>
        <v>0</v>
      </c>
      <c r="M1908" s="1">
        <f t="shared" si="2540"/>
        <v>0</v>
      </c>
      <c r="N1908" s="1">
        <f t="shared" si="2541"/>
        <v>0</v>
      </c>
      <c r="O1908" s="1">
        <f t="shared" si="2542"/>
        <v>0</v>
      </c>
      <c r="P1908" s="1">
        <f t="shared" si="2543"/>
        <v>1</v>
      </c>
      <c r="S1908" s="1">
        <v>-2.0373672937184097E-2</v>
      </c>
      <c r="AA1908" s="1">
        <f t="shared" si="2551"/>
        <v>0</v>
      </c>
      <c r="AB1908" s="1">
        <f t="shared" si="2544"/>
        <v>551005.91715976328</v>
      </c>
      <c r="AC1908" s="1">
        <f t="shared" si="2545"/>
        <v>1193846153.8461537</v>
      </c>
      <c r="AD1908" s="1">
        <f t="shared" si="2546"/>
        <v>0</v>
      </c>
      <c r="AE1908" s="1">
        <f t="shared" si="2547"/>
        <v>-551005.91715976328</v>
      </c>
      <c r="AF1908" s="1">
        <f t="shared" si="2548"/>
        <v>2387692307.6923075</v>
      </c>
      <c r="AH1908" s="1">
        <f t="shared" si="2552"/>
        <v>-2.0373672937184097E-2</v>
      </c>
      <c r="AK1908" s="1">
        <v>-75253298.409973964</v>
      </c>
      <c r="AP1908" s="22">
        <f>-DH1251*1000000</f>
        <v>-123229166.66666667</v>
      </c>
      <c r="AT1908" s="1">
        <f t="shared" si="2554"/>
        <v>-198482465.07664064</v>
      </c>
      <c r="AV1908" s="28">
        <f t="shared" si="2555"/>
        <v>-198482465.07664064</v>
      </c>
      <c r="AW1908" s="28"/>
      <c r="AX1908" s="28"/>
      <c r="AY1908" s="28"/>
      <c r="AZ1908" s="28"/>
      <c r="BA1908" s="28"/>
      <c r="BB1908" s="1" t="s">
        <v>258</v>
      </c>
    </row>
    <row r="1909" spans="2:54" hidden="1"/>
    <row r="1910" spans="2:54" hidden="1">
      <c r="H1910" s="1">
        <f>+H1386</f>
        <v>331.31763455241042</v>
      </c>
      <c r="K1910" s="1">
        <f>+X1148</f>
        <v>1</v>
      </c>
      <c r="L1910" s="1">
        <f t="shared" ref="L1910:L1915" si="2556">+Y1148</f>
        <v>0</v>
      </c>
      <c r="M1910" s="1">
        <f t="shared" ref="M1910:M1915" si="2557">+Z1148</f>
        <v>0</v>
      </c>
      <c r="N1910" s="1">
        <f t="shared" ref="N1910:N1915" si="2558">+AA1148</f>
        <v>0</v>
      </c>
      <c r="O1910" s="1">
        <f t="shared" ref="O1910:O1915" si="2559">+AB1148</f>
        <v>0</v>
      </c>
      <c r="P1910" s="1">
        <f t="shared" ref="P1910:P1915" si="2560">+AC1148</f>
        <v>0</v>
      </c>
      <c r="S1910" s="1" cm="1">
        <f t="array" ref="S1910:S1915">MMULT(K1910:P1915,H1910:H1915)</f>
        <v>331.31763455241042</v>
      </c>
      <c r="AA1910" s="1">
        <f>+P1148</f>
        <v>81428.571428571435</v>
      </c>
      <c r="AB1910" s="1">
        <f t="shared" ref="AB1910:AB1915" si="2561">+Q1148</f>
        <v>0</v>
      </c>
      <c r="AC1910" s="1">
        <f t="shared" ref="AC1910:AC1915" si="2562">+R1148</f>
        <v>0</v>
      </c>
      <c r="AD1910" s="1">
        <f t="shared" ref="AD1910:AD1915" si="2563">+S1148</f>
        <v>-81428.571428571435</v>
      </c>
      <c r="AE1910" s="1">
        <f t="shared" ref="AE1910:AE1915" si="2564">+T1148</f>
        <v>0</v>
      </c>
      <c r="AF1910" s="1">
        <f t="shared" ref="AF1910:AF1915" si="2565">+U1148</f>
        <v>0</v>
      </c>
      <c r="AH1910" s="1">
        <f>+S1910</f>
        <v>331.31763455241042</v>
      </c>
      <c r="AK1910" s="1" cm="1">
        <f t="array" ref="AK1910:AK1915">MMULT(AA1910:AF1915,AH1910:AH1915)</f>
        <v>60514.506532944739</v>
      </c>
      <c r="AP1910" s="22">
        <f>-AF1253*1000</f>
        <v>0</v>
      </c>
      <c r="AT1910" s="1">
        <f>+AK1910+AP1910</f>
        <v>60514.506532944739</v>
      </c>
      <c r="AV1910" s="28">
        <f>+AT1910</f>
        <v>60514.506532944739</v>
      </c>
      <c r="AW1910" s="28"/>
      <c r="AX1910" s="28"/>
      <c r="AY1910" s="28"/>
      <c r="AZ1910" s="28"/>
      <c r="BA1910" s="28"/>
      <c r="BB1910" s="1" t="s">
        <v>373</v>
      </c>
    </row>
    <row r="1911" spans="2:54" hidden="1">
      <c r="H1911" s="1">
        <f t="shared" ref="H1911:H1915" si="2566">+H1387</f>
        <v>-4.4549039246890132</v>
      </c>
      <c r="K1911" s="1">
        <f t="shared" ref="K1911:K1915" si="2567">+X1149</f>
        <v>0</v>
      </c>
      <c r="L1911" s="1">
        <f t="shared" si="2556"/>
        <v>1</v>
      </c>
      <c r="M1911" s="1">
        <f t="shared" si="2557"/>
        <v>0</v>
      </c>
      <c r="N1911" s="1">
        <f t="shared" si="2558"/>
        <v>0</v>
      </c>
      <c r="O1911" s="1">
        <f t="shared" si="2559"/>
        <v>0</v>
      </c>
      <c r="P1911" s="1">
        <f t="shared" si="2560"/>
        <v>0</v>
      </c>
      <c r="S1911" s="1">
        <v>-4.4549039246890132</v>
      </c>
      <c r="AA1911" s="1">
        <f t="shared" ref="AA1911:AA1915" si="2568">+P1149</f>
        <v>0</v>
      </c>
      <c r="AB1911" s="1">
        <f t="shared" si="2561"/>
        <v>135.74344023323616</v>
      </c>
      <c r="AC1911" s="1">
        <f t="shared" si="2562"/>
        <v>475102.04081632651</v>
      </c>
      <c r="AD1911" s="1">
        <f t="shared" si="2563"/>
        <v>0</v>
      </c>
      <c r="AE1911" s="1">
        <f t="shared" si="2564"/>
        <v>-135.74344023323616</v>
      </c>
      <c r="AF1911" s="1">
        <f t="shared" si="2565"/>
        <v>475102.04081632651</v>
      </c>
      <c r="AH1911" s="1">
        <f t="shared" ref="AH1911:AH1915" si="2569">+S1911</f>
        <v>-4.4549039246890132</v>
      </c>
      <c r="AK1911" s="1">
        <v>-14119.848236841772</v>
      </c>
      <c r="AP1911" s="22">
        <f t="shared" ref="AP1911:AP1914" si="2570">-AF1254*1000</f>
        <v>140000</v>
      </c>
      <c r="AT1911" s="1">
        <f t="shared" ref="AT1911:AT1915" si="2571">+AK1911+AP1911</f>
        <v>125880.15176315822</v>
      </c>
      <c r="AV1911" s="28">
        <f t="shared" ref="AV1911:AV1915" si="2572">+AT1911</f>
        <v>125880.15176315822</v>
      </c>
      <c r="AW1911" s="28"/>
      <c r="AX1911" s="28"/>
      <c r="AY1911" s="28"/>
      <c r="AZ1911" s="28"/>
      <c r="BA1911" s="28"/>
      <c r="BB1911" s="1" t="s">
        <v>374</v>
      </c>
    </row>
    <row r="1912" spans="2:54" hidden="1">
      <c r="B1912" s="23" t="s">
        <v>267</v>
      </c>
      <c r="C1912" s="1">
        <f>+C1905+1</f>
        <v>54</v>
      </c>
      <c r="D1912" s="1" t="s">
        <v>375</v>
      </c>
      <c r="H1912" s="1">
        <f t="shared" si="2566"/>
        <v>-1.5891654762479512E-2</v>
      </c>
      <c r="J1912" s="1" t="s">
        <v>133</v>
      </c>
      <c r="K1912" s="1">
        <f t="shared" si="2567"/>
        <v>0</v>
      </c>
      <c r="L1912" s="1">
        <f t="shared" si="2556"/>
        <v>0</v>
      </c>
      <c r="M1912" s="1">
        <f t="shared" si="2557"/>
        <v>1</v>
      </c>
      <c r="N1912" s="1">
        <f t="shared" si="2558"/>
        <v>0</v>
      </c>
      <c r="O1912" s="1">
        <f t="shared" si="2559"/>
        <v>0</v>
      </c>
      <c r="P1912" s="1">
        <f t="shared" si="2560"/>
        <v>0</v>
      </c>
      <c r="R1912" s="1" t="s">
        <v>135</v>
      </c>
      <c r="S1912" s="1">
        <v>-1.5891654762479512E-2</v>
      </c>
      <c r="W1912" s="1" t="s">
        <v>376</v>
      </c>
      <c r="AA1912" s="1">
        <f t="shared" si="2568"/>
        <v>0</v>
      </c>
      <c r="AB1912" s="1">
        <f t="shared" si="2561"/>
        <v>475102.04081632651</v>
      </c>
      <c r="AC1912" s="1">
        <f t="shared" si="2562"/>
        <v>2217142857.1428571</v>
      </c>
      <c r="AD1912" s="1">
        <f t="shared" si="2563"/>
        <v>0</v>
      </c>
      <c r="AE1912" s="1">
        <f t="shared" si="2564"/>
        <v>-475102.04081632651</v>
      </c>
      <c r="AF1912" s="1">
        <f t="shared" si="2565"/>
        <v>1108571428.5714285</v>
      </c>
      <c r="AG1912" s="4" t="s">
        <v>133</v>
      </c>
      <c r="AH1912" s="1">
        <f t="shared" si="2569"/>
        <v>-1.5891654762479512E-2</v>
      </c>
      <c r="AJ1912" s="1" t="s">
        <v>135</v>
      </c>
      <c r="AK1912" s="1">
        <v>-50070981.946071237</v>
      </c>
      <c r="AN1912" s="1" t="s">
        <v>377</v>
      </c>
      <c r="AP1912" s="22">
        <f>-AF1255*1000000</f>
        <v>163333333.33333334</v>
      </c>
      <c r="AT1912" s="1">
        <f t="shared" si="2571"/>
        <v>113262351.38726211</v>
      </c>
      <c r="AV1912" s="28">
        <f t="shared" si="2572"/>
        <v>113262351.38726211</v>
      </c>
      <c r="AW1912" s="28"/>
      <c r="AX1912" s="28"/>
      <c r="AY1912" s="28"/>
      <c r="AZ1912" s="28"/>
      <c r="BA1912" s="28"/>
      <c r="BB1912" s="1" t="s">
        <v>258</v>
      </c>
    </row>
    <row r="1913" spans="2:54" hidden="1">
      <c r="H1913" s="1">
        <f t="shared" si="2566"/>
        <v>330.57447394586552</v>
      </c>
      <c r="K1913" s="1">
        <f t="shared" si="2567"/>
        <v>0</v>
      </c>
      <c r="L1913" s="1">
        <f t="shared" si="2556"/>
        <v>0</v>
      </c>
      <c r="M1913" s="1">
        <f t="shared" si="2557"/>
        <v>0</v>
      </c>
      <c r="N1913" s="1">
        <f t="shared" si="2558"/>
        <v>1</v>
      </c>
      <c r="O1913" s="1">
        <f t="shared" si="2559"/>
        <v>0</v>
      </c>
      <c r="P1913" s="1">
        <f t="shared" si="2560"/>
        <v>0</v>
      </c>
      <c r="S1913" s="1">
        <v>330.57447394586552</v>
      </c>
      <c r="AA1913" s="1">
        <f t="shared" si="2568"/>
        <v>-81428.571428571435</v>
      </c>
      <c r="AB1913" s="1">
        <f t="shared" si="2561"/>
        <v>0</v>
      </c>
      <c r="AC1913" s="1">
        <f t="shared" si="2562"/>
        <v>0</v>
      </c>
      <c r="AD1913" s="1">
        <f t="shared" si="2563"/>
        <v>81428.571428571435</v>
      </c>
      <c r="AE1913" s="1">
        <f t="shared" si="2564"/>
        <v>0</v>
      </c>
      <c r="AF1913" s="1">
        <f t="shared" si="2565"/>
        <v>0</v>
      </c>
      <c r="AH1913" s="1">
        <f t="shared" si="2569"/>
        <v>330.57447394586552</v>
      </c>
      <c r="AK1913" s="1">
        <v>-60514.506532944739</v>
      </c>
      <c r="AP1913" s="22">
        <f t="shared" si="2570"/>
        <v>0</v>
      </c>
      <c r="AT1913" s="1">
        <f t="shared" si="2571"/>
        <v>-60514.506532944739</v>
      </c>
      <c r="AV1913" s="28">
        <f t="shared" si="2572"/>
        <v>-60514.506532944739</v>
      </c>
      <c r="AW1913" s="28"/>
      <c r="AX1913" s="28"/>
      <c r="AY1913" s="28"/>
      <c r="AZ1913" s="28"/>
      <c r="BA1913" s="28"/>
      <c r="BB1913" s="1" t="s">
        <v>373</v>
      </c>
    </row>
    <row r="1914" spans="2:54" hidden="1">
      <c r="H1914" s="1">
        <f t="shared" si="2566"/>
        <v>-7.5639099065583162</v>
      </c>
      <c r="K1914" s="1">
        <f t="shared" si="2567"/>
        <v>0</v>
      </c>
      <c r="L1914" s="1">
        <f t="shared" si="2556"/>
        <v>0</v>
      </c>
      <c r="M1914" s="1">
        <f t="shared" si="2557"/>
        <v>0</v>
      </c>
      <c r="N1914" s="1">
        <f t="shared" si="2558"/>
        <v>0</v>
      </c>
      <c r="O1914" s="1">
        <f t="shared" si="2559"/>
        <v>1</v>
      </c>
      <c r="P1914" s="1">
        <f t="shared" si="2560"/>
        <v>0</v>
      </c>
      <c r="S1914" s="1">
        <v>-7.5639099065583162</v>
      </c>
      <c r="AA1914" s="1">
        <f t="shared" si="2568"/>
        <v>0</v>
      </c>
      <c r="AB1914" s="1">
        <f t="shared" si="2561"/>
        <v>-135.74344023323616</v>
      </c>
      <c r="AC1914" s="1">
        <f t="shared" si="2562"/>
        <v>-475102.04081632651</v>
      </c>
      <c r="AD1914" s="1">
        <f t="shared" si="2563"/>
        <v>0</v>
      </c>
      <c r="AE1914" s="1">
        <f t="shared" si="2564"/>
        <v>135.74344023323616</v>
      </c>
      <c r="AF1914" s="1">
        <f t="shared" si="2565"/>
        <v>-475102.04081632651</v>
      </c>
      <c r="AH1914" s="1">
        <f t="shared" si="2569"/>
        <v>-7.5639099065583162</v>
      </c>
      <c r="AK1914" s="1">
        <v>14119.848236841772</v>
      </c>
      <c r="AP1914" s="22">
        <f t="shared" si="2570"/>
        <v>140000</v>
      </c>
      <c r="AT1914" s="1">
        <f t="shared" si="2571"/>
        <v>154119.84823684176</v>
      </c>
      <c r="AV1914" s="28">
        <f t="shared" si="2572"/>
        <v>154119.84823684176</v>
      </c>
      <c r="AW1914" s="28"/>
      <c r="AX1914" s="28"/>
      <c r="AY1914" s="28"/>
      <c r="AZ1914" s="28"/>
      <c r="BA1914" s="28"/>
      <c r="BB1914" s="1" t="s">
        <v>374</v>
      </c>
    </row>
    <row r="1915" spans="2:54" hidden="1">
      <c r="H1915" s="1">
        <f t="shared" si="2566"/>
        <v>-1.471624449962507E-2</v>
      </c>
      <c r="K1915" s="1">
        <f t="shared" si="2567"/>
        <v>0</v>
      </c>
      <c r="L1915" s="1">
        <f t="shared" si="2556"/>
        <v>0</v>
      </c>
      <c r="M1915" s="1">
        <f t="shared" si="2557"/>
        <v>0</v>
      </c>
      <c r="N1915" s="1">
        <f t="shared" si="2558"/>
        <v>0</v>
      </c>
      <c r="O1915" s="1">
        <f t="shared" si="2559"/>
        <v>0</v>
      </c>
      <c r="P1915" s="1">
        <f t="shared" si="2560"/>
        <v>1</v>
      </c>
      <c r="S1915" s="1">
        <v>-1.471624449962507E-2</v>
      </c>
      <c r="AA1915" s="1">
        <f t="shared" si="2568"/>
        <v>0</v>
      </c>
      <c r="AB1915" s="1">
        <f t="shared" si="2561"/>
        <v>475102.04081632651</v>
      </c>
      <c r="AC1915" s="1">
        <f t="shared" si="2562"/>
        <v>1108571428.5714285</v>
      </c>
      <c r="AD1915" s="1">
        <f t="shared" si="2563"/>
        <v>0</v>
      </c>
      <c r="AE1915" s="1">
        <f t="shared" si="2564"/>
        <v>-475102.04081632651</v>
      </c>
      <c r="AF1915" s="1">
        <f t="shared" si="2565"/>
        <v>2217142857.1428571</v>
      </c>
      <c r="AH1915" s="1">
        <f t="shared" si="2569"/>
        <v>-1.471624449962507E-2</v>
      </c>
      <c r="AK1915" s="1">
        <v>-48767955.711821169</v>
      </c>
      <c r="AP1915" s="22">
        <f>-AF1258*1000000</f>
        <v>-163333333.33333334</v>
      </c>
      <c r="AT1915" s="1">
        <f t="shared" si="2571"/>
        <v>-212101289.04515451</v>
      </c>
      <c r="AV1915" s="28">
        <f t="shared" si="2572"/>
        <v>-212101289.04515451</v>
      </c>
      <c r="AW1915" s="28"/>
      <c r="AX1915" s="28"/>
      <c r="AY1915" s="28"/>
      <c r="AZ1915" s="28"/>
      <c r="BA1915" s="28"/>
      <c r="BB1915" s="1" t="s">
        <v>258</v>
      </c>
    </row>
    <row r="1916" spans="2:54" hidden="1"/>
    <row r="1917" spans="2:54" hidden="1">
      <c r="H1917" s="1">
        <f>+H1389</f>
        <v>330.57447394586552</v>
      </c>
      <c r="K1917" s="1">
        <f>+X1155</f>
        <v>1</v>
      </c>
      <c r="L1917" s="1">
        <f t="shared" ref="L1917:L1922" si="2573">+Y1155</f>
        <v>0</v>
      </c>
      <c r="M1917" s="1">
        <f t="shared" ref="M1917:M1922" si="2574">+Z1155</f>
        <v>0</v>
      </c>
      <c r="N1917" s="1">
        <f t="shared" ref="N1917:N1922" si="2575">+AA1155</f>
        <v>0</v>
      </c>
      <c r="O1917" s="1">
        <f t="shared" ref="O1917:O1922" si="2576">+AB1155</f>
        <v>0</v>
      </c>
      <c r="P1917" s="1">
        <f t="shared" ref="P1917:P1922" si="2577">+AC1155</f>
        <v>0</v>
      </c>
      <c r="S1917" s="1" cm="1">
        <f t="array" ref="S1917:S1922">MMULT(K1917:P1922,H1917:H1922)</f>
        <v>330.57447394586552</v>
      </c>
      <c r="AA1917" s="1">
        <f>+P1155</f>
        <v>71250</v>
      </c>
      <c r="AB1917" s="1">
        <f t="shared" ref="AB1917:AB1922" si="2578">+Q1155</f>
        <v>0</v>
      </c>
      <c r="AC1917" s="1">
        <f t="shared" ref="AC1917:AC1922" si="2579">+R1155</f>
        <v>0</v>
      </c>
      <c r="AD1917" s="1">
        <f t="shared" ref="AD1917:AD1922" si="2580">+S1155</f>
        <v>-71250</v>
      </c>
      <c r="AE1917" s="1">
        <f t="shared" ref="AE1917:AE1922" si="2581">+T1155</f>
        <v>0</v>
      </c>
      <c r="AF1917" s="1">
        <f t="shared" ref="AF1917:AF1922" si="2582">+U1155</f>
        <v>0</v>
      </c>
      <c r="AH1917" s="1">
        <f>+S1917</f>
        <v>330.57447394586552</v>
      </c>
      <c r="AK1917" s="1" cm="1">
        <f t="array" ref="AK1917:AK1922">MMULT(AA1917:AF1922,AH1917:AH1922)</f>
        <v>110361.2408419922</v>
      </c>
      <c r="AP1917" s="22">
        <f>-AV1253*1000</f>
        <v>0</v>
      </c>
      <c r="AT1917" s="1">
        <f>+AK1917+AP1917</f>
        <v>110361.2408419922</v>
      </c>
      <c r="AV1917" s="28">
        <f>+AT1917</f>
        <v>110361.2408419922</v>
      </c>
      <c r="AW1917" s="28"/>
      <c r="AX1917" s="28"/>
      <c r="AY1917" s="28"/>
      <c r="AZ1917" s="28"/>
      <c r="BA1917" s="28"/>
      <c r="BB1917" s="1" t="s">
        <v>373</v>
      </c>
    </row>
    <row r="1918" spans="2:54" hidden="1">
      <c r="H1918" s="1">
        <f t="shared" ref="H1918:H1922" si="2583">+H1390</f>
        <v>-7.5639099065583162</v>
      </c>
      <c r="K1918" s="1">
        <f t="shared" ref="K1918:K1922" si="2584">+X1156</f>
        <v>0</v>
      </c>
      <c r="L1918" s="1">
        <f t="shared" si="2573"/>
        <v>1</v>
      </c>
      <c r="M1918" s="1">
        <f t="shared" si="2574"/>
        <v>0</v>
      </c>
      <c r="N1918" s="1">
        <f t="shared" si="2575"/>
        <v>0</v>
      </c>
      <c r="O1918" s="1">
        <f t="shared" si="2576"/>
        <v>0</v>
      </c>
      <c r="P1918" s="1">
        <f t="shared" si="2577"/>
        <v>0</v>
      </c>
      <c r="S1918" s="1">
        <v>-7.5639099065583162</v>
      </c>
      <c r="AA1918" s="1">
        <f t="shared" ref="AA1918:AA1922" si="2585">+P1156</f>
        <v>0</v>
      </c>
      <c r="AB1918" s="1">
        <f t="shared" si="2578"/>
        <v>90.9375</v>
      </c>
      <c r="AC1918" s="1">
        <f t="shared" si="2579"/>
        <v>363750</v>
      </c>
      <c r="AD1918" s="1">
        <f t="shared" si="2580"/>
        <v>0</v>
      </c>
      <c r="AE1918" s="1">
        <f t="shared" si="2581"/>
        <v>-90.9375</v>
      </c>
      <c r="AF1918" s="1">
        <f t="shared" si="2582"/>
        <v>363750</v>
      </c>
      <c r="AH1918" s="1">
        <f t="shared" ref="AH1918:AH1922" si="2586">+S1918</f>
        <v>-7.5639099065583162</v>
      </c>
      <c r="AK1918" s="1">
        <v>-10812.547842356431</v>
      </c>
      <c r="AP1918" s="22">
        <f t="shared" ref="AP1918:AP1921" si="2587">-AV1254*1000</f>
        <v>52000</v>
      </c>
      <c r="AT1918" s="1">
        <f t="shared" ref="AT1918:AT1922" si="2588">+AK1918+AP1918</f>
        <v>41187.452157643565</v>
      </c>
      <c r="AV1918" s="28">
        <f t="shared" ref="AV1918:AV1922" si="2589">+AT1918</f>
        <v>41187.452157643565</v>
      </c>
      <c r="AW1918" s="28"/>
      <c r="AX1918" s="28"/>
      <c r="AY1918" s="28"/>
      <c r="AZ1918" s="28"/>
      <c r="BA1918" s="28"/>
      <c r="BB1918" s="1" t="s">
        <v>374</v>
      </c>
    </row>
    <row r="1919" spans="2:54" hidden="1">
      <c r="B1919" s="23" t="s">
        <v>267</v>
      </c>
      <c r="C1919" s="1">
        <f>+C1912+1</f>
        <v>55</v>
      </c>
      <c r="D1919" s="1" t="s">
        <v>375</v>
      </c>
      <c r="H1919" s="1">
        <f t="shared" si="2583"/>
        <v>-1.471624449962507E-2</v>
      </c>
      <c r="J1919" s="1" t="s">
        <v>133</v>
      </c>
      <c r="K1919" s="1">
        <f t="shared" si="2584"/>
        <v>0</v>
      </c>
      <c r="L1919" s="1">
        <f t="shared" si="2573"/>
        <v>0</v>
      </c>
      <c r="M1919" s="1">
        <f t="shared" si="2574"/>
        <v>1</v>
      </c>
      <c r="N1919" s="1">
        <f t="shared" si="2575"/>
        <v>0</v>
      </c>
      <c r="O1919" s="1">
        <f t="shared" si="2576"/>
        <v>0</v>
      </c>
      <c r="P1919" s="1">
        <f t="shared" si="2577"/>
        <v>0</v>
      </c>
      <c r="R1919" s="1" t="s">
        <v>135</v>
      </c>
      <c r="S1919" s="1">
        <v>-1.471624449962507E-2</v>
      </c>
      <c r="W1919" s="1" t="s">
        <v>376</v>
      </c>
      <c r="AA1919" s="1">
        <f t="shared" si="2585"/>
        <v>0</v>
      </c>
      <c r="AB1919" s="1">
        <f t="shared" si="2578"/>
        <v>363750</v>
      </c>
      <c r="AC1919" s="1">
        <f t="shared" si="2579"/>
        <v>1940000000</v>
      </c>
      <c r="AD1919" s="1">
        <f t="shared" si="2580"/>
        <v>0</v>
      </c>
      <c r="AE1919" s="1">
        <f t="shared" si="2581"/>
        <v>-363750</v>
      </c>
      <c r="AF1919" s="1">
        <f t="shared" si="2582"/>
        <v>970000000</v>
      </c>
      <c r="AG1919" s="4" t="s">
        <v>133</v>
      </c>
      <c r="AH1919" s="1">
        <f t="shared" si="2586"/>
        <v>-1.471624449962507E-2</v>
      </c>
      <c r="AJ1919" s="1" t="s">
        <v>135</v>
      </c>
      <c r="AK1919" s="1">
        <v>-43123911.522357672</v>
      </c>
      <c r="AN1919" s="1" t="s">
        <v>377</v>
      </c>
      <c r="AP1919" s="22">
        <f>-AV1255*1000000</f>
        <v>69333333.333333328</v>
      </c>
      <c r="AT1919" s="1">
        <f t="shared" si="2588"/>
        <v>26209421.810975656</v>
      </c>
      <c r="AV1919" s="28">
        <f t="shared" si="2589"/>
        <v>26209421.810975656</v>
      </c>
      <c r="AW1919" s="28"/>
      <c r="AX1919" s="28"/>
      <c r="AY1919" s="28"/>
      <c r="AZ1919" s="28"/>
      <c r="BA1919" s="28"/>
      <c r="BB1919" s="1" t="s">
        <v>258</v>
      </c>
    </row>
    <row r="1920" spans="2:54" hidden="1">
      <c r="H1920" s="1">
        <f t="shared" si="2583"/>
        <v>329.02554424983754</v>
      </c>
      <c r="K1920" s="1">
        <f t="shared" si="2584"/>
        <v>0</v>
      </c>
      <c r="L1920" s="1">
        <f t="shared" si="2573"/>
        <v>0</v>
      </c>
      <c r="M1920" s="1">
        <f t="shared" si="2574"/>
        <v>0</v>
      </c>
      <c r="N1920" s="1">
        <f t="shared" si="2575"/>
        <v>1</v>
      </c>
      <c r="O1920" s="1">
        <f t="shared" si="2576"/>
        <v>0</v>
      </c>
      <c r="P1920" s="1">
        <f t="shared" si="2577"/>
        <v>0</v>
      </c>
      <c r="S1920" s="1">
        <v>329.02554424983754</v>
      </c>
      <c r="AA1920" s="1">
        <f t="shared" si="2585"/>
        <v>-71250</v>
      </c>
      <c r="AB1920" s="1">
        <f t="shared" si="2578"/>
        <v>0</v>
      </c>
      <c r="AC1920" s="1">
        <f t="shared" si="2579"/>
        <v>0</v>
      </c>
      <c r="AD1920" s="1">
        <f t="shared" si="2580"/>
        <v>71250</v>
      </c>
      <c r="AE1920" s="1">
        <f t="shared" si="2581"/>
        <v>0</v>
      </c>
      <c r="AF1920" s="1">
        <f t="shared" si="2582"/>
        <v>0</v>
      </c>
      <c r="AH1920" s="1">
        <f t="shared" si="2586"/>
        <v>329.02554424983754</v>
      </c>
      <c r="AK1920" s="1">
        <v>-110361.2408419922</v>
      </c>
      <c r="AP1920" s="22">
        <f t="shared" si="2587"/>
        <v>0</v>
      </c>
      <c r="AT1920" s="1">
        <f t="shared" si="2588"/>
        <v>-110361.2408419922</v>
      </c>
      <c r="AV1920" s="28">
        <f t="shared" si="2589"/>
        <v>-110361.2408419922</v>
      </c>
      <c r="AW1920" s="28"/>
      <c r="AX1920" s="28"/>
      <c r="AY1920" s="28"/>
      <c r="AZ1920" s="28"/>
      <c r="BA1920" s="28"/>
      <c r="BB1920" s="1" t="s">
        <v>373</v>
      </c>
    </row>
    <row r="1921" spans="2:54" hidden="1">
      <c r="H1921" s="1">
        <f t="shared" si="2583"/>
        <v>-7.4344794342211946</v>
      </c>
      <c r="K1921" s="1">
        <f t="shared" si="2584"/>
        <v>0</v>
      </c>
      <c r="L1921" s="1">
        <f t="shared" si="2573"/>
        <v>0</v>
      </c>
      <c r="M1921" s="1">
        <f t="shared" si="2574"/>
        <v>0</v>
      </c>
      <c r="N1921" s="1">
        <f t="shared" si="2575"/>
        <v>0</v>
      </c>
      <c r="O1921" s="1">
        <f t="shared" si="2576"/>
        <v>1</v>
      </c>
      <c r="P1921" s="1">
        <f t="shared" si="2577"/>
        <v>0</v>
      </c>
      <c r="S1921" s="1">
        <v>-7.4344794342211946</v>
      </c>
      <c r="AA1921" s="1">
        <f t="shared" si="2585"/>
        <v>0</v>
      </c>
      <c r="AB1921" s="1">
        <f t="shared" si="2578"/>
        <v>-90.9375</v>
      </c>
      <c r="AC1921" s="1">
        <f t="shared" si="2579"/>
        <v>-363750</v>
      </c>
      <c r="AD1921" s="1">
        <f t="shared" si="2580"/>
        <v>0</v>
      </c>
      <c r="AE1921" s="1">
        <f t="shared" si="2581"/>
        <v>90.9375</v>
      </c>
      <c r="AF1921" s="1">
        <f t="shared" si="2582"/>
        <v>-363750</v>
      </c>
      <c r="AH1921" s="1">
        <f t="shared" si="2586"/>
        <v>-7.4344794342211946</v>
      </c>
      <c r="AK1921" s="1">
        <v>10812.547842356431</v>
      </c>
      <c r="AP1921" s="22">
        <f t="shared" si="2587"/>
        <v>52000</v>
      </c>
      <c r="AT1921" s="1">
        <f t="shared" si="2588"/>
        <v>62812.547842356435</v>
      </c>
      <c r="AV1921" s="28">
        <f t="shared" si="2589"/>
        <v>62812.547842356435</v>
      </c>
      <c r="AW1921" s="28"/>
      <c r="AX1921" s="28"/>
      <c r="AY1921" s="28"/>
      <c r="AZ1921" s="28"/>
      <c r="BA1921" s="28"/>
      <c r="BB1921" s="1" t="s">
        <v>374</v>
      </c>
    </row>
    <row r="1922" spans="2:54" hidden="1">
      <c r="H1922" s="1">
        <f t="shared" si="2583"/>
        <v>-1.4976615318322074E-2</v>
      </c>
      <c r="K1922" s="1">
        <f t="shared" si="2584"/>
        <v>0</v>
      </c>
      <c r="L1922" s="1">
        <f t="shared" si="2573"/>
        <v>0</v>
      </c>
      <c r="M1922" s="1">
        <f t="shared" si="2574"/>
        <v>0</v>
      </c>
      <c r="N1922" s="1">
        <f t="shared" si="2575"/>
        <v>0</v>
      </c>
      <c r="O1922" s="1">
        <f t="shared" si="2576"/>
        <v>0</v>
      </c>
      <c r="P1922" s="1">
        <f t="shared" si="2577"/>
        <v>1</v>
      </c>
      <c r="S1922" s="1">
        <v>-1.4976615318322074E-2</v>
      </c>
      <c r="AA1922" s="1">
        <f t="shared" si="2585"/>
        <v>0</v>
      </c>
      <c r="AB1922" s="1">
        <f t="shared" si="2578"/>
        <v>363750</v>
      </c>
      <c r="AC1922" s="1">
        <f t="shared" si="2579"/>
        <v>970000000</v>
      </c>
      <c r="AD1922" s="1">
        <f t="shared" si="2580"/>
        <v>0</v>
      </c>
      <c r="AE1922" s="1">
        <f t="shared" si="2581"/>
        <v>-363750</v>
      </c>
      <c r="AF1922" s="1">
        <f t="shared" si="2582"/>
        <v>1940000000</v>
      </c>
      <c r="AH1922" s="1">
        <f t="shared" si="2586"/>
        <v>-1.4976615318322074E-2</v>
      </c>
      <c r="AK1922" s="1">
        <v>-43376471.21649377</v>
      </c>
      <c r="AP1922" s="22">
        <f>-AV1258*1000000</f>
        <v>-69333333.333333328</v>
      </c>
      <c r="AT1922" s="1">
        <f t="shared" si="2588"/>
        <v>-112709804.5498271</v>
      </c>
      <c r="AV1922" s="28">
        <f t="shared" si="2589"/>
        <v>-112709804.5498271</v>
      </c>
      <c r="AW1922" s="28"/>
      <c r="AX1922" s="28"/>
      <c r="AY1922" s="28"/>
      <c r="AZ1922" s="28"/>
      <c r="BA1922" s="28"/>
      <c r="BB1922" s="1" t="s">
        <v>258</v>
      </c>
    </row>
    <row r="1923" spans="2:54" hidden="1"/>
    <row r="1924" spans="2:54" hidden="1">
      <c r="H1924" s="1">
        <f>+H1392</f>
        <v>329.02554424983754</v>
      </c>
      <c r="K1924" s="1">
        <f>+X1162</f>
        <v>1</v>
      </c>
      <c r="L1924" s="1">
        <f t="shared" ref="L1924:L1929" si="2590">+Y1162</f>
        <v>0</v>
      </c>
      <c r="M1924" s="1">
        <f t="shared" ref="M1924:M1929" si="2591">+Z1162</f>
        <v>0</v>
      </c>
      <c r="N1924" s="1">
        <f t="shared" ref="N1924:N1929" si="2592">+AA1162</f>
        <v>0</v>
      </c>
      <c r="O1924" s="1">
        <f t="shared" ref="O1924:O1929" si="2593">+AB1162</f>
        <v>0</v>
      </c>
      <c r="P1924" s="1">
        <f t="shared" ref="P1924:P1929" si="2594">+AC1162</f>
        <v>0</v>
      </c>
      <c r="S1924" s="1" cm="1">
        <f t="array" ref="S1924:S1929">MMULT(K1924:P1929,H1924:H1929)</f>
        <v>329.02554424983754</v>
      </c>
      <c r="AA1924" s="1">
        <f>+P1162</f>
        <v>95000</v>
      </c>
      <c r="AB1924" s="1">
        <f t="shared" ref="AB1924:AB1929" si="2595">+Q1162</f>
        <v>0</v>
      </c>
      <c r="AC1924" s="1">
        <f t="shared" ref="AC1924:AC1929" si="2596">+R1162</f>
        <v>0</v>
      </c>
      <c r="AD1924" s="1">
        <f t="shared" ref="AD1924:AD1929" si="2597">+S1162</f>
        <v>-95000</v>
      </c>
      <c r="AE1924" s="1">
        <f t="shared" ref="AE1924:AE1929" si="2598">+T1162</f>
        <v>0</v>
      </c>
      <c r="AF1924" s="1">
        <f t="shared" ref="AF1924:AF1929" si="2599">+U1162</f>
        <v>0</v>
      </c>
      <c r="AH1924" s="1">
        <f>+S1924</f>
        <v>329.02554424983754</v>
      </c>
      <c r="AK1924" s="1" cm="1">
        <f t="array" ref="AK1924:AK1929">MMULT(AA1924:AF1929,AH1924:AH1929)</f>
        <v>51053.554204870015</v>
      </c>
      <c r="AP1924" s="22">
        <f>-BL1253*1000</f>
        <v>0</v>
      </c>
      <c r="AT1924" s="1">
        <f>+AK1924+AP1924</f>
        <v>51053.554204870015</v>
      </c>
      <c r="AV1924" s="28">
        <f>+AT1924</f>
        <v>51053.554204870015</v>
      </c>
      <c r="AW1924" s="28"/>
      <c r="AX1924" s="28"/>
      <c r="AY1924" s="28"/>
      <c r="AZ1924" s="28"/>
      <c r="BA1924" s="28"/>
      <c r="BB1924" s="1" t="s">
        <v>373</v>
      </c>
    </row>
    <row r="1925" spans="2:54" hidden="1">
      <c r="H1925" s="1">
        <f t="shared" ref="H1925:H1929" si="2600">+H1393</f>
        <v>-7.4344794342211946</v>
      </c>
      <c r="K1925" s="1">
        <f t="shared" ref="K1925:K1929" si="2601">+X1163</f>
        <v>0</v>
      </c>
      <c r="L1925" s="1">
        <f t="shared" si="2590"/>
        <v>1</v>
      </c>
      <c r="M1925" s="1">
        <f t="shared" si="2591"/>
        <v>0</v>
      </c>
      <c r="N1925" s="1">
        <f t="shared" si="2592"/>
        <v>0</v>
      </c>
      <c r="O1925" s="1">
        <f t="shared" si="2593"/>
        <v>0</v>
      </c>
      <c r="P1925" s="1">
        <f t="shared" si="2594"/>
        <v>0</v>
      </c>
      <c r="S1925" s="1">
        <v>-7.4344794342211946</v>
      </c>
      <c r="AA1925" s="1">
        <f t="shared" ref="AA1925:AA1929" si="2602">+P1163</f>
        <v>0</v>
      </c>
      <c r="AB1925" s="1">
        <f t="shared" si="2595"/>
        <v>215.55555555555554</v>
      </c>
      <c r="AC1925" s="1">
        <f t="shared" si="2596"/>
        <v>646666.66666666663</v>
      </c>
      <c r="AD1925" s="1">
        <f t="shared" si="2597"/>
        <v>0</v>
      </c>
      <c r="AE1925" s="1">
        <f t="shared" si="2598"/>
        <v>-215.55555555555554</v>
      </c>
      <c r="AF1925" s="1">
        <f t="shared" si="2599"/>
        <v>646666.66666666663</v>
      </c>
      <c r="AH1925" s="1">
        <f t="shared" ref="AH1925:AH1929" si="2603">+S1925</f>
        <v>-7.4344794342211946</v>
      </c>
      <c r="AK1925" s="1">
        <v>-18762.11863084029</v>
      </c>
      <c r="AP1925" s="22">
        <f t="shared" ref="AP1925:AP1928" si="2604">-BL1254*1000</f>
        <v>144000</v>
      </c>
      <c r="AT1925" s="1">
        <f t="shared" ref="AT1925:AT1929" si="2605">+AK1925+AP1925</f>
        <v>125237.8813691597</v>
      </c>
      <c r="AV1925" s="28">
        <f t="shared" ref="AV1925:AV1929" si="2606">+AT1925</f>
        <v>125237.8813691597</v>
      </c>
      <c r="AW1925" s="28"/>
      <c r="AX1925" s="28"/>
      <c r="AY1925" s="28"/>
      <c r="AZ1925" s="28"/>
      <c r="BA1925" s="28"/>
      <c r="BB1925" s="1" t="s">
        <v>374</v>
      </c>
    </row>
    <row r="1926" spans="2:54" hidden="1">
      <c r="B1926" s="23" t="s">
        <v>267</v>
      </c>
      <c r="C1926" s="1">
        <f>+C1919+1</f>
        <v>56</v>
      </c>
      <c r="D1926" s="1" t="s">
        <v>375</v>
      </c>
      <c r="H1926" s="1">
        <f t="shared" si="2600"/>
        <v>-1.4976615318322074E-2</v>
      </c>
      <c r="J1926" s="1" t="s">
        <v>133</v>
      </c>
      <c r="K1926" s="1">
        <f t="shared" si="2601"/>
        <v>0</v>
      </c>
      <c r="L1926" s="1">
        <f t="shared" si="2590"/>
        <v>0</v>
      </c>
      <c r="M1926" s="1">
        <f t="shared" si="2591"/>
        <v>1</v>
      </c>
      <c r="N1926" s="1">
        <f t="shared" si="2592"/>
        <v>0</v>
      </c>
      <c r="O1926" s="1">
        <f t="shared" si="2593"/>
        <v>0</v>
      </c>
      <c r="P1926" s="1">
        <f t="shared" si="2594"/>
        <v>0</v>
      </c>
      <c r="R1926" s="1" t="s">
        <v>135</v>
      </c>
      <c r="S1926" s="1">
        <v>-1.4976615318322074E-2</v>
      </c>
      <c r="W1926" s="1" t="s">
        <v>376</v>
      </c>
      <c r="AA1926" s="1">
        <f t="shared" si="2602"/>
        <v>0</v>
      </c>
      <c r="AB1926" s="1">
        <f t="shared" si="2595"/>
        <v>646666.66666666663</v>
      </c>
      <c r="AC1926" s="1">
        <f t="shared" si="2596"/>
        <v>2586666666.6666665</v>
      </c>
      <c r="AD1926" s="1">
        <f t="shared" si="2597"/>
        <v>0</v>
      </c>
      <c r="AE1926" s="1">
        <f t="shared" si="2598"/>
        <v>-646666.66666666663</v>
      </c>
      <c r="AF1926" s="1">
        <f t="shared" si="2599"/>
        <v>1293333333.3333333</v>
      </c>
      <c r="AG1926" s="4" t="s">
        <v>133</v>
      </c>
      <c r="AH1926" s="1">
        <f t="shared" si="2603"/>
        <v>-1.4976615318322074E-2</v>
      </c>
      <c r="AJ1926" s="1" t="s">
        <v>135</v>
      </c>
      <c r="AK1926" s="1">
        <v>-56983541.369844779</v>
      </c>
      <c r="AN1926" s="1" t="s">
        <v>377</v>
      </c>
      <c r="AP1926" s="22">
        <f>-BL1255*1000000</f>
        <v>144000000</v>
      </c>
      <c r="AT1926" s="1">
        <f t="shared" si="2605"/>
        <v>87016458.630155221</v>
      </c>
      <c r="AV1926" s="28">
        <f t="shared" si="2606"/>
        <v>87016458.630155221</v>
      </c>
      <c r="AW1926" s="28"/>
      <c r="AX1926" s="28"/>
      <c r="AY1926" s="28"/>
      <c r="AZ1926" s="28"/>
      <c r="BA1926" s="28"/>
      <c r="BB1926" s="1" t="s">
        <v>258</v>
      </c>
    </row>
    <row r="1927" spans="2:54" hidden="1">
      <c r="H1927" s="1">
        <f t="shared" si="2600"/>
        <v>328.48813841610206</v>
      </c>
      <c r="K1927" s="1">
        <f t="shared" si="2601"/>
        <v>0</v>
      </c>
      <c r="L1927" s="1">
        <f t="shared" si="2590"/>
        <v>0</v>
      </c>
      <c r="M1927" s="1">
        <f t="shared" si="2591"/>
        <v>0</v>
      </c>
      <c r="N1927" s="1">
        <f t="shared" si="2592"/>
        <v>1</v>
      </c>
      <c r="O1927" s="1">
        <f t="shared" si="2593"/>
        <v>0</v>
      </c>
      <c r="P1927" s="1">
        <f t="shared" si="2594"/>
        <v>0</v>
      </c>
      <c r="S1927" s="1">
        <v>328.48813841610206</v>
      </c>
      <c r="AA1927" s="1">
        <f t="shared" si="2602"/>
        <v>-95000</v>
      </c>
      <c r="AB1927" s="1">
        <f t="shared" si="2595"/>
        <v>0</v>
      </c>
      <c r="AC1927" s="1">
        <f t="shared" si="2596"/>
        <v>0</v>
      </c>
      <c r="AD1927" s="1">
        <f t="shared" si="2597"/>
        <v>95000</v>
      </c>
      <c r="AE1927" s="1">
        <f t="shared" si="2598"/>
        <v>0</v>
      </c>
      <c r="AF1927" s="1">
        <f t="shared" si="2599"/>
        <v>0</v>
      </c>
      <c r="AH1927" s="1">
        <f t="shared" si="2603"/>
        <v>328.48813841610206</v>
      </c>
      <c r="AK1927" s="1">
        <v>-51053.554204870015</v>
      </c>
      <c r="AP1927" s="22">
        <f t="shared" si="2604"/>
        <v>0</v>
      </c>
      <c r="AT1927" s="1">
        <f t="shared" si="2605"/>
        <v>-51053.554204870015</v>
      </c>
      <c r="AV1927" s="28">
        <f t="shared" si="2606"/>
        <v>-51053.554204870015</v>
      </c>
      <c r="AW1927" s="28"/>
      <c r="AX1927" s="28"/>
      <c r="AY1927" s="28"/>
      <c r="AZ1927" s="28"/>
      <c r="BA1927" s="28"/>
      <c r="BB1927" s="1" t="s">
        <v>373</v>
      </c>
    </row>
    <row r="1928" spans="2:54" hidden="1">
      <c r="H1928" s="1">
        <f t="shared" si="2600"/>
        <v>-7.019049192876408</v>
      </c>
      <c r="K1928" s="1">
        <f t="shared" si="2601"/>
        <v>0</v>
      </c>
      <c r="L1928" s="1">
        <f t="shared" si="2590"/>
        <v>0</v>
      </c>
      <c r="M1928" s="1">
        <f t="shared" si="2591"/>
        <v>0</v>
      </c>
      <c r="N1928" s="1">
        <f t="shared" si="2592"/>
        <v>0</v>
      </c>
      <c r="O1928" s="1">
        <f t="shared" si="2593"/>
        <v>1</v>
      </c>
      <c r="P1928" s="1">
        <f t="shared" si="2594"/>
        <v>0</v>
      </c>
      <c r="S1928" s="1">
        <v>-7.019049192876408</v>
      </c>
      <c r="AA1928" s="1">
        <f t="shared" si="2602"/>
        <v>0</v>
      </c>
      <c r="AB1928" s="1">
        <f t="shared" si="2595"/>
        <v>-215.55555555555554</v>
      </c>
      <c r="AC1928" s="1">
        <f t="shared" si="2596"/>
        <v>-646666.66666666663</v>
      </c>
      <c r="AD1928" s="1">
        <f t="shared" si="2597"/>
        <v>0</v>
      </c>
      <c r="AE1928" s="1">
        <f t="shared" si="2598"/>
        <v>215.55555555555554</v>
      </c>
      <c r="AF1928" s="1">
        <f t="shared" si="2599"/>
        <v>-646666.66666666663</v>
      </c>
      <c r="AH1928" s="1">
        <f t="shared" si="2603"/>
        <v>-7.019049192876408</v>
      </c>
      <c r="AK1928" s="1">
        <v>18762.11863084029</v>
      </c>
      <c r="AP1928" s="22">
        <f t="shared" si="2604"/>
        <v>144000</v>
      </c>
      <c r="AT1928" s="1">
        <f t="shared" si="2605"/>
        <v>162762.1186308403</v>
      </c>
      <c r="AV1928" s="28">
        <f t="shared" si="2606"/>
        <v>162762.1186308403</v>
      </c>
      <c r="AW1928" s="28"/>
      <c r="AX1928" s="28"/>
      <c r="AY1928" s="28"/>
      <c r="AZ1928" s="28"/>
      <c r="BA1928" s="28"/>
      <c r="BB1928" s="1" t="s">
        <v>374</v>
      </c>
    </row>
    <row r="1929" spans="2:54" hidden="1">
      <c r="H1929" s="1">
        <f t="shared" si="2600"/>
        <v>-1.3898493446171695E-2</v>
      </c>
      <c r="K1929" s="1">
        <f t="shared" si="2601"/>
        <v>0</v>
      </c>
      <c r="L1929" s="1">
        <f t="shared" si="2590"/>
        <v>0</v>
      </c>
      <c r="M1929" s="1">
        <f t="shared" si="2591"/>
        <v>0</v>
      </c>
      <c r="N1929" s="1">
        <f t="shared" si="2592"/>
        <v>0</v>
      </c>
      <c r="O1929" s="1">
        <f t="shared" si="2593"/>
        <v>0</v>
      </c>
      <c r="P1929" s="1">
        <f t="shared" si="2594"/>
        <v>1</v>
      </c>
      <c r="S1929" s="1">
        <v>-1.3898493446171695E-2</v>
      </c>
      <c r="AA1929" s="1">
        <f t="shared" si="2602"/>
        <v>0</v>
      </c>
      <c r="AB1929" s="1">
        <f t="shared" si="2595"/>
        <v>646666.66666666663</v>
      </c>
      <c r="AC1929" s="1">
        <f t="shared" si="2596"/>
        <v>1293333333.3333333</v>
      </c>
      <c r="AD1929" s="1">
        <f t="shared" si="2597"/>
        <v>0</v>
      </c>
      <c r="AE1929" s="1">
        <f t="shared" si="2598"/>
        <v>-646666.66666666663</v>
      </c>
      <c r="AF1929" s="1">
        <f t="shared" si="2599"/>
        <v>2586666666.6666665</v>
      </c>
      <c r="AH1929" s="1">
        <f t="shared" si="2603"/>
        <v>-1.3898493446171695E-2</v>
      </c>
      <c r="AK1929" s="1">
        <v>-55589170.415196955</v>
      </c>
      <c r="AP1929" s="22">
        <f>-BL1258*1000000</f>
        <v>-144000000</v>
      </c>
      <c r="AT1929" s="1">
        <f t="shared" si="2605"/>
        <v>-199589170.41519696</v>
      </c>
      <c r="AV1929" s="28">
        <f t="shared" si="2606"/>
        <v>-199589170.41519696</v>
      </c>
      <c r="AW1929" s="28"/>
      <c r="AX1929" s="28"/>
      <c r="AY1929" s="28"/>
      <c r="AZ1929" s="28"/>
      <c r="BA1929" s="28"/>
      <c r="BB1929" s="1" t="s">
        <v>258</v>
      </c>
    </row>
    <row r="1930" spans="2:54" hidden="1"/>
    <row r="1931" spans="2:54" hidden="1">
      <c r="H1931" s="1">
        <f>+H1395</f>
        <v>328.48813841610206</v>
      </c>
      <c r="K1931" s="1">
        <f>+X1169</f>
        <v>1</v>
      </c>
      <c r="L1931" s="1">
        <f t="shared" ref="L1931:L1936" si="2607">+Y1169</f>
        <v>0</v>
      </c>
      <c r="M1931" s="1">
        <f t="shared" ref="M1931:M1936" si="2608">+Z1169</f>
        <v>0</v>
      </c>
      <c r="N1931" s="1">
        <f t="shared" ref="N1931:N1936" si="2609">+AA1169</f>
        <v>0</v>
      </c>
      <c r="O1931" s="1">
        <f t="shared" ref="O1931:O1936" si="2610">+AB1169</f>
        <v>0</v>
      </c>
      <c r="P1931" s="1">
        <f t="shared" ref="P1931:P1936" si="2611">+AC1169</f>
        <v>0</v>
      </c>
      <c r="S1931" s="1" cm="1">
        <f t="array" ref="S1931:S1936">MMULT(K1931:P1936,H1931:H1936)</f>
        <v>328.48813841610206</v>
      </c>
      <c r="AA1931" s="1">
        <f>+P1169</f>
        <v>114000</v>
      </c>
      <c r="AB1931" s="1">
        <f t="shared" ref="AB1931:AB1936" si="2612">+Q1169</f>
        <v>0</v>
      </c>
      <c r="AC1931" s="1">
        <f t="shared" ref="AC1931:AC1936" si="2613">+R1169</f>
        <v>0</v>
      </c>
      <c r="AD1931" s="1">
        <f t="shared" ref="AD1931:AD1936" si="2614">+S1169</f>
        <v>-114000</v>
      </c>
      <c r="AE1931" s="1">
        <f t="shared" ref="AE1931:AE1936" si="2615">+T1169</f>
        <v>0</v>
      </c>
      <c r="AF1931" s="1">
        <f t="shared" ref="AF1931:AF1936" si="2616">+U1169</f>
        <v>0</v>
      </c>
      <c r="AH1931" s="1">
        <f>+S1931</f>
        <v>328.48813841610206</v>
      </c>
      <c r="AK1931" s="1" cm="1">
        <f t="array" ref="AK1931:AK1936">MMULT(AA1931:AF1936,AH1931:AH1936)</f>
        <v>61969.645505167544</v>
      </c>
      <c r="AP1931" s="22">
        <f>-CB1253*1000</f>
        <v>0</v>
      </c>
      <c r="AT1931" s="1">
        <f>+AK1931+AP1931</f>
        <v>61969.645505167544</v>
      </c>
      <c r="AV1931" s="28">
        <f>+AT1931</f>
        <v>61969.645505167544</v>
      </c>
      <c r="AW1931" s="28"/>
      <c r="AX1931" s="28"/>
      <c r="AY1931" s="28"/>
      <c r="AZ1931" s="28"/>
      <c r="BA1931" s="28"/>
      <c r="BB1931" s="1" t="s">
        <v>373</v>
      </c>
    </row>
    <row r="1932" spans="2:54" hidden="1">
      <c r="H1932" s="1">
        <f t="shared" ref="H1932:H1936" si="2617">+H1396</f>
        <v>-7.019049192876408</v>
      </c>
      <c r="K1932" s="1">
        <f t="shared" ref="K1932:K1936" si="2618">+X1170</f>
        <v>0</v>
      </c>
      <c r="L1932" s="1">
        <f t="shared" si="2607"/>
        <v>1</v>
      </c>
      <c r="M1932" s="1">
        <f t="shared" si="2608"/>
        <v>0</v>
      </c>
      <c r="N1932" s="1">
        <f t="shared" si="2609"/>
        <v>0</v>
      </c>
      <c r="O1932" s="1">
        <f t="shared" si="2610"/>
        <v>0</v>
      </c>
      <c r="P1932" s="1">
        <f t="shared" si="2611"/>
        <v>0</v>
      </c>
      <c r="S1932" s="1">
        <v>-7.019049192876408</v>
      </c>
      <c r="AA1932" s="1">
        <f t="shared" ref="AA1932:AA1936" si="2619">+P1170</f>
        <v>0</v>
      </c>
      <c r="AB1932" s="1">
        <f t="shared" si="2612"/>
        <v>372.48</v>
      </c>
      <c r="AC1932" s="1">
        <f t="shared" si="2613"/>
        <v>931200</v>
      </c>
      <c r="AD1932" s="1">
        <f t="shared" si="2614"/>
        <v>0</v>
      </c>
      <c r="AE1932" s="1">
        <f t="shared" si="2615"/>
        <v>-372.48</v>
      </c>
      <c r="AF1932" s="1">
        <f t="shared" si="2616"/>
        <v>931200</v>
      </c>
      <c r="AH1932" s="1">
        <f t="shared" ref="AH1932:AH1936" si="2620">+S1932</f>
        <v>-7.019049192876408</v>
      </c>
      <c r="AK1932" s="1">
        <v>-27458.170054693146</v>
      </c>
      <c r="AP1932" s="22">
        <f t="shared" ref="AP1932:AP1935" si="2621">-CB1254*1000</f>
        <v>37500</v>
      </c>
      <c r="AT1932" s="1">
        <f t="shared" ref="AT1932:AT1936" si="2622">+AK1932+AP1932</f>
        <v>10041.829945306854</v>
      </c>
      <c r="AV1932" s="28">
        <f t="shared" ref="AV1932:AV1936" si="2623">+AT1932</f>
        <v>10041.829945306854</v>
      </c>
      <c r="AW1932" s="28"/>
      <c r="AX1932" s="28"/>
      <c r="AY1932" s="28"/>
      <c r="AZ1932" s="28"/>
      <c r="BA1932" s="28"/>
      <c r="BB1932" s="1" t="s">
        <v>374</v>
      </c>
    </row>
    <row r="1933" spans="2:54" hidden="1">
      <c r="B1933" s="23" t="s">
        <v>267</v>
      </c>
      <c r="C1933" s="1">
        <f>+C1926+1</f>
        <v>57</v>
      </c>
      <c r="D1933" s="1" t="s">
        <v>375</v>
      </c>
      <c r="H1933" s="1">
        <f t="shared" si="2617"/>
        <v>-1.3898493446171695E-2</v>
      </c>
      <c r="J1933" s="1" t="s">
        <v>133</v>
      </c>
      <c r="K1933" s="1">
        <f t="shared" si="2618"/>
        <v>0</v>
      </c>
      <c r="L1933" s="1">
        <f t="shared" si="2607"/>
        <v>0</v>
      </c>
      <c r="M1933" s="1">
        <f t="shared" si="2608"/>
        <v>1</v>
      </c>
      <c r="N1933" s="1">
        <f t="shared" si="2609"/>
        <v>0</v>
      </c>
      <c r="O1933" s="1">
        <f t="shared" si="2610"/>
        <v>0</v>
      </c>
      <c r="P1933" s="1">
        <f t="shared" si="2611"/>
        <v>0</v>
      </c>
      <c r="R1933" s="1" t="s">
        <v>135</v>
      </c>
      <c r="S1933" s="1">
        <v>-1.3898493446171695E-2</v>
      </c>
      <c r="W1933" s="1" t="s">
        <v>376</v>
      </c>
      <c r="AA1933" s="1">
        <f t="shared" si="2619"/>
        <v>0</v>
      </c>
      <c r="AB1933" s="1">
        <f t="shared" si="2612"/>
        <v>931200</v>
      </c>
      <c r="AC1933" s="1">
        <f t="shared" si="2613"/>
        <v>3104000000</v>
      </c>
      <c r="AD1933" s="1">
        <f t="shared" si="2614"/>
        <v>0</v>
      </c>
      <c r="AE1933" s="1">
        <f t="shared" si="2615"/>
        <v>-931200</v>
      </c>
      <c r="AF1933" s="1">
        <f t="shared" si="2616"/>
        <v>1552000000</v>
      </c>
      <c r="AG1933" s="4" t="s">
        <v>133</v>
      </c>
      <c r="AH1933" s="1">
        <f t="shared" si="2620"/>
        <v>-1.3898493446171695E-2</v>
      </c>
      <c r="AJ1933" s="1" t="s">
        <v>135</v>
      </c>
      <c r="AK1933" s="1">
        <v>-68046065.366272837</v>
      </c>
      <c r="AN1933" s="1" t="s">
        <v>377</v>
      </c>
      <c r="AP1933" s="22">
        <f>-CB1255*1000000</f>
        <v>31250000</v>
      </c>
      <c r="AT1933" s="1">
        <f t="shared" si="2622"/>
        <v>-36796065.366272837</v>
      </c>
      <c r="AV1933" s="28">
        <f t="shared" si="2623"/>
        <v>-36796065.366272837</v>
      </c>
      <c r="AW1933" s="28"/>
      <c r="AX1933" s="28"/>
      <c r="AY1933" s="28"/>
      <c r="AZ1933" s="28"/>
      <c r="BA1933" s="28"/>
      <c r="BB1933" s="1" t="s">
        <v>258</v>
      </c>
    </row>
    <row r="1934" spans="2:54" hidden="1">
      <c r="H1934" s="1">
        <f t="shared" si="2617"/>
        <v>327.94454503447781</v>
      </c>
      <c r="K1934" s="1">
        <f t="shared" si="2618"/>
        <v>0</v>
      </c>
      <c r="L1934" s="1">
        <f t="shared" si="2607"/>
        <v>0</v>
      </c>
      <c r="M1934" s="1">
        <f t="shared" si="2608"/>
        <v>0</v>
      </c>
      <c r="N1934" s="1">
        <f t="shared" si="2609"/>
        <v>1</v>
      </c>
      <c r="O1934" s="1">
        <f t="shared" si="2610"/>
        <v>0</v>
      </c>
      <c r="P1934" s="1">
        <f t="shared" si="2611"/>
        <v>0</v>
      </c>
      <c r="S1934" s="1">
        <v>327.94454503447781</v>
      </c>
      <c r="AA1934" s="1">
        <f t="shared" si="2619"/>
        <v>-114000</v>
      </c>
      <c r="AB1934" s="1">
        <f t="shared" si="2612"/>
        <v>0</v>
      </c>
      <c r="AC1934" s="1">
        <f t="shared" si="2613"/>
        <v>0</v>
      </c>
      <c r="AD1934" s="1">
        <f t="shared" si="2614"/>
        <v>114000</v>
      </c>
      <c r="AE1934" s="1">
        <f t="shared" si="2615"/>
        <v>0</v>
      </c>
      <c r="AF1934" s="1">
        <f t="shared" si="2616"/>
        <v>0</v>
      </c>
      <c r="AH1934" s="1">
        <f t="shared" si="2620"/>
        <v>327.94454503447781</v>
      </c>
      <c r="AK1934" s="1">
        <v>-61969.645505167544</v>
      </c>
      <c r="AP1934" s="22">
        <f t="shared" si="2621"/>
        <v>0</v>
      </c>
      <c r="AT1934" s="1">
        <f t="shared" si="2622"/>
        <v>-61969.645505167544</v>
      </c>
      <c r="AV1934" s="28">
        <f t="shared" si="2623"/>
        <v>-61969.645505167544</v>
      </c>
      <c r="AW1934" s="28"/>
      <c r="AX1934" s="28"/>
      <c r="AY1934" s="28"/>
      <c r="AZ1934" s="28"/>
      <c r="BA1934" s="28"/>
      <c r="BB1934" s="1" t="s">
        <v>373</v>
      </c>
    </row>
    <row r="1935" spans="2:54" hidden="1">
      <c r="H1935" s="1">
        <f t="shared" si="2617"/>
        <v>-4.7252773501172278</v>
      </c>
      <c r="K1935" s="1">
        <f t="shared" si="2618"/>
        <v>0</v>
      </c>
      <c r="L1935" s="1">
        <f t="shared" si="2607"/>
        <v>0</v>
      </c>
      <c r="M1935" s="1">
        <f t="shared" si="2608"/>
        <v>0</v>
      </c>
      <c r="N1935" s="1">
        <f t="shared" si="2609"/>
        <v>0</v>
      </c>
      <c r="O1935" s="1">
        <f t="shared" si="2610"/>
        <v>1</v>
      </c>
      <c r="P1935" s="1">
        <f t="shared" si="2611"/>
        <v>0</v>
      </c>
      <c r="S1935" s="1">
        <v>-4.7252773501172278</v>
      </c>
      <c r="AA1935" s="1">
        <f t="shared" si="2619"/>
        <v>0</v>
      </c>
      <c r="AB1935" s="1">
        <f t="shared" si="2612"/>
        <v>-372.48</v>
      </c>
      <c r="AC1935" s="1">
        <f t="shared" si="2613"/>
        <v>-931200</v>
      </c>
      <c r="AD1935" s="1">
        <f t="shared" si="2614"/>
        <v>0</v>
      </c>
      <c r="AE1935" s="1">
        <f t="shared" si="2615"/>
        <v>372.48</v>
      </c>
      <c r="AF1935" s="1">
        <f t="shared" si="2616"/>
        <v>-931200</v>
      </c>
      <c r="AH1935" s="1">
        <f t="shared" si="2620"/>
        <v>-4.7252773501172278</v>
      </c>
      <c r="AK1935" s="1">
        <v>27458.170054693146</v>
      </c>
      <c r="AP1935" s="22">
        <f t="shared" si="2621"/>
        <v>37500</v>
      </c>
      <c r="AT1935" s="1">
        <f t="shared" si="2622"/>
        <v>64958.170054693146</v>
      </c>
      <c r="AV1935" s="28">
        <f t="shared" si="2623"/>
        <v>64958.170054693146</v>
      </c>
      <c r="AW1935" s="28"/>
      <c r="AX1935" s="28"/>
      <c r="AY1935" s="28"/>
      <c r="AZ1935" s="28"/>
      <c r="BA1935" s="28"/>
      <c r="BB1935" s="1" t="s">
        <v>374</v>
      </c>
    </row>
    <row r="1936" spans="2:54" hidden="1">
      <c r="H1936" s="1">
        <f t="shared" si="2617"/>
        <v>-1.4670864284393391E-2</v>
      </c>
      <c r="K1936" s="1">
        <f t="shared" si="2618"/>
        <v>0</v>
      </c>
      <c r="L1936" s="1">
        <f t="shared" si="2607"/>
        <v>0</v>
      </c>
      <c r="M1936" s="1">
        <f t="shared" si="2608"/>
        <v>0</v>
      </c>
      <c r="N1936" s="1">
        <f t="shared" si="2609"/>
        <v>0</v>
      </c>
      <c r="O1936" s="1">
        <f t="shared" si="2610"/>
        <v>0</v>
      </c>
      <c r="P1936" s="1">
        <f t="shared" si="2611"/>
        <v>1</v>
      </c>
      <c r="S1936" s="1">
        <v>-1.4670864284393391E-2</v>
      </c>
      <c r="AA1936" s="1">
        <f t="shared" si="2619"/>
        <v>0</v>
      </c>
      <c r="AB1936" s="1">
        <f t="shared" si="2612"/>
        <v>931200</v>
      </c>
      <c r="AC1936" s="1">
        <f t="shared" si="2613"/>
        <v>1552000000</v>
      </c>
      <c r="AD1936" s="1">
        <f t="shared" si="2614"/>
        <v>0</v>
      </c>
      <c r="AE1936" s="1">
        <f t="shared" si="2615"/>
        <v>-931200</v>
      </c>
      <c r="AF1936" s="1">
        <f t="shared" si="2616"/>
        <v>3104000000</v>
      </c>
      <c r="AH1936" s="1">
        <f t="shared" si="2620"/>
        <v>-1.4670864284393391E-2</v>
      </c>
      <c r="AK1936" s="1">
        <v>-69244784.907192901</v>
      </c>
      <c r="AP1936" s="22">
        <f>-CB1258*1000000</f>
        <v>-31250000</v>
      </c>
      <c r="AT1936" s="1">
        <f t="shared" si="2622"/>
        <v>-100494784.9071929</v>
      </c>
      <c r="AV1936" s="28">
        <f t="shared" si="2623"/>
        <v>-100494784.9071929</v>
      </c>
      <c r="AW1936" s="28"/>
      <c r="AX1936" s="28"/>
      <c r="AY1936" s="28"/>
      <c r="AZ1936" s="28"/>
      <c r="BA1936" s="28"/>
      <c r="BB1936" s="1" t="s">
        <v>258</v>
      </c>
    </row>
    <row r="1937" spans="2:54" hidden="1"/>
    <row r="1938" spans="2:54" hidden="1">
      <c r="H1938" s="1">
        <f>+H1398</f>
        <v>327.94454503447781</v>
      </c>
      <c r="K1938" s="1">
        <f>+X1176</f>
        <v>1</v>
      </c>
      <c r="L1938" s="1">
        <f t="shared" ref="L1938:L1943" si="2624">+Y1176</f>
        <v>0</v>
      </c>
      <c r="M1938" s="1">
        <f t="shared" ref="M1938:M1943" si="2625">+Z1176</f>
        <v>0</v>
      </c>
      <c r="N1938" s="1">
        <f t="shared" ref="N1938:N1943" si="2626">+AA1176</f>
        <v>0</v>
      </c>
      <c r="O1938" s="1">
        <f t="shared" ref="O1938:O1943" si="2627">+AB1176</f>
        <v>0</v>
      </c>
      <c r="P1938" s="1">
        <f t="shared" ref="P1938:P1943" si="2628">+AC1176</f>
        <v>0</v>
      </c>
      <c r="S1938" s="1" cm="1">
        <f t="array" ref="S1938:S1943">MMULT(K1938:P1943,H1938:H1943)</f>
        <v>327.94454503447781</v>
      </c>
      <c r="AA1938" s="1">
        <f>+P1176</f>
        <v>142500</v>
      </c>
      <c r="AB1938" s="1">
        <f t="shared" ref="AB1938:AB1943" si="2629">+Q1176</f>
        <v>0</v>
      </c>
      <c r="AC1938" s="1">
        <f t="shared" ref="AC1938:AC1943" si="2630">+R1176</f>
        <v>0</v>
      </c>
      <c r="AD1938" s="1">
        <f t="shared" ref="AD1938:AD1943" si="2631">+S1176</f>
        <v>-142500</v>
      </c>
      <c r="AE1938" s="1">
        <f t="shared" ref="AE1938:AE1943" si="2632">+T1176</f>
        <v>0</v>
      </c>
      <c r="AF1938" s="1">
        <f t="shared" ref="AF1938:AF1943" si="2633">+U1176</f>
        <v>0</v>
      </c>
      <c r="AH1938" s="1">
        <f>+S1938</f>
        <v>327.94454503447781</v>
      </c>
      <c r="AK1938" s="1" cm="1">
        <f t="array" ref="AK1938:AK1943">MMULT(AA1938:AF1943,AH1938:AH1943)</f>
        <v>27533.229900985956</v>
      </c>
      <c r="AP1938" s="22">
        <f>-CR1253*1000</f>
        <v>0</v>
      </c>
      <c r="AT1938" s="1">
        <f>+AK1938+AP1938</f>
        <v>27533.229900985956</v>
      </c>
      <c r="AV1938" s="28">
        <f>+AT1938</f>
        <v>27533.229900985956</v>
      </c>
      <c r="AW1938" s="28"/>
      <c r="AX1938" s="28"/>
      <c r="AY1938" s="28"/>
      <c r="AZ1938" s="28"/>
      <c r="BA1938" s="28"/>
      <c r="BB1938" s="1" t="s">
        <v>373</v>
      </c>
    </row>
    <row r="1939" spans="2:54" hidden="1">
      <c r="H1939" s="1">
        <f t="shared" ref="H1939:H1943" si="2634">+H1399</f>
        <v>-4.7252773501172278</v>
      </c>
      <c r="K1939" s="1">
        <f t="shared" ref="K1939:K1943" si="2635">+X1177</f>
        <v>0</v>
      </c>
      <c r="L1939" s="1">
        <f t="shared" si="2624"/>
        <v>1</v>
      </c>
      <c r="M1939" s="1">
        <f t="shared" si="2625"/>
        <v>0</v>
      </c>
      <c r="N1939" s="1">
        <f t="shared" si="2626"/>
        <v>0</v>
      </c>
      <c r="O1939" s="1">
        <f t="shared" si="2627"/>
        <v>0</v>
      </c>
      <c r="P1939" s="1">
        <f t="shared" si="2628"/>
        <v>0</v>
      </c>
      <c r="S1939" s="1">
        <v>-4.7252773501172278</v>
      </c>
      <c r="AA1939" s="1">
        <f t="shared" ref="AA1939:AA1943" si="2636">+P1177</f>
        <v>0</v>
      </c>
      <c r="AB1939" s="1">
        <f t="shared" si="2629"/>
        <v>727.5</v>
      </c>
      <c r="AC1939" s="1">
        <f t="shared" si="2630"/>
        <v>1455000</v>
      </c>
      <c r="AD1939" s="1">
        <f t="shared" si="2631"/>
        <v>0</v>
      </c>
      <c r="AE1939" s="1">
        <f t="shared" si="2632"/>
        <v>-727.5</v>
      </c>
      <c r="AF1939" s="1">
        <f t="shared" si="2633"/>
        <v>1455000</v>
      </c>
      <c r="AH1939" s="1">
        <f t="shared" ref="AH1939:AH1943" si="2637">+S1939</f>
        <v>-4.7252773501172278</v>
      </c>
      <c r="AK1939" s="1">
        <v>-39695.638639555975</v>
      </c>
      <c r="AP1939" s="22">
        <f t="shared" ref="AP1939:AP1942" si="2638">-CR1254*1000</f>
        <v>106000</v>
      </c>
      <c r="AT1939" s="1">
        <f t="shared" ref="AT1939:AT1943" si="2639">+AK1939+AP1939</f>
        <v>66304.361360444018</v>
      </c>
      <c r="AV1939" s="28">
        <f t="shared" ref="AV1939:AV1943" si="2640">+AT1939</f>
        <v>66304.361360444018</v>
      </c>
      <c r="AW1939" s="28"/>
      <c r="AX1939" s="28"/>
      <c r="AY1939" s="28"/>
      <c r="AZ1939" s="28"/>
      <c r="BA1939" s="28"/>
      <c r="BB1939" s="1" t="s">
        <v>374</v>
      </c>
    </row>
    <row r="1940" spans="2:54" hidden="1">
      <c r="B1940" s="23" t="s">
        <v>267</v>
      </c>
      <c r="C1940" s="1">
        <f>+C1933+1</f>
        <v>58</v>
      </c>
      <c r="D1940" s="1" t="s">
        <v>375</v>
      </c>
      <c r="H1940" s="1">
        <f t="shared" si="2634"/>
        <v>-1.4670864284393391E-2</v>
      </c>
      <c r="J1940" s="1" t="s">
        <v>133</v>
      </c>
      <c r="K1940" s="1">
        <f t="shared" si="2635"/>
        <v>0</v>
      </c>
      <c r="L1940" s="1">
        <f t="shared" si="2624"/>
        <v>0</v>
      </c>
      <c r="M1940" s="1">
        <f t="shared" si="2625"/>
        <v>1</v>
      </c>
      <c r="N1940" s="1">
        <f t="shared" si="2626"/>
        <v>0</v>
      </c>
      <c r="O1940" s="1">
        <f t="shared" si="2627"/>
        <v>0</v>
      </c>
      <c r="P1940" s="1">
        <f t="shared" si="2628"/>
        <v>0</v>
      </c>
      <c r="R1940" s="1" t="s">
        <v>135</v>
      </c>
      <c r="S1940" s="1">
        <v>-1.4670864284393391E-2</v>
      </c>
      <c r="W1940" s="1" t="s">
        <v>376</v>
      </c>
      <c r="AA1940" s="1">
        <f t="shared" si="2636"/>
        <v>0</v>
      </c>
      <c r="AB1940" s="1">
        <f t="shared" si="2629"/>
        <v>1455000</v>
      </c>
      <c r="AC1940" s="1">
        <f t="shared" si="2630"/>
        <v>3880000000</v>
      </c>
      <c r="AD1940" s="1">
        <f t="shared" si="2631"/>
        <v>0</v>
      </c>
      <c r="AE1940" s="1">
        <f t="shared" si="2632"/>
        <v>-1455000</v>
      </c>
      <c r="AF1940" s="1">
        <f t="shared" si="2633"/>
        <v>1940000000</v>
      </c>
      <c r="AG1940" s="4" t="s">
        <v>133</v>
      </c>
      <c r="AH1940" s="1">
        <f t="shared" si="2637"/>
        <v>-1.4670864284393391E-2</v>
      </c>
      <c r="AJ1940" s="1" t="s">
        <v>135</v>
      </c>
      <c r="AK1940" s="1">
        <v>-79472631.677302152</v>
      </c>
      <c r="AN1940" s="1" t="s">
        <v>377</v>
      </c>
      <c r="AP1940" s="22">
        <f>-CR1255*1000000</f>
        <v>70666666.666666672</v>
      </c>
      <c r="AT1940" s="1">
        <f t="shared" si="2639"/>
        <v>-8805965.0106354803</v>
      </c>
      <c r="AV1940" s="28">
        <f t="shared" si="2640"/>
        <v>-8805965.0106354803</v>
      </c>
      <c r="AW1940" s="28"/>
      <c r="AX1940" s="28"/>
      <c r="AY1940" s="28"/>
      <c r="AZ1940" s="28"/>
      <c r="BA1940" s="28"/>
      <c r="BB1940" s="1" t="s">
        <v>258</v>
      </c>
    </row>
    <row r="1941" spans="2:54" hidden="1">
      <c r="H1941" s="1">
        <f t="shared" si="2634"/>
        <v>327.7513293860498</v>
      </c>
      <c r="K1941" s="1">
        <f t="shared" si="2635"/>
        <v>0</v>
      </c>
      <c r="L1941" s="1">
        <f t="shared" si="2624"/>
        <v>0</v>
      </c>
      <c r="M1941" s="1">
        <f t="shared" si="2625"/>
        <v>0</v>
      </c>
      <c r="N1941" s="1">
        <f t="shared" si="2626"/>
        <v>1</v>
      </c>
      <c r="O1941" s="1">
        <f t="shared" si="2627"/>
        <v>0</v>
      </c>
      <c r="P1941" s="1">
        <f t="shared" si="2628"/>
        <v>0</v>
      </c>
      <c r="S1941" s="1">
        <v>327.7513293860498</v>
      </c>
      <c r="AA1941" s="1">
        <f t="shared" si="2636"/>
        <v>-142500</v>
      </c>
      <c r="AB1941" s="1">
        <f t="shared" si="2629"/>
        <v>0</v>
      </c>
      <c r="AC1941" s="1">
        <f t="shared" si="2630"/>
        <v>0</v>
      </c>
      <c r="AD1941" s="1">
        <f t="shared" si="2631"/>
        <v>142500</v>
      </c>
      <c r="AE1941" s="1">
        <f t="shared" si="2632"/>
        <v>0</v>
      </c>
      <c r="AF1941" s="1">
        <f t="shared" si="2633"/>
        <v>0</v>
      </c>
      <c r="AH1941" s="1">
        <f t="shared" si="2637"/>
        <v>327.7513293860498</v>
      </c>
      <c r="AK1941" s="1">
        <v>-27533.229900985956</v>
      </c>
      <c r="AP1941" s="22">
        <f t="shared" si="2638"/>
        <v>0</v>
      </c>
      <c r="AT1941" s="1">
        <f t="shared" si="2639"/>
        <v>-27533.229900985956</v>
      </c>
      <c r="AV1941" s="28">
        <f t="shared" si="2640"/>
        <v>-27533.229900985956</v>
      </c>
      <c r="AW1941" s="28"/>
      <c r="AX1941" s="28"/>
      <c r="AY1941" s="28"/>
      <c r="AZ1941" s="28"/>
      <c r="BA1941" s="28"/>
      <c r="BB1941" s="1" t="s">
        <v>373</v>
      </c>
    </row>
    <row r="1942" spans="2:54" hidden="1">
      <c r="H1942" s="1">
        <f t="shared" si="2634"/>
        <v>-8.6765417222732477</v>
      </c>
      <c r="K1942" s="1">
        <f t="shared" si="2635"/>
        <v>0</v>
      </c>
      <c r="L1942" s="1">
        <f t="shared" si="2624"/>
        <v>0</v>
      </c>
      <c r="M1942" s="1">
        <f t="shared" si="2625"/>
        <v>0</v>
      </c>
      <c r="N1942" s="1">
        <f t="shared" si="2626"/>
        <v>0</v>
      </c>
      <c r="O1942" s="1">
        <f t="shared" si="2627"/>
        <v>1</v>
      </c>
      <c r="P1942" s="1">
        <f t="shared" si="2628"/>
        <v>0</v>
      </c>
      <c r="S1942" s="1">
        <v>-8.6765417222732477</v>
      </c>
      <c r="AA1942" s="1">
        <f t="shared" si="2636"/>
        <v>0</v>
      </c>
      <c r="AB1942" s="1">
        <f t="shared" si="2629"/>
        <v>-727.5</v>
      </c>
      <c r="AC1942" s="1">
        <f t="shared" si="2630"/>
        <v>-1455000</v>
      </c>
      <c r="AD1942" s="1">
        <f t="shared" si="2631"/>
        <v>0</v>
      </c>
      <c r="AE1942" s="1">
        <f t="shared" si="2632"/>
        <v>727.5</v>
      </c>
      <c r="AF1942" s="1">
        <f t="shared" si="2633"/>
        <v>-1455000</v>
      </c>
      <c r="AH1942" s="1">
        <f t="shared" si="2637"/>
        <v>-8.6765417222732477</v>
      </c>
      <c r="AK1942" s="1">
        <v>39695.638639555975</v>
      </c>
      <c r="AP1942" s="22">
        <f t="shared" si="2638"/>
        <v>106000</v>
      </c>
      <c r="AT1942" s="1">
        <f t="shared" si="2639"/>
        <v>145695.63863955598</v>
      </c>
      <c r="AV1942" s="28">
        <f t="shared" si="2640"/>
        <v>145695.63863955598</v>
      </c>
      <c r="AW1942" s="28"/>
      <c r="AX1942" s="28"/>
      <c r="AY1942" s="28"/>
      <c r="AZ1942" s="28"/>
      <c r="BA1942" s="28"/>
      <c r="BB1942" s="1" t="s">
        <v>374</v>
      </c>
    </row>
    <row r="1943" spans="2:54" hidden="1">
      <c r="H1943" s="1">
        <f t="shared" si="2634"/>
        <v>-1.4586993770795253E-2</v>
      </c>
      <c r="K1943" s="1">
        <f t="shared" si="2635"/>
        <v>0</v>
      </c>
      <c r="L1943" s="1">
        <f t="shared" si="2624"/>
        <v>0</v>
      </c>
      <c r="M1943" s="1">
        <f t="shared" si="2625"/>
        <v>0</v>
      </c>
      <c r="N1943" s="1">
        <f t="shared" si="2626"/>
        <v>0</v>
      </c>
      <c r="O1943" s="1">
        <f t="shared" si="2627"/>
        <v>0</v>
      </c>
      <c r="P1943" s="1">
        <f t="shared" si="2628"/>
        <v>1</v>
      </c>
      <c r="S1943" s="1">
        <v>-1.4586993770795253E-2</v>
      </c>
      <c r="AA1943" s="1">
        <f t="shared" si="2636"/>
        <v>0</v>
      </c>
      <c r="AB1943" s="1">
        <f t="shared" si="2629"/>
        <v>1455000</v>
      </c>
      <c r="AC1943" s="1">
        <f t="shared" si="2630"/>
        <v>1940000000</v>
      </c>
      <c r="AD1943" s="1">
        <f t="shared" si="2631"/>
        <v>0</v>
      </c>
      <c r="AE1943" s="1">
        <f t="shared" si="2632"/>
        <v>-1455000</v>
      </c>
      <c r="AF1943" s="1">
        <f t="shared" si="2633"/>
        <v>3880000000</v>
      </c>
      <c r="AH1943" s="1">
        <f t="shared" si="2637"/>
        <v>-1.4586993770795253E-2</v>
      </c>
      <c r="AK1943" s="1">
        <v>-79309922.880921751</v>
      </c>
      <c r="AP1943" s="22">
        <f>-CR1258*1000000</f>
        <v>-70666666.666666672</v>
      </c>
      <c r="AT1943" s="1">
        <f t="shared" si="2639"/>
        <v>-149976589.54758841</v>
      </c>
      <c r="AV1943" s="28">
        <f t="shared" si="2640"/>
        <v>-149976589.54758841</v>
      </c>
      <c r="AW1943" s="28"/>
      <c r="AX1943" s="28"/>
      <c r="AY1943" s="28"/>
      <c r="AZ1943" s="28"/>
      <c r="BA1943" s="28"/>
      <c r="BB1943" s="1" t="s">
        <v>258</v>
      </c>
    </row>
    <row r="1944" spans="2:54" hidden="1"/>
    <row r="1945" spans="2:54" hidden="1">
      <c r="H1945" s="1">
        <f>+H1401</f>
        <v>327.7513293860498</v>
      </c>
      <c r="K1945" s="1">
        <f>+X1183</f>
        <v>1</v>
      </c>
      <c r="L1945" s="1">
        <f t="shared" ref="L1945:L1950" si="2641">+Y1183</f>
        <v>0</v>
      </c>
      <c r="M1945" s="1">
        <f t="shared" ref="M1945:M1950" si="2642">+Z1183</f>
        <v>0</v>
      </c>
      <c r="N1945" s="1">
        <f t="shared" ref="N1945:N1950" si="2643">+AA1183</f>
        <v>0</v>
      </c>
      <c r="O1945" s="1">
        <f t="shared" ref="O1945:O1950" si="2644">+AB1183</f>
        <v>0</v>
      </c>
      <c r="P1945" s="1">
        <f t="shared" ref="P1945:P1950" si="2645">+AC1183</f>
        <v>0</v>
      </c>
      <c r="S1945" s="1" cm="1">
        <f t="array" ref="S1945:S1950">MMULT(K1945:P1950,H1945:H1950)</f>
        <v>327.7513293860498</v>
      </c>
      <c r="AA1945" s="1">
        <f>+P1183</f>
        <v>87692.307692307688</v>
      </c>
      <c r="AB1945" s="1">
        <f t="shared" ref="AB1945:AB1950" si="2646">+Q1183</f>
        <v>0</v>
      </c>
      <c r="AC1945" s="1">
        <f t="shared" ref="AC1945:AC1950" si="2647">+R1183</f>
        <v>0</v>
      </c>
      <c r="AD1945" s="1">
        <f t="shared" ref="AD1945:AD1950" si="2648">+S1183</f>
        <v>-87692.307692307688</v>
      </c>
      <c r="AE1945" s="1">
        <f t="shared" ref="AE1945:AE1950" si="2649">+T1183</f>
        <v>0</v>
      </c>
      <c r="AF1945" s="1">
        <f t="shared" ref="AF1945:AF1950" si="2650">+U1183</f>
        <v>0</v>
      </c>
      <c r="AH1945" s="1">
        <f>+S1945</f>
        <v>327.7513293860498</v>
      </c>
      <c r="AK1945" s="1" cm="1">
        <f t="array" ref="AK1945:AK1950">MMULT(AA1945:AF1950,AH1945:AH1950)</f>
        <v>-42282.36361624673</v>
      </c>
      <c r="AP1945" s="22">
        <f>-DH1253*1000</f>
        <v>0</v>
      </c>
      <c r="AT1945" s="1">
        <f>+AK1945+AP1945</f>
        <v>-42282.36361624673</v>
      </c>
      <c r="AV1945" s="28">
        <f>+AT1945</f>
        <v>-42282.36361624673</v>
      </c>
      <c r="AW1945" s="28"/>
      <c r="AX1945" s="28"/>
      <c r="AY1945" s="28"/>
      <c r="AZ1945" s="28"/>
      <c r="BA1945" s="28"/>
      <c r="BB1945" s="1" t="s">
        <v>373</v>
      </c>
    </row>
    <row r="1946" spans="2:54" hidden="1">
      <c r="H1946" s="1">
        <f t="shared" ref="H1946:H1950" si="2651">+H1402</f>
        <v>-8.6765417222732477</v>
      </c>
      <c r="K1946" s="1">
        <f t="shared" ref="K1946:K1950" si="2652">+X1184</f>
        <v>0</v>
      </c>
      <c r="L1946" s="1">
        <f t="shared" si="2641"/>
        <v>1</v>
      </c>
      <c r="M1946" s="1">
        <f t="shared" si="2642"/>
        <v>0</v>
      </c>
      <c r="N1946" s="1">
        <f t="shared" si="2643"/>
        <v>0</v>
      </c>
      <c r="O1946" s="1">
        <f t="shared" si="2644"/>
        <v>0</v>
      </c>
      <c r="P1946" s="1">
        <f t="shared" si="2645"/>
        <v>0</v>
      </c>
      <c r="S1946" s="1">
        <v>-8.6765417222732477</v>
      </c>
      <c r="AA1946" s="1">
        <f t="shared" ref="AA1946:AA1950" si="2653">+P1184</f>
        <v>0</v>
      </c>
      <c r="AB1946" s="1">
        <f t="shared" si="2646"/>
        <v>169.5402822030041</v>
      </c>
      <c r="AC1946" s="1">
        <f t="shared" si="2647"/>
        <v>551005.91715976328</v>
      </c>
      <c r="AD1946" s="1">
        <f t="shared" si="2648"/>
        <v>0</v>
      </c>
      <c r="AE1946" s="1">
        <f t="shared" si="2649"/>
        <v>-169.5402822030041</v>
      </c>
      <c r="AF1946" s="1">
        <f t="shared" si="2650"/>
        <v>551005.91715976328</v>
      </c>
      <c r="AH1946" s="1">
        <f t="shared" ref="AH1946:AH1950" si="2654">+S1946</f>
        <v>-8.6765417222732477</v>
      </c>
      <c r="AK1946" s="1">
        <v>-16360.812963427488</v>
      </c>
      <c r="AP1946" s="22">
        <f t="shared" ref="AP1946:AP1949" si="2655">-DH1254*1000</f>
        <v>146250</v>
      </c>
      <c r="AT1946" s="1">
        <f t="shared" ref="AT1946:AT1950" si="2656">+AK1946+AP1946</f>
        <v>129889.18703657252</v>
      </c>
      <c r="AV1946" s="28">
        <f t="shared" ref="AV1946:AV1950" si="2657">+AT1946</f>
        <v>129889.18703657252</v>
      </c>
      <c r="AW1946" s="28"/>
      <c r="AX1946" s="28"/>
      <c r="AY1946" s="28"/>
      <c r="AZ1946" s="28"/>
      <c r="BA1946" s="28"/>
      <c r="BB1946" s="1" t="s">
        <v>374</v>
      </c>
    </row>
    <row r="1947" spans="2:54" hidden="1">
      <c r="B1947" s="23" t="s">
        <v>267</v>
      </c>
      <c r="C1947" s="1">
        <f>+C1940+1</f>
        <v>59</v>
      </c>
      <c r="D1947" s="1" t="s">
        <v>375</v>
      </c>
      <c r="H1947" s="1">
        <f t="shared" si="2651"/>
        <v>-1.4586993770795253E-2</v>
      </c>
      <c r="J1947" s="1" t="s">
        <v>133</v>
      </c>
      <c r="K1947" s="1">
        <f t="shared" si="2652"/>
        <v>0</v>
      </c>
      <c r="L1947" s="1">
        <f t="shared" si="2641"/>
        <v>0</v>
      </c>
      <c r="M1947" s="1">
        <f t="shared" si="2642"/>
        <v>1</v>
      </c>
      <c r="N1947" s="1">
        <f t="shared" si="2643"/>
        <v>0</v>
      </c>
      <c r="O1947" s="1">
        <f t="shared" si="2644"/>
        <v>0</v>
      </c>
      <c r="P1947" s="1">
        <f t="shared" si="2645"/>
        <v>0</v>
      </c>
      <c r="R1947" s="1" t="s">
        <v>135</v>
      </c>
      <c r="S1947" s="1">
        <v>-1.4586993770795253E-2</v>
      </c>
      <c r="W1947" s="1" t="s">
        <v>376</v>
      </c>
      <c r="AA1947" s="1">
        <f t="shared" si="2653"/>
        <v>0</v>
      </c>
      <c r="AB1947" s="1">
        <f t="shared" si="2646"/>
        <v>551005.91715976328</v>
      </c>
      <c r="AC1947" s="1">
        <f t="shared" si="2647"/>
        <v>2387692307.6923075</v>
      </c>
      <c r="AD1947" s="1">
        <f t="shared" si="2648"/>
        <v>0</v>
      </c>
      <c r="AE1947" s="1">
        <f t="shared" si="2649"/>
        <v>-551005.91715976328</v>
      </c>
      <c r="AF1947" s="1">
        <f t="shared" si="2650"/>
        <v>1193846153.8461537</v>
      </c>
      <c r="AG1947" s="4" t="s">
        <v>133</v>
      </c>
      <c r="AH1947" s="1">
        <f t="shared" si="2654"/>
        <v>-1.4586993770795253E-2</v>
      </c>
      <c r="AJ1947" s="1" t="s">
        <v>135</v>
      </c>
      <c r="AK1947" s="1">
        <v>-53522602.982442826</v>
      </c>
      <c r="AN1947" s="1" t="s">
        <v>377</v>
      </c>
      <c r="AP1947" s="22">
        <f>-DH1255*1000000</f>
        <v>158437500</v>
      </c>
      <c r="AT1947" s="1">
        <f t="shared" si="2656"/>
        <v>104914897.01755717</v>
      </c>
      <c r="AV1947" s="28">
        <f t="shared" si="2657"/>
        <v>104914897.01755717</v>
      </c>
      <c r="AW1947" s="28"/>
      <c r="AX1947" s="28"/>
      <c r="AY1947" s="28"/>
      <c r="AZ1947" s="28"/>
      <c r="BA1947" s="28"/>
      <c r="BB1947" s="1" t="s">
        <v>258</v>
      </c>
    </row>
    <row r="1948" spans="2:54" hidden="1">
      <c r="H1948" s="1">
        <f t="shared" si="2651"/>
        <v>328.23349669044563</v>
      </c>
      <c r="K1948" s="1">
        <f t="shared" si="2652"/>
        <v>0</v>
      </c>
      <c r="L1948" s="1">
        <f t="shared" si="2641"/>
        <v>0</v>
      </c>
      <c r="M1948" s="1">
        <f t="shared" si="2642"/>
        <v>0</v>
      </c>
      <c r="N1948" s="1">
        <f t="shared" si="2643"/>
        <v>1</v>
      </c>
      <c r="O1948" s="1">
        <f t="shared" si="2644"/>
        <v>0</v>
      </c>
      <c r="P1948" s="1">
        <f t="shared" si="2645"/>
        <v>0</v>
      </c>
      <c r="S1948" s="1">
        <v>328.23349669044563</v>
      </c>
      <c r="AA1948" s="1">
        <f t="shared" si="2653"/>
        <v>-87692.307692307688</v>
      </c>
      <c r="AB1948" s="1">
        <f t="shared" si="2646"/>
        <v>0</v>
      </c>
      <c r="AC1948" s="1">
        <f t="shared" si="2647"/>
        <v>0</v>
      </c>
      <c r="AD1948" s="1">
        <f t="shared" si="2648"/>
        <v>87692.307692307688</v>
      </c>
      <c r="AE1948" s="1">
        <f t="shared" si="2649"/>
        <v>0</v>
      </c>
      <c r="AF1948" s="1">
        <f t="shared" si="2650"/>
        <v>0</v>
      </c>
      <c r="AH1948" s="1">
        <f t="shared" si="2654"/>
        <v>328.23349669044563</v>
      </c>
      <c r="AK1948" s="1">
        <v>42282.36361624673</v>
      </c>
      <c r="AP1948" s="22">
        <f t="shared" si="2655"/>
        <v>0</v>
      </c>
      <c r="AT1948" s="1">
        <f t="shared" si="2656"/>
        <v>42282.36361624673</v>
      </c>
      <c r="AV1948" s="28">
        <f t="shared" si="2657"/>
        <v>42282.36361624673</v>
      </c>
      <c r="AW1948" s="28"/>
      <c r="AX1948" s="28"/>
      <c r="AY1948" s="28"/>
      <c r="AZ1948" s="28"/>
      <c r="BA1948" s="28"/>
      <c r="BB1948" s="1" t="s">
        <v>373</v>
      </c>
    </row>
    <row r="1949" spans="2:54" hidden="1">
      <c r="H1949" s="1">
        <f t="shared" si="2651"/>
        <v>-5.0855721970749261</v>
      </c>
      <c r="K1949" s="1">
        <f t="shared" si="2652"/>
        <v>0</v>
      </c>
      <c r="L1949" s="1">
        <f t="shared" si="2641"/>
        <v>0</v>
      </c>
      <c r="M1949" s="1">
        <f t="shared" si="2642"/>
        <v>0</v>
      </c>
      <c r="N1949" s="1">
        <f t="shared" si="2643"/>
        <v>0</v>
      </c>
      <c r="O1949" s="1">
        <f t="shared" si="2644"/>
        <v>1</v>
      </c>
      <c r="P1949" s="1">
        <f t="shared" si="2645"/>
        <v>0</v>
      </c>
      <c r="S1949" s="1">
        <v>-5.0855721970749261</v>
      </c>
      <c r="AA1949" s="1">
        <f t="shared" si="2653"/>
        <v>0</v>
      </c>
      <c r="AB1949" s="1">
        <f t="shared" si="2646"/>
        <v>-169.5402822030041</v>
      </c>
      <c r="AC1949" s="1">
        <f t="shared" si="2647"/>
        <v>-551005.91715976328</v>
      </c>
      <c r="AD1949" s="1">
        <f t="shared" si="2648"/>
        <v>0</v>
      </c>
      <c r="AE1949" s="1">
        <f t="shared" si="2649"/>
        <v>169.5402822030041</v>
      </c>
      <c r="AF1949" s="1">
        <f t="shared" si="2650"/>
        <v>-551005.91715976328</v>
      </c>
      <c r="AH1949" s="1">
        <f t="shared" si="2654"/>
        <v>-5.0855721970749261</v>
      </c>
      <c r="AK1949" s="1">
        <v>16360.812963427488</v>
      </c>
      <c r="AP1949" s="22">
        <f t="shared" si="2655"/>
        <v>146250</v>
      </c>
      <c r="AT1949" s="1">
        <f t="shared" si="2656"/>
        <v>162610.81296342748</v>
      </c>
      <c r="AV1949" s="28">
        <f t="shared" si="2657"/>
        <v>162610.81296342748</v>
      </c>
      <c r="AW1949" s="28"/>
      <c r="AX1949" s="28"/>
      <c r="AY1949" s="28"/>
      <c r="AZ1949" s="28"/>
      <c r="BA1949" s="28"/>
      <c r="BB1949" s="1" t="s">
        <v>374</v>
      </c>
    </row>
    <row r="1950" spans="2:54" hidden="1">
      <c r="H1950" s="1">
        <f t="shared" si="2651"/>
        <v>-1.4000719148766211E-2</v>
      </c>
      <c r="K1950" s="1">
        <f t="shared" si="2652"/>
        <v>0</v>
      </c>
      <c r="L1950" s="1">
        <f t="shared" si="2641"/>
        <v>0</v>
      </c>
      <c r="M1950" s="1">
        <f t="shared" si="2642"/>
        <v>0</v>
      </c>
      <c r="N1950" s="1">
        <f t="shared" si="2643"/>
        <v>0</v>
      </c>
      <c r="O1950" s="1">
        <f t="shared" si="2644"/>
        <v>0</v>
      </c>
      <c r="P1950" s="1">
        <f t="shared" si="2645"/>
        <v>1</v>
      </c>
      <c r="S1950" s="1">
        <v>-1.4000719148766211E-2</v>
      </c>
      <c r="AA1950" s="1">
        <f t="shared" si="2653"/>
        <v>0</v>
      </c>
      <c r="AB1950" s="1">
        <f t="shared" si="2646"/>
        <v>551005.91715976328</v>
      </c>
      <c r="AC1950" s="1">
        <f t="shared" si="2647"/>
        <v>1193846153.8461537</v>
      </c>
      <c r="AD1950" s="1">
        <f t="shared" si="2648"/>
        <v>0</v>
      </c>
      <c r="AE1950" s="1">
        <f t="shared" si="2649"/>
        <v>-551005.91715976328</v>
      </c>
      <c r="AF1950" s="1">
        <f t="shared" si="2650"/>
        <v>2387692307.6923075</v>
      </c>
      <c r="AH1950" s="1">
        <f t="shared" si="2654"/>
        <v>-1.4000719148766211E-2</v>
      </c>
      <c r="AK1950" s="1">
        <v>-52822681.27983585</v>
      </c>
      <c r="AP1950" s="22">
        <f>-DH1258*1000000</f>
        <v>-158437500</v>
      </c>
      <c r="AT1950" s="1">
        <f t="shared" si="2656"/>
        <v>-211260181.27983585</v>
      </c>
      <c r="AV1950" s="28">
        <f t="shared" si="2657"/>
        <v>-211260181.27983585</v>
      </c>
      <c r="AW1950" s="28"/>
      <c r="AX1950" s="28"/>
      <c r="AY1950" s="28"/>
      <c r="AZ1950" s="28"/>
      <c r="BA1950" s="28"/>
      <c r="BB1950" s="1" t="s">
        <v>258</v>
      </c>
    </row>
    <row r="1951" spans="2:54" hidden="1"/>
    <row r="1952" spans="2:54" hidden="1">
      <c r="H1952" s="1">
        <f>+H1407</f>
        <v>367.15971270874081</v>
      </c>
      <c r="K1952" s="1">
        <f>+X1190</f>
        <v>1</v>
      </c>
      <c r="L1952" s="1">
        <f t="shared" ref="L1952:L1957" si="2658">+Y1190</f>
        <v>0</v>
      </c>
      <c r="M1952" s="1">
        <f t="shared" ref="M1952:M1957" si="2659">+Z1190</f>
        <v>0</v>
      </c>
      <c r="N1952" s="1">
        <f t="shared" ref="N1952:N1957" si="2660">+AA1190</f>
        <v>0</v>
      </c>
      <c r="O1952" s="1">
        <f t="shared" ref="O1952:O1957" si="2661">+AB1190</f>
        <v>0</v>
      </c>
      <c r="P1952" s="1">
        <f t="shared" ref="P1952:P1957" si="2662">+AC1190</f>
        <v>0</v>
      </c>
      <c r="S1952" s="1" cm="1">
        <f t="array" ref="S1952:S1957">MMULT(K1952:P1957,H1952:H1957)</f>
        <v>367.15971270874081</v>
      </c>
      <c r="AA1952" s="1">
        <f>+P1190</f>
        <v>81428.571428571435</v>
      </c>
      <c r="AB1952" s="1">
        <f t="shared" ref="AB1952:AB1957" si="2663">+Q1190</f>
        <v>0</v>
      </c>
      <c r="AC1952" s="1">
        <f t="shared" ref="AC1952:AC1957" si="2664">+R1190</f>
        <v>0</v>
      </c>
      <c r="AD1952" s="1">
        <f t="shared" ref="AD1952:AD1957" si="2665">+S1190</f>
        <v>-81428.571428571435</v>
      </c>
      <c r="AE1952" s="1">
        <f t="shared" ref="AE1952:AE1957" si="2666">+T1190</f>
        <v>0</v>
      </c>
      <c r="AF1952" s="1">
        <f t="shared" ref="AF1952:AF1957" si="2667">+U1190</f>
        <v>0</v>
      </c>
      <c r="AH1952" s="1">
        <f>+S1952</f>
        <v>367.15971270874081</v>
      </c>
      <c r="AK1952" s="1" cm="1">
        <f t="array" ref="AK1952:AK1957">MMULT(AA1952:AF1957,AH1952:AH1957)</f>
        <v>209437.2415982075</v>
      </c>
      <c r="AP1952" s="22">
        <f>-AF1260*1000</f>
        <v>0</v>
      </c>
      <c r="AT1952" s="1">
        <f>+AK1952+AP1952</f>
        <v>209437.2415982075</v>
      </c>
      <c r="AV1952" s="28">
        <f>+AT1952</f>
        <v>209437.2415982075</v>
      </c>
      <c r="AW1952" s="28"/>
      <c r="AX1952" s="28"/>
      <c r="AY1952" s="28"/>
      <c r="AZ1952" s="28"/>
      <c r="BA1952" s="28"/>
      <c r="BB1952" s="1" t="s">
        <v>373</v>
      </c>
    </row>
    <row r="1953" spans="2:54" hidden="1">
      <c r="H1953" s="1">
        <f t="shared" ref="H1953:H1957" si="2668">+H1408</f>
        <v>-4.6189781278979796</v>
      </c>
      <c r="K1953" s="1">
        <f t="shared" ref="K1953:K1957" si="2669">+X1191</f>
        <v>0</v>
      </c>
      <c r="L1953" s="1">
        <f t="shared" si="2658"/>
        <v>1</v>
      </c>
      <c r="M1953" s="1">
        <f t="shared" si="2659"/>
        <v>0</v>
      </c>
      <c r="N1953" s="1">
        <f t="shared" si="2660"/>
        <v>0</v>
      </c>
      <c r="O1953" s="1">
        <f t="shared" si="2661"/>
        <v>0</v>
      </c>
      <c r="P1953" s="1">
        <f t="shared" si="2662"/>
        <v>0</v>
      </c>
      <c r="S1953" s="1">
        <v>-4.6189781278979796</v>
      </c>
      <c r="AA1953" s="1">
        <f t="shared" ref="AA1953:AA1957" si="2670">+P1191</f>
        <v>0</v>
      </c>
      <c r="AB1953" s="1">
        <f t="shared" si="2663"/>
        <v>135.74344023323616</v>
      </c>
      <c r="AC1953" s="1">
        <f t="shared" si="2664"/>
        <v>475102.04081632651</v>
      </c>
      <c r="AD1953" s="1">
        <f t="shared" si="2665"/>
        <v>0</v>
      </c>
      <c r="AE1953" s="1">
        <f t="shared" si="2666"/>
        <v>-135.74344023323616</v>
      </c>
      <c r="AF1953" s="1">
        <f t="shared" si="2667"/>
        <v>475102.04081632651</v>
      </c>
      <c r="AH1953" s="1">
        <f t="shared" ref="AH1953:AH1957" si="2671">+S1953</f>
        <v>-4.6189781278979796</v>
      </c>
      <c r="AK1953" s="1">
        <v>-11585.838630738146</v>
      </c>
      <c r="AP1953" s="22">
        <f t="shared" ref="AP1953:AP1956" si="2672">-AF1261*1000</f>
        <v>122500</v>
      </c>
      <c r="AT1953" s="1">
        <f t="shared" ref="AT1953:AT1957" si="2673">+AK1953+AP1953</f>
        <v>110914.16136926186</v>
      </c>
      <c r="AV1953" s="28">
        <f t="shared" ref="AV1953:AV1957" si="2674">+AT1953</f>
        <v>110914.16136926186</v>
      </c>
      <c r="AW1953" s="28"/>
      <c r="AX1953" s="28"/>
      <c r="AY1953" s="28"/>
      <c r="AZ1953" s="28"/>
      <c r="BA1953" s="28"/>
      <c r="BB1953" s="1" t="s">
        <v>374</v>
      </c>
    </row>
    <row r="1954" spans="2:54" hidden="1">
      <c r="B1954" s="23" t="s">
        <v>267</v>
      </c>
      <c r="C1954" s="1">
        <f>+C1947+1</f>
        <v>60</v>
      </c>
      <c r="D1954" s="1" t="s">
        <v>375</v>
      </c>
      <c r="H1954" s="1">
        <f t="shared" si="2668"/>
        <v>-1.4908512878555807E-2</v>
      </c>
      <c r="J1954" s="1" t="s">
        <v>133</v>
      </c>
      <c r="K1954" s="1">
        <f t="shared" si="2669"/>
        <v>0</v>
      </c>
      <c r="L1954" s="1">
        <f t="shared" si="2658"/>
        <v>0</v>
      </c>
      <c r="M1954" s="1">
        <f t="shared" si="2659"/>
        <v>1</v>
      </c>
      <c r="N1954" s="1">
        <f t="shared" si="2660"/>
        <v>0</v>
      </c>
      <c r="O1954" s="1">
        <f t="shared" si="2661"/>
        <v>0</v>
      </c>
      <c r="P1954" s="1">
        <f t="shared" si="2662"/>
        <v>0</v>
      </c>
      <c r="R1954" s="1" t="s">
        <v>135</v>
      </c>
      <c r="S1954" s="1">
        <v>-1.4908512878555807E-2</v>
      </c>
      <c r="W1954" s="1" t="s">
        <v>376</v>
      </c>
      <c r="AA1954" s="1">
        <f t="shared" si="2670"/>
        <v>0</v>
      </c>
      <c r="AB1954" s="1">
        <f t="shared" si="2663"/>
        <v>475102.04081632651</v>
      </c>
      <c r="AC1954" s="1">
        <f t="shared" si="2664"/>
        <v>2217142857.1428571</v>
      </c>
      <c r="AD1954" s="1">
        <f t="shared" si="2665"/>
        <v>0</v>
      </c>
      <c r="AE1954" s="1">
        <f t="shared" si="2666"/>
        <v>-475102.04081632651</v>
      </c>
      <c r="AF1954" s="1">
        <f t="shared" si="2667"/>
        <v>1108571428.5714285</v>
      </c>
      <c r="AG1954" s="4" t="s">
        <v>133</v>
      </c>
      <c r="AH1954" s="1">
        <f t="shared" si="2671"/>
        <v>-1.4908512878555807E-2</v>
      </c>
      <c r="AJ1954" s="1" t="s">
        <v>135</v>
      </c>
      <c r="AK1954" s="1">
        <v>-43062172.089010403</v>
      </c>
      <c r="AN1954" s="1" t="s">
        <v>377</v>
      </c>
      <c r="AP1954" s="22">
        <f>-AF1262*1000000</f>
        <v>142916666.66666666</v>
      </c>
      <c r="AT1954" s="1">
        <f t="shared" si="2673"/>
        <v>99854494.577656254</v>
      </c>
      <c r="AV1954" s="28">
        <f t="shared" si="2674"/>
        <v>99854494.577656254</v>
      </c>
      <c r="AW1954" s="28"/>
      <c r="AX1954" s="28"/>
      <c r="AY1954" s="28"/>
      <c r="AZ1954" s="28"/>
      <c r="BA1954" s="28"/>
      <c r="BB1954" s="1" t="s">
        <v>258</v>
      </c>
    </row>
    <row r="1955" spans="2:54" hidden="1">
      <c r="H1955" s="1">
        <f t="shared" si="2668"/>
        <v>364.58767640841194</v>
      </c>
      <c r="K1955" s="1">
        <f t="shared" si="2669"/>
        <v>0</v>
      </c>
      <c r="L1955" s="1">
        <f t="shared" si="2658"/>
        <v>0</v>
      </c>
      <c r="M1955" s="1">
        <f t="shared" si="2659"/>
        <v>0</v>
      </c>
      <c r="N1955" s="1">
        <f t="shared" si="2660"/>
        <v>1</v>
      </c>
      <c r="O1955" s="1">
        <f t="shared" si="2661"/>
        <v>0</v>
      </c>
      <c r="P1955" s="1">
        <f t="shared" si="2662"/>
        <v>0</v>
      </c>
      <c r="S1955" s="1">
        <v>364.58767640841194</v>
      </c>
      <c r="AA1955" s="1">
        <f t="shared" si="2670"/>
        <v>-81428.571428571435</v>
      </c>
      <c r="AB1955" s="1">
        <f t="shared" si="2663"/>
        <v>0</v>
      </c>
      <c r="AC1955" s="1">
        <f t="shared" si="2664"/>
        <v>0</v>
      </c>
      <c r="AD1955" s="1">
        <f t="shared" si="2665"/>
        <v>81428.571428571435</v>
      </c>
      <c r="AE1955" s="1">
        <f t="shared" si="2666"/>
        <v>0</v>
      </c>
      <c r="AF1955" s="1">
        <f t="shared" si="2667"/>
        <v>0</v>
      </c>
      <c r="AH1955" s="1">
        <f t="shared" si="2671"/>
        <v>364.58767640841194</v>
      </c>
      <c r="AK1955" s="1">
        <v>-209437.2415982075</v>
      </c>
      <c r="AP1955" s="22">
        <f t="shared" si="2672"/>
        <v>0</v>
      </c>
      <c r="AT1955" s="1">
        <f t="shared" si="2673"/>
        <v>-209437.2415982075</v>
      </c>
      <c r="AV1955" s="28">
        <f t="shared" si="2674"/>
        <v>-209437.2415982075</v>
      </c>
      <c r="AW1955" s="28"/>
      <c r="AX1955" s="28"/>
      <c r="AY1955" s="28"/>
      <c r="AZ1955" s="28"/>
      <c r="BA1955" s="28"/>
      <c r="BB1955" s="1" t="s">
        <v>373</v>
      </c>
    </row>
    <row r="1956" spans="2:54" hidden="1">
      <c r="H1956" s="1">
        <f t="shared" si="2668"/>
        <v>-7.7673721119232537</v>
      </c>
      <c r="K1956" s="1">
        <f t="shared" si="2669"/>
        <v>0</v>
      </c>
      <c r="L1956" s="1">
        <f t="shared" si="2658"/>
        <v>0</v>
      </c>
      <c r="M1956" s="1">
        <f t="shared" si="2659"/>
        <v>0</v>
      </c>
      <c r="N1956" s="1">
        <f t="shared" si="2660"/>
        <v>0</v>
      </c>
      <c r="O1956" s="1">
        <f t="shared" si="2661"/>
        <v>1</v>
      </c>
      <c r="P1956" s="1">
        <f t="shared" si="2662"/>
        <v>0</v>
      </c>
      <c r="S1956" s="1">
        <v>-7.7673721119232537</v>
      </c>
      <c r="AA1956" s="1">
        <f t="shared" si="2670"/>
        <v>0</v>
      </c>
      <c r="AB1956" s="1">
        <f t="shared" si="2663"/>
        <v>-135.74344023323616</v>
      </c>
      <c r="AC1956" s="1">
        <f t="shared" si="2664"/>
        <v>-475102.04081632651</v>
      </c>
      <c r="AD1956" s="1">
        <f t="shared" si="2665"/>
        <v>0</v>
      </c>
      <c r="AE1956" s="1">
        <f t="shared" si="2666"/>
        <v>135.74344023323616</v>
      </c>
      <c r="AF1956" s="1">
        <f t="shared" si="2667"/>
        <v>-475102.04081632651</v>
      </c>
      <c r="AH1956" s="1">
        <f t="shared" si="2671"/>
        <v>-7.7673721119232537</v>
      </c>
      <c r="AK1956" s="1">
        <v>11585.838630738146</v>
      </c>
      <c r="AP1956" s="22">
        <f t="shared" si="2672"/>
        <v>122500</v>
      </c>
      <c r="AT1956" s="1">
        <f t="shared" si="2673"/>
        <v>134085.83863073814</v>
      </c>
      <c r="AV1956" s="28">
        <f t="shared" si="2674"/>
        <v>134085.83863073814</v>
      </c>
      <c r="AW1956" s="28"/>
      <c r="AX1956" s="28"/>
      <c r="AY1956" s="28"/>
      <c r="AZ1956" s="28"/>
      <c r="BA1956" s="28"/>
      <c r="BB1956" s="1" t="s">
        <v>374</v>
      </c>
    </row>
    <row r="1957" spans="2:54" hidden="1">
      <c r="H1957" s="1">
        <f t="shared" si="2668"/>
        <v>-1.0377028814125838E-2</v>
      </c>
      <c r="K1957" s="1">
        <f t="shared" si="2669"/>
        <v>0</v>
      </c>
      <c r="L1957" s="1">
        <f t="shared" si="2658"/>
        <v>0</v>
      </c>
      <c r="M1957" s="1">
        <f t="shared" si="2659"/>
        <v>0</v>
      </c>
      <c r="N1957" s="1">
        <f t="shared" si="2660"/>
        <v>0</v>
      </c>
      <c r="O1957" s="1">
        <f t="shared" si="2661"/>
        <v>0</v>
      </c>
      <c r="P1957" s="1">
        <f t="shared" si="2662"/>
        <v>1</v>
      </c>
      <c r="S1957" s="1">
        <v>-1.0377028814125838E-2</v>
      </c>
      <c r="AA1957" s="1">
        <f t="shared" si="2670"/>
        <v>0</v>
      </c>
      <c r="AB1957" s="1">
        <f t="shared" si="2663"/>
        <v>475102.04081632651</v>
      </c>
      <c r="AC1957" s="1">
        <f t="shared" si="2664"/>
        <v>1108571428.5714285</v>
      </c>
      <c r="AD1957" s="1">
        <f t="shared" si="2665"/>
        <v>0</v>
      </c>
      <c r="AE1957" s="1">
        <f t="shared" si="2666"/>
        <v>-475102.04081632651</v>
      </c>
      <c r="AF1957" s="1">
        <f t="shared" si="2667"/>
        <v>2217142857.1428571</v>
      </c>
      <c r="AH1957" s="1">
        <f t="shared" si="2671"/>
        <v>-1.0377028814125838E-2</v>
      </c>
      <c r="AK1957" s="1">
        <v>-38038698.326156609</v>
      </c>
      <c r="AP1957" s="22">
        <f>-AF1265*1000000</f>
        <v>-142916666.66666666</v>
      </c>
      <c r="AT1957" s="1">
        <f t="shared" si="2673"/>
        <v>-180955364.99282327</v>
      </c>
      <c r="AV1957" s="28">
        <f t="shared" si="2674"/>
        <v>-180955364.99282327</v>
      </c>
      <c r="AW1957" s="28"/>
      <c r="AX1957" s="28"/>
      <c r="AY1957" s="28"/>
      <c r="AZ1957" s="28"/>
      <c r="BA1957" s="28"/>
      <c r="BB1957" s="1" t="s">
        <v>258</v>
      </c>
    </row>
    <row r="1958" spans="2:54" hidden="1"/>
    <row r="1959" spans="2:54" hidden="1">
      <c r="H1959" s="1">
        <f>+H1410</f>
        <v>364.58767640841194</v>
      </c>
      <c r="K1959" s="1">
        <f>+X1197</f>
        <v>1</v>
      </c>
      <c r="L1959" s="1">
        <f t="shared" ref="L1959:L1964" si="2675">+Y1197</f>
        <v>0</v>
      </c>
      <c r="M1959" s="1">
        <f t="shared" ref="M1959:M1964" si="2676">+Z1197</f>
        <v>0</v>
      </c>
      <c r="N1959" s="1">
        <f t="shared" ref="N1959:N1964" si="2677">+AA1197</f>
        <v>0</v>
      </c>
      <c r="O1959" s="1">
        <f t="shared" ref="O1959:O1964" si="2678">+AB1197</f>
        <v>0</v>
      </c>
      <c r="P1959" s="1">
        <f t="shared" ref="P1959:P1964" si="2679">+AC1197</f>
        <v>0</v>
      </c>
      <c r="S1959" s="1" cm="1">
        <f t="array" ref="S1959:S1964">MMULT(K1959:P1964,H1959:H1964)</f>
        <v>364.58767640841194</v>
      </c>
      <c r="AA1959" s="1">
        <f>+P1197</f>
        <v>71250</v>
      </c>
      <c r="AB1959" s="1">
        <f t="shared" ref="AB1959:AB1964" si="2680">+Q1197</f>
        <v>0</v>
      </c>
      <c r="AC1959" s="1">
        <f t="shared" ref="AC1959:AC1964" si="2681">+R1197</f>
        <v>0</v>
      </c>
      <c r="AD1959" s="1">
        <f t="shared" ref="AD1959:AD1964" si="2682">+S1197</f>
        <v>-71250</v>
      </c>
      <c r="AE1959" s="1">
        <f t="shared" ref="AE1959:AE1964" si="2683">+T1197</f>
        <v>0</v>
      </c>
      <c r="AF1959" s="1">
        <f t="shared" ref="AF1959:AF1964" si="2684">+U1197</f>
        <v>0</v>
      </c>
      <c r="AH1959" s="1">
        <f>+S1959</f>
        <v>364.58767640841194</v>
      </c>
      <c r="AK1959" s="1" cm="1">
        <f t="array" ref="AK1959:AK1964">MMULT(AA1959:AF1964,AH1959:AH1964)</f>
        <v>115409.29928800464</v>
      </c>
      <c r="AP1959" s="22">
        <f>-AV1260*1000</f>
        <v>0</v>
      </c>
      <c r="AT1959" s="1">
        <f>+AK1959+AP1959</f>
        <v>115409.29928800464</v>
      </c>
      <c r="AV1959" s="28">
        <f>+AT1959</f>
        <v>115409.29928800464</v>
      </c>
      <c r="AW1959" s="28"/>
      <c r="AX1959" s="28"/>
      <c r="AY1959" s="28"/>
      <c r="AZ1959" s="28"/>
      <c r="BA1959" s="28"/>
      <c r="BB1959" s="1" t="s">
        <v>373</v>
      </c>
    </row>
    <row r="1960" spans="2:54" hidden="1">
      <c r="H1960" s="1">
        <f t="shared" ref="H1960:H1964" si="2685">+H1411</f>
        <v>-7.7673721119232537</v>
      </c>
      <c r="K1960" s="1">
        <f t="shared" ref="K1960:K1964" si="2686">+X1198</f>
        <v>0</v>
      </c>
      <c r="L1960" s="1">
        <f t="shared" si="2675"/>
        <v>1</v>
      </c>
      <c r="M1960" s="1">
        <f t="shared" si="2676"/>
        <v>0</v>
      </c>
      <c r="N1960" s="1">
        <f t="shared" si="2677"/>
        <v>0</v>
      </c>
      <c r="O1960" s="1">
        <f t="shared" si="2678"/>
        <v>0</v>
      </c>
      <c r="P1960" s="1">
        <f t="shared" si="2679"/>
        <v>0</v>
      </c>
      <c r="S1960" s="1">
        <v>-7.7673721119232537</v>
      </c>
      <c r="AA1960" s="1">
        <f t="shared" ref="AA1960:AA1964" si="2687">+P1198</f>
        <v>0</v>
      </c>
      <c r="AB1960" s="1">
        <f t="shared" si="2680"/>
        <v>90.9375</v>
      </c>
      <c r="AC1960" s="1">
        <f t="shared" si="2681"/>
        <v>363750</v>
      </c>
      <c r="AD1960" s="1">
        <f t="shared" si="2682"/>
        <v>0</v>
      </c>
      <c r="AE1960" s="1">
        <f t="shared" si="2683"/>
        <v>-90.9375</v>
      </c>
      <c r="AF1960" s="1">
        <f t="shared" si="2684"/>
        <v>363750</v>
      </c>
      <c r="AH1960" s="1">
        <f t="shared" ref="AH1960:AH1964" si="2688">+S1960</f>
        <v>-7.7673721119232537</v>
      </c>
      <c r="AK1960" s="1">
        <v>-8545.3878040421368</v>
      </c>
      <c r="AP1960" s="22">
        <f t="shared" ref="AP1960:AP1963" si="2689">-AV1261*1000</f>
        <v>12000</v>
      </c>
      <c r="AT1960" s="1">
        <f t="shared" ref="AT1960:AT1964" si="2690">+AK1960+AP1960</f>
        <v>3454.6121959578632</v>
      </c>
      <c r="AV1960" s="28">
        <f t="shared" ref="AV1960:AV1964" si="2691">+AT1960</f>
        <v>3454.6121959578632</v>
      </c>
      <c r="AW1960" s="28"/>
      <c r="AX1960" s="28"/>
      <c r="AY1960" s="28"/>
      <c r="AZ1960" s="28"/>
      <c r="BA1960" s="28"/>
      <c r="BB1960" s="1" t="s">
        <v>374</v>
      </c>
    </row>
    <row r="1961" spans="2:54" hidden="1">
      <c r="B1961" s="23" t="s">
        <v>267</v>
      </c>
      <c r="C1961" s="1">
        <f>+C1954+1</f>
        <v>61</v>
      </c>
      <c r="D1961" s="1" t="s">
        <v>375</v>
      </c>
      <c r="H1961" s="1">
        <f t="shared" si="2685"/>
        <v>-1.0377028814125838E-2</v>
      </c>
      <c r="J1961" s="1" t="s">
        <v>133</v>
      </c>
      <c r="K1961" s="1">
        <f t="shared" si="2686"/>
        <v>0</v>
      </c>
      <c r="L1961" s="1">
        <f t="shared" si="2675"/>
        <v>0</v>
      </c>
      <c r="M1961" s="1">
        <f t="shared" si="2676"/>
        <v>1</v>
      </c>
      <c r="N1961" s="1">
        <f t="shared" si="2677"/>
        <v>0</v>
      </c>
      <c r="O1961" s="1">
        <f t="shared" si="2678"/>
        <v>0</v>
      </c>
      <c r="P1961" s="1">
        <f t="shared" si="2679"/>
        <v>0</v>
      </c>
      <c r="R1961" s="1" t="s">
        <v>135</v>
      </c>
      <c r="S1961" s="1">
        <v>-1.0377028814125838E-2</v>
      </c>
      <c r="W1961" s="1" t="s">
        <v>376</v>
      </c>
      <c r="AA1961" s="1">
        <f t="shared" si="2687"/>
        <v>0</v>
      </c>
      <c r="AB1961" s="1">
        <f t="shared" si="2680"/>
        <v>363750</v>
      </c>
      <c r="AC1961" s="1">
        <f t="shared" si="2681"/>
        <v>1940000000</v>
      </c>
      <c r="AD1961" s="1">
        <f t="shared" si="2682"/>
        <v>0</v>
      </c>
      <c r="AE1961" s="1">
        <f t="shared" si="2683"/>
        <v>-363750</v>
      </c>
      <c r="AF1961" s="1">
        <f t="shared" si="2684"/>
        <v>970000000</v>
      </c>
      <c r="AG1961" s="4" t="s">
        <v>133</v>
      </c>
      <c r="AH1961" s="1">
        <f t="shared" si="2688"/>
        <v>-1.0377028814125838E-2</v>
      </c>
      <c r="AJ1961" s="1" t="s">
        <v>135</v>
      </c>
      <c r="AK1961" s="1">
        <v>-32872409.939409811</v>
      </c>
      <c r="AN1961" s="1" t="s">
        <v>377</v>
      </c>
      <c r="AP1961" s="22">
        <f>-AV1262*1000000</f>
        <v>16000000</v>
      </c>
      <c r="AT1961" s="1">
        <f t="shared" si="2690"/>
        <v>-16872409.939409811</v>
      </c>
      <c r="AV1961" s="28">
        <f t="shared" si="2691"/>
        <v>-16872409.939409811</v>
      </c>
      <c r="AW1961" s="28"/>
      <c r="AX1961" s="28"/>
      <c r="AY1961" s="28"/>
      <c r="AZ1961" s="28"/>
      <c r="BA1961" s="28"/>
      <c r="BB1961" s="1" t="s">
        <v>258</v>
      </c>
    </row>
    <row r="1962" spans="2:54" hidden="1">
      <c r="H1962" s="1">
        <f t="shared" si="2685"/>
        <v>362.96789676928205</v>
      </c>
      <c r="K1962" s="1">
        <f t="shared" si="2686"/>
        <v>0</v>
      </c>
      <c r="L1962" s="1">
        <f t="shared" si="2675"/>
        <v>0</v>
      </c>
      <c r="M1962" s="1">
        <f t="shared" si="2676"/>
        <v>0</v>
      </c>
      <c r="N1962" s="1">
        <f t="shared" si="2677"/>
        <v>1</v>
      </c>
      <c r="O1962" s="1">
        <f t="shared" si="2678"/>
        <v>0</v>
      </c>
      <c r="P1962" s="1">
        <f t="shared" si="2679"/>
        <v>0</v>
      </c>
      <c r="S1962" s="1">
        <v>362.96789676928205</v>
      </c>
      <c r="AA1962" s="1">
        <f t="shared" si="2687"/>
        <v>-71250</v>
      </c>
      <c r="AB1962" s="1">
        <f t="shared" si="2680"/>
        <v>0</v>
      </c>
      <c r="AC1962" s="1">
        <f t="shared" si="2681"/>
        <v>0</v>
      </c>
      <c r="AD1962" s="1">
        <f t="shared" si="2682"/>
        <v>71250</v>
      </c>
      <c r="AE1962" s="1">
        <f t="shared" si="2683"/>
        <v>0</v>
      </c>
      <c r="AF1962" s="1">
        <f t="shared" si="2684"/>
        <v>0</v>
      </c>
      <c r="AH1962" s="1">
        <f t="shared" si="2688"/>
        <v>362.96789676928205</v>
      </c>
      <c r="AK1962" s="1">
        <v>-115409.29928800464</v>
      </c>
      <c r="AP1962" s="22">
        <f t="shared" si="2689"/>
        <v>0</v>
      </c>
      <c r="AT1962" s="1">
        <f t="shared" si="2690"/>
        <v>-115409.29928800464</v>
      </c>
      <c r="AV1962" s="28">
        <f t="shared" si="2691"/>
        <v>-115409.29928800464</v>
      </c>
      <c r="AW1962" s="28"/>
      <c r="AX1962" s="28"/>
      <c r="AY1962" s="28"/>
      <c r="AZ1962" s="28"/>
      <c r="BA1962" s="28"/>
      <c r="BB1962" s="1" t="s">
        <v>373</v>
      </c>
    </row>
    <row r="1963" spans="2:54" hidden="1">
      <c r="H1963" s="1">
        <f t="shared" si="2685"/>
        <v>-7.6107438320987999</v>
      </c>
      <c r="K1963" s="1">
        <f t="shared" si="2686"/>
        <v>0</v>
      </c>
      <c r="L1963" s="1">
        <f t="shared" si="2675"/>
        <v>0</v>
      </c>
      <c r="M1963" s="1">
        <f t="shared" si="2676"/>
        <v>0</v>
      </c>
      <c r="N1963" s="1">
        <f t="shared" si="2677"/>
        <v>0</v>
      </c>
      <c r="O1963" s="1">
        <f t="shared" si="2678"/>
        <v>1</v>
      </c>
      <c r="P1963" s="1">
        <f t="shared" si="2679"/>
        <v>0</v>
      </c>
      <c r="S1963" s="1">
        <v>-7.6107438320987999</v>
      </c>
      <c r="AA1963" s="1">
        <f t="shared" si="2687"/>
        <v>0</v>
      </c>
      <c r="AB1963" s="1">
        <f t="shared" si="2680"/>
        <v>-90.9375</v>
      </c>
      <c r="AC1963" s="1">
        <f t="shared" si="2681"/>
        <v>-363750</v>
      </c>
      <c r="AD1963" s="1">
        <f t="shared" si="2682"/>
        <v>0</v>
      </c>
      <c r="AE1963" s="1">
        <f t="shared" si="2683"/>
        <v>90.9375</v>
      </c>
      <c r="AF1963" s="1">
        <f t="shared" si="2684"/>
        <v>-363750</v>
      </c>
      <c r="AH1963" s="1">
        <f t="shared" si="2688"/>
        <v>-7.6107438320987999</v>
      </c>
      <c r="AK1963" s="1">
        <v>8545.3878040421368</v>
      </c>
      <c r="AP1963" s="22">
        <f t="shared" si="2689"/>
        <v>12000</v>
      </c>
      <c r="AT1963" s="1">
        <f t="shared" si="2690"/>
        <v>20545.387804042137</v>
      </c>
      <c r="AV1963" s="28">
        <f t="shared" si="2691"/>
        <v>20545.387804042137</v>
      </c>
      <c r="AW1963" s="28"/>
      <c r="AX1963" s="28"/>
      <c r="AY1963" s="28"/>
      <c r="AZ1963" s="28"/>
      <c r="BA1963" s="28"/>
      <c r="BB1963" s="1" t="s">
        <v>374</v>
      </c>
    </row>
    <row r="1964" spans="2:54" hidden="1">
      <c r="H1964" s="1">
        <f t="shared" si="2685"/>
        <v>-1.3076289178576847E-2</v>
      </c>
      <c r="K1964" s="1">
        <f t="shared" si="2686"/>
        <v>0</v>
      </c>
      <c r="L1964" s="1">
        <f t="shared" si="2675"/>
        <v>0</v>
      </c>
      <c r="M1964" s="1">
        <f t="shared" si="2676"/>
        <v>0</v>
      </c>
      <c r="N1964" s="1">
        <f t="shared" si="2677"/>
        <v>0</v>
      </c>
      <c r="O1964" s="1">
        <f t="shared" si="2678"/>
        <v>0</v>
      </c>
      <c r="P1964" s="1">
        <f t="shared" si="2679"/>
        <v>1</v>
      </c>
      <c r="S1964" s="1">
        <v>-1.3076289178576847E-2</v>
      </c>
      <c r="AA1964" s="1">
        <f t="shared" si="2687"/>
        <v>0</v>
      </c>
      <c r="AB1964" s="1">
        <f t="shared" si="2680"/>
        <v>363750</v>
      </c>
      <c r="AC1964" s="1">
        <f t="shared" si="2681"/>
        <v>970000000</v>
      </c>
      <c r="AD1964" s="1">
        <f t="shared" si="2682"/>
        <v>0</v>
      </c>
      <c r="AE1964" s="1">
        <f t="shared" si="2683"/>
        <v>-363750</v>
      </c>
      <c r="AF1964" s="1">
        <f t="shared" si="2684"/>
        <v>1940000000</v>
      </c>
      <c r="AH1964" s="1">
        <f t="shared" si="2688"/>
        <v>-1.3076289178576847E-2</v>
      </c>
      <c r="AK1964" s="1">
        <v>-35490692.49292729</v>
      </c>
      <c r="AP1964" s="22">
        <f>-AV1265*1000000</f>
        <v>-16000000</v>
      </c>
      <c r="AT1964" s="1">
        <f t="shared" si="2690"/>
        <v>-51490692.49292729</v>
      </c>
      <c r="AV1964" s="28">
        <f t="shared" si="2691"/>
        <v>-51490692.49292729</v>
      </c>
      <c r="AW1964" s="28"/>
      <c r="AX1964" s="28"/>
      <c r="AY1964" s="28"/>
      <c r="AZ1964" s="28"/>
      <c r="BA1964" s="28"/>
      <c r="BB1964" s="1" t="s">
        <v>258</v>
      </c>
    </row>
    <row r="1965" spans="2:54" hidden="1"/>
    <row r="1966" spans="2:54" hidden="1">
      <c r="H1966" s="1">
        <f>+H1413</f>
        <v>362.96789676928205</v>
      </c>
      <c r="K1966" s="1">
        <f>+X1204</f>
        <v>1</v>
      </c>
      <c r="L1966" s="1">
        <f t="shared" ref="L1966:L1971" si="2692">+Y1204</f>
        <v>0</v>
      </c>
      <c r="M1966" s="1">
        <f t="shared" ref="M1966:M1971" si="2693">+Z1204</f>
        <v>0</v>
      </c>
      <c r="N1966" s="1">
        <f t="shared" ref="N1966:N1971" si="2694">+AA1204</f>
        <v>0</v>
      </c>
      <c r="O1966" s="1">
        <f t="shared" ref="O1966:O1971" si="2695">+AB1204</f>
        <v>0</v>
      </c>
      <c r="P1966" s="1">
        <f t="shared" ref="P1966:P1971" si="2696">+AC1204</f>
        <v>0</v>
      </c>
      <c r="S1966" s="1" cm="1">
        <f t="array" ref="S1966:S1971">MMULT(K1966:P1971,H1966:H1971)</f>
        <v>362.96789676928205</v>
      </c>
      <c r="AA1966" s="1">
        <f>+P1204</f>
        <v>95000</v>
      </c>
      <c r="AB1966" s="1">
        <f t="shared" ref="AB1966:AB1971" si="2697">+Q1204</f>
        <v>0</v>
      </c>
      <c r="AC1966" s="1">
        <f t="shared" ref="AC1966:AC1971" si="2698">+R1204</f>
        <v>0</v>
      </c>
      <c r="AD1966" s="1">
        <f t="shared" ref="AD1966:AD1971" si="2699">+S1204</f>
        <v>-95000</v>
      </c>
      <c r="AE1966" s="1">
        <f t="shared" ref="AE1966:AE1971" si="2700">+T1204</f>
        <v>0</v>
      </c>
      <c r="AF1966" s="1">
        <f t="shared" ref="AF1966:AF1971" si="2701">+U1204</f>
        <v>0</v>
      </c>
      <c r="AH1966" s="1">
        <f>+S1966</f>
        <v>362.96789676928205</v>
      </c>
      <c r="AK1966" s="1" cm="1">
        <f t="array" ref="AK1966:AK1971">MMULT(AA1966:AF1971,AH1966:AH1971)</f>
        <v>155334.52807550132</v>
      </c>
      <c r="AP1966" s="22">
        <f>-BL1260*1000</f>
        <v>0</v>
      </c>
      <c r="AT1966" s="1">
        <f>+AK1966+AP1966</f>
        <v>155334.52807550132</v>
      </c>
      <c r="AV1966" s="28">
        <f>+AT1966</f>
        <v>155334.52807550132</v>
      </c>
      <c r="AW1966" s="28"/>
      <c r="AX1966" s="28"/>
      <c r="AY1966" s="28"/>
      <c r="AZ1966" s="28"/>
      <c r="BA1966" s="28"/>
      <c r="BB1966" s="1" t="s">
        <v>373</v>
      </c>
    </row>
    <row r="1967" spans="2:54" hidden="1">
      <c r="H1967" s="1">
        <f t="shared" ref="H1967:H1971" si="2702">+H1414</f>
        <v>-7.6107438320987999</v>
      </c>
      <c r="K1967" s="1">
        <f t="shared" ref="K1967:K1971" si="2703">+X1205</f>
        <v>0</v>
      </c>
      <c r="L1967" s="1">
        <f t="shared" si="2692"/>
        <v>1</v>
      </c>
      <c r="M1967" s="1">
        <f t="shared" si="2693"/>
        <v>0</v>
      </c>
      <c r="N1967" s="1">
        <f t="shared" si="2694"/>
        <v>0</v>
      </c>
      <c r="O1967" s="1">
        <f t="shared" si="2695"/>
        <v>0</v>
      </c>
      <c r="P1967" s="1">
        <f t="shared" si="2696"/>
        <v>0</v>
      </c>
      <c r="S1967" s="1">
        <v>-7.6107438320987999</v>
      </c>
      <c r="AA1967" s="1">
        <f t="shared" ref="AA1967:AA1971" si="2704">+P1205</f>
        <v>0</v>
      </c>
      <c r="AB1967" s="1">
        <f t="shared" si="2697"/>
        <v>215.55555555555554</v>
      </c>
      <c r="AC1967" s="1">
        <f t="shared" si="2698"/>
        <v>646666.66666666663</v>
      </c>
      <c r="AD1967" s="1">
        <f t="shared" si="2699"/>
        <v>0</v>
      </c>
      <c r="AE1967" s="1">
        <f t="shared" si="2700"/>
        <v>-215.55555555555554</v>
      </c>
      <c r="AF1967" s="1">
        <f t="shared" si="2701"/>
        <v>646666.66666666663</v>
      </c>
      <c r="AH1967" s="1">
        <f t="shared" ref="AH1967:AH1971" si="2705">+S1967</f>
        <v>-7.6107438320987999</v>
      </c>
      <c r="AK1967" s="1">
        <v>-15390.654838786473</v>
      </c>
      <c r="AP1967" s="22">
        <f t="shared" ref="AP1967:AP1970" si="2706">-BL1261*1000</f>
        <v>114000</v>
      </c>
      <c r="AT1967" s="1">
        <f t="shared" ref="AT1967:AT1971" si="2707">+AK1967+AP1967</f>
        <v>98609.345161213525</v>
      </c>
      <c r="AV1967" s="28">
        <f t="shared" ref="AV1967:AV1971" si="2708">+AT1967</f>
        <v>98609.345161213525</v>
      </c>
      <c r="AW1967" s="28"/>
      <c r="AX1967" s="28"/>
      <c r="AY1967" s="28"/>
      <c r="AZ1967" s="28"/>
      <c r="BA1967" s="28"/>
      <c r="BB1967" s="1" t="s">
        <v>374</v>
      </c>
    </row>
    <row r="1968" spans="2:54" hidden="1">
      <c r="B1968" s="23" t="s">
        <v>267</v>
      </c>
      <c r="C1968" s="1">
        <f>+C1961+1</f>
        <v>62</v>
      </c>
      <c r="D1968" s="1" t="s">
        <v>375</v>
      </c>
      <c r="H1968" s="1">
        <f t="shared" si="2702"/>
        <v>-1.3076289178576847E-2</v>
      </c>
      <c r="J1968" s="1" t="s">
        <v>133</v>
      </c>
      <c r="K1968" s="1">
        <f t="shared" si="2703"/>
        <v>0</v>
      </c>
      <c r="L1968" s="1">
        <f t="shared" si="2692"/>
        <v>0</v>
      </c>
      <c r="M1968" s="1">
        <f t="shared" si="2693"/>
        <v>1</v>
      </c>
      <c r="N1968" s="1">
        <f t="shared" si="2694"/>
        <v>0</v>
      </c>
      <c r="O1968" s="1">
        <f t="shared" si="2695"/>
        <v>0</v>
      </c>
      <c r="P1968" s="1">
        <f t="shared" si="2696"/>
        <v>0</v>
      </c>
      <c r="R1968" s="1" t="s">
        <v>135</v>
      </c>
      <c r="S1968" s="1">
        <v>-1.3076289178576847E-2</v>
      </c>
      <c r="W1968" s="1" t="s">
        <v>376</v>
      </c>
      <c r="AA1968" s="1">
        <f t="shared" si="2704"/>
        <v>0</v>
      </c>
      <c r="AB1968" s="1">
        <f t="shared" si="2697"/>
        <v>646666.66666666663</v>
      </c>
      <c r="AC1968" s="1">
        <f t="shared" si="2698"/>
        <v>2586666666.6666665</v>
      </c>
      <c r="AD1968" s="1">
        <f t="shared" si="2699"/>
        <v>0</v>
      </c>
      <c r="AE1968" s="1">
        <f t="shared" si="2700"/>
        <v>-646666.66666666663</v>
      </c>
      <c r="AF1968" s="1">
        <f t="shared" si="2701"/>
        <v>1293333333.3333333</v>
      </c>
      <c r="AG1968" s="4" t="s">
        <v>133</v>
      </c>
      <c r="AH1968" s="1">
        <f t="shared" si="2705"/>
        <v>-1.3076289178576847E-2</v>
      </c>
      <c r="AJ1968" s="1" t="s">
        <v>135</v>
      </c>
      <c r="AK1968" s="1">
        <v>-47766406.41258613</v>
      </c>
      <c r="AN1968" s="1" t="s">
        <v>377</v>
      </c>
      <c r="AP1968" s="22">
        <f>-BL1262*1000000</f>
        <v>114000000</v>
      </c>
      <c r="AT1968" s="1">
        <f t="shared" si="2707"/>
        <v>66233593.58741387</v>
      </c>
      <c r="AV1968" s="28">
        <f t="shared" si="2708"/>
        <v>66233593.58741387</v>
      </c>
      <c r="AW1968" s="28"/>
      <c r="AX1968" s="28"/>
      <c r="AY1968" s="28"/>
      <c r="AZ1968" s="28"/>
      <c r="BA1968" s="28"/>
      <c r="BB1968" s="1" t="s">
        <v>258</v>
      </c>
    </row>
    <row r="1969" spans="2:54" hidden="1">
      <c r="H1969" s="1">
        <f t="shared" si="2702"/>
        <v>361.33279647375048</v>
      </c>
      <c r="K1969" s="1">
        <f t="shared" si="2703"/>
        <v>0</v>
      </c>
      <c r="L1969" s="1">
        <f t="shared" si="2692"/>
        <v>0</v>
      </c>
      <c r="M1969" s="1">
        <f t="shared" si="2693"/>
        <v>0</v>
      </c>
      <c r="N1969" s="1">
        <f t="shared" si="2694"/>
        <v>1</v>
      </c>
      <c r="O1969" s="1">
        <f t="shared" si="2695"/>
        <v>0</v>
      </c>
      <c r="P1969" s="1">
        <f t="shared" si="2696"/>
        <v>0</v>
      </c>
      <c r="S1969" s="1">
        <v>361.33279647375048</v>
      </c>
      <c r="AA1969" s="1">
        <f t="shared" si="2704"/>
        <v>-95000</v>
      </c>
      <c r="AB1969" s="1">
        <f t="shared" si="2697"/>
        <v>0</v>
      </c>
      <c r="AC1969" s="1">
        <f t="shared" si="2698"/>
        <v>0</v>
      </c>
      <c r="AD1969" s="1">
        <f t="shared" si="2699"/>
        <v>95000</v>
      </c>
      <c r="AE1969" s="1">
        <f t="shared" si="2700"/>
        <v>0</v>
      </c>
      <c r="AF1969" s="1">
        <f t="shared" si="2701"/>
        <v>0</v>
      </c>
      <c r="AH1969" s="1">
        <f t="shared" si="2705"/>
        <v>361.33279647375048</v>
      </c>
      <c r="AK1969" s="1">
        <v>-155334.52807550132</v>
      </c>
      <c r="AP1969" s="22">
        <f t="shared" si="2706"/>
        <v>0</v>
      </c>
      <c r="AT1969" s="1">
        <f t="shared" si="2707"/>
        <v>-155334.52807550132</v>
      </c>
      <c r="AV1969" s="28">
        <f t="shared" si="2708"/>
        <v>-155334.52807550132</v>
      </c>
      <c r="AW1969" s="28"/>
      <c r="AX1969" s="28"/>
      <c r="AY1969" s="28"/>
      <c r="AZ1969" s="28"/>
      <c r="BA1969" s="28"/>
      <c r="BB1969" s="1" t="s">
        <v>373</v>
      </c>
    </row>
    <row r="1970" spans="2:54" hidden="1">
      <c r="H1970" s="1">
        <f t="shared" si="2702"/>
        <v>-7.2716383803028366</v>
      </c>
      <c r="K1970" s="1">
        <f t="shared" si="2703"/>
        <v>0</v>
      </c>
      <c r="L1970" s="1">
        <f t="shared" si="2692"/>
        <v>0</v>
      </c>
      <c r="M1970" s="1">
        <f t="shared" si="2693"/>
        <v>0</v>
      </c>
      <c r="N1970" s="1">
        <f t="shared" si="2694"/>
        <v>0</v>
      </c>
      <c r="O1970" s="1">
        <f t="shared" si="2695"/>
        <v>1</v>
      </c>
      <c r="P1970" s="1">
        <f t="shared" si="2696"/>
        <v>0</v>
      </c>
      <c r="S1970" s="1">
        <v>-7.2716383803028366</v>
      </c>
      <c r="AA1970" s="1">
        <f t="shared" si="2704"/>
        <v>0</v>
      </c>
      <c r="AB1970" s="1">
        <f t="shared" si="2697"/>
        <v>-215.55555555555554</v>
      </c>
      <c r="AC1970" s="1">
        <f t="shared" si="2698"/>
        <v>-646666.66666666663</v>
      </c>
      <c r="AD1970" s="1">
        <f t="shared" si="2699"/>
        <v>0</v>
      </c>
      <c r="AE1970" s="1">
        <f t="shared" si="2700"/>
        <v>215.55555555555554</v>
      </c>
      <c r="AF1970" s="1">
        <f t="shared" si="2701"/>
        <v>-646666.66666666663</v>
      </c>
      <c r="AH1970" s="1">
        <f t="shared" si="2705"/>
        <v>-7.2716383803028366</v>
      </c>
      <c r="AK1970" s="1">
        <v>15390.654838786473</v>
      </c>
      <c r="AP1970" s="22">
        <f t="shared" si="2706"/>
        <v>114000</v>
      </c>
      <c r="AT1970" s="1">
        <f t="shared" si="2707"/>
        <v>129390.65483878648</v>
      </c>
      <c r="AV1970" s="28">
        <f t="shared" si="2708"/>
        <v>129390.65483878648</v>
      </c>
      <c r="AW1970" s="28"/>
      <c r="AX1970" s="28"/>
      <c r="AY1970" s="28"/>
      <c r="AZ1970" s="28"/>
      <c r="BA1970" s="28"/>
      <c r="BB1970" s="1" t="s">
        <v>374</v>
      </c>
    </row>
    <row r="1971" spans="2:54" hidden="1">
      <c r="H1971" s="1">
        <f t="shared" si="2702"/>
        <v>-1.0610657380288119E-2</v>
      </c>
      <c r="K1971" s="1">
        <f t="shared" si="2703"/>
        <v>0</v>
      </c>
      <c r="L1971" s="1">
        <f t="shared" si="2692"/>
        <v>0</v>
      </c>
      <c r="M1971" s="1">
        <f t="shared" si="2693"/>
        <v>0</v>
      </c>
      <c r="N1971" s="1">
        <f t="shared" si="2694"/>
        <v>0</v>
      </c>
      <c r="O1971" s="1">
        <f t="shared" si="2695"/>
        <v>0</v>
      </c>
      <c r="P1971" s="1">
        <f t="shared" si="2696"/>
        <v>1</v>
      </c>
      <c r="S1971" s="1">
        <v>-1.0610657380288119E-2</v>
      </c>
      <c r="AA1971" s="1">
        <f t="shared" si="2704"/>
        <v>0</v>
      </c>
      <c r="AB1971" s="1">
        <f t="shared" si="2697"/>
        <v>646666.66666666663</v>
      </c>
      <c r="AC1971" s="1">
        <f t="shared" si="2698"/>
        <v>1293333333.3333333</v>
      </c>
      <c r="AD1971" s="1">
        <f t="shared" si="2699"/>
        <v>0</v>
      </c>
      <c r="AE1971" s="1">
        <f t="shared" si="2700"/>
        <v>-646666.66666666663</v>
      </c>
      <c r="AF1971" s="1">
        <f t="shared" si="2701"/>
        <v>2586666666.6666665</v>
      </c>
      <c r="AH1971" s="1">
        <f t="shared" si="2705"/>
        <v>-1.0610657380288119E-2</v>
      </c>
      <c r="AK1971" s="1">
        <v>-44577522.620132715</v>
      </c>
      <c r="AP1971" s="22">
        <f>-BL1265*1000000</f>
        <v>-114000000</v>
      </c>
      <c r="AT1971" s="1">
        <f t="shared" si="2707"/>
        <v>-158577522.62013271</v>
      </c>
      <c r="AV1971" s="28">
        <f t="shared" si="2708"/>
        <v>-158577522.62013271</v>
      </c>
      <c r="AW1971" s="28"/>
      <c r="AX1971" s="28"/>
      <c r="AY1971" s="28"/>
      <c r="AZ1971" s="28"/>
      <c r="BA1971" s="28"/>
      <c r="BB1971" s="1" t="s">
        <v>258</v>
      </c>
    </row>
    <row r="1972" spans="2:54" hidden="1"/>
    <row r="1973" spans="2:54" hidden="1">
      <c r="H1973" s="1">
        <f>+H1416</f>
        <v>361.33279647375048</v>
      </c>
      <c r="K1973" s="1">
        <f>+X1211</f>
        <v>1</v>
      </c>
      <c r="L1973" s="1">
        <f t="shared" ref="L1973:L1978" si="2709">+Y1211</f>
        <v>0</v>
      </c>
      <c r="M1973" s="1">
        <f t="shared" ref="M1973:M1978" si="2710">+Z1211</f>
        <v>0</v>
      </c>
      <c r="N1973" s="1">
        <f t="shared" ref="N1973:N1978" si="2711">+AA1211</f>
        <v>0</v>
      </c>
      <c r="O1973" s="1">
        <f t="shared" ref="O1973:O1978" si="2712">+AB1211</f>
        <v>0</v>
      </c>
      <c r="P1973" s="1">
        <f t="shared" ref="P1973:P1978" si="2713">+AC1211</f>
        <v>0</v>
      </c>
      <c r="S1973" s="1" cm="1">
        <f t="array" ref="S1973:S1978">MMULT(K1973:P1978,H1973:H1978)</f>
        <v>361.33279647375048</v>
      </c>
      <c r="AA1973" s="1">
        <f>+P1211</f>
        <v>114000</v>
      </c>
      <c r="AB1973" s="1">
        <f t="shared" ref="AB1973:AB1978" si="2714">+Q1211</f>
        <v>0</v>
      </c>
      <c r="AC1973" s="1">
        <f t="shared" ref="AC1973:AC1978" si="2715">+R1211</f>
        <v>0</v>
      </c>
      <c r="AD1973" s="1">
        <f t="shared" ref="AD1973:AD1978" si="2716">+S1211</f>
        <v>-114000</v>
      </c>
      <c r="AE1973" s="1">
        <f t="shared" ref="AE1973:AE1978" si="2717">+T1211</f>
        <v>0</v>
      </c>
      <c r="AF1973" s="1">
        <f t="shared" ref="AF1973:AF1978" si="2718">+U1211</f>
        <v>0</v>
      </c>
      <c r="AH1973" s="1">
        <f>+S1973</f>
        <v>361.33279647375048</v>
      </c>
      <c r="AK1973" s="1" cm="1">
        <f t="array" ref="AK1973:AK1978">MMULT(AA1973:AF1978,AH1973:AH1978)</f>
        <v>76881.611436709762</v>
      </c>
      <c r="AP1973" s="22">
        <f>-CB1260*1000</f>
        <v>0</v>
      </c>
      <c r="AT1973" s="1">
        <f>+AK1973+AP1973</f>
        <v>76881.611436709762</v>
      </c>
      <c r="AV1973" s="28">
        <f>+AT1973</f>
        <v>76881.611436709762</v>
      </c>
      <c r="AW1973" s="28"/>
      <c r="AX1973" s="28"/>
      <c r="AY1973" s="28"/>
      <c r="AZ1973" s="28"/>
      <c r="BA1973" s="28"/>
      <c r="BB1973" s="1" t="s">
        <v>373</v>
      </c>
    </row>
    <row r="1974" spans="2:54" hidden="1">
      <c r="H1974" s="1">
        <f t="shared" ref="H1974:H1978" si="2719">+H1417</f>
        <v>-7.2716383803028366</v>
      </c>
      <c r="K1974" s="1">
        <f t="shared" ref="K1974:K1978" si="2720">+X1212</f>
        <v>0</v>
      </c>
      <c r="L1974" s="1">
        <f t="shared" si="2709"/>
        <v>1</v>
      </c>
      <c r="M1974" s="1">
        <f t="shared" si="2710"/>
        <v>0</v>
      </c>
      <c r="N1974" s="1">
        <f t="shared" si="2711"/>
        <v>0</v>
      </c>
      <c r="O1974" s="1">
        <f t="shared" si="2712"/>
        <v>0</v>
      </c>
      <c r="P1974" s="1">
        <f t="shared" si="2713"/>
        <v>0</v>
      </c>
      <c r="S1974" s="1">
        <v>-7.2716383803028366</v>
      </c>
      <c r="AA1974" s="1">
        <f t="shared" ref="AA1974:AA1978" si="2721">+P1212</f>
        <v>0</v>
      </c>
      <c r="AB1974" s="1">
        <f t="shared" si="2714"/>
        <v>372.48</v>
      </c>
      <c r="AC1974" s="1">
        <f t="shared" si="2715"/>
        <v>931200</v>
      </c>
      <c r="AD1974" s="1">
        <f t="shared" si="2716"/>
        <v>0</v>
      </c>
      <c r="AE1974" s="1">
        <f t="shared" si="2717"/>
        <v>-372.48</v>
      </c>
      <c r="AF1974" s="1">
        <f t="shared" si="2718"/>
        <v>931200</v>
      </c>
      <c r="AH1974" s="1">
        <f t="shared" ref="AH1974:AH1978" si="2722">+S1974</f>
        <v>-7.2716383803028366</v>
      </c>
      <c r="AK1974" s="1">
        <v>-21140.364138520341</v>
      </c>
      <c r="AP1974" s="22">
        <f t="shared" ref="AP1974:AP1977" si="2723">-CB1261*1000</f>
        <v>62500</v>
      </c>
      <c r="AT1974" s="1">
        <f t="shared" ref="AT1974:AT1978" si="2724">+AK1974+AP1974</f>
        <v>41359.635861479663</v>
      </c>
      <c r="AV1974" s="28">
        <f t="shared" ref="AV1974:AV1978" si="2725">+AT1974</f>
        <v>41359.635861479663</v>
      </c>
      <c r="AW1974" s="28"/>
      <c r="AX1974" s="28"/>
      <c r="AY1974" s="28"/>
      <c r="AZ1974" s="28"/>
      <c r="BA1974" s="28"/>
      <c r="BB1974" s="1" t="s">
        <v>374</v>
      </c>
    </row>
    <row r="1975" spans="2:54" hidden="1">
      <c r="B1975" s="23" t="s">
        <v>267</v>
      </c>
      <c r="C1975" s="1">
        <f>+C1968+1</f>
        <v>63</v>
      </c>
      <c r="D1975" s="1" t="s">
        <v>375</v>
      </c>
      <c r="H1975" s="1">
        <f t="shared" si="2719"/>
        <v>-1.0610657380288119E-2</v>
      </c>
      <c r="J1975" s="1" t="s">
        <v>133</v>
      </c>
      <c r="K1975" s="1">
        <f t="shared" si="2720"/>
        <v>0</v>
      </c>
      <c r="L1975" s="1">
        <f t="shared" si="2709"/>
        <v>0</v>
      </c>
      <c r="M1975" s="1">
        <f t="shared" si="2710"/>
        <v>1</v>
      </c>
      <c r="N1975" s="1">
        <f t="shared" si="2711"/>
        <v>0</v>
      </c>
      <c r="O1975" s="1">
        <f t="shared" si="2712"/>
        <v>0</v>
      </c>
      <c r="P1975" s="1">
        <f t="shared" si="2713"/>
        <v>0</v>
      </c>
      <c r="R1975" s="1" t="s">
        <v>135</v>
      </c>
      <c r="S1975" s="1">
        <v>-1.0610657380288119E-2</v>
      </c>
      <c r="W1975" s="1" t="s">
        <v>376</v>
      </c>
      <c r="AA1975" s="1">
        <f t="shared" si="2721"/>
        <v>0</v>
      </c>
      <c r="AB1975" s="1">
        <f t="shared" si="2714"/>
        <v>931200</v>
      </c>
      <c r="AC1975" s="1">
        <f t="shared" si="2715"/>
        <v>3104000000</v>
      </c>
      <c r="AD1975" s="1">
        <f t="shared" si="2716"/>
        <v>0</v>
      </c>
      <c r="AE1975" s="1">
        <f t="shared" si="2717"/>
        <v>-931200</v>
      </c>
      <c r="AF1975" s="1">
        <f t="shared" si="2718"/>
        <v>1552000000</v>
      </c>
      <c r="AG1975" s="4" t="s">
        <v>133</v>
      </c>
      <c r="AH1975" s="1">
        <f t="shared" si="2722"/>
        <v>-1.0610657380288119E-2</v>
      </c>
      <c r="AJ1975" s="1" t="s">
        <v>135</v>
      </c>
      <c r="AK1975" s="1">
        <v>-52410075.074819475</v>
      </c>
      <c r="AN1975" s="1" t="s">
        <v>377</v>
      </c>
      <c r="AP1975" s="22">
        <f>-CB1262*1000000</f>
        <v>52083333.333333336</v>
      </c>
      <c r="AT1975" s="1">
        <f t="shared" si="2724"/>
        <v>-326741.7414861396</v>
      </c>
      <c r="AV1975" s="28">
        <f t="shared" si="2725"/>
        <v>-326741.7414861396</v>
      </c>
      <c r="AW1975" s="28"/>
      <c r="AX1975" s="28"/>
      <c r="AY1975" s="28"/>
      <c r="AZ1975" s="28"/>
      <c r="BA1975" s="28"/>
      <c r="BB1975" s="1" t="s">
        <v>258</v>
      </c>
    </row>
    <row r="1976" spans="2:54" hidden="1">
      <c r="H1976" s="1">
        <f t="shared" si="2719"/>
        <v>360.65839637342845</v>
      </c>
      <c r="K1976" s="1">
        <f t="shared" si="2720"/>
        <v>0</v>
      </c>
      <c r="L1976" s="1">
        <f t="shared" si="2709"/>
        <v>0</v>
      </c>
      <c r="M1976" s="1">
        <f t="shared" si="2710"/>
        <v>0</v>
      </c>
      <c r="N1976" s="1">
        <f t="shared" si="2711"/>
        <v>1</v>
      </c>
      <c r="O1976" s="1">
        <f t="shared" si="2712"/>
        <v>0</v>
      </c>
      <c r="P1976" s="1">
        <f t="shared" si="2713"/>
        <v>0</v>
      </c>
      <c r="S1976" s="1">
        <v>360.65839637342845</v>
      </c>
      <c r="AA1976" s="1">
        <f t="shared" si="2721"/>
        <v>-114000</v>
      </c>
      <c r="AB1976" s="1">
        <f t="shared" si="2714"/>
        <v>0</v>
      </c>
      <c r="AC1976" s="1">
        <f t="shared" si="2715"/>
        <v>0</v>
      </c>
      <c r="AD1976" s="1">
        <f t="shared" si="2716"/>
        <v>114000</v>
      </c>
      <c r="AE1976" s="1">
        <f t="shared" si="2717"/>
        <v>0</v>
      </c>
      <c r="AF1976" s="1">
        <f t="shared" si="2718"/>
        <v>0</v>
      </c>
      <c r="AH1976" s="1">
        <f t="shared" si="2722"/>
        <v>360.65839637342845</v>
      </c>
      <c r="AK1976" s="1">
        <v>-76881.611436709762</v>
      </c>
      <c r="AP1976" s="22">
        <f t="shared" si="2723"/>
        <v>0</v>
      </c>
      <c r="AT1976" s="1">
        <f t="shared" si="2724"/>
        <v>-76881.611436709762</v>
      </c>
      <c r="AV1976" s="28">
        <f t="shared" si="2725"/>
        <v>-76881.611436709762</v>
      </c>
      <c r="AW1976" s="28"/>
      <c r="AX1976" s="28"/>
      <c r="AY1976" s="28"/>
      <c r="AZ1976" s="28"/>
      <c r="BA1976" s="28"/>
      <c r="BB1976" s="1" t="s">
        <v>373</v>
      </c>
    </row>
    <row r="1977" spans="2:54" hidden="1">
      <c r="H1977" s="1">
        <f t="shared" si="2719"/>
        <v>-4.9894393154024499</v>
      </c>
      <c r="K1977" s="1">
        <f t="shared" si="2720"/>
        <v>0</v>
      </c>
      <c r="L1977" s="1">
        <f t="shared" si="2709"/>
        <v>0</v>
      </c>
      <c r="M1977" s="1">
        <f t="shared" si="2710"/>
        <v>0</v>
      </c>
      <c r="N1977" s="1">
        <f t="shared" si="2711"/>
        <v>0</v>
      </c>
      <c r="O1977" s="1">
        <f t="shared" si="2712"/>
        <v>1</v>
      </c>
      <c r="P1977" s="1">
        <f t="shared" si="2713"/>
        <v>0</v>
      </c>
      <c r="S1977" s="1">
        <v>-4.9894393154024499</v>
      </c>
      <c r="AA1977" s="1">
        <f t="shared" si="2721"/>
        <v>0</v>
      </c>
      <c r="AB1977" s="1">
        <f t="shared" si="2714"/>
        <v>-372.48</v>
      </c>
      <c r="AC1977" s="1">
        <f t="shared" si="2715"/>
        <v>-931200</v>
      </c>
      <c r="AD1977" s="1">
        <f t="shared" si="2716"/>
        <v>0</v>
      </c>
      <c r="AE1977" s="1">
        <f t="shared" si="2717"/>
        <v>372.48</v>
      </c>
      <c r="AF1977" s="1">
        <f t="shared" si="2718"/>
        <v>-931200</v>
      </c>
      <c r="AH1977" s="1">
        <f t="shared" si="2722"/>
        <v>-4.9894393154024499</v>
      </c>
      <c r="AK1977" s="1">
        <v>21140.364138520341</v>
      </c>
      <c r="AP1977" s="22">
        <f t="shared" si="2723"/>
        <v>62500</v>
      </c>
      <c r="AT1977" s="1">
        <f t="shared" si="2724"/>
        <v>83640.364138520337</v>
      </c>
      <c r="AV1977" s="28">
        <f t="shared" si="2725"/>
        <v>83640.364138520337</v>
      </c>
      <c r="AW1977" s="28"/>
      <c r="AX1977" s="28"/>
      <c r="AY1977" s="28"/>
      <c r="AZ1977" s="28"/>
      <c r="BA1977" s="28"/>
      <c r="BB1977" s="1" t="s">
        <v>374</v>
      </c>
    </row>
    <row r="1978" spans="2:54" hidden="1">
      <c r="H1978" s="1">
        <f t="shared" si="2719"/>
        <v>-1.1178744070341438E-2</v>
      </c>
      <c r="K1978" s="1">
        <f t="shared" si="2720"/>
        <v>0</v>
      </c>
      <c r="L1978" s="1">
        <f t="shared" si="2709"/>
        <v>0</v>
      </c>
      <c r="M1978" s="1">
        <f t="shared" si="2710"/>
        <v>0</v>
      </c>
      <c r="N1978" s="1">
        <f t="shared" si="2711"/>
        <v>0</v>
      </c>
      <c r="O1978" s="1">
        <f t="shared" si="2712"/>
        <v>0</v>
      </c>
      <c r="P1978" s="1">
        <f t="shared" si="2713"/>
        <v>1</v>
      </c>
      <c r="S1978" s="1">
        <v>-1.1178744070341438E-2</v>
      </c>
      <c r="AA1978" s="1">
        <f t="shared" si="2721"/>
        <v>0</v>
      </c>
      <c r="AB1978" s="1">
        <f t="shared" si="2714"/>
        <v>931200</v>
      </c>
      <c r="AC1978" s="1">
        <f t="shared" si="2715"/>
        <v>1552000000</v>
      </c>
      <c r="AD1978" s="1">
        <f t="shared" si="2716"/>
        <v>0</v>
      </c>
      <c r="AE1978" s="1">
        <f t="shared" si="2717"/>
        <v>-931200</v>
      </c>
      <c r="AF1978" s="1">
        <f t="shared" si="2718"/>
        <v>3104000000</v>
      </c>
      <c r="AH1978" s="1">
        <f t="shared" si="2722"/>
        <v>-1.1178744070341438E-2</v>
      </c>
      <c r="AK1978" s="1">
        <v>-53291745.617782228</v>
      </c>
      <c r="AP1978" s="22">
        <f>-CB1265*1000000</f>
        <v>-52083333.333333336</v>
      </c>
      <c r="AT1978" s="1">
        <f t="shared" si="2724"/>
        <v>-105375078.95111556</v>
      </c>
      <c r="AV1978" s="28">
        <f t="shared" si="2725"/>
        <v>-105375078.95111556</v>
      </c>
      <c r="AW1978" s="28"/>
      <c r="AX1978" s="28"/>
      <c r="AY1978" s="28"/>
      <c r="AZ1978" s="28"/>
      <c r="BA1978" s="28"/>
      <c r="BB1978" s="1" t="s">
        <v>258</v>
      </c>
    </row>
    <row r="1979" spans="2:54" hidden="1"/>
    <row r="1980" spans="2:54" hidden="1">
      <c r="H1980" s="1">
        <f>+H1419</f>
        <v>360.65839637342845</v>
      </c>
      <c r="K1980" s="1">
        <f>+X1218</f>
        <v>1</v>
      </c>
      <c r="L1980" s="1">
        <f t="shared" ref="L1980:L1985" si="2726">+Y1218</f>
        <v>0</v>
      </c>
      <c r="M1980" s="1">
        <f t="shared" ref="M1980:M1985" si="2727">+Z1218</f>
        <v>0</v>
      </c>
      <c r="N1980" s="1">
        <f t="shared" ref="N1980:N1985" si="2728">+AA1218</f>
        <v>0</v>
      </c>
      <c r="O1980" s="1">
        <f t="shared" ref="O1980:O1985" si="2729">+AB1218</f>
        <v>0</v>
      </c>
      <c r="P1980" s="1">
        <f t="shared" ref="P1980:P1985" si="2730">+AC1218</f>
        <v>0</v>
      </c>
      <c r="S1980" s="1" cm="1">
        <f t="array" ref="S1980:S1985">MMULT(K1980:P1985,H1980:H1985)</f>
        <v>360.65839637342845</v>
      </c>
      <c r="AA1980" s="1">
        <f>+P1218</f>
        <v>142500</v>
      </c>
      <c r="AB1980" s="1">
        <f t="shared" ref="AB1980:AB1985" si="2731">+Q1218</f>
        <v>0</v>
      </c>
      <c r="AC1980" s="1">
        <f t="shared" ref="AC1980:AC1985" si="2732">+R1218</f>
        <v>0</v>
      </c>
      <c r="AD1980" s="1">
        <f t="shared" ref="AD1980:AD1985" si="2733">+S1218</f>
        <v>-142500</v>
      </c>
      <c r="AE1980" s="1">
        <f t="shared" ref="AE1980:AE1985" si="2734">+T1218</f>
        <v>0</v>
      </c>
      <c r="AF1980" s="1">
        <f t="shared" ref="AF1980:AF1985" si="2735">+U1218</f>
        <v>0</v>
      </c>
      <c r="AH1980" s="1">
        <f>+S1980</f>
        <v>360.65839637342845</v>
      </c>
      <c r="AK1980" s="1" cm="1">
        <f t="array" ref="AK1980:AK1985">MMULT(AA1980:AF1985,AH1980:AH1985)</f>
        <v>62605.136689290404</v>
      </c>
      <c r="AP1980" s="22">
        <f>-CR1260*1000</f>
        <v>0</v>
      </c>
      <c r="AT1980" s="1">
        <f>+AK1980+AP1980</f>
        <v>62605.136689290404</v>
      </c>
      <c r="AV1980" s="28">
        <f>+AT1980</f>
        <v>62605.136689290404</v>
      </c>
      <c r="AW1980" s="28"/>
      <c r="AX1980" s="28"/>
      <c r="AY1980" s="28"/>
      <c r="AZ1980" s="28"/>
      <c r="BA1980" s="28"/>
      <c r="BB1980" s="1" t="s">
        <v>373</v>
      </c>
    </row>
    <row r="1981" spans="2:54" hidden="1">
      <c r="H1981" s="1">
        <f t="shared" ref="H1981:H1985" si="2736">+H1420</f>
        <v>-4.9894393154024499</v>
      </c>
      <c r="K1981" s="1">
        <f t="shared" ref="K1981:K1985" si="2737">+X1219</f>
        <v>0</v>
      </c>
      <c r="L1981" s="1">
        <f t="shared" si="2726"/>
        <v>1</v>
      </c>
      <c r="M1981" s="1">
        <f t="shared" si="2727"/>
        <v>0</v>
      </c>
      <c r="N1981" s="1">
        <f t="shared" si="2728"/>
        <v>0</v>
      </c>
      <c r="O1981" s="1">
        <f t="shared" si="2729"/>
        <v>0</v>
      </c>
      <c r="P1981" s="1">
        <f t="shared" si="2730"/>
        <v>0</v>
      </c>
      <c r="S1981" s="1">
        <v>-4.9894393154024499</v>
      </c>
      <c r="AA1981" s="1">
        <f t="shared" ref="AA1981:AA1985" si="2738">+P1219</f>
        <v>0</v>
      </c>
      <c r="AB1981" s="1">
        <f t="shared" si="2731"/>
        <v>727.5</v>
      </c>
      <c r="AC1981" s="1">
        <f t="shared" si="2732"/>
        <v>1455000</v>
      </c>
      <c r="AD1981" s="1">
        <f t="shared" si="2733"/>
        <v>0</v>
      </c>
      <c r="AE1981" s="1">
        <f t="shared" si="2734"/>
        <v>-727.5</v>
      </c>
      <c r="AF1981" s="1">
        <f t="shared" si="2735"/>
        <v>1455000</v>
      </c>
      <c r="AH1981" s="1">
        <f t="shared" ref="AH1981:AH1985" si="2739">+S1981</f>
        <v>-4.9894393154024499</v>
      </c>
      <c r="AK1981" s="1">
        <v>-31066.875605710782</v>
      </c>
      <c r="AP1981" s="22">
        <f t="shared" ref="AP1981:AP1984" si="2740">-CR1261*1000</f>
        <v>126000</v>
      </c>
      <c r="AT1981" s="1">
        <f t="shared" ref="AT1981:AT1985" si="2741">+AK1981+AP1981</f>
        <v>94933.124394289218</v>
      </c>
      <c r="AV1981" s="28">
        <f t="shared" ref="AV1981:AV1985" si="2742">+AT1981</f>
        <v>94933.124394289218</v>
      </c>
      <c r="AW1981" s="28"/>
      <c r="AX1981" s="28"/>
      <c r="AY1981" s="28"/>
      <c r="AZ1981" s="28"/>
      <c r="BA1981" s="28"/>
      <c r="BB1981" s="1" t="s">
        <v>374</v>
      </c>
    </row>
    <row r="1982" spans="2:54" hidden="1">
      <c r="B1982" s="23" t="s">
        <v>267</v>
      </c>
      <c r="C1982" s="1">
        <f>+C1975+1</f>
        <v>64</v>
      </c>
      <c r="D1982" s="1" t="s">
        <v>375</v>
      </c>
      <c r="H1982" s="1">
        <f t="shared" si="2736"/>
        <v>-1.1178744070341438E-2</v>
      </c>
      <c r="J1982" s="1" t="s">
        <v>133</v>
      </c>
      <c r="K1982" s="1">
        <f t="shared" si="2737"/>
        <v>0</v>
      </c>
      <c r="L1982" s="1">
        <f t="shared" si="2726"/>
        <v>0</v>
      </c>
      <c r="M1982" s="1">
        <f t="shared" si="2727"/>
        <v>1</v>
      </c>
      <c r="N1982" s="1">
        <f t="shared" si="2728"/>
        <v>0</v>
      </c>
      <c r="O1982" s="1">
        <f t="shared" si="2729"/>
        <v>0</v>
      </c>
      <c r="P1982" s="1">
        <f t="shared" si="2730"/>
        <v>0</v>
      </c>
      <c r="R1982" s="1" t="s">
        <v>135</v>
      </c>
      <c r="S1982" s="1">
        <v>-1.1178744070341438E-2</v>
      </c>
      <c r="W1982" s="1" t="s">
        <v>376</v>
      </c>
      <c r="AA1982" s="1">
        <f t="shared" si="2738"/>
        <v>0</v>
      </c>
      <c r="AB1982" s="1">
        <f t="shared" si="2731"/>
        <v>1455000</v>
      </c>
      <c r="AC1982" s="1">
        <f t="shared" si="2732"/>
        <v>3880000000</v>
      </c>
      <c r="AD1982" s="1">
        <f t="shared" si="2733"/>
        <v>0</v>
      </c>
      <c r="AE1982" s="1">
        <f t="shared" si="2734"/>
        <v>-1455000</v>
      </c>
      <c r="AF1982" s="1">
        <f t="shared" si="2735"/>
        <v>1940000000</v>
      </c>
      <c r="AG1982" s="4" t="s">
        <v>133</v>
      </c>
      <c r="AH1982" s="1">
        <f t="shared" si="2739"/>
        <v>-1.1178744070341438E-2</v>
      </c>
      <c r="AJ1982" s="1" t="s">
        <v>135</v>
      </c>
      <c r="AK1982" s="1">
        <v>-61088706.923931435</v>
      </c>
      <c r="AN1982" s="1" t="s">
        <v>377</v>
      </c>
      <c r="AP1982" s="22">
        <f>-CR1262*1000000</f>
        <v>84000000</v>
      </c>
      <c r="AT1982" s="1">
        <f t="shared" si="2741"/>
        <v>22911293.076068565</v>
      </c>
      <c r="AV1982" s="28">
        <f t="shared" si="2742"/>
        <v>22911293.076068565</v>
      </c>
      <c r="AW1982" s="28"/>
      <c r="AX1982" s="28"/>
      <c r="AY1982" s="28"/>
      <c r="AZ1982" s="28"/>
      <c r="BA1982" s="28"/>
      <c r="BB1982" s="1" t="s">
        <v>258</v>
      </c>
    </row>
    <row r="1983" spans="2:54" hidden="1">
      <c r="H1983" s="1">
        <f t="shared" si="2736"/>
        <v>360.21906208087199</v>
      </c>
      <c r="K1983" s="1">
        <f t="shared" si="2737"/>
        <v>0</v>
      </c>
      <c r="L1983" s="1">
        <f t="shared" si="2726"/>
        <v>0</v>
      </c>
      <c r="M1983" s="1">
        <f t="shared" si="2727"/>
        <v>0</v>
      </c>
      <c r="N1983" s="1">
        <f t="shared" si="2728"/>
        <v>1</v>
      </c>
      <c r="O1983" s="1">
        <f t="shared" si="2729"/>
        <v>0</v>
      </c>
      <c r="P1983" s="1">
        <f t="shared" si="2730"/>
        <v>0</v>
      </c>
      <c r="S1983" s="1">
        <v>360.21906208087199</v>
      </c>
      <c r="AA1983" s="1">
        <f t="shared" si="2738"/>
        <v>-142500</v>
      </c>
      <c r="AB1983" s="1">
        <f t="shared" si="2731"/>
        <v>0</v>
      </c>
      <c r="AC1983" s="1">
        <f t="shared" si="2732"/>
        <v>0</v>
      </c>
      <c r="AD1983" s="1">
        <f t="shared" si="2733"/>
        <v>142500</v>
      </c>
      <c r="AE1983" s="1">
        <f t="shared" si="2734"/>
        <v>0</v>
      </c>
      <c r="AF1983" s="1">
        <f t="shared" si="2735"/>
        <v>0</v>
      </c>
      <c r="AH1983" s="1">
        <f t="shared" si="2739"/>
        <v>360.21906208087199</v>
      </c>
      <c r="AK1983" s="1">
        <v>-62605.136689290404</v>
      </c>
      <c r="AP1983" s="22">
        <f t="shared" si="2740"/>
        <v>0</v>
      </c>
      <c r="AT1983" s="1">
        <f t="shared" si="2741"/>
        <v>-62605.136689290404</v>
      </c>
      <c r="AV1983" s="28">
        <f t="shared" si="2742"/>
        <v>-62605.136689290404</v>
      </c>
      <c r="AW1983" s="28"/>
      <c r="AX1983" s="28"/>
      <c r="AY1983" s="28"/>
      <c r="AZ1983" s="28"/>
      <c r="BA1983" s="28"/>
      <c r="BB1983" s="1" t="s">
        <v>373</v>
      </c>
    </row>
    <row r="1984" spans="2:54" hidden="1">
      <c r="H1984" s="1">
        <f t="shared" si="2736"/>
        <v>-9.155537006423744</v>
      </c>
      <c r="K1984" s="1">
        <f t="shared" si="2737"/>
        <v>0</v>
      </c>
      <c r="L1984" s="1">
        <f t="shared" si="2726"/>
        <v>0</v>
      </c>
      <c r="M1984" s="1">
        <f t="shared" si="2727"/>
        <v>0</v>
      </c>
      <c r="N1984" s="1">
        <f t="shared" si="2728"/>
        <v>0</v>
      </c>
      <c r="O1984" s="1">
        <f t="shared" si="2729"/>
        <v>1</v>
      </c>
      <c r="P1984" s="1">
        <f t="shared" si="2730"/>
        <v>0</v>
      </c>
      <c r="S1984" s="1">
        <v>-9.155537006423744</v>
      </c>
      <c r="AA1984" s="1">
        <f t="shared" si="2738"/>
        <v>0</v>
      </c>
      <c r="AB1984" s="1">
        <f t="shared" si="2731"/>
        <v>-727.5</v>
      </c>
      <c r="AC1984" s="1">
        <f t="shared" si="2732"/>
        <v>-1455000</v>
      </c>
      <c r="AD1984" s="1">
        <f t="shared" si="2733"/>
        <v>0</v>
      </c>
      <c r="AE1984" s="1">
        <f t="shared" si="2734"/>
        <v>727.5</v>
      </c>
      <c r="AF1984" s="1">
        <f t="shared" si="2735"/>
        <v>-1455000</v>
      </c>
      <c r="AH1984" s="1">
        <f t="shared" si="2739"/>
        <v>-9.155537006423744</v>
      </c>
      <c r="AK1984" s="1">
        <v>31066.875605710782</v>
      </c>
      <c r="AP1984" s="22">
        <f t="shared" si="2740"/>
        <v>126000</v>
      </c>
      <c r="AT1984" s="1">
        <f t="shared" si="2741"/>
        <v>157066.87560571078</v>
      </c>
      <c r="AV1984" s="28">
        <f t="shared" si="2742"/>
        <v>157066.87560571078</v>
      </c>
      <c r="AW1984" s="28"/>
      <c r="AX1984" s="28"/>
      <c r="AY1984" s="28"/>
      <c r="AZ1984" s="28"/>
      <c r="BA1984" s="28"/>
      <c r="BB1984" s="1" t="s">
        <v>374</v>
      </c>
    </row>
    <row r="1985" spans="1:138" hidden="1">
      <c r="H1985" s="1">
        <f t="shared" si="2736"/>
        <v>-1.2256109315176617E-2</v>
      </c>
      <c r="K1985" s="1">
        <f t="shared" si="2737"/>
        <v>0</v>
      </c>
      <c r="L1985" s="1">
        <f t="shared" si="2726"/>
        <v>0</v>
      </c>
      <c r="M1985" s="1">
        <f t="shared" si="2727"/>
        <v>0</v>
      </c>
      <c r="N1985" s="1">
        <f t="shared" si="2728"/>
        <v>0</v>
      </c>
      <c r="O1985" s="1">
        <f t="shared" si="2729"/>
        <v>0</v>
      </c>
      <c r="P1985" s="1">
        <f t="shared" si="2730"/>
        <v>1</v>
      </c>
      <c r="S1985" s="1">
        <v>-1.2256109315176617E-2</v>
      </c>
      <c r="AA1985" s="1">
        <f t="shared" si="2738"/>
        <v>0</v>
      </c>
      <c r="AB1985" s="1">
        <f t="shared" si="2731"/>
        <v>1455000</v>
      </c>
      <c r="AC1985" s="1">
        <f t="shared" si="2732"/>
        <v>1940000000</v>
      </c>
      <c r="AD1985" s="1">
        <f t="shared" si="2733"/>
        <v>0</v>
      </c>
      <c r="AE1985" s="1">
        <f t="shared" si="2734"/>
        <v>-1455000</v>
      </c>
      <c r="AF1985" s="1">
        <f t="shared" si="2735"/>
        <v>3880000000</v>
      </c>
      <c r="AH1985" s="1">
        <f t="shared" si="2739"/>
        <v>-1.2256109315176617E-2</v>
      </c>
      <c r="AK1985" s="1">
        <v>-63178795.498911686</v>
      </c>
      <c r="AP1985" s="22">
        <f>-CR1265*1000000</f>
        <v>-84000000</v>
      </c>
      <c r="AT1985" s="1">
        <f t="shared" si="2741"/>
        <v>-147178795.49891168</v>
      </c>
      <c r="AV1985" s="28">
        <f t="shared" si="2742"/>
        <v>-147178795.49891168</v>
      </c>
      <c r="AW1985" s="28"/>
      <c r="AX1985" s="28"/>
      <c r="AY1985" s="28"/>
      <c r="AZ1985" s="28"/>
      <c r="BA1985" s="28"/>
      <c r="BB1985" s="1" t="s">
        <v>258</v>
      </c>
    </row>
    <row r="1986" spans="1:138" hidden="1"/>
    <row r="1987" spans="1:138" hidden="1">
      <c r="H1987" s="1">
        <f>+H1422</f>
        <v>360.21906208087199</v>
      </c>
      <c r="K1987" s="1">
        <f>+X1225</f>
        <v>1</v>
      </c>
      <c r="L1987" s="1">
        <f t="shared" ref="L1987:L1992" si="2743">+Y1225</f>
        <v>0</v>
      </c>
      <c r="M1987" s="1">
        <f t="shared" ref="M1987:M1992" si="2744">+Z1225</f>
        <v>0</v>
      </c>
      <c r="N1987" s="1">
        <f t="shared" ref="N1987:N1992" si="2745">+AA1225</f>
        <v>0</v>
      </c>
      <c r="O1987" s="1">
        <f t="shared" ref="O1987:O1992" si="2746">+AB1225</f>
        <v>0</v>
      </c>
      <c r="P1987" s="1">
        <f t="shared" ref="P1987:P1992" si="2747">+AC1225</f>
        <v>0</v>
      </c>
      <c r="S1987" s="1" cm="1">
        <f t="array" ref="S1987:S1992">MMULT(K1987:P1992,H1987:H1992)</f>
        <v>360.21906208087199</v>
      </c>
      <c r="AA1987" s="1">
        <f>+P1225</f>
        <v>87692.307692307688</v>
      </c>
      <c r="AB1987" s="1">
        <f t="shared" ref="AB1987:AB1992" si="2748">+Q1225</f>
        <v>0</v>
      </c>
      <c r="AC1987" s="1">
        <f t="shared" ref="AC1987:AC1992" si="2749">+R1225</f>
        <v>0</v>
      </c>
      <c r="AD1987" s="1">
        <f t="shared" ref="AD1987:AD1992" si="2750">+S1225</f>
        <v>-87692.307692307688</v>
      </c>
      <c r="AE1987" s="1">
        <f t="shared" ref="AE1987:AE1992" si="2751">+T1225</f>
        <v>0</v>
      </c>
      <c r="AF1987" s="1">
        <f t="shared" ref="AF1987:AF1992" si="2752">+U1225</f>
        <v>0</v>
      </c>
      <c r="AH1987" s="1">
        <f>+S1987</f>
        <v>360.21906208087199</v>
      </c>
      <c r="AK1987" s="1" cm="1">
        <f t="array" ref="AK1987:AK1992">MMULT(AA1987:AF1992,AH1987:AH1992)</f>
        <v>101193.38998889923</v>
      </c>
      <c r="AP1987" s="22">
        <f>-DH1260*1000</f>
        <v>0</v>
      </c>
      <c r="AT1987" s="1">
        <f>+AK1987+AP1987</f>
        <v>101193.38998889923</v>
      </c>
      <c r="AV1987" s="28">
        <f>+AT1987</f>
        <v>101193.38998889923</v>
      </c>
      <c r="AW1987" s="28"/>
      <c r="AX1987" s="28"/>
      <c r="AY1987" s="28"/>
      <c r="AZ1987" s="28"/>
      <c r="BA1987" s="28"/>
      <c r="BB1987" s="1" t="s">
        <v>373</v>
      </c>
    </row>
    <row r="1988" spans="1:138" hidden="1">
      <c r="H1988" s="1">
        <f t="shared" ref="H1988:H1992" si="2753">+H1423</f>
        <v>-9.155537006423744</v>
      </c>
      <c r="K1988" s="1">
        <f t="shared" ref="K1988:K1992" si="2754">+X1226</f>
        <v>0</v>
      </c>
      <c r="L1988" s="1">
        <f t="shared" si="2743"/>
        <v>1</v>
      </c>
      <c r="M1988" s="1">
        <f t="shared" si="2744"/>
        <v>0</v>
      </c>
      <c r="N1988" s="1">
        <f t="shared" si="2745"/>
        <v>0</v>
      </c>
      <c r="O1988" s="1">
        <f t="shared" si="2746"/>
        <v>0</v>
      </c>
      <c r="P1988" s="1">
        <f t="shared" si="2747"/>
        <v>0</v>
      </c>
      <c r="S1988" s="1">
        <v>-9.155537006423744</v>
      </c>
      <c r="AA1988" s="1">
        <f t="shared" ref="AA1988:AA1992" si="2755">+P1226</f>
        <v>0</v>
      </c>
      <c r="AB1988" s="1">
        <f t="shared" si="2748"/>
        <v>169.5402822030041</v>
      </c>
      <c r="AC1988" s="1">
        <f t="shared" si="2749"/>
        <v>551005.91715976328</v>
      </c>
      <c r="AD1988" s="1">
        <f t="shared" si="2750"/>
        <v>0</v>
      </c>
      <c r="AE1988" s="1">
        <f t="shared" si="2751"/>
        <v>-169.5402822030041</v>
      </c>
      <c r="AF1988" s="1">
        <f t="shared" si="2752"/>
        <v>551005.91715976328</v>
      </c>
      <c r="AH1988" s="1">
        <f t="shared" ref="AH1988:AH1992" si="2756">+S1988</f>
        <v>-9.155537006423744</v>
      </c>
      <c r="AK1988" s="1">
        <v>-12016.063519975214</v>
      </c>
      <c r="AP1988" s="22">
        <f t="shared" ref="AP1988:AP1991" si="2757">-DH1261*1000</f>
        <v>178750</v>
      </c>
      <c r="AT1988" s="1">
        <f t="shared" ref="AT1988:AT1992" si="2758">+AK1988+AP1988</f>
        <v>166733.93648002477</v>
      </c>
      <c r="AV1988" s="28">
        <f t="shared" ref="AV1988:AV1992" si="2759">+AT1988</f>
        <v>166733.93648002477</v>
      </c>
      <c r="AW1988" s="28"/>
      <c r="AX1988" s="28"/>
      <c r="AY1988" s="28"/>
      <c r="AZ1988" s="28"/>
      <c r="BA1988" s="28"/>
      <c r="BB1988" s="1" t="s">
        <v>374</v>
      </c>
    </row>
    <row r="1989" spans="1:138" hidden="1">
      <c r="B1989" s="23" t="s">
        <v>267</v>
      </c>
      <c r="C1989" s="1">
        <f>+C1982+1</f>
        <v>65</v>
      </c>
      <c r="D1989" s="1" t="s">
        <v>375</v>
      </c>
      <c r="H1989" s="1">
        <f t="shared" si="2753"/>
        <v>-1.2256109315176617E-2</v>
      </c>
      <c r="J1989" s="1" t="s">
        <v>133</v>
      </c>
      <c r="K1989" s="1">
        <f t="shared" si="2754"/>
        <v>0</v>
      </c>
      <c r="L1989" s="1">
        <f t="shared" si="2743"/>
        <v>0</v>
      </c>
      <c r="M1989" s="1">
        <f t="shared" si="2744"/>
        <v>1</v>
      </c>
      <c r="N1989" s="1">
        <f t="shared" si="2745"/>
        <v>0</v>
      </c>
      <c r="O1989" s="1">
        <f t="shared" si="2746"/>
        <v>0</v>
      </c>
      <c r="P1989" s="1">
        <f t="shared" si="2747"/>
        <v>0</v>
      </c>
      <c r="R1989" s="1" t="s">
        <v>135</v>
      </c>
      <c r="S1989" s="1">
        <v>-1.2256109315176617E-2</v>
      </c>
      <c r="W1989" s="1" t="s">
        <v>376</v>
      </c>
      <c r="AA1989" s="1">
        <f t="shared" si="2755"/>
        <v>0</v>
      </c>
      <c r="AB1989" s="1">
        <f t="shared" si="2748"/>
        <v>551005.91715976328</v>
      </c>
      <c r="AC1989" s="1">
        <f t="shared" si="2749"/>
        <v>2387692307.6923075</v>
      </c>
      <c r="AD1989" s="1">
        <f t="shared" si="2750"/>
        <v>0</v>
      </c>
      <c r="AE1989" s="1">
        <f t="shared" si="2751"/>
        <v>-551005.91715976328</v>
      </c>
      <c r="AF1989" s="1">
        <f t="shared" si="2752"/>
        <v>1193846153.8461537</v>
      </c>
      <c r="AG1989" s="4" t="s">
        <v>133</v>
      </c>
      <c r="AH1989" s="1">
        <f t="shared" si="2756"/>
        <v>-1.2256109315176617E-2</v>
      </c>
      <c r="AJ1989" s="1" t="s">
        <v>135</v>
      </c>
      <c r="AK1989" s="1">
        <v>-41362407.176688835</v>
      </c>
      <c r="AN1989" s="1" t="s">
        <v>377</v>
      </c>
      <c r="AP1989" s="22">
        <f>-DH1262*1000000</f>
        <v>193645833.33333334</v>
      </c>
      <c r="AT1989" s="1">
        <f t="shared" si="2758"/>
        <v>152283426.15664452</v>
      </c>
      <c r="AV1989" s="28">
        <f t="shared" si="2759"/>
        <v>152283426.15664452</v>
      </c>
      <c r="AW1989" s="28"/>
      <c r="AX1989" s="28"/>
      <c r="AY1989" s="28"/>
      <c r="AZ1989" s="28"/>
      <c r="BA1989" s="28"/>
      <c r="BB1989" s="1" t="s">
        <v>258</v>
      </c>
    </row>
    <row r="1990" spans="1:138" hidden="1">
      <c r="H1990" s="1">
        <f t="shared" si="2753"/>
        <v>359.06510237047229</v>
      </c>
      <c r="K1990" s="1">
        <f t="shared" si="2754"/>
        <v>0</v>
      </c>
      <c r="L1990" s="1">
        <f t="shared" si="2743"/>
        <v>0</v>
      </c>
      <c r="M1990" s="1">
        <f t="shared" si="2744"/>
        <v>0</v>
      </c>
      <c r="N1990" s="1">
        <f t="shared" si="2745"/>
        <v>1</v>
      </c>
      <c r="O1990" s="1">
        <f t="shared" si="2746"/>
        <v>0</v>
      </c>
      <c r="P1990" s="1">
        <f t="shared" si="2747"/>
        <v>0</v>
      </c>
      <c r="S1990" s="1">
        <v>359.06510237047229</v>
      </c>
      <c r="AA1990" s="1">
        <f t="shared" si="2755"/>
        <v>-87692.307692307688</v>
      </c>
      <c r="AB1990" s="1">
        <f t="shared" si="2748"/>
        <v>0</v>
      </c>
      <c r="AC1990" s="1">
        <f t="shared" si="2749"/>
        <v>0</v>
      </c>
      <c r="AD1990" s="1">
        <f t="shared" si="2750"/>
        <v>87692.307692307688</v>
      </c>
      <c r="AE1990" s="1">
        <f t="shared" si="2751"/>
        <v>0</v>
      </c>
      <c r="AF1990" s="1">
        <f t="shared" si="2752"/>
        <v>0</v>
      </c>
      <c r="AH1990" s="1">
        <f t="shared" si="2756"/>
        <v>359.06510237047229</v>
      </c>
      <c r="AK1990" s="1">
        <v>-101193.38998889923</v>
      </c>
      <c r="AP1990" s="22">
        <f t="shared" si="2757"/>
        <v>0</v>
      </c>
      <c r="AT1990" s="1">
        <f t="shared" si="2758"/>
        <v>-101193.38998889923</v>
      </c>
      <c r="AV1990" s="28">
        <f t="shared" si="2759"/>
        <v>-101193.38998889923</v>
      </c>
      <c r="AW1990" s="28"/>
      <c r="AX1990" s="28"/>
      <c r="AY1990" s="28"/>
      <c r="AZ1990" s="28"/>
      <c r="BA1990" s="28"/>
      <c r="BB1990" s="1" t="s">
        <v>373</v>
      </c>
    </row>
    <row r="1991" spans="1:138" hidden="1">
      <c r="H1991" s="1">
        <f t="shared" si="2753"/>
        <v>-5.367770515891455</v>
      </c>
      <c r="K1991" s="1">
        <f t="shared" si="2754"/>
        <v>0</v>
      </c>
      <c r="L1991" s="1">
        <f t="shared" si="2743"/>
        <v>0</v>
      </c>
      <c r="M1991" s="1">
        <f t="shared" si="2744"/>
        <v>0</v>
      </c>
      <c r="N1991" s="1">
        <f t="shared" si="2745"/>
        <v>0</v>
      </c>
      <c r="O1991" s="1">
        <f t="shared" si="2746"/>
        <v>1</v>
      </c>
      <c r="P1991" s="1">
        <f t="shared" si="2747"/>
        <v>0</v>
      </c>
      <c r="S1991" s="1">
        <v>-5.367770515891455</v>
      </c>
      <c r="AA1991" s="1">
        <f t="shared" si="2755"/>
        <v>0</v>
      </c>
      <c r="AB1991" s="1">
        <f t="shared" si="2748"/>
        <v>-169.5402822030041</v>
      </c>
      <c r="AC1991" s="1">
        <f t="shared" si="2749"/>
        <v>-551005.91715976328</v>
      </c>
      <c r="AD1991" s="1">
        <f t="shared" si="2750"/>
        <v>0</v>
      </c>
      <c r="AE1991" s="1">
        <f t="shared" si="2751"/>
        <v>169.5402822030041</v>
      </c>
      <c r="AF1991" s="1">
        <f t="shared" si="2752"/>
        <v>-551005.91715976328</v>
      </c>
      <c r="AH1991" s="1">
        <f t="shared" si="2756"/>
        <v>-5.367770515891455</v>
      </c>
      <c r="AK1991" s="1">
        <v>12016.063519975214</v>
      </c>
      <c r="AP1991" s="22">
        <f t="shared" si="2757"/>
        <v>178750</v>
      </c>
      <c r="AT1991" s="1">
        <f t="shared" si="2758"/>
        <v>190766.06351997523</v>
      </c>
      <c r="AV1991" s="28">
        <f t="shared" si="2759"/>
        <v>190766.06351997523</v>
      </c>
      <c r="AW1991" s="28"/>
      <c r="AX1991" s="28"/>
      <c r="AY1991" s="28"/>
      <c r="AZ1991" s="28"/>
      <c r="BA1991" s="28"/>
      <c r="BB1991" s="1" t="s">
        <v>374</v>
      </c>
    </row>
    <row r="1992" spans="1:138" hidden="1">
      <c r="H1992" s="1">
        <f t="shared" si="2753"/>
        <v>-8.3859276685268568E-3</v>
      </c>
      <c r="K1992" s="1">
        <f t="shared" si="2754"/>
        <v>0</v>
      </c>
      <c r="L1992" s="1">
        <f t="shared" si="2743"/>
        <v>0</v>
      </c>
      <c r="M1992" s="1">
        <f t="shared" si="2744"/>
        <v>0</v>
      </c>
      <c r="N1992" s="1">
        <f t="shared" si="2745"/>
        <v>0</v>
      </c>
      <c r="O1992" s="1">
        <f t="shared" si="2746"/>
        <v>0</v>
      </c>
      <c r="P1992" s="1">
        <f t="shared" si="2747"/>
        <v>1</v>
      </c>
      <c r="S1992" s="1">
        <v>-8.3859276685268568E-3</v>
      </c>
      <c r="AA1992" s="1">
        <f t="shared" si="2755"/>
        <v>0</v>
      </c>
      <c r="AB1992" s="1">
        <f t="shared" si="2748"/>
        <v>551005.91715976328</v>
      </c>
      <c r="AC1992" s="1">
        <f t="shared" si="2749"/>
        <v>1193846153.8461537</v>
      </c>
      <c r="AD1992" s="1">
        <f t="shared" si="2750"/>
        <v>0</v>
      </c>
      <c r="AE1992" s="1">
        <f t="shared" si="2751"/>
        <v>-551005.91715976328</v>
      </c>
      <c r="AF1992" s="1">
        <f t="shared" si="2752"/>
        <v>2387692307.6923075</v>
      </c>
      <c r="AH1992" s="1">
        <f t="shared" si="2756"/>
        <v>-8.3859276685268568E-3</v>
      </c>
      <c r="AK1992" s="1">
        <v>-36742005.703150041</v>
      </c>
      <c r="AP1992" s="22">
        <f>-DH1265*1000000</f>
        <v>-193645833.33333334</v>
      </c>
      <c r="AT1992" s="1">
        <f t="shared" si="2758"/>
        <v>-230387839.03648338</v>
      </c>
      <c r="AV1992" s="28">
        <f t="shared" si="2759"/>
        <v>-230387839.03648338</v>
      </c>
      <c r="AW1992" s="28"/>
      <c r="AX1992" s="28"/>
      <c r="AY1992" s="28"/>
      <c r="AZ1992" s="28"/>
      <c r="BA1992" s="28"/>
      <c r="BB1992" s="1" t="s">
        <v>258</v>
      </c>
    </row>
    <row r="1993" spans="1:138" hidden="1"/>
    <row r="1994" spans="1:138" hidden="1"/>
    <row r="1995" spans="1:138" hidden="1"/>
    <row r="1996" spans="1:138" hidden="1">
      <c r="M1996" s="5"/>
      <c r="DH1996" s="26">
        <v>100</v>
      </c>
      <c r="DI1996" s="26">
        <v>101</v>
      </c>
      <c r="DJ1996" s="26">
        <v>102</v>
      </c>
      <c r="DK1996" s="26">
        <v>103</v>
      </c>
      <c r="DL1996" s="26">
        <v>104</v>
      </c>
      <c r="DM1996" s="26">
        <v>105</v>
      </c>
      <c r="DN1996" s="26">
        <v>106</v>
      </c>
      <c r="DO1996" s="26">
        <v>107</v>
      </c>
      <c r="DP1996" s="26">
        <v>108</v>
      </c>
      <c r="DQ1996" s="26">
        <v>109</v>
      </c>
      <c r="DR1996" s="26">
        <v>110</v>
      </c>
      <c r="DS1996" s="26">
        <v>111</v>
      </c>
      <c r="DT1996" s="26">
        <v>112</v>
      </c>
      <c r="DU1996" s="26">
        <v>113</v>
      </c>
      <c r="DV1996" s="26">
        <v>114</v>
      </c>
      <c r="DW1996" s="26">
        <v>115</v>
      </c>
      <c r="DX1996" s="26">
        <v>116</v>
      </c>
      <c r="DY1996" s="26">
        <v>117</v>
      </c>
      <c r="DZ1996" s="26">
        <v>118</v>
      </c>
      <c r="EA1996" s="26">
        <v>119</v>
      </c>
      <c r="EB1996" s="26">
        <v>120</v>
      </c>
      <c r="EC1996" s="26">
        <v>121</v>
      </c>
      <c r="ED1996" s="26">
        <v>122</v>
      </c>
      <c r="EE1996" s="26">
        <v>123</v>
      </c>
      <c r="EF1996" s="26">
        <v>124</v>
      </c>
      <c r="EG1996" s="26">
        <v>125</v>
      </c>
      <c r="EH1996" s="26">
        <v>126</v>
      </c>
    </row>
    <row r="1997" spans="1:138" hidden="1">
      <c r="E1997" s="24" t="s">
        <v>378</v>
      </c>
      <c r="M1997" s="1">
        <v>1</v>
      </c>
      <c r="N1997" s="1">
        <v>2</v>
      </c>
      <c r="O1997" s="1">
        <v>3</v>
      </c>
      <c r="P1997" s="1">
        <v>4</v>
      </c>
      <c r="Q1997" s="1">
        <v>5</v>
      </c>
      <c r="R1997" s="1">
        <v>6</v>
      </c>
      <c r="S1997" s="1">
        <v>7</v>
      </c>
      <c r="T1997" s="1">
        <v>8</v>
      </c>
      <c r="U1997" s="1">
        <v>9</v>
      </c>
      <c r="V1997" s="1">
        <v>10</v>
      </c>
      <c r="W1997" s="1">
        <v>11</v>
      </c>
      <c r="X1997" s="1">
        <v>12</v>
      </c>
      <c r="Y1997" s="1">
        <v>13</v>
      </c>
      <c r="Z1997" s="1">
        <v>14</v>
      </c>
      <c r="AA1997" s="1">
        <v>15</v>
      </c>
      <c r="AB1997" s="1">
        <v>16</v>
      </c>
      <c r="AC1997" s="1">
        <v>17</v>
      </c>
      <c r="AD1997" s="1">
        <v>18</v>
      </c>
      <c r="AE1997" s="1">
        <v>19</v>
      </c>
      <c r="AF1997" s="1">
        <v>20</v>
      </c>
      <c r="AG1997" s="1">
        <v>21</v>
      </c>
      <c r="AH1997" s="1">
        <v>22</v>
      </c>
      <c r="AI1997" s="1">
        <v>23</v>
      </c>
      <c r="AJ1997" s="1">
        <v>24</v>
      </c>
      <c r="AK1997" s="1">
        <v>25</v>
      </c>
      <c r="AL1997" s="1">
        <v>26</v>
      </c>
      <c r="AM1997" s="1">
        <v>27</v>
      </c>
      <c r="AN1997" s="1">
        <v>28</v>
      </c>
      <c r="AO1997" s="1">
        <v>29</v>
      </c>
      <c r="AP1997" s="1">
        <v>30</v>
      </c>
      <c r="AQ1997" s="1">
        <v>31</v>
      </c>
      <c r="AR1997" s="1">
        <v>32</v>
      </c>
      <c r="AS1997" s="1">
        <v>33</v>
      </c>
      <c r="AT1997" s="1">
        <v>34</v>
      </c>
      <c r="AU1997" s="1">
        <v>35</v>
      </c>
      <c r="AV1997" s="1">
        <v>36</v>
      </c>
      <c r="AW1997" s="1">
        <v>37</v>
      </c>
      <c r="AX1997" s="1">
        <v>38</v>
      </c>
      <c r="AY1997" s="1">
        <v>39</v>
      </c>
      <c r="AZ1997" s="1">
        <v>40</v>
      </c>
      <c r="BA1997" s="1">
        <v>41</v>
      </c>
      <c r="BB1997" s="1">
        <v>42</v>
      </c>
      <c r="BC1997" s="1">
        <v>43</v>
      </c>
      <c r="BD1997" s="1">
        <v>44</v>
      </c>
      <c r="BE1997" s="1">
        <v>45</v>
      </c>
      <c r="BF1997" s="1">
        <v>46</v>
      </c>
      <c r="BG1997" s="1">
        <v>47</v>
      </c>
      <c r="BH1997" s="1">
        <v>48</v>
      </c>
      <c r="BI1997" s="1">
        <v>49</v>
      </c>
      <c r="BJ1997" s="1">
        <v>50</v>
      </c>
      <c r="BK1997" s="1">
        <v>51</v>
      </c>
      <c r="BL1997" s="1">
        <v>52</v>
      </c>
      <c r="BM1997" s="1">
        <v>53</v>
      </c>
      <c r="BN1997" s="1">
        <v>54</v>
      </c>
      <c r="BO1997" s="1">
        <v>55</v>
      </c>
      <c r="BP1997" s="1">
        <v>56</v>
      </c>
      <c r="BQ1997" s="1">
        <v>57</v>
      </c>
      <c r="BR1997" s="1">
        <v>58</v>
      </c>
      <c r="BS1997" s="1">
        <v>59</v>
      </c>
      <c r="BT1997" s="1">
        <v>60</v>
      </c>
      <c r="BU1997" s="1">
        <v>61</v>
      </c>
      <c r="BV1997" s="1">
        <v>62</v>
      </c>
      <c r="BW1997" s="1">
        <v>63</v>
      </c>
      <c r="BX1997" s="1">
        <v>64</v>
      </c>
      <c r="BY1997" s="1">
        <v>65</v>
      </c>
      <c r="BZ1997" s="1">
        <v>66</v>
      </c>
      <c r="CA1997" s="1">
        <v>67</v>
      </c>
      <c r="CB1997" s="1">
        <v>68</v>
      </c>
      <c r="CC1997" s="1">
        <v>69</v>
      </c>
      <c r="CD1997" s="1">
        <v>70</v>
      </c>
      <c r="CE1997" s="1">
        <v>71</v>
      </c>
      <c r="CF1997" s="1">
        <v>72</v>
      </c>
      <c r="CG1997" s="1">
        <v>73</v>
      </c>
      <c r="CH1997" s="1">
        <v>74</v>
      </c>
      <c r="CI1997" s="1">
        <v>75</v>
      </c>
      <c r="CJ1997" s="1">
        <v>76</v>
      </c>
      <c r="CK1997" s="1">
        <v>77</v>
      </c>
      <c r="CL1997" s="1">
        <v>78</v>
      </c>
      <c r="CM1997" s="1">
        <v>79</v>
      </c>
      <c r="CN1997" s="1">
        <v>80</v>
      </c>
      <c r="CO1997" s="1">
        <v>81</v>
      </c>
      <c r="CP1997" s="1">
        <v>82</v>
      </c>
      <c r="CQ1997" s="1">
        <v>83</v>
      </c>
      <c r="CR1997" s="1">
        <v>84</v>
      </c>
      <c r="CS1997" s="1">
        <v>85</v>
      </c>
      <c r="CT1997" s="1">
        <v>86</v>
      </c>
      <c r="CU1997" s="1">
        <v>87</v>
      </c>
      <c r="CV1997" s="1">
        <v>88</v>
      </c>
      <c r="CW1997" s="1">
        <v>89</v>
      </c>
      <c r="CX1997" s="1">
        <v>90</v>
      </c>
      <c r="CY1997" s="1">
        <v>91</v>
      </c>
      <c r="CZ1997" s="1">
        <v>92</v>
      </c>
      <c r="DA1997" s="1">
        <v>93</v>
      </c>
      <c r="DB1997" s="1">
        <v>94</v>
      </c>
      <c r="DC1997" s="1">
        <v>95</v>
      </c>
      <c r="DD1997" s="1">
        <v>96</v>
      </c>
      <c r="DE1997" s="1">
        <v>97</v>
      </c>
      <c r="DF1997" s="1">
        <v>98</v>
      </c>
      <c r="DG1997" s="1">
        <v>99</v>
      </c>
      <c r="DH1997" s="26"/>
      <c r="DI1997" s="26"/>
      <c r="DJ1997" s="26"/>
      <c r="DK1997" s="26"/>
      <c r="DL1997" s="26"/>
      <c r="DM1997" s="26"/>
      <c r="DN1997" s="26"/>
      <c r="DO1997" s="26"/>
      <c r="DP1997" s="26"/>
      <c r="DQ1997" s="26"/>
      <c r="DR1997" s="26"/>
      <c r="DS1997" s="26"/>
      <c r="DT1997" s="26"/>
      <c r="DU1997" s="26"/>
      <c r="DV1997" s="26"/>
      <c r="DW1997" s="26"/>
      <c r="DX1997" s="26"/>
      <c r="DY1997" s="26"/>
      <c r="DZ1997" s="26"/>
      <c r="EA1997" s="26"/>
      <c r="EB1997" s="26"/>
      <c r="EC1997" s="26"/>
      <c r="ED1997" s="26"/>
      <c r="EE1997" s="26"/>
      <c r="EF1997" s="26"/>
      <c r="EG1997" s="26"/>
      <c r="EH1997" s="26"/>
    </row>
    <row r="1998" spans="1:138" hidden="1">
      <c r="A1998" s="1" t="s">
        <v>379</v>
      </c>
      <c r="D1998" s="1" cm="1">
        <f t="array" ref="D1998:D2123">MMULT(M1998:EH2123,H1302:H1427)-C1302:C1427</f>
        <v>-59057.181102289353</v>
      </c>
      <c r="E1998" s="28">
        <f>+D1998</f>
        <v>-59057.181102289353</v>
      </c>
      <c r="F1998" s="28"/>
      <c r="G1998" s="28"/>
      <c r="H1998" s="28"/>
      <c r="I1998" s="28"/>
      <c r="M1998" s="1">
        <f>+N1302</f>
        <v>6091.8518518518522</v>
      </c>
      <c r="N1998" s="1">
        <f t="shared" ref="N1998:BY1998" si="2760">+O1302</f>
        <v>0</v>
      </c>
      <c r="O1998" s="1">
        <f t="shared" si="2760"/>
        <v>-13706666.666666666</v>
      </c>
      <c r="P1998" s="1">
        <f t="shared" si="2760"/>
        <v>0</v>
      </c>
      <c r="Q1998" s="1">
        <f t="shared" si="2760"/>
        <v>0</v>
      </c>
      <c r="R1998" s="1">
        <f t="shared" si="2760"/>
        <v>0</v>
      </c>
      <c r="S1998" s="1">
        <f t="shared" si="2760"/>
        <v>0</v>
      </c>
      <c r="T1998" s="1">
        <f t="shared" si="2760"/>
        <v>0</v>
      </c>
      <c r="U1998" s="1">
        <f t="shared" si="2760"/>
        <v>0</v>
      </c>
      <c r="V1998" s="1">
        <f t="shared" si="2760"/>
        <v>0</v>
      </c>
      <c r="W1998" s="1">
        <f t="shared" si="2760"/>
        <v>0</v>
      </c>
      <c r="X1998" s="1">
        <f t="shared" si="2760"/>
        <v>0</v>
      </c>
      <c r="Y1998" s="1">
        <f t="shared" si="2760"/>
        <v>0</v>
      </c>
      <c r="Z1998" s="1">
        <f t="shared" si="2760"/>
        <v>0</v>
      </c>
      <c r="AA1998" s="1">
        <f t="shared" si="2760"/>
        <v>0</v>
      </c>
      <c r="AB1998" s="1">
        <f t="shared" si="2760"/>
        <v>0</v>
      </c>
      <c r="AC1998" s="1">
        <f t="shared" si="2760"/>
        <v>0</v>
      </c>
      <c r="AD1998" s="1">
        <f t="shared" si="2760"/>
        <v>0</v>
      </c>
      <c r="AE1998" s="1">
        <f t="shared" si="2760"/>
        <v>0</v>
      </c>
      <c r="AF1998" s="1">
        <f t="shared" si="2760"/>
        <v>0</v>
      </c>
      <c r="AG1998" s="1">
        <f t="shared" si="2760"/>
        <v>0</v>
      </c>
      <c r="AH1998" s="1">
        <f t="shared" si="2760"/>
        <v>-6091.8518518518522</v>
      </c>
      <c r="AI1998" s="1">
        <f t="shared" si="2760"/>
        <v>0</v>
      </c>
      <c r="AJ1998" s="1">
        <f t="shared" si="2760"/>
        <v>-13706666.666666666</v>
      </c>
      <c r="AK1998" s="1">
        <f t="shared" si="2760"/>
        <v>0</v>
      </c>
      <c r="AL1998" s="1">
        <f t="shared" si="2760"/>
        <v>0</v>
      </c>
      <c r="AM1998" s="1">
        <f t="shared" si="2760"/>
        <v>0</v>
      </c>
      <c r="AN1998" s="1">
        <f t="shared" si="2760"/>
        <v>0</v>
      </c>
      <c r="AO1998" s="1">
        <f t="shared" si="2760"/>
        <v>0</v>
      </c>
      <c r="AP1998" s="1">
        <f t="shared" si="2760"/>
        <v>0</v>
      </c>
      <c r="AQ1998" s="1">
        <f t="shared" si="2760"/>
        <v>0</v>
      </c>
      <c r="AR1998" s="1">
        <f t="shared" si="2760"/>
        <v>0</v>
      </c>
      <c r="AS1998" s="1">
        <f t="shared" si="2760"/>
        <v>0</v>
      </c>
      <c r="AT1998" s="1">
        <f t="shared" si="2760"/>
        <v>0</v>
      </c>
      <c r="AU1998" s="1">
        <f t="shared" si="2760"/>
        <v>0</v>
      </c>
      <c r="AV1998" s="1">
        <f t="shared" si="2760"/>
        <v>0</v>
      </c>
      <c r="AW1998" s="1">
        <f t="shared" si="2760"/>
        <v>0</v>
      </c>
      <c r="AX1998" s="1">
        <f t="shared" si="2760"/>
        <v>0</v>
      </c>
      <c r="AY1998" s="1">
        <f t="shared" si="2760"/>
        <v>0</v>
      </c>
      <c r="AZ1998" s="1">
        <f t="shared" si="2760"/>
        <v>0</v>
      </c>
      <c r="BA1998" s="1">
        <f t="shared" si="2760"/>
        <v>0</v>
      </c>
      <c r="BB1998" s="1">
        <f t="shared" si="2760"/>
        <v>0</v>
      </c>
      <c r="BC1998" s="1">
        <f t="shared" si="2760"/>
        <v>0</v>
      </c>
      <c r="BD1998" s="1">
        <f t="shared" si="2760"/>
        <v>0</v>
      </c>
      <c r="BE1998" s="1">
        <f t="shared" si="2760"/>
        <v>0</v>
      </c>
      <c r="BF1998" s="1">
        <f t="shared" si="2760"/>
        <v>0</v>
      </c>
      <c r="BG1998" s="1">
        <f t="shared" si="2760"/>
        <v>0</v>
      </c>
      <c r="BH1998" s="1">
        <f t="shared" si="2760"/>
        <v>0</v>
      </c>
      <c r="BI1998" s="1">
        <f t="shared" si="2760"/>
        <v>0</v>
      </c>
      <c r="BJ1998" s="1">
        <f t="shared" si="2760"/>
        <v>0</v>
      </c>
      <c r="BK1998" s="1">
        <f t="shared" si="2760"/>
        <v>0</v>
      </c>
      <c r="BL1998" s="1">
        <f t="shared" si="2760"/>
        <v>0</v>
      </c>
      <c r="BM1998" s="1">
        <f t="shared" si="2760"/>
        <v>0</v>
      </c>
      <c r="BN1998" s="1">
        <f t="shared" si="2760"/>
        <v>0</v>
      </c>
      <c r="BO1998" s="1">
        <f t="shared" si="2760"/>
        <v>0</v>
      </c>
      <c r="BP1998" s="1">
        <f t="shared" si="2760"/>
        <v>0</v>
      </c>
      <c r="BQ1998" s="1">
        <f t="shared" si="2760"/>
        <v>0</v>
      </c>
      <c r="BR1998" s="1">
        <f t="shared" si="2760"/>
        <v>0</v>
      </c>
      <c r="BS1998" s="1">
        <f t="shared" si="2760"/>
        <v>0</v>
      </c>
      <c r="BT1998" s="1">
        <f t="shared" si="2760"/>
        <v>0</v>
      </c>
      <c r="BU1998" s="1">
        <f t="shared" si="2760"/>
        <v>0</v>
      </c>
      <c r="BV1998" s="1">
        <f t="shared" si="2760"/>
        <v>0</v>
      </c>
      <c r="BW1998" s="1">
        <f t="shared" si="2760"/>
        <v>0</v>
      </c>
      <c r="BX1998" s="1">
        <f t="shared" si="2760"/>
        <v>0</v>
      </c>
      <c r="BY1998" s="1">
        <f t="shared" si="2760"/>
        <v>0</v>
      </c>
      <c r="BZ1998" s="1">
        <f t="shared" ref="BZ1998:EH1998" si="2761">+CA1302</f>
        <v>0</v>
      </c>
      <c r="CA1998" s="1">
        <f t="shared" si="2761"/>
        <v>0</v>
      </c>
      <c r="CB1998" s="1">
        <f t="shared" si="2761"/>
        <v>0</v>
      </c>
      <c r="CC1998" s="1">
        <f t="shared" si="2761"/>
        <v>0</v>
      </c>
      <c r="CD1998" s="1">
        <f t="shared" si="2761"/>
        <v>0</v>
      </c>
      <c r="CE1998" s="1">
        <f t="shared" si="2761"/>
        <v>0</v>
      </c>
      <c r="CF1998" s="1">
        <f t="shared" si="2761"/>
        <v>0</v>
      </c>
      <c r="CG1998" s="1">
        <f t="shared" si="2761"/>
        <v>0</v>
      </c>
      <c r="CH1998" s="1">
        <f t="shared" si="2761"/>
        <v>0</v>
      </c>
      <c r="CI1998" s="1">
        <f t="shared" si="2761"/>
        <v>0</v>
      </c>
      <c r="CJ1998" s="1">
        <f t="shared" si="2761"/>
        <v>0</v>
      </c>
      <c r="CK1998" s="1">
        <f t="shared" si="2761"/>
        <v>0</v>
      </c>
      <c r="CL1998" s="1">
        <f t="shared" si="2761"/>
        <v>0</v>
      </c>
      <c r="CM1998" s="1">
        <f t="shared" si="2761"/>
        <v>0</v>
      </c>
      <c r="CN1998" s="1">
        <f t="shared" si="2761"/>
        <v>0</v>
      </c>
      <c r="CO1998" s="1">
        <f t="shared" si="2761"/>
        <v>0</v>
      </c>
      <c r="CP1998" s="1">
        <f t="shared" si="2761"/>
        <v>0</v>
      </c>
      <c r="CQ1998" s="1">
        <f t="shared" si="2761"/>
        <v>0</v>
      </c>
      <c r="CR1998" s="1">
        <f t="shared" si="2761"/>
        <v>0</v>
      </c>
      <c r="CS1998" s="1">
        <f t="shared" si="2761"/>
        <v>0</v>
      </c>
      <c r="CT1998" s="1">
        <f t="shared" si="2761"/>
        <v>0</v>
      </c>
      <c r="CU1998" s="1">
        <f t="shared" si="2761"/>
        <v>0</v>
      </c>
      <c r="CV1998" s="1">
        <f t="shared" si="2761"/>
        <v>0</v>
      </c>
      <c r="CW1998" s="1">
        <f t="shared" si="2761"/>
        <v>0</v>
      </c>
      <c r="CX1998" s="1">
        <f t="shared" si="2761"/>
        <v>0</v>
      </c>
      <c r="CY1998" s="1">
        <f t="shared" si="2761"/>
        <v>0</v>
      </c>
      <c r="CZ1998" s="1">
        <f t="shared" si="2761"/>
        <v>0</v>
      </c>
      <c r="DA1998" s="1">
        <f t="shared" si="2761"/>
        <v>0</v>
      </c>
      <c r="DB1998" s="1">
        <f t="shared" si="2761"/>
        <v>0</v>
      </c>
      <c r="DC1998" s="1">
        <f t="shared" si="2761"/>
        <v>0</v>
      </c>
      <c r="DD1998" s="1">
        <f t="shared" si="2761"/>
        <v>0</v>
      </c>
      <c r="DE1998" s="1">
        <f t="shared" si="2761"/>
        <v>0</v>
      </c>
      <c r="DF1998" s="1">
        <f t="shared" si="2761"/>
        <v>0</v>
      </c>
      <c r="DG1998" s="1">
        <f t="shared" si="2761"/>
        <v>0</v>
      </c>
      <c r="DH1998" s="1">
        <f t="shared" si="2761"/>
        <v>0</v>
      </c>
      <c r="DI1998" s="1">
        <f t="shared" si="2761"/>
        <v>0</v>
      </c>
      <c r="DJ1998" s="1">
        <f t="shared" si="2761"/>
        <v>0</v>
      </c>
      <c r="DK1998" s="1">
        <f t="shared" si="2761"/>
        <v>0</v>
      </c>
      <c r="DL1998" s="1">
        <f t="shared" si="2761"/>
        <v>0</v>
      </c>
      <c r="DM1998" s="1">
        <f t="shared" si="2761"/>
        <v>0</v>
      </c>
      <c r="DN1998" s="1">
        <f t="shared" si="2761"/>
        <v>0</v>
      </c>
      <c r="DO1998" s="1">
        <f t="shared" si="2761"/>
        <v>0</v>
      </c>
      <c r="DP1998" s="1">
        <f t="shared" si="2761"/>
        <v>0</v>
      </c>
      <c r="DQ1998" s="1">
        <f t="shared" si="2761"/>
        <v>0</v>
      </c>
      <c r="DR1998" s="1">
        <f t="shared" si="2761"/>
        <v>0</v>
      </c>
      <c r="DS1998" s="1">
        <f t="shared" si="2761"/>
        <v>0</v>
      </c>
      <c r="DT1998" s="1">
        <f t="shared" si="2761"/>
        <v>0</v>
      </c>
      <c r="DU1998" s="1">
        <f t="shared" si="2761"/>
        <v>0</v>
      </c>
      <c r="DV1998" s="1">
        <f t="shared" si="2761"/>
        <v>0</v>
      </c>
      <c r="DW1998" s="1">
        <f t="shared" si="2761"/>
        <v>0</v>
      </c>
      <c r="DX1998" s="1">
        <f t="shared" si="2761"/>
        <v>0</v>
      </c>
      <c r="DY1998" s="1">
        <f t="shared" si="2761"/>
        <v>0</v>
      </c>
      <c r="DZ1998" s="1">
        <f t="shared" si="2761"/>
        <v>0</v>
      </c>
      <c r="EA1998" s="1">
        <f t="shared" si="2761"/>
        <v>0</v>
      </c>
      <c r="EB1998" s="1">
        <f t="shared" si="2761"/>
        <v>0</v>
      </c>
      <c r="EC1998" s="1">
        <f t="shared" si="2761"/>
        <v>0</v>
      </c>
      <c r="ED1998" s="1">
        <f t="shared" si="2761"/>
        <v>0</v>
      </c>
      <c r="EE1998" s="1">
        <f t="shared" si="2761"/>
        <v>0</v>
      </c>
      <c r="EF1998" s="1">
        <f t="shared" si="2761"/>
        <v>0</v>
      </c>
      <c r="EG1998" s="1">
        <f t="shared" si="2761"/>
        <v>0</v>
      </c>
      <c r="EH1998" s="1">
        <f t="shared" si="2761"/>
        <v>0</v>
      </c>
    </row>
    <row r="1999" spans="1:138" hidden="1">
      <c r="A1999" s="1" t="s">
        <v>380</v>
      </c>
      <c r="D1999" s="1">
        <v>694927.66924567462</v>
      </c>
      <c r="E1999" s="28">
        <f t="shared" ref="E1999:E2062" si="2762">+D1999</f>
        <v>694927.66924567462</v>
      </c>
      <c r="F1999" s="28"/>
      <c r="G1999" s="28"/>
      <c r="H1999" s="28"/>
      <c r="I1999" s="28"/>
      <c r="M1999" s="1">
        <f t="shared" ref="M1999:BX1999" si="2763">+N1303</f>
        <v>0</v>
      </c>
      <c r="N1999" s="1">
        <f t="shared" si="2763"/>
        <v>375555.55555555556</v>
      </c>
      <c r="O1999" s="1">
        <f t="shared" si="2763"/>
        <v>0</v>
      </c>
      <c r="P1999" s="1">
        <f t="shared" si="2763"/>
        <v>0</v>
      </c>
      <c r="Q1999" s="1">
        <f t="shared" si="2763"/>
        <v>0</v>
      </c>
      <c r="R1999" s="1">
        <f t="shared" si="2763"/>
        <v>0</v>
      </c>
      <c r="S1999" s="1">
        <f t="shared" si="2763"/>
        <v>0</v>
      </c>
      <c r="T1999" s="1">
        <f t="shared" si="2763"/>
        <v>0</v>
      </c>
      <c r="U1999" s="1">
        <f t="shared" si="2763"/>
        <v>0</v>
      </c>
      <c r="V1999" s="1">
        <f t="shared" si="2763"/>
        <v>0</v>
      </c>
      <c r="W1999" s="1">
        <f t="shared" si="2763"/>
        <v>0</v>
      </c>
      <c r="X1999" s="1">
        <f t="shared" si="2763"/>
        <v>0</v>
      </c>
      <c r="Y1999" s="1">
        <f t="shared" si="2763"/>
        <v>0</v>
      </c>
      <c r="Z1999" s="1">
        <f t="shared" si="2763"/>
        <v>0</v>
      </c>
      <c r="AA1999" s="1">
        <f t="shared" si="2763"/>
        <v>0</v>
      </c>
      <c r="AB1999" s="1">
        <f t="shared" si="2763"/>
        <v>0</v>
      </c>
      <c r="AC1999" s="1">
        <f t="shared" si="2763"/>
        <v>0</v>
      </c>
      <c r="AD1999" s="1">
        <f t="shared" si="2763"/>
        <v>0</v>
      </c>
      <c r="AE1999" s="1">
        <f t="shared" si="2763"/>
        <v>0</v>
      </c>
      <c r="AF1999" s="1">
        <f t="shared" si="2763"/>
        <v>0</v>
      </c>
      <c r="AG1999" s="1">
        <f t="shared" si="2763"/>
        <v>0</v>
      </c>
      <c r="AH1999" s="1">
        <f t="shared" si="2763"/>
        <v>0</v>
      </c>
      <c r="AI1999" s="1">
        <f t="shared" si="2763"/>
        <v>-375555.55555555556</v>
      </c>
      <c r="AJ1999" s="1">
        <f t="shared" si="2763"/>
        <v>0</v>
      </c>
      <c r="AK1999" s="1">
        <f t="shared" si="2763"/>
        <v>0</v>
      </c>
      <c r="AL1999" s="1">
        <f t="shared" si="2763"/>
        <v>0</v>
      </c>
      <c r="AM1999" s="1">
        <f t="shared" si="2763"/>
        <v>0</v>
      </c>
      <c r="AN1999" s="1">
        <f t="shared" si="2763"/>
        <v>0</v>
      </c>
      <c r="AO1999" s="1">
        <f t="shared" si="2763"/>
        <v>0</v>
      </c>
      <c r="AP1999" s="1">
        <f t="shared" si="2763"/>
        <v>0</v>
      </c>
      <c r="AQ1999" s="1">
        <f t="shared" si="2763"/>
        <v>0</v>
      </c>
      <c r="AR1999" s="1">
        <f t="shared" si="2763"/>
        <v>0</v>
      </c>
      <c r="AS1999" s="1">
        <f t="shared" si="2763"/>
        <v>0</v>
      </c>
      <c r="AT1999" s="1">
        <f t="shared" si="2763"/>
        <v>0</v>
      </c>
      <c r="AU1999" s="1">
        <f t="shared" si="2763"/>
        <v>0</v>
      </c>
      <c r="AV1999" s="1">
        <f t="shared" si="2763"/>
        <v>0</v>
      </c>
      <c r="AW1999" s="1">
        <f t="shared" si="2763"/>
        <v>0</v>
      </c>
      <c r="AX1999" s="1">
        <f t="shared" si="2763"/>
        <v>0</v>
      </c>
      <c r="AY1999" s="1">
        <f t="shared" si="2763"/>
        <v>0</v>
      </c>
      <c r="AZ1999" s="1">
        <f t="shared" si="2763"/>
        <v>0</v>
      </c>
      <c r="BA1999" s="1">
        <f t="shared" si="2763"/>
        <v>0</v>
      </c>
      <c r="BB1999" s="1">
        <f t="shared" si="2763"/>
        <v>0</v>
      </c>
      <c r="BC1999" s="1">
        <f t="shared" si="2763"/>
        <v>0</v>
      </c>
      <c r="BD1999" s="1">
        <f t="shared" si="2763"/>
        <v>0</v>
      </c>
      <c r="BE1999" s="1">
        <f t="shared" si="2763"/>
        <v>0</v>
      </c>
      <c r="BF1999" s="1">
        <f t="shared" si="2763"/>
        <v>0</v>
      </c>
      <c r="BG1999" s="1">
        <f t="shared" si="2763"/>
        <v>0</v>
      </c>
      <c r="BH1999" s="1">
        <f t="shared" si="2763"/>
        <v>0</v>
      </c>
      <c r="BI1999" s="1">
        <f t="shared" si="2763"/>
        <v>0</v>
      </c>
      <c r="BJ1999" s="1">
        <f t="shared" si="2763"/>
        <v>0</v>
      </c>
      <c r="BK1999" s="1">
        <f t="shared" si="2763"/>
        <v>0</v>
      </c>
      <c r="BL1999" s="1">
        <f t="shared" si="2763"/>
        <v>0</v>
      </c>
      <c r="BM1999" s="1">
        <f t="shared" si="2763"/>
        <v>0</v>
      </c>
      <c r="BN1999" s="1">
        <f t="shared" si="2763"/>
        <v>0</v>
      </c>
      <c r="BO1999" s="1">
        <f t="shared" si="2763"/>
        <v>0</v>
      </c>
      <c r="BP1999" s="1">
        <f t="shared" si="2763"/>
        <v>0</v>
      </c>
      <c r="BQ1999" s="1">
        <f t="shared" si="2763"/>
        <v>0</v>
      </c>
      <c r="BR1999" s="1">
        <f t="shared" si="2763"/>
        <v>0</v>
      </c>
      <c r="BS1999" s="1">
        <f t="shared" si="2763"/>
        <v>0</v>
      </c>
      <c r="BT1999" s="1">
        <f t="shared" si="2763"/>
        <v>0</v>
      </c>
      <c r="BU1999" s="1">
        <f t="shared" si="2763"/>
        <v>0</v>
      </c>
      <c r="BV1999" s="1">
        <f t="shared" si="2763"/>
        <v>0</v>
      </c>
      <c r="BW1999" s="1">
        <f t="shared" si="2763"/>
        <v>0</v>
      </c>
      <c r="BX1999" s="1">
        <f t="shared" si="2763"/>
        <v>0</v>
      </c>
      <c r="BY1999" s="1">
        <f t="shared" ref="BY1999:EH1999" si="2764">+BZ1303</f>
        <v>0</v>
      </c>
      <c r="BZ1999" s="1">
        <f t="shared" si="2764"/>
        <v>0</v>
      </c>
      <c r="CA1999" s="1">
        <f t="shared" si="2764"/>
        <v>0</v>
      </c>
      <c r="CB1999" s="1">
        <f t="shared" si="2764"/>
        <v>0</v>
      </c>
      <c r="CC1999" s="1">
        <f t="shared" si="2764"/>
        <v>0</v>
      </c>
      <c r="CD1999" s="1">
        <f t="shared" si="2764"/>
        <v>0</v>
      </c>
      <c r="CE1999" s="1">
        <f t="shared" si="2764"/>
        <v>0</v>
      </c>
      <c r="CF1999" s="1">
        <f t="shared" si="2764"/>
        <v>0</v>
      </c>
      <c r="CG1999" s="1">
        <f t="shared" si="2764"/>
        <v>0</v>
      </c>
      <c r="CH1999" s="1">
        <f t="shared" si="2764"/>
        <v>0</v>
      </c>
      <c r="CI1999" s="1">
        <f t="shared" si="2764"/>
        <v>0</v>
      </c>
      <c r="CJ1999" s="1">
        <f t="shared" si="2764"/>
        <v>0</v>
      </c>
      <c r="CK1999" s="1">
        <f t="shared" si="2764"/>
        <v>0</v>
      </c>
      <c r="CL1999" s="1">
        <f t="shared" si="2764"/>
        <v>0</v>
      </c>
      <c r="CM1999" s="1">
        <f t="shared" si="2764"/>
        <v>0</v>
      </c>
      <c r="CN1999" s="1">
        <f t="shared" si="2764"/>
        <v>0</v>
      </c>
      <c r="CO1999" s="1">
        <f t="shared" si="2764"/>
        <v>0</v>
      </c>
      <c r="CP1999" s="1">
        <f t="shared" si="2764"/>
        <v>0</v>
      </c>
      <c r="CQ1999" s="1">
        <f t="shared" si="2764"/>
        <v>0</v>
      </c>
      <c r="CR1999" s="1">
        <f t="shared" si="2764"/>
        <v>0</v>
      </c>
      <c r="CS1999" s="1">
        <f t="shared" si="2764"/>
        <v>0</v>
      </c>
      <c r="CT1999" s="1">
        <f t="shared" si="2764"/>
        <v>0</v>
      </c>
      <c r="CU1999" s="1">
        <f t="shared" si="2764"/>
        <v>0</v>
      </c>
      <c r="CV1999" s="1">
        <f t="shared" si="2764"/>
        <v>0</v>
      </c>
      <c r="CW1999" s="1">
        <f t="shared" si="2764"/>
        <v>0</v>
      </c>
      <c r="CX1999" s="1">
        <f t="shared" si="2764"/>
        <v>0</v>
      </c>
      <c r="CY1999" s="1">
        <f t="shared" si="2764"/>
        <v>0</v>
      </c>
      <c r="CZ1999" s="1">
        <f t="shared" si="2764"/>
        <v>0</v>
      </c>
      <c r="DA1999" s="1">
        <f t="shared" si="2764"/>
        <v>0</v>
      </c>
      <c r="DB1999" s="1">
        <f t="shared" si="2764"/>
        <v>0</v>
      </c>
      <c r="DC1999" s="1">
        <f t="shared" si="2764"/>
        <v>0</v>
      </c>
      <c r="DD1999" s="1">
        <f t="shared" si="2764"/>
        <v>0</v>
      </c>
      <c r="DE1999" s="1">
        <f t="shared" si="2764"/>
        <v>0</v>
      </c>
      <c r="DF1999" s="1">
        <f t="shared" si="2764"/>
        <v>0</v>
      </c>
      <c r="DG1999" s="1">
        <f t="shared" si="2764"/>
        <v>0</v>
      </c>
      <c r="DH1999" s="1">
        <f t="shared" si="2764"/>
        <v>0</v>
      </c>
      <c r="DI1999" s="1">
        <f t="shared" si="2764"/>
        <v>0</v>
      </c>
      <c r="DJ1999" s="1">
        <f t="shared" si="2764"/>
        <v>0</v>
      </c>
      <c r="DK1999" s="1">
        <f t="shared" si="2764"/>
        <v>0</v>
      </c>
      <c r="DL1999" s="1">
        <f t="shared" si="2764"/>
        <v>0</v>
      </c>
      <c r="DM1999" s="1">
        <f t="shared" si="2764"/>
        <v>0</v>
      </c>
      <c r="DN1999" s="1">
        <f t="shared" si="2764"/>
        <v>0</v>
      </c>
      <c r="DO1999" s="1">
        <f t="shared" si="2764"/>
        <v>0</v>
      </c>
      <c r="DP1999" s="1">
        <f t="shared" si="2764"/>
        <v>0</v>
      </c>
      <c r="DQ1999" s="1">
        <f t="shared" si="2764"/>
        <v>0</v>
      </c>
      <c r="DR1999" s="1">
        <f t="shared" si="2764"/>
        <v>0</v>
      </c>
      <c r="DS1999" s="1">
        <f t="shared" si="2764"/>
        <v>0</v>
      </c>
      <c r="DT1999" s="1">
        <f t="shared" si="2764"/>
        <v>0</v>
      </c>
      <c r="DU1999" s="1">
        <f t="shared" si="2764"/>
        <v>0</v>
      </c>
      <c r="DV1999" s="1">
        <f t="shared" si="2764"/>
        <v>0</v>
      </c>
      <c r="DW1999" s="1">
        <f t="shared" si="2764"/>
        <v>0</v>
      </c>
      <c r="DX1999" s="1">
        <f t="shared" si="2764"/>
        <v>0</v>
      </c>
      <c r="DY1999" s="1">
        <f t="shared" si="2764"/>
        <v>0</v>
      </c>
      <c r="DZ1999" s="1">
        <f t="shared" si="2764"/>
        <v>0</v>
      </c>
      <c r="EA1999" s="1">
        <f t="shared" si="2764"/>
        <v>0</v>
      </c>
      <c r="EB1999" s="1">
        <f t="shared" si="2764"/>
        <v>0</v>
      </c>
      <c r="EC1999" s="1">
        <f t="shared" si="2764"/>
        <v>0</v>
      </c>
      <c r="ED1999" s="1">
        <f t="shared" si="2764"/>
        <v>0</v>
      </c>
      <c r="EE1999" s="1">
        <f t="shared" si="2764"/>
        <v>0</v>
      </c>
      <c r="EF1999" s="1">
        <f t="shared" si="2764"/>
        <v>0</v>
      </c>
      <c r="EG1999" s="1">
        <f t="shared" si="2764"/>
        <v>0</v>
      </c>
      <c r="EH1999" s="1">
        <f t="shared" si="2764"/>
        <v>0</v>
      </c>
    </row>
    <row r="2000" spans="1:138" hidden="1">
      <c r="A2000" s="1" t="s">
        <v>381</v>
      </c>
      <c r="D2000" s="1">
        <v>399811916.80876201</v>
      </c>
      <c r="E2000" s="28">
        <f t="shared" si="2762"/>
        <v>399811916.80876201</v>
      </c>
      <c r="F2000" s="28"/>
      <c r="G2000" s="28"/>
      <c r="H2000" s="28"/>
      <c r="I2000" s="28"/>
      <c r="M2000" s="1">
        <f t="shared" ref="M2000:BX2000" si="2765">+N1304</f>
        <v>-13706666.666666666</v>
      </c>
      <c r="N2000" s="1">
        <f t="shared" si="2765"/>
        <v>0</v>
      </c>
      <c r="O2000" s="1">
        <f t="shared" si="2765"/>
        <v>41120000000</v>
      </c>
      <c r="P2000" s="1">
        <f t="shared" si="2765"/>
        <v>0</v>
      </c>
      <c r="Q2000" s="1">
        <f t="shared" si="2765"/>
        <v>0</v>
      </c>
      <c r="R2000" s="1">
        <f t="shared" si="2765"/>
        <v>0</v>
      </c>
      <c r="S2000" s="1">
        <f t="shared" si="2765"/>
        <v>0</v>
      </c>
      <c r="T2000" s="1">
        <f t="shared" si="2765"/>
        <v>0</v>
      </c>
      <c r="U2000" s="1">
        <f t="shared" si="2765"/>
        <v>0</v>
      </c>
      <c r="V2000" s="1">
        <f t="shared" si="2765"/>
        <v>0</v>
      </c>
      <c r="W2000" s="1">
        <f t="shared" si="2765"/>
        <v>0</v>
      </c>
      <c r="X2000" s="1">
        <f t="shared" si="2765"/>
        <v>0</v>
      </c>
      <c r="Y2000" s="1">
        <f t="shared" si="2765"/>
        <v>0</v>
      </c>
      <c r="Z2000" s="1">
        <f t="shared" si="2765"/>
        <v>0</v>
      </c>
      <c r="AA2000" s="1">
        <f t="shared" si="2765"/>
        <v>0</v>
      </c>
      <c r="AB2000" s="1">
        <f t="shared" si="2765"/>
        <v>0</v>
      </c>
      <c r="AC2000" s="1">
        <f t="shared" si="2765"/>
        <v>0</v>
      </c>
      <c r="AD2000" s="1">
        <f t="shared" si="2765"/>
        <v>0</v>
      </c>
      <c r="AE2000" s="1">
        <f t="shared" si="2765"/>
        <v>0</v>
      </c>
      <c r="AF2000" s="1">
        <f t="shared" si="2765"/>
        <v>0</v>
      </c>
      <c r="AG2000" s="1">
        <f t="shared" si="2765"/>
        <v>0</v>
      </c>
      <c r="AH2000" s="1">
        <f t="shared" si="2765"/>
        <v>13706666.666666666</v>
      </c>
      <c r="AI2000" s="1">
        <f t="shared" si="2765"/>
        <v>0</v>
      </c>
      <c r="AJ2000" s="1">
        <f t="shared" si="2765"/>
        <v>20560000000</v>
      </c>
      <c r="AK2000" s="1">
        <f t="shared" si="2765"/>
        <v>0</v>
      </c>
      <c r="AL2000" s="1">
        <f t="shared" si="2765"/>
        <v>0</v>
      </c>
      <c r="AM2000" s="1">
        <f t="shared" si="2765"/>
        <v>0</v>
      </c>
      <c r="AN2000" s="1">
        <f t="shared" si="2765"/>
        <v>0</v>
      </c>
      <c r="AO2000" s="1">
        <f t="shared" si="2765"/>
        <v>0</v>
      </c>
      <c r="AP2000" s="1">
        <f t="shared" si="2765"/>
        <v>0</v>
      </c>
      <c r="AQ2000" s="1">
        <f t="shared" si="2765"/>
        <v>0</v>
      </c>
      <c r="AR2000" s="1">
        <f t="shared" si="2765"/>
        <v>0</v>
      </c>
      <c r="AS2000" s="1">
        <f t="shared" si="2765"/>
        <v>0</v>
      </c>
      <c r="AT2000" s="1">
        <f t="shared" si="2765"/>
        <v>0</v>
      </c>
      <c r="AU2000" s="1">
        <f t="shared" si="2765"/>
        <v>0</v>
      </c>
      <c r="AV2000" s="1">
        <f t="shared" si="2765"/>
        <v>0</v>
      </c>
      <c r="AW2000" s="1">
        <f t="shared" si="2765"/>
        <v>0</v>
      </c>
      <c r="AX2000" s="1">
        <f t="shared" si="2765"/>
        <v>0</v>
      </c>
      <c r="AY2000" s="1">
        <f t="shared" si="2765"/>
        <v>0</v>
      </c>
      <c r="AZ2000" s="1">
        <f t="shared" si="2765"/>
        <v>0</v>
      </c>
      <c r="BA2000" s="1">
        <f t="shared" si="2765"/>
        <v>0</v>
      </c>
      <c r="BB2000" s="1">
        <f t="shared" si="2765"/>
        <v>0</v>
      </c>
      <c r="BC2000" s="1">
        <f t="shared" si="2765"/>
        <v>0</v>
      </c>
      <c r="BD2000" s="1">
        <f t="shared" si="2765"/>
        <v>0</v>
      </c>
      <c r="BE2000" s="1">
        <f t="shared" si="2765"/>
        <v>0</v>
      </c>
      <c r="BF2000" s="1">
        <f t="shared" si="2765"/>
        <v>0</v>
      </c>
      <c r="BG2000" s="1">
        <f t="shared" si="2765"/>
        <v>0</v>
      </c>
      <c r="BH2000" s="1">
        <f t="shared" si="2765"/>
        <v>0</v>
      </c>
      <c r="BI2000" s="1">
        <f t="shared" si="2765"/>
        <v>0</v>
      </c>
      <c r="BJ2000" s="1">
        <f t="shared" si="2765"/>
        <v>0</v>
      </c>
      <c r="BK2000" s="1">
        <f t="shared" si="2765"/>
        <v>0</v>
      </c>
      <c r="BL2000" s="1">
        <f t="shared" si="2765"/>
        <v>0</v>
      </c>
      <c r="BM2000" s="1">
        <f t="shared" si="2765"/>
        <v>0</v>
      </c>
      <c r="BN2000" s="1">
        <f t="shared" si="2765"/>
        <v>0</v>
      </c>
      <c r="BO2000" s="1">
        <f t="shared" si="2765"/>
        <v>0</v>
      </c>
      <c r="BP2000" s="1">
        <f t="shared" si="2765"/>
        <v>0</v>
      </c>
      <c r="BQ2000" s="1">
        <f t="shared" si="2765"/>
        <v>0</v>
      </c>
      <c r="BR2000" s="1">
        <f t="shared" si="2765"/>
        <v>0</v>
      </c>
      <c r="BS2000" s="1">
        <f t="shared" si="2765"/>
        <v>0</v>
      </c>
      <c r="BT2000" s="1">
        <f t="shared" si="2765"/>
        <v>0</v>
      </c>
      <c r="BU2000" s="1">
        <f t="shared" si="2765"/>
        <v>0</v>
      </c>
      <c r="BV2000" s="1">
        <f t="shared" si="2765"/>
        <v>0</v>
      </c>
      <c r="BW2000" s="1">
        <f t="shared" si="2765"/>
        <v>0</v>
      </c>
      <c r="BX2000" s="1">
        <f t="shared" si="2765"/>
        <v>0</v>
      </c>
      <c r="BY2000" s="1">
        <f t="shared" ref="BY2000:EH2000" si="2766">+BZ1304</f>
        <v>0</v>
      </c>
      <c r="BZ2000" s="1">
        <f t="shared" si="2766"/>
        <v>0</v>
      </c>
      <c r="CA2000" s="1">
        <f t="shared" si="2766"/>
        <v>0</v>
      </c>
      <c r="CB2000" s="1">
        <f t="shared" si="2766"/>
        <v>0</v>
      </c>
      <c r="CC2000" s="1">
        <f t="shared" si="2766"/>
        <v>0</v>
      </c>
      <c r="CD2000" s="1">
        <f t="shared" si="2766"/>
        <v>0</v>
      </c>
      <c r="CE2000" s="1">
        <f t="shared" si="2766"/>
        <v>0</v>
      </c>
      <c r="CF2000" s="1">
        <f t="shared" si="2766"/>
        <v>0</v>
      </c>
      <c r="CG2000" s="1">
        <f t="shared" si="2766"/>
        <v>0</v>
      </c>
      <c r="CH2000" s="1">
        <f t="shared" si="2766"/>
        <v>0</v>
      </c>
      <c r="CI2000" s="1">
        <f t="shared" si="2766"/>
        <v>0</v>
      </c>
      <c r="CJ2000" s="1">
        <f t="shared" si="2766"/>
        <v>0</v>
      </c>
      <c r="CK2000" s="1">
        <f t="shared" si="2766"/>
        <v>0</v>
      </c>
      <c r="CL2000" s="1">
        <f t="shared" si="2766"/>
        <v>0</v>
      </c>
      <c r="CM2000" s="1">
        <f t="shared" si="2766"/>
        <v>0</v>
      </c>
      <c r="CN2000" s="1">
        <f t="shared" si="2766"/>
        <v>0</v>
      </c>
      <c r="CO2000" s="1">
        <f t="shared" si="2766"/>
        <v>0</v>
      </c>
      <c r="CP2000" s="1">
        <f t="shared" si="2766"/>
        <v>0</v>
      </c>
      <c r="CQ2000" s="1">
        <f t="shared" si="2766"/>
        <v>0</v>
      </c>
      <c r="CR2000" s="1">
        <f t="shared" si="2766"/>
        <v>0</v>
      </c>
      <c r="CS2000" s="1">
        <f t="shared" si="2766"/>
        <v>0</v>
      </c>
      <c r="CT2000" s="1">
        <f t="shared" si="2766"/>
        <v>0</v>
      </c>
      <c r="CU2000" s="1">
        <f t="shared" si="2766"/>
        <v>0</v>
      </c>
      <c r="CV2000" s="1">
        <f t="shared" si="2766"/>
        <v>0</v>
      </c>
      <c r="CW2000" s="1">
        <f t="shared" si="2766"/>
        <v>0</v>
      </c>
      <c r="CX2000" s="1">
        <f t="shared" si="2766"/>
        <v>0</v>
      </c>
      <c r="CY2000" s="1">
        <f t="shared" si="2766"/>
        <v>0</v>
      </c>
      <c r="CZ2000" s="1">
        <f t="shared" si="2766"/>
        <v>0</v>
      </c>
      <c r="DA2000" s="1">
        <f t="shared" si="2766"/>
        <v>0</v>
      </c>
      <c r="DB2000" s="1">
        <f t="shared" si="2766"/>
        <v>0</v>
      </c>
      <c r="DC2000" s="1">
        <f t="shared" si="2766"/>
        <v>0</v>
      </c>
      <c r="DD2000" s="1">
        <f t="shared" si="2766"/>
        <v>0</v>
      </c>
      <c r="DE2000" s="1">
        <f t="shared" si="2766"/>
        <v>0</v>
      </c>
      <c r="DF2000" s="1">
        <f t="shared" si="2766"/>
        <v>0</v>
      </c>
      <c r="DG2000" s="1">
        <f t="shared" si="2766"/>
        <v>0</v>
      </c>
      <c r="DH2000" s="1">
        <f t="shared" si="2766"/>
        <v>0</v>
      </c>
      <c r="DI2000" s="1">
        <f t="shared" si="2766"/>
        <v>0</v>
      </c>
      <c r="DJ2000" s="1">
        <f t="shared" si="2766"/>
        <v>0</v>
      </c>
      <c r="DK2000" s="1">
        <f t="shared" si="2766"/>
        <v>0</v>
      </c>
      <c r="DL2000" s="1">
        <f t="shared" si="2766"/>
        <v>0</v>
      </c>
      <c r="DM2000" s="1">
        <f t="shared" si="2766"/>
        <v>0</v>
      </c>
      <c r="DN2000" s="1">
        <f t="shared" si="2766"/>
        <v>0</v>
      </c>
      <c r="DO2000" s="1">
        <f t="shared" si="2766"/>
        <v>0</v>
      </c>
      <c r="DP2000" s="1">
        <f t="shared" si="2766"/>
        <v>0</v>
      </c>
      <c r="DQ2000" s="1">
        <f t="shared" si="2766"/>
        <v>0</v>
      </c>
      <c r="DR2000" s="1">
        <f t="shared" si="2766"/>
        <v>0</v>
      </c>
      <c r="DS2000" s="1">
        <f t="shared" si="2766"/>
        <v>0</v>
      </c>
      <c r="DT2000" s="1">
        <f t="shared" si="2766"/>
        <v>0</v>
      </c>
      <c r="DU2000" s="1">
        <f t="shared" si="2766"/>
        <v>0</v>
      </c>
      <c r="DV2000" s="1">
        <f t="shared" si="2766"/>
        <v>0</v>
      </c>
      <c r="DW2000" s="1">
        <f t="shared" si="2766"/>
        <v>0</v>
      </c>
      <c r="DX2000" s="1">
        <f t="shared" si="2766"/>
        <v>0</v>
      </c>
      <c r="DY2000" s="1">
        <f t="shared" si="2766"/>
        <v>0</v>
      </c>
      <c r="DZ2000" s="1">
        <f t="shared" si="2766"/>
        <v>0</v>
      </c>
      <c r="EA2000" s="1">
        <f t="shared" si="2766"/>
        <v>0</v>
      </c>
      <c r="EB2000" s="1">
        <f t="shared" si="2766"/>
        <v>0</v>
      </c>
      <c r="EC2000" s="1">
        <f t="shared" si="2766"/>
        <v>0</v>
      </c>
      <c r="ED2000" s="1">
        <f t="shared" si="2766"/>
        <v>0</v>
      </c>
      <c r="EE2000" s="1">
        <f t="shared" si="2766"/>
        <v>0</v>
      </c>
      <c r="EF2000" s="1">
        <f t="shared" si="2766"/>
        <v>0</v>
      </c>
      <c r="EG2000" s="1">
        <f t="shared" si="2766"/>
        <v>0</v>
      </c>
      <c r="EH2000" s="1">
        <f t="shared" si="2766"/>
        <v>0</v>
      </c>
    </row>
    <row r="2001" spans="1:138" hidden="1">
      <c r="A2001" s="1" t="s">
        <v>382</v>
      </c>
      <c r="D2001" s="1">
        <v>-93795.429112600163</v>
      </c>
      <c r="E2001" s="28">
        <f t="shared" si="2762"/>
        <v>-93795.429112600163</v>
      </c>
      <c r="F2001" s="28"/>
      <c r="G2001" s="28"/>
      <c r="H2001" s="28"/>
      <c r="I2001" s="28"/>
      <c r="M2001" s="1">
        <f t="shared" ref="M2001:BX2001" si="2767">+N1305</f>
        <v>0</v>
      </c>
      <c r="N2001" s="1">
        <f t="shared" si="2767"/>
        <v>0</v>
      </c>
      <c r="O2001" s="1">
        <f t="shared" si="2767"/>
        <v>0</v>
      </c>
      <c r="P2001" s="1">
        <f t="shared" si="2767"/>
        <v>6091.8518518518522</v>
      </c>
      <c r="Q2001" s="1">
        <f t="shared" si="2767"/>
        <v>0</v>
      </c>
      <c r="R2001" s="1">
        <f t="shared" si="2767"/>
        <v>-13706666.666666666</v>
      </c>
      <c r="S2001" s="1">
        <f t="shared" si="2767"/>
        <v>0</v>
      </c>
      <c r="T2001" s="1">
        <f t="shared" si="2767"/>
        <v>0</v>
      </c>
      <c r="U2001" s="1">
        <f t="shared" si="2767"/>
        <v>0</v>
      </c>
      <c r="V2001" s="1">
        <f t="shared" si="2767"/>
        <v>0</v>
      </c>
      <c r="W2001" s="1">
        <f t="shared" si="2767"/>
        <v>0</v>
      </c>
      <c r="X2001" s="1">
        <f t="shared" si="2767"/>
        <v>0</v>
      </c>
      <c r="Y2001" s="1">
        <f t="shared" si="2767"/>
        <v>0</v>
      </c>
      <c r="Z2001" s="1">
        <f t="shared" si="2767"/>
        <v>0</v>
      </c>
      <c r="AA2001" s="1">
        <f t="shared" si="2767"/>
        <v>0</v>
      </c>
      <c r="AB2001" s="1">
        <f t="shared" si="2767"/>
        <v>0</v>
      </c>
      <c r="AC2001" s="1">
        <f t="shared" si="2767"/>
        <v>0</v>
      </c>
      <c r="AD2001" s="1">
        <f t="shared" si="2767"/>
        <v>0</v>
      </c>
      <c r="AE2001" s="1">
        <f t="shared" si="2767"/>
        <v>0</v>
      </c>
      <c r="AF2001" s="1">
        <f t="shared" si="2767"/>
        <v>0</v>
      </c>
      <c r="AG2001" s="1">
        <f t="shared" si="2767"/>
        <v>0</v>
      </c>
      <c r="AH2001" s="1">
        <f t="shared" si="2767"/>
        <v>0</v>
      </c>
      <c r="AI2001" s="1">
        <f t="shared" si="2767"/>
        <v>0</v>
      </c>
      <c r="AJ2001" s="1">
        <f t="shared" si="2767"/>
        <v>0</v>
      </c>
      <c r="AK2001" s="1">
        <f t="shared" si="2767"/>
        <v>-6091.8518518518522</v>
      </c>
      <c r="AL2001" s="1">
        <f t="shared" si="2767"/>
        <v>0</v>
      </c>
      <c r="AM2001" s="1">
        <f t="shared" si="2767"/>
        <v>-13706666.666666666</v>
      </c>
      <c r="AN2001" s="1">
        <f t="shared" si="2767"/>
        <v>0</v>
      </c>
      <c r="AO2001" s="1">
        <f t="shared" si="2767"/>
        <v>0</v>
      </c>
      <c r="AP2001" s="1">
        <f t="shared" si="2767"/>
        <v>0</v>
      </c>
      <c r="AQ2001" s="1">
        <f t="shared" si="2767"/>
        <v>0</v>
      </c>
      <c r="AR2001" s="1">
        <f t="shared" si="2767"/>
        <v>0</v>
      </c>
      <c r="AS2001" s="1">
        <f t="shared" si="2767"/>
        <v>0</v>
      </c>
      <c r="AT2001" s="1">
        <f t="shared" si="2767"/>
        <v>0</v>
      </c>
      <c r="AU2001" s="1">
        <f t="shared" si="2767"/>
        <v>0</v>
      </c>
      <c r="AV2001" s="1">
        <f t="shared" si="2767"/>
        <v>0</v>
      </c>
      <c r="AW2001" s="1">
        <f t="shared" si="2767"/>
        <v>0</v>
      </c>
      <c r="AX2001" s="1">
        <f t="shared" si="2767"/>
        <v>0</v>
      </c>
      <c r="AY2001" s="1">
        <f t="shared" si="2767"/>
        <v>0</v>
      </c>
      <c r="AZ2001" s="1">
        <f t="shared" si="2767"/>
        <v>0</v>
      </c>
      <c r="BA2001" s="1">
        <f t="shared" si="2767"/>
        <v>0</v>
      </c>
      <c r="BB2001" s="1">
        <f t="shared" si="2767"/>
        <v>0</v>
      </c>
      <c r="BC2001" s="1">
        <f t="shared" si="2767"/>
        <v>0</v>
      </c>
      <c r="BD2001" s="1">
        <f t="shared" si="2767"/>
        <v>0</v>
      </c>
      <c r="BE2001" s="1">
        <f t="shared" si="2767"/>
        <v>0</v>
      </c>
      <c r="BF2001" s="1">
        <f t="shared" si="2767"/>
        <v>0</v>
      </c>
      <c r="BG2001" s="1">
        <f t="shared" si="2767"/>
        <v>0</v>
      </c>
      <c r="BH2001" s="1">
        <f t="shared" si="2767"/>
        <v>0</v>
      </c>
      <c r="BI2001" s="1">
        <f t="shared" si="2767"/>
        <v>0</v>
      </c>
      <c r="BJ2001" s="1">
        <f t="shared" si="2767"/>
        <v>0</v>
      </c>
      <c r="BK2001" s="1">
        <f t="shared" si="2767"/>
        <v>0</v>
      </c>
      <c r="BL2001" s="1">
        <f t="shared" si="2767"/>
        <v>0</v>
      </c>
      <c r="BM2001" s="1">
        <f t="shared" si="2767"/>
        <v>0</v>
      </c>
      <c r="BN2001" s="1">
        <f t="shared" si="2767"/>
        <v>0</v>
      </c>
      <c r="BO2001" s="1">
        <f t="shared" si="2767"/>
        <v>0</v>
      </c>
      <c r="BP2001" s="1">
        <f t="shared" si="2767"/>
        <v>0</v>
      </c>
      <c r="BQ2001" s="1">
        <f t="shared" si="2767"/>
        <v>0</v>
      </c>
      <c r="BR2001" s="1">
        <f t="shared" si="2767"/>
        <v>0</v>
      </c>
      <c r="BS2001" s="1">
        <f t="shared" si="2767"/>
        <v>0</v>
      </c>
      <c r="BT2001" s="1">
        <f t="shared" si="2767"/>
        <v>0</v>
      </c>
      <c r="BU2001" s="1">
        <f t="shared" si="2767"/>
        <v>0</v>
      </c>
      <c r="BV2001" s="1">
        <f t="shared" si="2767"/>
        <v>0</v>
      </c>
      <c r="BW2001" s="1">
        <f t="shared" si="2767"/>
        <v>0</v>
      </c>
      <c r="BX2001" s="1">
        <f t="shared" si="2767"/>
        <v>0</v>
      </c>
      <c r="BY2001" s="1">
        <f t="shared" ref="BY2001:EH2001" si="2768">+BZ1305</f>
        <v>0</v>
      </c>
      <c r="BZ2001" s="1">
        <f t="shared" si="2768"/>
        <v>0</v>
      </c>
      <c r="CA2001" s="1">
        <f t="shared" si="2768"/>
        <v>0</v>
      </c>
      <c r="CB2001" s="1">
        <f t="shared" si="2768"/>
        <v>0</v>
      </c>
      <c r="CC2001" s="1">
        <f t="shared" si="2768"/>
        <v>0</v>
      </c>
      <c r="CD2001" s="1">
        <f t="shared" si="2768"/>
        <v>0</v>
      </c>
      <c r="CE2001" s="1">
        <f t="shared" si="2768"/>
        <v>0</v>
      </c>
      <c r="CF2001" s="1">
        <f t="shared" si="2768"/>
        <v>0</v>
      </c>
      <c r="CG2001" s="1">
        <f t="shared" si="2768"/>
        <v>0</v>
      </c>
      <c r="CH2001" s="1">
        <f t="shared" si="2768"/>
        <v>0</v>
      </c>
      <c r="CI2001" s="1">
        <f t="shared" si="2768"/>
        <v>0</v>
      </c>
      <c r="CJ2001" s="1">
        <f t="shared" si="2768"/>
        <v>0</v>
      </c>
      <c r="CK2001" s="1">
        <f t="shared" si="2768"/>
        <v>0</v>
      </c>
      <c r="CL2001" s="1">
        <f t="shared" si="2768"/>
        <v>0</v>
      </c>
      <c r="CM2001" s="1">
        <f t="shared" si="2768"/>
        <v>0</v>
      </c>
      <c r="CN2001" s="1">
        <f t="shared" si="2768"/>
        <v>0</v>
      </c>
      <c r="CO2001" s="1">
        <f t="shared" si="2768"/>
        <v>0</v>
      </c>
      <c r="CP2001" s="1">
        <f t="shared" si="2768"/>
        <v>0</v>
      </c>
      <c r="CQ2001" s="1">
        <f t="shared" si="2768"/>
        <v>0</v>
      </c>
      <c r="CR2001" s="1">
        <f t="shared" si="2768"/>
        <v>0</v>
      </c>
      <c r="CS2001" s="1">
        <f t="shared" si="2768"/>
        <v>0</v>
      </c>
      <c r="CT2001" s="1">
        <f t="shared" si="2768"/>
        <v>0</v>
      </c>
      <c r="CU2001" s="1">
        <f t="shared" si="2768"/>
        <v>0</v>
      </c>
      <c r="CV2001" s="1">
        <f t="shared" si="2768"/>
        <v>0</v>
      </c>
      <c r="CW2001" s="1">
        <f t="shared" si="2768"/>
        <v>0</v>
      </c>
      <c r="CX2001" s="1">
        <f t="shared" si="2768"/>
        <v>0</v>
      </c>
      <c r="CY2001" s="1">
        <f t="shared" si="2768"/>
        <v>0</v>
      </c>
      <c r="CZ2001" s="1">
        <f t="shared" si="2768"/>
        <v>0</v>
      </c>
      <c r="DA2001" s="1">
        <f t="shared" si="2768"/>
        <v>0</v>
      </c>
      <c r="DB2001" s="1">
        <f t="shared" si="2768"/>
        <v>0</v>
      </c>
      <c r="DC2001" s="1">
        <f t="shared" si="2768"/>
        <v>0</v>
      </c>
      <c r="DD2001" s="1">
        <f t="shared" si="2768"/>
        <v>0</v>
      </c>
      <c r="DE2001" s="1">
        <f t="shared" si="2768"/>
        <v>0</v>
      </c>
      <c r="DF2001" s="1">
        <f t="shared" si="2768"/>
        <v>0</v>
      </c>
      <c r="DG2001" s="1">
        <f t="shared" si="2768"/>
        <v>0</v>
      </c>
      <c r="DH2001" s="1">
        <f t="shared" si="2768"/>
        <v>0</v>
      </c>
      <c r="DI2001" s="1">
        <f t="shared" si="2768"/>
        <v>0</v>
      </c>
      <c r="DJ2001" s="1">
        <f t="shared" si="2768"/>
        <v>0</v>
      </c>
      <c r="DK2001" s="1">
        <f t="shared" si="2768"/>
        <v>0</v>
      </c>
      <c r="DL2001" s="1">
        <f t="shared" si="2768"/>
        <v>0</v>
      </c>
      <c r="DM2001" s="1">
        <f t="shared" si="2768"/>
        <v>0</v>
      </c>
      <c r="DN2001" s="1">
        <f t="shared" si="2768"/>
        <v>0</v>
      </c>
      <c r="DO2001" s="1">
        <f t="shared" si="2768"/>
        <v>0</v>
      </c>
      <c r="DP2001" s="1">
        <f t="shared" si="2768"/>
        <v>0</v>
      </c>
      <c r="DQ2001" s="1">
        <f t="shared" si="2768"/>
        <v>0</v>
      </c>
      <c r="DR2001" s="1">
        <f t="shared" si="2768"/>
        <v>0</v>
      </c>
      <c r="DS2001" s="1">
        <f t="shared" si="2768"/>
        <v>0</v>
      </c>
      <c r="DT2001" s="1">
        <f t="shared" si="2768"/>
        <v>0</v>
      </c>
      <c r="DU2001" s="1">
        <f t="shared" si="2768"/>
        <v>0</v>
      </c>
      <c r="DV2001" s="1">
        <f t="shared" si="2768"/>
        <v>0</v>
      </c>
      <c r="DW2001" s="1">
        <f t="shared" si="2768"/>
        <v>0</v>
      </c>
      <c r="DX2001" s="1">
        <f t="shared" si="2768"/>
        <v>0</v>
      </c>
      <c r="DY2001" s="1">
        <f t="shared" si="2768"/>
        <v>0</v>
      </c>
      <c r="DZ2001" s="1">
        <f t="shared" si="2768"/>
        <v>0</v>
      </c>
      <c r="EA2001" s="1">
        <f t="shared" si="2768"/>
        <v>0</v>
      </c>
      <c r="EB2001" s="1">
        <f t="shared" si="2768"/>
        <v>0</v>
      </c>
      <c r="EC2001" s="1">
        <f t="shared" si="2768"/>
        <v>0</v>
      </c>
      <c r="ED2001" s="1">
        <f t="shared" si="2768"/>
        <v>0</v>
      </c>
      <c r="EE2001" s="1">
        <f t="shared" si="2768"/>
        <v>0</v>
      </c>
      <c r="EF2001" s="1">
        <f t="shared" si="2768"/>
        <v>0</v>
      </c>
      <c r="EG2001" s="1">
        <f t="shared" si="2768"/>
        <v>0</v>
      </c>
      <c r="EH2001" s="1">
        <f t="shared" si="2768"/>
        <v>0</v>
      </c>
    </row>
    <row r="2002" spans="1:138" hidden="1">
      <c r="A2002" s="1" t="s">
        <v>383</v>
      </c>
      <c r="D2002" s="1">
        <v>1271114.9838402893</v>
      </c>
      <c r="E2002" s="28">
        <f t="shared" si="2762"/>
        <v>1271114.9838402893</v>
      </c>
      <c r="F2002" s="28"/>
      <c r="G2002" s="28"/>
      <c r="H2002" s="28"/>
      <c r="I2002" s="28"/>
      <c r="M2002" s="1">
        <f t="shared" ref="M2002:BX2002" si="2769">+N1306</f>
        <v>0</v>
      </c>
      <c r="N2002" s="1">
        <f t="shared" si="2769"/>
        <v>0</v>
      </c>
      <c r="O2002" s="1">
        <f t="shared" si="2769"/>
        <v>0</v>
      </c>
      <c r="P2002" s="1">
        <f t="shared" si="2769"/>
        <v>0</v>
      </c>
      <c r="Q2002" s="1">
        <f t="shared" si="2769"/>
        <v>375555.55555555556</v>
      </c>
      <c r="R2002" s="1">
        <f t="shared" si="2769"/>
        <v>0</v>
      </c>
      <c r="S2002" s="1">
        <f t="shared" si="2769"/>
        <v>0</v>
      </c>
      <c r="T2002" s="1">
        <f t="shared" si="2769"/>
        <v>0</v>
      </c>
      <c r="U2002" s="1">
        <f t="shared" si="2769"/>
        <v>0</v>
      </c>
      <c r="V2002" s="1">
        <f t="shared" si="2769"/>
        <v>0</v>
      </c>
      <c r="W2002" s="1">
        <f t="shared" si="2769"/>
        <v>0</v>
      </c>
      <c r="X2002" s="1">
        <f t="shared" si="2769"/>
        <v>0</v>
      </c>
      <c r="Y2002" s="1">
        <f t="shared" si="2769"/>
        <v>0</v>
      </c>
      <c r="Z2002" s="1">
        <f t="shared" si="2769"/>
        <v>0</v>
      </c>
      <c r="AA2002" s="1">
        <f t="shared" si="2769"/>
        <v>0</v>
      </c>
      <c r="AB2002" s="1">
        <f t="shared" si="2769"/>
        <v>0</v>
      </c>
      <c r="AC2002" s="1">
        <f t="shared" si="2769"/>
        <v>0</v>
      </c>
      <c r="AD2002" s="1">
        <f t="shared" si="2769"/>
        <v>0</v>
      </c>
      <c r="AE2002" s="1">
        <f t="shared" si="2769"/>
        <v>0</v>
      </c>
      <c r="AF2002" s="1">
        <f t="shared" si="2769"/>
        <v>0</v>
      </c>
      <c r="AG2002" s="1">
        <f t="shared" si="2769"/>
        <v>0</v>
      </c>
      <c r="AH2002" s="1">
        <f t="shared" si="2769"/>
        <v>0</v>
      </c>
      <c r="AI2002" s="1">
        <f t="shared" si="2769"/>
        <v>0</v>
      </c>
      <c r="AJ2002" s="1">
        <f t="shared" si="2769"/>
        <v>0</v>
      </c>
      <c r="AK2002" s="1">
        <f t="shared" si="2769"/>
        <v>0</v>
      </c>
      <c r="AL2002" s="1">
        <f t="shared" si="2769"/>
        <v>-375555.55555555556</v>
      </c>
      <c r="AM2002" s="1">
        <f t="shared" si="2769"/>
        <v>0</v>
      </c>
      <c r="AN2002" s="1">
        <f t="shared" si="2769"/>
        <v>0</v>
      </c>
      <c r="AO2002" s="1">
        <f t="shared" si="2769"/>
        <v>0</v>
      </c>
      <c r="AP2002" s="1">
        <f t="shared" si="2769"/>
        <v>0</v>
      </c>
      <c r="AQ2002" s="1">
        <f t="shared" si="2769"/>
        <v>0</v>
      </c>
      <c r="AR2002" s="1">
        <f t="shared" si="2769"/>
        <v>0</v>
      </c>
      <c r="AS2002" s="1">
        <f t="shared" si="2769"/>
        <v>0</v>
      </c>
      <c r="AT2002" s="1">
        <f t="shared" si="2769"/>
        <v>0</v>
      </c>
      <c r="AU2002" s="1">
        <f t="shared" si="2769"/>
        <v>0</v>
      </c>
      <c r="AV2002" s="1">
        <f t="shared" si="2769"/>
        <v>0</v>
      </c>
      <c r="AW2002" s="1">
        <f t="shared" si="2769"/>
        <v>0</v>
      </c>
      <c r="AX2002" s="1">
        <f t="shared" si="2769"/>
        <v>0</v>
      </c>
      <c r="AY2002" s="1">
        <f t="shared" si="2769"/>
        <v>0</v>
      </c>
      <c r="AZ2002" s="1">
        <f t="shared" si="2769"/>
        <v>0</v>
      </c>
      <c r="BA2002" s="1">
        <f t="shared" si="2769"/>
        <v>0</v>
      </c>
      <c r="BB2002" s="1">
        <f t="shared" si="2769"/>
        <v>0</v>
      </c>
      <c r="BC2002" s="1">
        <f t="shared" si="2769"/>
        <v>0</v>
      </c>
      <c r="BD2002" s="1">
        <f t="shared" si="2769"/>
        <v>0</v>
      </c>
      <c r="BE2002" s="1">
        <f t="shared" si="2769"/>
        <v>0</v>
      </c>
      <c r="BF2002" s="1">
        <f t="shared" si="2769"/>
        <v>0</v>
      </c>
      <c r="BG2002" s="1">
        <f t="shared" si="2769"/>
        <v>0</v>
      </c>
      <c r="BH2002" s="1">
        <f t="shared" si="2769"/>
        <v>0</v>
      </c>
      <c r="BI2002" s="1">
        <f t="shared" si="2769"/>
        <v>0</v>
      </c>
      <c r="BJ2002" s="1">
        <f t="shared" si="2769"/>
        <v>0</v>
      </c>
      <c r="BK2002" s="1">
        <f t="shared" si="2769"/>
        <v>0</v>
      </c>
      <c r="BL2002" s="1">
        <f t="shared" si="2769"/>
        <v>0</v>
      </c>
      <c r="BM2002" s="1">
        <f t="shared" si="2769"/>
        <v>0</v>
      </c>
      <c r="BN2002" s="1">
        <f t="shared" si="2769"/>
        <v>0</v>
      </c>
      <c r="BO2002" s="1">
        <f t="shared" si="2769"/>
        <v>0</v>
      </c>
      <c r="BP2002" s="1">
        <f t="shared" si="2769"/>
        <v>0</v>
      </c>
      <c r="BQ2002" s="1">
        <f t="shared" si="2769"/>
        <v>0</v>
      </c>
      <c r="BR2002" s="1">
        <f t="shared" si="2769"/>
        <v>0</v>
      </c>
      <c r="BS2002" s="1">
        <f t="shared" si="2769"/>
        <v>0</v>
      </c>
      <c r="BT2002" s="1">
        <f t="shared" si="2769"/>
        <v>0</v>
      </c>
      <c r="BU2002" s="1">
        <f t="shared" si="2769"/>
        <v>0</v>
      </c>
      <c r="BV2002" s="1">
        <f t="shared" si="2769"/>
        <v>0</v>
      </c>
      <c r="BW2002" s="1">
        <f t="shared" si="2769"/>
        <v>0</v>
      </c>
      <c r="BX2002" s="1">
        <f t="shared" si="2769"/>
        <v>0</v>
      </c>
      <c r="BY2002" s="1">
        <f t="shared" ref="BY2002:EH2002" si="2770">+BZ1306</f>
        <v>0</v>
      </c>
      <c r="BZ2002" s="1">
        <f t="shared" si="2770"/>
        <v>0</v>
      </c>
      <c r="CA2002" s="1">
        <f t="shared" si="2770"/>
        <v>0</v>
      </c>
      <c r="CB2002" s="1">
        <f t="shared" si="2770"/>
        <v>0</v>
      </c>
      <c r="CC2002" s="1">
        <f t="shared" si="2770"/>
        <v>0</v>
      </c>
      <c r="CD2002" s="1">
        <f t="shared" si="2770"/>
        <v>0</v>
      </c>
      <c r="CE2002" s="1">
        <f t="shared" si="2770"/>
        <v>0</v>
      </c>
      <c r="CF2002" s="1">
        <f t="shared" si="2770"/>
        <v>0</v>
      </c>
      <c r="CG2002" s="1">
        <f t="shared" si="2770"/>
        <v>0</v>
      </c>
      <c r="CH2002" s="1">
        <f t="shared" si="2770"/>
        <v>0</v>
      </c>
      <c r="CI2002" s="1">
        <f t="shared" si="2770"/>
        <v>0</v>
      </c>
      <c r="CJ2002" s="1">
        <f t="shared" si="2770"/>
        <v>0</v>
      </c>
      <c r="CK2002" s="1">
        <f t="shared" si="2770"/>
        <v>0</v>
      </c>
      <c r="CL2002" s="1">
        <f t="shared" si="2770"/>
        <v>0</v>
      </c>
      <c r="CM2002" s="1">
        <f t="shared" si="2770"/>
        <v>0</v>
      </c>
      <c r="CN2002" s="1">
        <f t="shared" si="2770"/>
        <v>0</v>
      </c>
      <c r="CO2002" s="1">
        <f t="shared" si="2770"/>
        <v>0</v>
      </c>
      <c r="CP2002" s="1">
        <f t="shared" si="2770"/>
        <v>0</v>
      </c>
      <c r="CQ2002" s="1">
        <f t="shared" si="2770"/>
        <v>0</v>
      </c>
      <c r="CR2002" s="1">
        <f t="shared" si="2770"/>
        <v>0</v>
      </c>
      <c r="CS2002" s="1">
        <f t="shared" si="2770"/>
        <v>0</v>
      </c>
      <c r="CT2002" s="1">
        <f t="shared" si="2770"/>
        <v>0</v>
      </c>
      <c r="CU2002" s="1">
        <f t="shared" si="2770"/>
        <v>0</v>
      </c>
      <c r="CV2002" s="1">
        <f t="shared" si="2770"/>
        <v>0</v>
      </c>
      <c r="CW2002" s="1">
        <f t="shared" si="2770"/>
        <v>0</v>
      </c>
      <c r="CX2002" s="1">
        <f t="shared" si="2770"/>
        <v>0</v>
      </c>
      <c r="CY2002" s="1">
        <f t="shared" si="2770"/>
        <v>0</v>
      </c>
      <c r="CZ2002" s="1">
        <f t="shared" si="2770"/>
        <v>0</v>
      </c>
      <c r="DA2002" s="1">
        <f t="shared" si="2770"/>
        <v>0</v>
      </c>
      <c r="DB2002" s="1">
        <f t="shared" si="2770"/>
        <v>0</v>
      </c>
      <c r="DC2002" s="1">
        <f t="shared" si="2770"/>
        <v>0</v>
      </c>
      <c r="DD2002" s="1">
        <f t="shared" si="2770"/>
        <v>0</v>
      </c>
      <c r="DE2002" s="1">
        <f t="shared" si="2770"/>
        <v>0</v>
      </c>
      <c r="DF2002" s="1">
        <f t="shared" si="2770"/>
        <v>0</v>
      </c>
      <c r="DG2002" s="1">
        <f t="shared" si="2770"/>
        <v>0</v>
      </c>
      <c r="DH2002" s="1">
        <f t="shared" si="2770"/>
        <v>0</v>
      </c>
      <c r="DI2002" s="1">
        <f t="shared" si="2770"/>
        <v>0</v>
      </c>
      <c r="DJ2002" s="1">
        <f t="shared" si="2770"/>
        <v>0</v>
      </c>
      <c r="DK2002" s="1">
        <f t="shared" si="2770"/>
        <v>0</v>
      </c>
      <c r="DL2002" s="1">
        <f t="shared" si="2770"/>
        <v>0</v>
      </c>
      <c r="DM2002" s="1">
        <f t="shared" si="2770"/>
        <v>0</v>
      </c>
      <c r="DN2002" s="1">
        <f t="shared" si="2770"/>
        <v>0</v>
      </c>
      <c r="DO2002" s="1">
        <f t="shared" si="2770"/>
        <v>0</v>
      </c>
      <c r="DP2002" s="1">
        <f t="shared" si="2770"/>
        <v>0</v>
      </c>
      <c r="DQ2002" s="1">
        <f t="shared" si="2770"/>
        <v>0</v>
      </c>
      <c r="DR2002" s="1">
        <f t="shared" si="2770"/>
        <v>0</v>
      </c>
      <c r="DS2002" s="1">
        <f t="shared" si="2770"/>
        <v>0</v>
      </c>
      <c r="DT2002" s="1">
        <f t="shared" si="2770"/>
        <v>0</v>
      </c>
      <c r="DU2002" s="1">
        <f t="shared" si="2770"/>
        <v>0</v>
      </c>
      <c r="DV2002" s="1">
        <f t="shared" si="2770"/>
        <v>0</v>
      </c>
      <c r="DW2002" s="1">
        <f t="shared" si="2770"/>
        <v>0</v>
      </c>
      <c r="DX2002" s="1">
        <f t="shared" si="2770"/>
        <v>0</v>
      </c>
      <c r="DY2002" s="1">
        <f t="shared" si="2770"/>
        <v>0</v>
      </c>
      <c r="DZ2002" s="1">
        <f t="shared" si="2770"/>
        <v>0</v>
      </c>
      <c r="EA2002" s="1">
        <f t="shared" si="2770"/>
        <v>0</v>
      </c>
      <c r="EB2002" s="1">
        <f t="shared" si="2770"/>
        <v>0</v>
      </c>
      <c r="EC2002" s="1">
        <f t="shared" si="2770"/>
        <v>0</v>
      </c>
      <c r="ED2002" s="1">
        <f t="shared" si="2770"/>
        <v>0</v>
      </c>
      <c r="EE2002" s="1">
        <f t="shared" si="2770"/>
        <v>0</v>
      </c>
      <c r="EF2002" s="1">
        <f t="shared" si="2770"/>
        <v>0</v>
      </c>
      <c r="EG2002" s="1">
        <f t="shared" si="2770"/>
        <v>0</v>
      </c>
      <c r="EH2002" s="1">
        <f t="shared" si="2770"/>
        <v>0</v>
      </c>
    </row>
    <row r="2003" spans="1:138" hidden="1">
      <c r="A2003" s="1" t="s">
        <v>384</v>
      </c>
      <c r="D2003" s="1">
        <v>447304736.91010416</v>
      </c>
      <c r="E2003" s="28">
        <f t="shared" si="2762"/>
        <v>447304736.91010416</v>
      </c>
      <c r="F2003" s="28"/>
      <c r="G2003" s="28"/>
      <c r="H2003" s="28"/>
      <c r="I2003" s="28"/>
      <c r="M2003" s="1">
        <f t="shared" ref="M2003:BX2003" si="2771">+N1307</f>
        <v>0</v>
      </c>
      <c r="N2003" s="1">
        <f t="shared" si="2771"/>
        <v>0</v>
      </c>
      <c r="O2003" s="1">
        <f t="shared" si="2771"/>
        <v>0</v>
      </c>
      <c r="P2003" s="1">
        <f t="shared" si="2771"/>
        <v>-13706666.666666666</v>
      </c>
      <c r="Q2003" s="1">
        <f t="shared" si="2771"/>
        <v>0</v>
      </c>
      <c r="R2003" s="1">
        <f t="shared" si="2771"/>
        <v>41120000000</v>
      </c>
      <c r="S2003" s="1">
        <f t="shared" si="2771"/>
        <v>0</v>
      </c>
      <c r="T2003" s="1">
        <f t="shared" si="2771"/>
        <v>0</v>
      </c>
      <c r="U2003" s="1">
        <f t="shared" si="2771"/>
        <v>0</v>
      </c>
      <c r="V2003" s="1">
        <f t="shared" si="2771"/>
        <v>0</v>
      </c>
      <c r="W2003" s="1">
        <f t="shared" si="2771"/>
        <v>0</v>
      </c>
      <c r="X2003" s="1">
        <f t="shared" si="2771"/>
        <v>0</v>
      </c>
      <c r="Y2003" s="1">
        <f t="shared" si="2771"/>
        <v>0</v>
      </c>
      <c r="Z2003" s="1">
        <f t="shared" si="2771"/>
        <v>0</v>
      </c>
      <c r="AA2003" s="1">
        <f t="shared" si="2771"/>
        <v>0</v>
      </c>
      <c r="AB2003" s="1">
        <f t="shared" si="2771"/>
        <v>0</v>
      </c>
      <c r="AC2003" s="1">
        <f t="shared" si="2771"/>
        <v>0</v>
      </c>
      <c r="AD2003" s="1">
        <f t="shared" si="2771"/>
        <v>0</v>
      </c>
      <c r="AE2003" s="1">
        <f t="shared" si="2771"/>
        <v>0</v>
      </c>
      <c r="AF2003" s="1">
        <f t="shared" si="2771"/>
        <v>0</v>
      </c>
      <c r="AG2003" s="1">
        <f t="shared" si="2771"/>
        <v>0</v>
      </c>
      <c r="AH2003" s="1">
        <f t="shared" si="2771"/>
        <v>0</v>
      </c>
      <c r="AI2003" s="1">
        <f t="shared" si="2771"/>
        <v>0</v>
      </c>
      <c r="AJ2003" s="1">
        <f t="shared" si="2771"/>
        <v>0</v>
      </c>
      <c r="AK2003" s="1">
        <f t="shared" si="2771"/>
        <v>13706666.666666666</v>
      </c>
      <c r="AL2003" s="1">
        <f t="shared" si="2771"/>
        <v>0</v>
      </c>
      <c r="AM2003" s="1">
        <f t="shared" si="2771"/>
        <v>20560000000</v>
      </c>
      <c r="AN2003" s="1">
        <f t="shared" si="2771"/>
        <v>0</v>
      </c>
      <c r="AO2003" s="1">
        <f t="shared" si="2771"/>
        <v>0</v>
      </c>
      <c r="AP2003" s="1">
        <f t="shared" si="2771"/>
        <v>0</v>
      </c>
      <c r="AQ2003" s="1">
        <f t="shared" si="2771"/>
        <v>0</v>
      </c>
      <c r="AR2003" s="1">
        <f t="shared" si="2771"/>
        <v>0</v>
      </c>
      <c r="AS2003" s="1">
        <f t="shared" si="2771"/>
        <v>0</v>
      </c>
      <c r="AT2003" s="1">
        <f t="shared" si="2771"/>
        <v>0</v>
      </c>
      <c r="AU2003" s="1">
        <f t="shared" si="2771"/>
        <v>0</v>
      </c>
      <c r="AV2003" s="1">
        <f t="shared" si="2771"/>
        <v>0</v>
      </c>
      <c r="AW2003" s="1">
        <f t="shared" si="2771"/>
        <v>0</v>
      </c>
      <c r="AX2003" s="1">
        <f t="shared" si="2771"/>
        <v>0</v>
      </c>
      <c r="AY2003" s="1">
        <f t="shared" si="2771"/>
        <v>0</v>
      </c>
      <c r="AZ2003" s="1">
        <f t="shared" si="2771"/>
        <v>0</v>
      </c>
      <c r="BA2003" s="1">
        <f t="shared" si="2771"/>
        <v>0</v>
      </c>
      <c r="BB2003" s="1">
        <f t="shared" si="2771"/>
        <v>0</v>
      </c>
      <c r="BC2003" s="1">
        <f t="shared" si="2771"/>
        <v>0</v>
      </c>
      <c r="BD2003" s="1">
        <f t="shared" si="2771"/>
        <v>0</v>
      </c>
      <c r="BE2003" s="1">
        <f t="shared" si="2771"/>
        <v>0</v>
      </c>
      <c r="BF2003" s="1">
        <f t="shared" si="2771"/>
        <v>0</v>
      </c>
      <c r="BG2003" s="1">
        <f t="shared" si="2771"/>
        <v>0</v>
      </c>
      <c r="BH2003" s="1">
        <f t="shared" si="2771"/>
        <v>0</v>
      </c>
      <c r="BI2003" s="1">
        <f t="shared" si="2771"/>
        <v>0</v>
      </c>
      <c r="BJ2003" s="1">
        <f t="shared" si="2771"/>
        <v>0</v>
      </c>
      <c r="BK2003" s="1">
        <f t="shared" si="2771"/>
        <v>0</v>
      </c>
      <c r="BL2003" s="1">
        <f t="shared" si="2771"/>
        <v>0</v>
      </c>
      <c r="BM2003" s="1">
        <f t="shared" si="2771"/>
        <v>0</v>
      </c>
      <c r="BN2003" s="1">
        <f t="shared" si="2771"/>
        <v>0</v>
      </c>
      <c r="BO2003" s="1">
        <f t="shared" si="2771"/>
        <v>0</v>
      </c>
      <c r="BP2003" s="1">
        <f t="shared" si="2771"/>
        <v>0</v>
      </c>
      <c r="BQ2003" s="1">
        <f t="shared" si="2771"/>
        <v>0</v>
      </c>
      <c r="BR2003" s="1">
        <f t="shared" si="2771"/>
        <v>0</v>
      </c>
      <c r="BS2003" s="1">
        <f t="shared" si="2771"/>
        <v>0</v>
      </c>
      <c r="BT2003" s="1">
        <f t="shared" si="2771"/>
        <v>0</v>
      </c>
      <c r="BU2003" s="1">
        <f t="shared" si="2771"/>
        <v>0</v>
      </c>
      <c r="BV2003" s="1">
        <f t="shared" si="2771"/>
        <v>0</v>
      </c>
      <c r="BW2003" s="1">
        <f t="shared" si="2771"/>
        <v>0</v>
      </c>
      <c r="BX2003" s="1">
        <f t="shared" si="2771"/>
        <v>0</v>
      </c>
      <c r="BY2003" s="1">
        <f t="shared" ref="BY2003:EH2003" si="2772">+BZ1307</f>
        <v>0</v>
      </c>
      <c r="BZ2003" s="1">
        <f t="shared" si="2772"/>
        <v>0</v>
      </c>
      <c r="CA2003" s="1">
        <f t="shared" si="2772"/>
        <v>0</v>
      </c>
      <c r="CB2003" s="1">
        <f t="shared" si="2772"/>
        <v>0</v>
      </c>
      <c r="CC2003" s="1">
        <f t="shared" si="2772"/>
        <v>0</v>
      </c>
      <c r="CD2003" s="1">
        <f t="shared" si="2772"/>
        <v>0</v>
      </c>
      <c r="CE2003" s="1">
        <f t="shared" si="2772"/>
        <v>0</v>
      </c>
      <c r="CF2003" s="1">
        <f t="shared" si="2772"/>
        <v>0</v>
      </c>
      <c r="CG2003" s="1">
        <f t="shared" si="2772"/>
        <v>0</v>
      </c>
      <c r="CH2003" s="1">
        <f t="shared" si="2772"/>
        <v>0</v>
      </c>
      <c r="CI2003" s="1">
        <f t="shared" si="2772"/>
        <v>0</v>
      </c>
      <c r="CJ2003" s="1">
        <f t="shared" si="2772"/>
        <v>0</v>
      </c>
      <c r="CK2003" s="1">
        <f t="shared" si="2772"/>
        <v>0</v>
      </c>
      <c r="CL2003" s="1">
        <f t="shared" si="2772"/>
        <v>0</v>
      </c>
      <c r="CM2003" s="1">
        <f t="shared" si="2772"/>
        <v>0</v>
      </c>
      <c r="CN2003" s="1">
        <f t="shared" si="2772"/>
        <v>0</v>
      </c>
      <c r="CO2003" s="1">
        <f t="shared" si="2772"/>
        <v>0</v>
      </c>
      <c r="CP2003" s="1">
        <f t="shared" si="2772"/>
        <v>0</v>
      </c>
      <c r="CQ2003" s="1">
        <f t="shared" si="2772"/>
        <v>0</v>
      </c>
      <c r="CR2003" s="1">
        <f t="shared" si="2772"/>
        <v>0</v>
      </c>
      <c r="CS2003" s="1">
        <f t="shared" si="2772"/>
        <v>0</v>
      </c>
      <c r="CT2003" s="1">
        <f t="shared" si="2772"/>
        <v>0</v>
      </c>
      <c r="CU2003" s="1">
        <f t="shared" si="2772"/>
        <v>0</v>
      </c>
      <c r="CV2003" s="1">
        <f t="shared" si="2772"/>
        <v>0</v>
      </c>
      <c r="CW2003" s="1">
        <f t="shared" si="2772"/>
        <v>0</v>
      </c>
      <c r="CX2003" s="1">
        <f t="shared" si="2772"/>
        <v>0</v>
      </c>
      <c r="CY2003" s="1">
        <f t="shared" si="2772"/>
        <v>0</v>
      </c>
      <c r="CZ2003" s="1">
        <f t="shared" si="2772"/>
        <v>0</v>
      </c>
      <c r="DA2003" s="1">
        <f t="shared" si="2772"/>
        <v>0</v>
      </c>
      <c r="DB2003" s="1">
        <f t="shared" si="2772"/>
        <v>0</v>
      </c>
      <c r="DC2003" s="1">
        <f t="shared" si="2772"/>
        <v>0</v>
      </c>
      <c r="DD2003" s="1">
        <f t="shared" si="2772"/>
        <v>0</v>
      </c>
      <c r="DE2003" s="1">
        <f t="shared" si="2772"/>
        <v>0</v>
      </c>
      <c r="DF2003" s="1">
        <f t="shared" si="2772"/>
        <v>0</v>
      </c>
      <c r="DG2003" s="1">
        <f t="shared" si="2772"/>
        <v>0</v>
      </c>
      <c r="DH2003" s="1">
        <f t="shared" si="2772"/>
        <v>0</v>
      </c>
      <c r="DI2003" s="1">
        <f t="shared" si="2772"/>
        <v>0</v>
      </c>
      <c r="DJ2003" s="1">
        <f t="shared" si="2772"/>
        <v>0</v>
      </c>
      <c r="DK2003" s="1">
        <f t="shared" si="2772"/>
        <v>0</v>
      </c>
      <c r="DL2003" s="1">
        <f t="shared" si="2772"/>
        <v>0</v>
      </c>
      <c r="DM2003" s="1">
        <f t="shared" si="2772"/>
        <v>0</v>
      </c>
      <c r="DN2003" s="1">
        <f t="shared" si="2772"/>
        <v>0</v>
      </c>
      <c r="DO2003" s="1">
        <f t="shared" si="2772"/>
        <v>0</v>
      </c>
      <c r="DP2003" s="1">
        <f t="shared" si="2772"/>
        <v>0</v>
      </c>
      <c r="DQ2003" s="1">
        <f t="shared" si="2772"/>
        <v>0</v>
      </c>
      <c r="DR2003" s="1">
        <f t="shared" si="2772"/>
        <v>0</v>
      </c>
      <c r="DS2003" s="1">
        <f t="shared" si="2772"/>
        <v>0</v>
      </c>
      <c r="DT2003" s="1">
        <f t="shared" si="2772"/>
        <v>0</v>
      </c>
      <c r="DU2003" s="1">
        <f t="shared" si="2772"/>
        <v>0</v>
      </c>
      <c r="DV2003" s="1">
        <f t="shared" si="2772"/>
        <v>0</v>
      </c>
      <c r="DW2003" s="1">
        <f t="shared" si="2772"/>
        <v>0</v>
      </c>
      <c r="DX2003" s="1">
        <f t="shared" si="2772"/>
        <v>0</v>
      </c>
      <c r="DY2003" s="1">
        <f t="shared" si="2772"/>
        <v>0</v>
      </c>
      <c r="DZ2003" s="1">
        <f t="shared" si="2772"/>
        <v>0</v>
      </c>
      <c r="EA2003" s="1">
        <f t="shared" si="2772"/>
        <v>0</v>
      </c>
      <c r="EB2003" s="1">
        <f t="shared" si="2772"/>
        <v>0</v>
      </c>
      <c r="EC2003" s="1">
        <f t="shared" si="2772"/>
        <v>0</v>
      </c>
      <c r="ED2003" s="1">
        <f t="shared" si="2772"/>
        <v>0</v>
      </c>
      <c r="EE2003" s="1">
        <f t="shared" si="2772"/>
        <v>0</v>
      </c>
      <c r="EF2003" s="1">
        <f t="shared" si="2772"/>
        <v>0</v>
      </c>
      <c r="EG2003" s="1">
        <f t="shared" si="2772"/>
        <v>0</v>
      </c>
      <c r="EH2003" s="1">
        <f t="shared" si="2772"/>
        <v>0</v>
      </c>
    </row>
    <row r="2004" spans="1:138" hidden="1">
      <c r="A2004" s="1" t="s">
        <v>385</v>
      </c>
      <c r="D2004" s="1">
        <v>-94294.370372044912</v>
      </c>
      <c r="E2004" s="28">
        <f t="shared" si="2762"/>
        <v>-94294.370372044912</v>
      </c>
      <c r="F2004" s="28"/>
      <c r="G2004" s="28"/>
      <c r="H2004" s="28"/>
      <c r="I2004" s="28"/>
      <c r="M2004" s="1">
        <f t="shared" ref="M2004:BX2004" si="2773">+N1308</f>
        <v>0</v>
      </c>
      <c r="N2004" s="1">
        <f t="shared" si="2773"/>
        <v>0</v>
      </c>
      <c r="O2004" s="1">
        <f t="shared" si="2773"/>
        <v>0</v>
      </c>
      <c r="P2004" s="1">
        <f t="shared" si="2773"/>
        <v>0</v>
      </c>
      <c r="Q2004" s="1">
        <f t="shared" si="2773"/>
        <v>0</v>
      </c>
      <c r="R2004" s="1">
        <f t="shared" si="2773"/>
        <v>0</v>
      </c>
      <c r="S2004" s="1">
        <f t="shared" si="2773"/>
        <v>6091.8518518518522</v>
      </c>
      <c r="T2004" s="1">
        <f t="shared" si="2773"/>
        <v>0</v>
      </c>
      <c r="U2004" s="1">
        <f t="shared" si="2773"/>
        <v>-13706666.666666666</v>
      </c>
      <c r="V2004" s="1">
        <f t="shared" si="2773"/>
        <v>0</v>
      </c>
      <c r="W2004" s="1">
        <f t="shared" si="2773"/>
        <v>0</v>
      </c>
      <c r="X2004" s="1">
        <f t="shared" si="2773"/>
        <v>0</v>
      </c>
      <c r="Y2004" s="1">
        <f t="shared" si="2773"/>
        <v>0</v>
      </c>
      <c r="Z2004" s="1">
        <f t="shared" si="2773"/>
        <v>0</v>
      </c>
      <c r="AA2004" s="1">
        <f t="shared" si="2773"/>
        <v>0</v>
      </c>
      <c r="AB2004" s="1">
        <f t="shared" si="2773"/>
        <v>0</v>
      </c>
      <c r="AC2004" s="1">
        <f t="shared" si="2773"/>
        <v>0</v>
      </c>
      <c r="AD2004" s="1">
        <f t="shared" si="2773"/>
        <v>0</v>
      </c>
      <c r="AE2004" s="1">
        <f t="shared" si="2773"/>
        <v>0</v>
      </c>
      <c r="AF2004" s="1">
        <f t="shared" si="2773"/>
        <v>0</v>
      </c>
      <c r="AG2004" s="1">
        <f t="shared" si="2773"/>
        <v>0</v>
      </c>
      <c r="AH2004" s="1">
        <f t="shared" si="2773"/>
        <v>0</v>
      </c>
      <c r="AI2004" s="1">
        <f t="shared" si="2773"/>
        <v>0</v>
      </c>
      <c r="AJ2004" s="1">
        <f t="shared" si="2773"/>
        <v>0</v>
      </c>
      <c r="AK2004" s="1">
        <f t="shared" si="2773"/>
        <v>0</v>
      </c>
      <c r="AL2004" s="1">
        <f t="shared" si="2773"/>
        <v>0</v>
      </c>
      <c r="AM2004" s="1">
        <f t="shared" si="2773"/>
        <v>0</v>
      </c>
      <c r="AN2004" s="1">
        <f t="shared" si="2773"/>
        <v>-6091.8518518518522</v>
      </c>
      <c r="AO2004" s="1">
        <f t="shared" si="2773"/>
        <v>0</v>
      </c>
      <c r="AP2004" s="1">
        <f t="shared" si="2773"/>
        <v>-13706666.666666666</v>
      </c>
      <c r="AQ2004" s="1">
        <f t="shared" si="2773"/>
        <v>0</v>
      </c>
      <c r="AR2004" s="1">
        <f t="shared" si="2773"/>
        <v>0</v>
      </c>
      <c r="AS2004" s="1">
        <f t="shared" si="2773"/>
        <v>0</v>
      </c>
      <c r="AT2004" s="1">
        <f t="shared" si="2773"/>
        <v>0</v>
      </c>
      <c r="AU2004" s="1">
        <f t="shared" si="2773"/>
        <v>0</v>
      </c>
      <c r="AV2004" s="1">
        <f t="shared" si="2773"/>
        <v>0</v>
      </c>
      <c r="AW2004" s="1">
        <f t="shared" si="2773"/>
        <v>0</v>
      </c>
      <c r="AX2004" s="1">
        <f t="shared" si="2773"/>
        <v>0</v>
      </c>
      <c r="AY2004" s="1">
        <f t="shared" si="2773"/>
        <v>0</v>
      </c>
      <c r="AZ2004" s="1">
        <f t="shared" si="2773"/>
        <v>0</v>
      </c>
      <c r="BA2004" s="1">
        <f t="shared" si="2773"/>
        <v>0</v>
      </c>
      <c r="BB2004" s="1">
        <f t="shared" si="2773"/>
        <v>0</v>
      </c>
      <c r="BC2004" s="1">
        <f t="shared" si="2773"/>
        <v>0</v>
      </c>
      <c r="BD2004" s="1">
        <f t="shared" si="2773"/>
        <v>0</v>
      </c>
      <c r="BE2004" s="1">
        <f t="shared" si="2773"/>
        <v>0</v>
      </c>
      <c r="BF2004" s="1">
        <f t="shared" si="2773"/>
        <v>0</v>
      </c>
      <c r="BG2004" s="1">
        <f t="shared" si="2773"/>
        <v>0</v>
      </c>
      <c r="BH2004" s="1">
        <f t="shared" si="2773"/>
        <v>0</v>
      </c>
      <c r="BI2004" s="1">
        <f t="shared" si="2773"/>
        <v>0</v>
      </c>
      <c r="BJ2004" s="1">
        <f t="shared" si="2773"/>
        <v>0</v>
      </c>
      <c r="BK2004" s="1">
        <f t="shared" si="2773"/>
        <v>0</v>
      </c>
      <c r="BL2004" s="1">
        <f t="shared" si="2773"/>
        <v>0</v>
      </c>
      <c r="BM2004" s="1">
        <f t="shared" si="2773"/>
        <v>0</v>
      </c>
      <c r="BN2004" s="1">
        <f t="shared" si="2773"/>
        <v>0</v>
      </c>
      <c r="BO2004" s="1">
        <f t="shared" si="2773"/>
        <v>0</v>
      </c>
      <c r="BP2004" s="1">
        <f t="shared" si="2773"/>
        <v>0</v>
      </c>
      <c r="BQ2004" s="1">
        <f t="shared" si="2773"/>
        <v>0</v>
      </c>
      <c r="BR2004" s="1">
        <f t="shared" si="2773"/>
        <v>0</v>
      </c>
      <c r="BS2004" s="1">
        <f t="shared" si="2773"/>
        <v>0</v>
      </c>
      <c r="BT2004" s="1">
        <f t="shared" si="2773"/>
        <v>0</v>
      </c>
      <c r="BU2004" s="1">
        <f t="shared" si="2773"/>
        <v>0</v>
      </c>
      <c r="BV2004" s="1">
        <f t="shared" si="2773"/>
        <v>0</v>
      </c>
      <c r="BW2004" s="1">
        <f t="shared" si="2773"/>
        <v>0</v>
      </c>
      <c r="BX2004" s="1">
        <f t="shared" si="2773"/>
        <v>0</v>
      </c>
      <c r="BY2004" s="1">
        <f t="shared" ref="BY2004:EH2004" si="2774">+BZ1308</f>
        <v>0</v>
      </c>
      <c r="BZ2004" s="1">
        <f t="shared" si="2774"/>
        <v>0</v>
      </c>
      <c r="CA2004" s="1">
        <f t="shared" si="2774"/>
        <v>0</v>
      </c>
      <c r="CB2004" s="1">
        <f t="shared" si="2774"/>
        <v>0</v>
      </c>
      <c r="CC2004" s="1">
        <f t="shared" si="2774"/>
        <v>0</v>
      </c>
      <c r="CD2004" s="1">
        <f t="shared" si="2774"/>
        <v>0</v>
      </c>
      <c r="CE2004" s="1">
        <f t="shared" si="2774"/>
        <v>0</v>
      </c>
      <c r="CF2004" s="1">
        <f t="shared" si="2774"/>
        <v>0</v>
      </c>
      <c r="CG2004" s="1">
        <f t="shared" si="2774"/>
        <v>0</v>
      </c>
      <c r="CH2004" s="1">
        <f t="shared" si="2774"/>
        <v>0</v>
      </c>
      <c r="CI2004" s="1">
        <f t="shared" si="2774"/>
        <v>0</v>
      </c>
      <c r="CJ2004" s="1">
        <f t="shared" si="2774"/>
        <v>0</v>
      </c>
      <c r="CK2004" s="1">
        <f t="shared" si="2774"/>
        <v>0</v>
      </c>
      <c r="CL2004" s="1">
        <f t="shared" si="2774"/>
        <v>0</v>
      </c>
      <c r="CM2004" s="1">
        <f t="shared" si="2774"/>
        <v>0</v>
      </c>
      <c r="CN2004" s="1">
        <f t="shared" si="2774"/>
        <v>0</v>
      </c>
      <c r="CO2004" s="1">
        <f t="shared" si="2774"/>
        <v>0</v>
      </c>
      <c r="CP2004" s="1">
        <f t="shared" si="2774"/>
        <v>0</v>
      </c>
      <c r="CQ2004" s="1">
        <f t="shared" si="2774"/>
        <v>0</v>
      </c>
      <c r="CR2004" s="1">
        <f t="shared" si="2774"/>
        <v>0</v>
      </c>
      <c r="CS2004" s="1">
        <f t="shared" si="2774"/>
        <v>0</v>
      </c>
      <c r="CT2004" s="1">
        <f t="shared" si="2774"/>
        <v>0</v>
      </c>
      <c r="CU2004" s="1">
        <f t="shared" si="2774"/>
        <v>0</v>
      </c>
      <c r="CV2004" s="1">
        <f t="shared" si="2774"/>
        <v>0</v>
      </c>
      <c r="CW2004" s="1">
        <f t="shared" si="2774"/>
        <v>0</v>
      </c>
      <c r="CX2004" s="1">
        <f t="shared" si="2774"/>
        <v>0</v>
      </c>
      <c r="CY2004" s="1">
        <f t="shared" si="2774"/>
        <v>0</v>
      </c>
      <c r="CZ2004" s="1">
        <f t="shared" si="2774"/>
        <v>0</v>
      </c>
      <c r="DA2004" s="1">
        <f t="shared" si="2774"/>
        <v>0</v>
      </c>
      <c r="DB2004" s="1">
        <f t="shared" si="2774"/>
        <v>0</v>
      </c>
      <c r="DC2004" s="1">
        <f t="shared" si="2774"/>
        <v>0</v>
      </c>
      <c r="DD2004" s="1">
        <f t="shared" si="2774"/>
        <v>0</v>
      </c>
      <c r="DE2004" s="1">
        <f t="shared" si="2774"/>
        <v>0</v>
      </c>
      <c r="DF2004" s="1">
        <f t="shared" si="2774"/>
        <v>0</v>
      </c>
      <c r="DG2004" s="1">
        <f t="shared" si="2774"/>
        <v>0</v>
      </c>
      <c r="DH2004" s="1">
        <f t="shared" si="2774"/>
        <v>0</v>
      </c>
      <c r="DI2004" s="1">
        <f t="shared" si="2774"/>
        <v>0</v>
      </c>
      <c r="DJ2004" s="1">
        <f t="shared" si="2774"/>
        <v>0</v>
      </c>
      <c r="DK2004" s="1">
        <f t="shared" si="2774"/>
        <v>0</v>
      </c>
      <c r="DL2004" s="1">
        <f t="shared" si="2774"/>
        <v>0</v>
      </c>
      <c r="DM2004" s="1">
        <f t="shared" si="2774"/>
        <v>0</v>
      </c>
      <c r="DN2004" s="1">
        <f t="shared" si="2774"/>
        <v>0</v>
      </c>
      <c r="DO2004" s="1">
        <f t="shared" si="2774"/>
        <v>0</v>
      </c>
      <c r="DP2004" s="1">
        <f t="shared" si="2774"/>
        <v>0</v>
      </c>
      <c r="DQ2004" s="1">
        <f t="shared" si="2774"/>
        <v>0</v>
      </c>
      <c r="DR2004" s="1">
        <f t="shared" si="2774"/>
        <v>0</v>
      </c>
      <c r="DS2004" s="1">
        <f t="shared" si="2774"/>
        <v>0</v>
      </c>
      <c r="DT2004" s="1">
        <f t="shared" si="2774"/>
        <v>0</v>
      </c>
      <c r="DU2004" s="1">
        <f t="shared" si="2774"/>
        <v>0</v>
      </c>
      <c r="DV2004" s="1">
        <f t="shared" si="2774"/>
        <v>0</v>
      </c>
      <c r="DW2004" s="1">
        <f t="shared" si="2774"/>
        <v>0</v>
      </c>
      <c r="DX2004" s="1">
        <f t="shared" si="2774"/>
        <v>0</v>
      </c>
      <c r="DY2004" s="1">
        <f t="shared" si="2774"/>
        <v>0</v>
      </c>
      <c r="DZ2004" s="1">
        <f t="shared" si="2774"/>
        <v>0</v>
      </c>
      <c r="EA2004" s="1">
        <f t="shared" si="2774"/>
        <v>0</v>
      </c>
      <c r="EB2004" s="1">
        <f t="shared" si="2774"/>
        <v>0</v>
      </c>
      <c r="EC2004" s="1">
        <f t="shared" si="2774"/>
        <v>0</v>
      </c>
      <c r="ED2004" s="1">
        <f t="shared" si="2774"/>
        <v>0</v>
      </c>
      <c r="EE2004" s="1">
        <f t="shared" si="2774"/>
        <v>0</v>
      </c>
      <c r="EF2004" s="1">
        <f t="shared" si="2774"/>
        <v>0</v>
      </c>
      <c r="EG2004" s="1">
        <f t="shared" si="2774"/>
        <v>0</v>
      </c>
      <c r="EH2004" s="1">
        <f t="shared" si="2774"/>
        <v>0</v>
      </c>
    </row>
    <row r="2005" spans="1:138" hidden="1">
      <c r="A2005" s="1" t="s">
        <v>386</v>
      </c>
      <c r="D2005" s="1">
        <v>1279135.4053752946</v>
      </c>
      <c r="E2005" s="28">
        <f t="shared" si="2762"/>
        <v>1279135.4053752946</v>
      </c>
      <c r="F2005" s="28"/>
      <c r="G2005" s="28"/>
      <c r="H2005" s="28"/>
      <c r="I2005" s="28"/>
      <c r="M2005" s="1">
        <f t="shared" ref="M2005:BX2005" si="2775">+N1309</f>
        <v>0</v>
      </c>
      <c r="N2005" s="1">
        <f t="shared" si="2775"/>
        <v>0</v>
      </c>
      <c r="O2005" s="1">
        <f t="shared" si="2775"/>
        <v>0</v>
      </c>
      <c r="P2005" s="1">
        <f t="shared" si="2775"/>
        <v>0</v>
      </c>
      <c r="Q2005" s="1">
        <f t="shared" si="2775"/>
        <v>0</v>
      </c>
      <c r="R2005" s="1">
        <f t="shared" si="2775"/>
        <v>0</v>
      </c>
      <c r="S2005" s="1">
        <f t="shared" si="2775"/>
        <v>0</v>
      </c>
      <c r="T2005" s="1">
        <f t="shared" si="2775"/>
        <v>375555.55555555556</v>
      </c>
      <c r="U2005" s="1">
        <f t="shared" si="2775"/>
        <v>0</v>
      </c>
      <c r="V2005" s="1">
        <f t="shared" si="2775"/>
        <v>0</v>
      </c>
      <c r="W2005" s="1">
        <f t="shared" si="2775"/>
        <v>0</v>
      </c>
      <c r="X2005" s="1">
        <f t="shared" si="2775"/>
        <v>0</v>
      </c>
      <c r="Y2005" s="1">
        <f t="shared" si="2775"/>
        <v>0</v>
      </c>
      <c r="Z2005" s="1">
        <f t="shared" si="2775"/>
        <v>0</v>
      </c>
      <c r="AA2005" s="1">
        <f t="shared" si="2775"/>
        <v>0</v>
      </c>
      <c r="AB2005" s="1">
        <f t="shared" si="2775"/>
        <v>0</v>
      </c>
      <c r="AC2005" s="1">
        <f t="shared" si="2775"/>
        <v>0</v>
      </c>
      <c r="AD2005" s="1">
        <f t="shared" si="2775"/>
        <v>0</v>
      </c>
      <c r="AE2005" s="1">
        <f t="shared" si="2775"/>
        <v>0</v>
      </c>
      <c r="AF2005" s="1">
        <f t="shared" si="2775"/>
        <v>0</v>
      </c>
      <c r="AG2005" s="1">
        <f t="shared" si="2775"/>
        <v>0</v>
      </c>
      <c r="AH2005" s="1">
        <f t="shared" si="2775"/>
        <v>0</v>
      </c>
      <c r="AI2005" s="1">
        <f t="shared" si="2775"/>
        <v>0</v>
      </c>
      <c r="AJ2005" s="1">
        <f t="shared" si="2775"/>
        <v>0</v>
      </c>
      <c r="AK2005" s="1">
        <f t="shared" si="2775"/>
        <v>0</v>
      </c>
      <c r="AL2005" s="1">
        <f t="shared" si="2775"/>
        <v>0</v>
      </c>
      <c r="AM2005" s="1">
        <f t="shared" si="2775"/>
        <v>0</v>
      </c>
      <c r="AN2005" s="1">
        <f t="shared" si="2775"/>
        <v>0</v>
      </c>
      <c r="AO2005" s="1">
        <f t="shared" si="2775"/>
        <v>-375555.55555555556</v>
      </c>
      <c r="AP2005" s="1">
        <f t="shared" si="2775"/>
        <v>0</v>
      </c>
      <c r="AQ2005" s="1">
        <f t="shared" si="2775"/>
        <v>0</v>
      </c>
      <c r="AR2005" s="1">
        <f t="shared" si="2775"/>
        <v>0</v>
      </c>
      <c r="AS2005" s="1">
        <f t="shared" si="2775"/>
        <v>0</v>
      </c>
      <c r="AT2005" s="1">
        <f t="shared" si="2775"/>
        <v>0</v>
      </c>
      <c r="AU2005" s="1">
        <f t="shared" si="2775"/>
        <v>0</v>
      </c>
      <c r="AV2005" s="1">
        <f t="shared" si="2775"/>
        <v>0</v>
      </c>
      <c r="AW2005" s="1">
        <f t="shared" si="2775"/>
        <v>0</v>
      </c>
      <c r="AX2005" s="1">
        <f t="shared" si="2775"/>
        <v>0</v>
      </c>
      <c r="AY2005" s="1">
        <f t="shared" si="2775"/>
        <v>0</v>
      </c>
      <c r="AZ2005" s="1">
        <f t="shared" si="2775"/>
        <v>0</v>
      </c>
      <c r="BA2005" s="1">
        <f t="shared" si="2775"/>
        <v>0</v>
      </c>
      <c r="BB2005" s="1">
        <f t="shared" si="2775"/>
        <v>0</v>
      </c>
      <c r="BC2005" s="1">
        <f t="shared" si="2775"/>
        <v>0</v>
      </c>
      <c r="BD2005" s="1">
        <f t="shared" si="2775"/>
        <v>0</v>
      </c>
      <c r="BE2005" s="1">
        <f t="shared" si="2775"/>
        <v>0</v>
      </c>
      <c r="BF2005" s="1">
        <f t="shared" si="2775"/>
        <v>0</v>
      </c>
      <c r="BG2005" s="1">
        <f t="shared" si="2775"/>
        <v>0</v>
      </c>
      <c r="BH2005" s="1">
        <f t="shared" si="2775"/>
        <v>0</v>
      </c>
      <c r="BI2005" s="1">
        <f t="shared" si="2775"/>
        <v>0</v>
      </c>
      <c r="BJ2005" s="1">
        <f t="shared" si="2775"/>
        <v>0</v>
      </c>
      <c r="BK2005" s="1">
        <f t="shared" si="2775"/>
        <v>0</v>
      </c>
      <c r="BL2005" s="1">
        <f t="shared" si="2775"/>
        <v>0</v>
      </c>
      <c r="BM2005" s="1">
        <f t="shared" si="2775"/>
        <v>0</v>
      </c>
      <c r="BN2005" s="1">
        <f t="shared" si="2775"/>
        <v>0</v>
      </c>
      <c r="BO2005" s="1">
        <f t="shared" si="2775"/>
        <v>0</v>
      </c>
      <c r="BP2005" s="1">
        <f t="shared" si="2775"/>
        <v>0</v>
      </c>
      <c r="BQ2005" s="1">
        <f t="shared" si="2775"/>
        <v>0</v>
      </c>
      <c r="BR2005" s="1">
        <f t="shared" si="2775"/>
        <v>0</v>
      </c>
      <c r="BS2005" s="1">
        <f t="shared" si="2775"/>
        <v>0</v>
      </c>
      <c r="BT2005" s="1">
        <f t="shared" si="2775"/>
        <v>0</v>
      </c>
      <c r="BU2005" s="1">
        <f t="shared" si="2775"/>
        <v>0</v>
      </c>
      <c r="BV2005" s="1">
        <f t="shared" si="2775"/>
        <v>0</v>
      </c>
      <c r="BW2005" s="1">
        <f t="shared" si="2775"/>
        <v>0</v>
      </c>
      <c r="BX2005" s="1">
        <f t="shared" si="2775"/>
        <v>0</v>
      </c>
      <c r="BY2005" s="1">
        <f t="shared" ref="BY2005:EH2005" si="2776">+BZ1309</f>
        <v>0</v>
      </c>
      <c r="BZ2005" s="1">
        <f t="shared" si="2776"/>
        <v>0</v>
      </c>
      <c r="CA2005" s="1">
        <f t="shared" si="2776"/>
        <v>0</v>
      </c>
      <c r="CB2005" s="1">
        <f t="shared" si="2776"/>
        <v>0</v>
      </c>
      <c r="CC2005" s="1">
        <f t="shared" si="2776"/>
        <v>0</v>
      </c>
      <c r="CD2005" s="1">
        <f t="shared" si="2776"/>
        <v>0</v>
      </c>
      <c r="CE2005" s="1">
        <f t="shared" si="2776"/>
        <v>0</v>
      </c>
      <c r="CF2005" s="1">
        <f t="shared" si="2776"/>
        <v>0</v>
      </c>
      <c r="CG2005" s="1">
        <f t="shared" si="2776"/>
        <v>0</v>
      </c>
      <c r="CH2005" s="1">
        <f t="shared" si="2776"/>
        <v>0</v>
      </c>
      <c r="CI2005" s="1">
        <f t="shared" si="2776"/>
        <v>0</v>
      </c>
      <c r="CJ2005" s="1">
        <f t="shared" si="2776"/>
        <v>0</v>
      </c>
      <c r="CK2005" s="1">
        <f t="shared" si="2776"/>
        <v>0</v>
      </c>
      <c r="CL2005" s="1">
        <f t="shared" si="2776"/>
        <v>0</v>
      </c>
      <c r="CM2005" s="1">
        <f t="shared" si="2776"/>
        <v>0</v>
      </c>
      <c r="CN2005" s="1">
        <f t="shared" si="2776"/>
        <v>0</v>
      </c>
      <c r="CO2005" s="1">
        <f t="shared" si="2776"/>
        <v>0</v>
      </c>
      <c r="CP2005" s="1">
        <f t="shared" si="2776"/>
        <v>0</v>
      </c>
      <c r="CQ2005" s="1">
        <f t="shared" si="2776"/>
        <v>0</v>
      </c>
      <c r="CR2005" s="1">
        <f t="shared" si="2776"/>
        <v>0</v>
      </c>
      <c r="CS2005" s="1">
        <f t="shared" si="2776"/>
        <v>0</v>
      </c>
      <c r="CT2005" s="1">
        <f t="shared" si="2776"/>
        <v>0</v>
      </c>
      <c r="CU2005" s="1">
        <f t="shared" si="2776"/>
        <v>0</v>
      </c>
      <c r="CV2005" s="1">
        <f t="shared" si="2776"/>
        <v>0</v>
      </c>
      <c r="CW2005" s="1">
        <f t="shared" si="2776"/>
        <v>0</v>
      </c>
      <c r="CX2005" s="1">
        <f t="shared" si="2776"/>
        <v>0</v>
      </c>
      <c r="CY2005" s="1">
        <f t="shared" si="2776"/>
        <v>0</v>
      </c>
      <c r="CZ2005" s="1">
        <f t="shared" si="2776"/>
        <v>0</v>
      </c>
      <c r="DA2005" s="1">
        <f t="shared" si="2776"/>
        <v>0</v>
      </c>
      <c r="DB2005" s="1">
        <f t="shared" si="2776"/>
        <v>0</v>
      </c>
      <c r="DC2005" s="1">
        <f t="shared" si="2776"/>
        <v>0</v>
      </c>
      <c r="DD2005" s="1">
        <f t="shared" si="2776"/>
        <v>0</v>
      </c>
      <c r="DE2005" s="1">
        <f t="shared" si="2776"/>
        <v>0</v>
      </c>
      <c r="DF2005" s="1">
        <f t="shared" si="2776"/>
        <v>0</v>
      </c>
      <c r="DG2005" s="1">
        <f t="shared" si="2776"/>
        <v>0</v>
      </c>
      <c r="DH2005" s="1">
        <f t="shared" si="2776"/>
        <v>0</v>
      </c>
      <c r="DI2005" s="1">
        <f t="shared" si="2776"/>
        <v>0</v>
      </c>
      <c r="DJ2005" s="1">
        <f t="shared" si="2776"/>
        <v>0</v>
      </c>
      <c r="DK2005" s="1">
        <f t="shared" si="2776"/>
        <v>0</v>
      </c>
      <c r="DL2005" s="1">
        <f t="shared" si="2776"/>
        <v>0</v>
      </c>
      <c r="DM2005" s="1">
        <f t="shared" si="2776"/>
        <v>0</v>
      </c>
      <c r="DN2005" s="1">
        <f t="shared" si="2776"/>
        <v>0</v>
      </c>
      <c r="DO2005" s="1">
        <f t="shared" si="2776"/>
        <v>0</v>
      </c>
      <c r="DP2005" s="1">
        <f t="shared" si="2776"/>
        <v>0</v>
      </c>
      <c r="DQ2005" s="1">
        <f t="shared" si="2776"/>
        <v>0</v>
      </c>
      <c r="DR2005" s="1">
        <f t="shared" si="2776"/>
        <v>0</v>
      </c>
      <c r="DS2005" s="1">
        <f t="shared" si="2776"/>
        <v>0</v>
      </c>
      <c r="DT2005" s="1">
        <f t="shared" si="2776"/>
        <v>0</v>
      </c>
      <c r="DU2005" s="1">
        <f t="shared" si="2776"/>
        <v>0</v>
      </c>
      <c r="DV2005" s="1">
        <f t="shared" si="2776"/>
        <v>0</v>
      </c>
      <c r="DW2005" s="1">
        <f t="shared" si="2776"/>
        <v>0</v>
      </c>
      <c r="DX2005" s="1">
        <f t="shared" si="2776"/>
        <v>0</v>
      </c>
      <c r="DY2005" s="1">
        <f t="shared" si="2776"/>
        <v>0</v>
      </c>
      <c r="DZ2005" s="1">
        <f t="shared" si="2776"/>
        <v>0</v>
      </c>
      <c r="EA2005" s="1">
        <f t="shared" si="2776"/>
        <v>0</v>
      </c>
      <c r="EB2005" s="1">
        <f t="shared" si="2776"/>
        <v>0</v>
      </c>
      <c r="EC2005" s="1">
        <f t="shared" si="2776"/>
        <v>0</v>
      </c>
      <c r="ED2005" s="1">
        <f t="shared" si="2776"/>
        <v>0</v>
      </c>
      <c r="EE2005" s="1">
        <f t="shared" si="2776"/>
        <v>0</v>
      </c>
      <c r="EF2005" s="1">
        <f t="shared" si="2776"/>
        <v>0</v>
      </c>
      <c r="EG2005" s="1">
        <f t="shared" si="2776"/>
        <v>0</v>
      </c>
      <c r="EH2005" s="1">
        <f t="shared" si="2776"/>
        <v>0</v>
      </c>
    </row>
    <row r="2006" spans="1:138" hidden="1">
      <c r="A2006" s="1" t="s">
        <v>387</v>
      </c>
      <c r="D2006" s="1">
        <v>444131982.13118517</v>
      </c>
      <c r="E2006" s="28">
        <f t="shared" si="2762"/>
        <v>444131982.13118517</v>
      </c>
      <c r="F2006" s="28"/>
      <c r="G2006" s="28"/>
      <c r="H2006" s="28"/>
      <c r="I2006" s="28"/>
      <c r="M2006" s="1">
        <f t="shared" ref="M2006:BX2006" si="2777">+N1310</f>
        <v>0</v>
      </c>
      <c r="N2006" s="1">
        <f t="shared" si="2777"/>
        <v>0</v>
      </c>
      <c r="O2006" s="1">
        <f t="shared" si="2777"/>
        <v>0</v>
      </c>
      <c r="P2006" s="1">
        <f t="shared" si="2777"/>
        <v>0</v>
      </c>
      <c r="Q2006" s="1">
        <f t="shared" si="2777"/>
        <v>0</v>
      </c>
      <c r="R2006" s="1">
        <f t="shared" si="2777"/>
        <v>0</v>
      </c>
      <c r="S2006" s="1">
        <f t="shared" si="2777"/>
        <v>-13706666.666666666</v>
      </c>
      <c r="T2006" s="1">
        <f t="shared" si="2777"/>
        <v>0</v>
      </c>
      <c r="U2006" s="1">
        <f t="shared" si="2777"/>
        <v>41120000000</v>
      </c>
      <c r="V2006" s="1">
        <f t="shared" si="2777"/>
        <v>0</v>
      </c>
      <c r="W2006" s="1">
        <f t="shared" si="2777"/>
        <v>0</v>
      </c>
      <c r="X2006" s="1">
        <f t="shared" si="2777"/>
        <v>0</v>
      </c>
      <c r="Y2006" s="1">
        <f t="shared" si="2777"/>
        <v>0</v>
      </c>
      <c r="Z2006" s="1">
        <f t="shared" si="2777"/>
        <v>0</v>
      </c>
      <c r="AA2006" s="1">
        <f t="shared" si="2777"/>
        <v>0</v>
      </c>
      <c r="AB2006" s="1">
        <f t="shared" si="2777"/>
        <v>0</v>
      </c>
      <c r="AC2006" s="1">
        <f t="shared" si="2777"/>
        <v>0</v>
      </c>
      <c r="AD2006" s="1">
        <f t="shared" si="2777"/>
        <v>0</v>
      </c>
      <c r="AE2006" s="1">
        <f t="shared" si="2777"/>
        <v>0</v>
      </c>
      <c r="AF2006" s="1">
        <f t="shared" si="2777"/>
        <v>0</v>
      </c>
      <c r="AG2006" s="1">
        <f t="shared" si="2777"/>
        <v>0</v>
      </c>
      <c r="AH2006" s="1">
        <f t="shared" si="2777"/>
        <v>0</v>
      </c>
      <c r="AI2006" s="1">
        <f t="shared" si="2777"/>
        <v>0</v>
      </c>
      <c r="AJ2006" s="1">
        <f t="shared" si="2777"/>
        <v>0</v>
      </c>
      <c r="AK2006" s="1">
        <f t="shared" si="2777"/>
        <v>0</v>
      </c>
      <c r="AL2006" s="1">
        <f t="shared" si="2777"/>
        <v>0</v>
      </c>
      <c r="AM2006" s="1">
        <f t="shared" si="2777"/>
        <v>0</v>
      </c>
      <c r="AN2006" s="1">
        <f t="shared" si="2777"/>
        <v>13706666.666666666</v>
      </c>
      <c r="AO2006" s="1">
        <f t="shared" si="2777"/>
        <v>0</v>
      </c>
      <c r="AP2006" s="1">
        <f t="shared" si="2777"/>
        <v>20560000000</v>
      </c>
      <c r="AQ2006" s="1">
        <f t="shared" si="2777"/>
        <v>0</v>
      </c>
      <c r="AR2006" s="1">
        <f t="shared" si="2777"/>
        <v>0</v>
      </c>
      <c r="AS2006" s="1">
        <f t="shared" si="2777"/>
        <v>0</v>
      </c>
      <c r="AT2006" s="1">
        <f t="shared" si="2777"/>
        <v>0</v>
      </c>
      <c r="AU2006" s="1">
        <f t="shared" si="2777"/>
        <v>0</v>
      </c>
      <c r="AV2006" s="1">
        <f t="shared" si="2777"/>
        <v>0</v>
      </c>
      <c r="AW2006" s="1">
        <f t="shared" si="2777"/>
        <v>0</v>
      </c>
      <c r="AX2006" s="1">
        <f t="shared" si="2777"/>
        <v>0</v>
      </c>
      <c r="AY2006" s="1">
        <f t="shared" si="2777"/>
        <v>0</v>
      </c>
      <c r="AZ2006" s="1">
        <f t="shared" si="2777"/>
        <v>0</v>
      </c>
      <c r="BA2006" s="1">
        <f t="shared" si="2777"/>
        <v>0</v>
      </c>
      <c r="BB2006" s="1">
        <f t="shared" si="2777"/>
        <v>0</v>
      </c>
      <c r="BC2006" s="1">
        <f t="shared" si="2777"/>
        <v>0</v>
      </c>
      <c r="BD2006" s="1">
        <f t="shared" si="2777"/>
        <v>0</v>
      </c>
      <c r="BE2006" s="1">
        <f t="shared" si="2777"/>
        <v>0</v>
      </c>
      <c r="BF2006" s="1">
        <f t="shared" si="2777"/>
        <v>0</v>
      </c>
      <c r="BG2006" s="1">
        <f t="shared" si="2777"/>
        <v>0</v>
      </c>
      <c r="BH2006" s="1">
        <f t="shared" si="2777"/>
        <v>0</v>
      </c>
      <c r="BI2006" s="1">
        <f t="shared" si="2777"/>
        <v>0</v>
      </c>
      <c r="BJ2006" s="1">
        <f t="shared" si="2777"/>
        <v>0</v>
      </c>
      <c r="BK2006" s="1">
        <f t="shared" si="2777"/>
        <v>0</v>
      </c>
      <c r="BL2006" s="1">
        <f t="shared" si="2777"/>
        <v>0</v>
      </c>
      <c r="BM2006" s="1">
        <f t="shared" si="2777"/>
        <v>0</v>
      </c>
      <c r="BN2006" s="1">
        <f t="shared" si="2777"/>
        <v>0</v>
      </c>
      <c r="BO2006" s="1">
        <f t="shared" si="2777"/>
        <v>0</v>
      </c>
      <c r="BP2006" s="1">
        <f t="shared" si="2777"/>
        <v>0</v>
      </c>
      <c r="BQ2006" s="1">
        <f t="shared" si="2777"/>
        <v>0</v>
      </c>
      <c r="BR2006" s="1">
        <f t="shared" si="2777"/>
        <v>0</v>
      </c>
      <c r="BS2006" s="1">
        <f t="shared" si="2777"/>
        <v>0</v>
      </c>
      <c r="BT2006" s="1">
        <f t="shared" si="2777"/>
        <v>0</v>
      </c>
      <c r="BU2006" s="1">
        <f t="shared" si="2777"/>
        <v>0</v>
      </c>
      <c r="BV2006" s="1">
        <f t="shared" si="2777"/>
        <v>0</v>
      </c>
      <c r="BW2006" s="1">
        <f t="shared" si="2777"/>
        <v>0</v>
      </c>
      <c r="BX2006" s="1">
        <f t="shared" si="2777"/>
        <v>0</v>
      </c>
      <c r="BY2006" s="1">
        <f t="shared" ref="BY2006:EH2006" si="2778">+BZ1310</f>
        <v>0</v>
      </c>
      <c r="BZ2006" s="1">
        <f t="shared" si="2778"/>
        <v>0</v>
      </c>
      <c r="CA2006" s="1">
        <f t="shared" si="2778"/>
        <v>0</v>
      </c>
      <c r="CB2006" s="1">
        <f t="shared" si="2778"/>
        <v>0</v>
      </c>
      <c r="CC2006" s="1">
        <f t="shared" si="2778"/>
        <v>0</v>
      </c>
      <c r="CD2006" s="1">
        <f t="shared" si="2778"/>
        <v>0</v>
      </c>
      <c r="CE2006" s="1">
        <f t="shared" si="2778"/>
        <v>0</v>
      </c>
      <c r="CF2006" s="1">
        <f t="shared" si="2778"/>
        <v>0</v>
      </c>
      <c r="CG2006" s="1">
        <f t="shared" si="2778"/>
        <v>0</v>
      </c>
      <c r="CH2006" s="1">
        <f t="shared" si="2778"/>
        <v>0</v>
      </c>
      <c r="CI2006" s="1">
        <f t="shared" si="2778"/>
        <v>0</v>
      </c>
      <c r="CJ2006" s="1">
        <f t="shared" si="2778"/>
        <v>0</v>
      </c>
      <c r="CK2006" s="1">
        <f t="shared" si="2778"/>
        <v>0</v>
      </c>
      <c r="CL2006" s="1">
        <f t="shared" si="2778"/>
        <v>0</v>
      </c>
      <c r="CM2006" s="1">
        <f t="shared" si="2778"/>
        <v>0</v>
      </c>
      <c r="CN2006" s="1">
        <f t="shared" si="2778"/>
        <v>0</v>
      </c>
      <c r="CO2006" s="1">
        <f t="shared" si="2778"/>
        <v>0</v>
      </c>
      <c r="CP2006" s="1">
        <f t="shared" si="2778"/>
        <v>0</v>
      </c>
      <c r="CQ2006" s="1">
        <f t="shared" si="2778"/>
        <v>0</v>
      </c>
      <c r="CR2006" s="1">
        <f t="shared" si="2778"/>
        <v>0</v>
      </c>
      <c r="CS2006" s="1">
        <f t="shared" si="2778"/>
        <v>0</v>
      </c>
      <c r="CT2006" s="1">
        <f t="shared" si="2778"/>
        <v>0</v>
      </c>
      <c r="CU2006" s="1">
        <f t="shared" si="2778"/>
        <v>0</v>
      </c>
      <c r="CV2006" s="1">
        <f t="shared" si="2778"/>
        <v>0</v>
      </c>
      <c r="CW2006" s="1">
        <f t="shared" si="2778"/>
        <v>0</v>
      </c>
      <c r="CX2006" s="1">
        <f t="shared" si="2778"/>
        <v>0</v>
      </c>
      <c r="CY2006" s="1">
        <f t="shared" si="2778"/>
        <v>0</v>
      </c>
      <c r="CZ2006" s="1">
        <f t="shared" si="2778"/>
        <v>0</v>
      </c>
      <c r="DA2006" s="1">
        <f t="shared" si="2778"/>
        <v>0</v>
      </c>
      <c r="DB2006" s="1">
        <f t="shared" si="2778"/>
        <v>0</v>
      </c>
      <c r="DC2006" s="1">
        <f t="shared" si="2778"/>
        <v>0</v>
      </c>
      <c r="DD2006" s="1">
        <f t="shared" si="2778"/>
        <v>0</v>
      </c>
      <c r="DE2006" s="1">
        <f t="shared" si="2778"/>
        <v>0</v>
      </c>
      <c r="DF2006" s="1">
        <f t="shared" si="2778"/>
        <v>0</v>
      </c>
      <c r="DG2006" s="1">
        <f t="shared" si="2778"/>
        <v>0</v>
      </c>
      <c r="DH2006" s="1">
        <f t="shared" si="2778"/>
        <v>0</v>
      </c>
      <c r="DI2006" s="1">
        <f t="shared" si="2778"/>
        <v>0</v>
      </c>
      <c r="DJ2006" s="1">
        <f t="shared" si="2778"/>
        <v>0</v>
      </c>
      <c r="DK2006" s="1">
        <f t="shared" si="2778"/>
        <v>0</v>
      </c>
      <c r="DL2006" s="1">
        <f t="shared" si="2778"/>
        <v>0</v>
      </c>
      <c r="DM2006" s="1">
        <f t="shared" si="2778"/>
        <v>0</v>
      </c>
      <c r="DN2006" s="1">
        <f t="shared" si="2778"/>
        <v>0</v>
      </c>
      <c r="DO2006" s="1">
        <f t="shared" si="2778"/>
        <v>0</v>
      </c>
      <c r="DP2006" s="1">
        <f t="shared" si="2778"/>
        <v>0</v>
      </c>
      <c r="DQ2006" s="1">
        <f t="shared" si="2778"/>
        <v>0</v>
      </c>
      <c r="DR2006" s="1">
        <f t="shared" si="2778"/>
        <v>0</v>
      </c>
      <c r="DS2006" s="1">
        <f t="shared" si="2778"/>
        <v>0</v>
      </c>
      <c r="DT2006" s="1">
        <f t="shared" si="2778"/>
        <v>0</v>
      </c>
      <c r="DU2006" s="1">
        <f t="shared" si="2778"/>
        <v>0</v>
      </c>
      <c r="DV2006" s="1">
        <f t="shared" si="2778"/>
        <v>0</v>
      </c>
      <c r="DW2006" s="1">
        <f t="shared" si="2778"/>
        <v>0</v>
      </c>
      <c r="DX2006" s="1">
        <f t="shared" si="2778"/>
        <v>0</v>
      </c>
      <c r="DY2006" s="1">
        <f t="shared" si="2778"/>
        <v>0</v>
      </c>
      <c r="DZ2006" s="1">
        <f t="shared" si="2778"/>
        <v>0</v>
      </c>
      <c r="EA2006" s="1">
        <f t="shared" si="2778"/>
        <v>0</v>
      </c>
      <c r="EB2006" s="1">
        <f t="shared" si="2778"/>
        <v>0</v>
      </c>
      <c r="EC2006" s="1">
        <f t="shared" si="2778"/>
        <v>0</v>
      </c>
      <c r="ED2006" s="1">
        <f t="shared" si="2778"/>
        <v>0</v>
      </c>
      <c r="EE2006" s="1">
        <f t="shared" si="2778"/>
        <v>0</v>
      </c>
      <c r="EF2006" s="1">
        <f t="shared" si="2778"/>
        <v>0</v>
      </c>
      <c r="EG2006" s="1">
        <f t="shared" si="2778"/>
        <v>0</v>
      </c>
      <c r="EH2006" s="1">
        <f t="shared" si="2778"/>
        <v>0</v>
      </c>
    </row>
    <row r="2007" spans="1:138" hidden="1">
      <c r="A2007" s="1" t="s">
        <v>388</v>
      </c>
      <c r="D2007" s="1">
        <v>-124670.88614637253</v>
      </c>
      <c r="E2007" s="28">
        <f t="shared" si="2762"/>
        <v>-124670.88614637253</v>
      </c>
      <c r="F2007" s="28"/>
      <c r="G2007" s="28"/>
      <c r="H2007" s="28"/>
      <c r="I2007" s="28"/>
      <c r="M2007" s="1">
        <f t="shared" ref="M2007:BX2007" si="2779">+N1311</f>
        <v>0</v>
      </c>
      <c r="N2007" s="1">
        <f t="shared" si="2779"/>
        <v>0</v>
      </c>
      <c r="O2007" s="1">
        <f t="shared" si="2779"/>
        <v>0</v>
      </c>
      <c r="P2007" s="1">
        <f t="shared" si="2779"/>
        <v>0</v>
      </c>
      <c r="Q2007" s="1">
        <f t="shared" si="2779"/>
        <v>0</v>
      </c>
      <c r="R2007" s="1">
        <f t="shared" si="2779"/>
        <v>0</v>
      </c>
      <c r="S2007" s="1">
        <f t="shared" si="2779"/>
        <v>0</v>
      </c>
      <c r="T2007" s="1">
        <f t="shared" si="2779"/>
        <v>0</v>
      </c>
      <c r="U2007" s="1">
        <f t="shared" si="2779"/>
        <v>0</v>
      </c>
      <c r="V2007" s="1">
        <f t="shared" si="2779"/>
        <v>6091.8518518518522</v>
      </c>
      <c r="W2007" s="1">
        <f t="shared" si="2779"/>
        <v>0</v>
      </c>
      <c r="X2007" s="1">
        <f t="shared" si="2779"/>
        <v>-13706666.666666666</v>
      </c>
      <c r="Y2007" s="1">
        <f t="shared" si="2779"/>
        <v>0</v>
      </c>
      <c r="Z2007" s="1">
        <f t="shared" si="2779"/>
        <v>0</v>
      </c>
      <c r="AA2007" s="1">
        <f t="shared" si="2779"/>
        <v>0</v>
      </c>
      <c r="AB2007" s="1">
        <f t="shared" si="2779"/>
        <v>0</v>
      </c>
      <c r="AC2007" s="1">
        <f t="shared" si="2779"/>
        <v>0</v>
      </c>
      <c r="AD2007" s="1">
        <f t="shared" si="2779"/>
        <v>0</v>
      </c>
      <c r="AE2007" s="1">
        <f t="shared" si="2779"/>
        <v>0</v>
      </c>
      <c r="AF2007" s="1">
        <f t="shared" si="2779"/>
        <v>0</v>
      </c>
      <c r="AG2007" s="1">
        <f t="shared" si="2779"/>
        <v>0</v>
      </c>
      <c r="AH2007" s="1">
        <f t="shared" si="2779"/>
        <v>0</v>
      </c>
      <c r="AI2007" s="1">
        <f t="shared" si="2779"/>
        <v>0</v>
      </c>
      <c r="AJ2007" s="1">
        <f t="shared" si="2779"/>
        <v>0</v>
      </c>
      <c r="AK2007" s="1">
        <f t="shared" si="2779"/>
        <v>0</v>
      </c>
      <c r="AL2007" s="1">
        <f t="shared" si="2779"/>
        <v>0</v>
      </c>
      <c r="AM2007" s="1">
        <f t="shared" si="2779"/>
        <v>0</v>
      </c>
      <c r="AN2007" s="1">
        <f t="shared" si="2779"/>
        <v>0</v>
      </c>
      <c r="AO2007" s="1">
        <f t="shared" si="2779"/>
        <v>0</v>
      </c>
      <c r="AP2007" s="1">
        <f t="shared" si="2779"/>
        <v>0</v>
      </c>
      <c r="AQ2007" s="1">
        <f t="shared" si="2779"/>
        <v>-6091.8518518518522</v>
      </c>
      <c r="AR2007" s="1">
        <f t="shared" si="2779"/>
        <v>0</v>
      </c>
      <c r="AS2007" s="1">
        <f t="shared" si="2779"/>
        <v>-13706666.666666666</v>
      </c>
      <c r="AT2007" s="1">
        <f t="shared" si="2779"/>
        <v>0</v>
      </c>
      <c r="AU2007" s="1">
        <f t="shared" si="2779"/>
        <v>0</v>
      </c>
      <c r="AV2007" s="1">
        <f t="shared" si="2779"/>
        <v>0</v>
      </c>
      <c r="AW2007" s="1">
        <f t="shared" si="2779"/>
        <v>0</v>
      </c>
      <c r="AX2007" s="1">
        <f t="shared" si="2779"/>
        <v>0</v>
      </c>
      <c r="AY2007" s="1">
        <f t="shared" si="2779"/>
        <v>0</v>
      </c>
      <c r="AZ2007" s="1">
        <f t="shared" si="2779"/>
        <v>0</v>
      </c>
      <c r="BA2007" s="1">
        <f t="shared" si="2779"/>
        <v>0</v>
      </c>
      <c r="BB2007" s="1">
        <f t="shared" si="2779"/>
        <v>0</v>
      </c>
      <c r="BC2007" s="1">
        <f t="shared" si="2779"/>
        <v>0</v>
      </c>
      <c r="BD2007" s="1">
        <f t="shared" si="2779"/>
        <v>0</v>
      </c>
      <c r="BE2007" s="1">
        <f t="shared" si="2779"/>
        <v>0</v>
      </c>
      <c r="BF2007" s="1">
        <f t="shared" si="2779"/>
        <v>0</v>
      </c>
      <c r="BG2007" s="1">
        <f t="shared" si="2779"/>
        <v>0</v>
      </c>
      <c r="BH2007" s="1">
        <f t="shared" si="2779"/>
        <v>0</v>
      </c>
      <c r="BI2007" s="1">
        <f t="shared" si="2779"/>
        <v>0</v>
      </c>
      <c r="BJ2007" s="1">
        <f t="shared" si="2779"/>
        <v>0</v>
      </c>
      <c r="BK2007" s="1">
        <f t="shared" si="2779"/>
        <v>0</v>
      </c>
      <c r="BL2007" s="1">
        <f t="shared" si="2779"/>
        <v>0</v>
      </c>
      <c r="BM2007" s="1">
        <f t="shared" si="2779"/>
        <v>0</v>
      </c>
      <c r="BN2007" s="1">
        <f t="shared" si="2779"/>
        <v>0</v>
      </c>
      <c r="BO2007" s="1">
        <f t="shared" si="2779"/>
        <v>0</v>
      </c>
      <c r="BP2007" s="1">
        <f t="shared" si="2779"/>
        <v>0</v>
      </c>
      <c r="BQ2007" s="1">
        <f t="shared" si="2779"/>
        <v>0</v>
      </c>
      <c r="BR2007" s="1">
        <f t="shared" si="2779"/>
        <v>0</v>
      </c>
      <c r="BS2007" s="1">
        <f t="shared" si="2779"/>
        <v>0</v>
      </c>
      <c r="BT2007" s="1">
        <f t="shared" si="2779"/>
        <v>0</v>
      </c>
      <c r="BU2007" s="1">
        <f t="shared" si="2779"/>
        <v>0</v>
      </c>
      <c r="BV2007" s="1">
        <f t="shared" si="2779"/>
        <v>0</v>
      </c>
      <c r="BW2007" s="1">
        <f t="shared" si="2779"/>
        <v>0</v>
      </c>
      <c r="BX2007" s="1">
        <f t="shared" si="2779"/>
        <v>0</v>
      </c>
      <c r="BY2007" s="1">
        <f t="shared" ref="BY2007:EH2007" si="2780">+BZ1311</f>
        <v>0</v>
      </c>
      <c r="BZ2007" s="1">
        <f t="shared" si="2780"/>
        <v>0</v>
      </c>
      <c r="CA2007" s="1">
        <f t="shared" si="2780"/>
        <v>0</v>
      </c>
      <c r="CB2007" s="1">
        <f t="shared" si="2780"/>
        <v>0</v>
      </c>
      <c r="CC2007" s="1">
        <f t="shared" si="2780"/>
        <v>0</v>
      </c>
      <c r="CD2007" s="1">
        <f t="shared" si="2780"/>
        <v>0</v>
      </c>
      <c r="CE2007" s="1">
        <f t="shared" si="2780"/>
        <v>0</v>
      </c>
      <c r="CF2007" s="1">
        <f t="shared" si="2780"/>
        <v>0</v>
      </c>
      <c r="CG2007" s="1">
        <f t="shared" si="2780"/>
        <v>0</v>
      </c>
      <c r="CH2007" s="1">
        <f t="shared" si="2780"/>
        <v>0</v>
      </c>
      <c r="CI2007" s="1">
        <f t="shared" si="2780"/>
        <v>0</v>
      </c>
      <c r="CJ2007" s="1">
        <f t="shared" si="2780"/>
        <v>0</v>
      </c>
      <c r="CK2007" s="1">
        <f t="shared" si="2780"/>
        <v>0</v>
      </c>
      <c r="CL2007" s="1">
        <f t="shared" si="2780"/>
        <v>0</v>
      </c>
      <c r="CM2007" s="1">
        <f t="shared" si="2780"/>
        <v>0</v>
      </c>
      <c r="CN2007" s="1">
        <f t="shared" si="2780"/>
        <v>0</v>
      </c>
      <c r="CO2007" s="1">
        <f t="shared" si="2780"/>
        <v>0</v>
      </c>
      <c r="CP2007" s="1">
        <f t="shared" si="2780"/>
        <v>0</v>
      </c>
      <c r="CQ2007" s="1">
        <f t="shared" si="2780"/>
        <v>0</v>
      </c>
      <c r="CR2007" s="1">
        <f t="shared" si="2780"/>
        <v>0</v>
      </c>
      <c r="CS2007" s="1">
        <f t="shared" si="2780"/>
        <v>0</v>
      </c>
      <c r="CT2007" s="1">
        <f t="shared" si="2780"/>
        <v>0</v>
      </c>
      <c r="CU2007" s="1">
        <f t="shared" si="2780"/>
        <v>0</v>
      </c>
      <c r="CV2007" s="1">
        <f t="shared" si="2780"/>
        <v>0</v>
      </c>
      <c r="CW2007" s="1">
        <f t="shared" si="2780"/>
        <v>0</v>
      </c>
      <c r="CX2007" s="1">
        <f t="shared" si="2780"/>
        <v>0</v>
      </c>
      <c r="CY2007" s="1">
        <f t="shared" si="2780"/>
        <v>0</v>
      </c>
      <c r="CZ2007" s="1">
        <f t="shared" si="2780"/>
        <v>0</v>
      </c>
      <c r="DA2007" s="1">
        <f t="shared" si="2780"/>
        <v>0</v>
      </c>
      <c r="DB2007" s="1">
        <f t="shared" si="2780"/>
        <v>0</v>
      </c>
      <c r="DC2007" s="1">
        <f t="shared" si="2780"/>
        <v>0</v>
      </c>
      <c r="DD2007" s="1">
        <f t="shared" si="2780"/>
        <v>0</v>
      </c>
      <c r="DE2007" s="1">
        <f t="shared" si="2780"/>
        <v>0</v>
      </c>
      <c r="DF2007" s="1">
        <f t="shared" si="2780"/>
        <v>0</v>
      </c>
      <c r="DG2007" s="1">
        <f t="shared" si="2780"/>
        <v>0</v>
      </c>
      <c r="DH2007" s="1">
        <f t="shared" si="2780"/>
        <v>0</v>
      </c>
      <c r="DI2007" s="1">
        <f t="shared" si="2780"/>
        <v>0</v>
      </c>
      <c r="DJ2007" s="1">
        <f t="shared" si="2780"/>
        <v>0</v>
      </c>
      <c r="DK2007" s="1">
        <f t="shared" si="2780"/>
        <v>0</v>
      </c>
      <c r="DL2007" s="1">
        <f t="shared" si="2780"/>
        <v>0</v>
      </c>
      <c r="DM2007" s="1">
        <f t="shared" si="2780"/>
        <v>0</v>
      </c>
      <c r="DN2007" s="1">
        <f t="shared" si="2780"/>
        <v>0</v>
      </c>
      <c r="DO2007" s="1">
        <f t="shared" si="2780"/>
        <v>0</v>
      </c>
      <c r="DP2007" s="1">
        <f t="shared" si="2780"/>
        <v>0</v>
      </c>
      <c r="DQ2007" s="1">
        <f t="shared" si="2780"/>
        <v>0</v>
      </c>
      <c r="DR2007" s="1">
        <f t="shared" si="2780"/>
        <v>0</v>
      </c>
      <c r="DS2007" s="1">
        <f t="shared" si="2780"/>
        <v>0</v>
      </c>
      <c r="DT2007" s="1">
        <f t="shared" si="2780"/>
        <v>0</v>
      </c>
      <c r="DU2007" s="1">
        <f t="shared" si="2780"/>
        <v>0</v>
      </c>
      <c r="DV2007" s="1">
        <f t="shared" si="2780"/>
        <v>0</v>
      </c>
      <c r="DW2007" s="1">
        <f t="shared" si="2780"/>
        <v>0</v>
      </c>
      <c r="DX2007" s="1">
        <f t="shared" si="2780"/>
        <v>0</v>
      </c>
      <c r="DY2007" s="1">
        <f t="shared" si="2780"/>
        <v>0</v>
      </c>
      <c r="DZ2007" s="1">
        <f t="shared" si="2780"/>
        <v>0</v>
      </c>
      <c r="EA2007" s="1">
        <f t="shared" si="2780"/>
        <v>0</v>
      </c>
      <c r="EB2007" s="1">
        <f t="shared" si="2780"/>
        <v>0</v>
      </c>
      <c r="EC2007" s="1">
        <f t="shared" si="2780"/>
        <v>0</v>
      </c>
      <c r="ED2007" s="1">
        <f t="shared" si="2780"/>
        <v>0</v>
      </c>
      <c r="EE2007" s="1">
        <f t="shared" si="2780"/>
        <v>0</v>
      </c>
      <c r="EF2007" s="1">
        <f t="shared" si="2780"/>
        <v>0</v>
      </c>
      <c r="EG2007" s="1">
        <f t="shared" si="2780"/>
        <v>0</v>
      </c>
      <c r="EH2007" s="1">
        <f t="shared" si="2780"/>
        <v>0</v>
      </c>
    </row>
    <row r="2008" spans="1:138" hidden="1">
      <c r="A2008" s="1" t="s">
        <v>389</v>
      </c>
      <c r="D2008" s="1">
        <v>1106433.0111563744</v>
      </c>
      <c r="E2008" s="28">
        <f t="shared" si="2762"/>
        <v>1106433.0111563744</v>
      </c>
      <c r="F2008" s="28"/>
      <c r="G2008" s="28"/>
      <c r="H2008" s="28"/>
      <c r="I2008" s="28"/>
      <c r="M2008" s="1">
        <f t="shared" ref="M2008:BX2008" si="2781">+N1312</f>
        <v>0</v>
      </c>
      <c r="N2008" s="1">
        <f t="shared" si="2781"/>
        <v>0</v>
      </c>
      <c r="O2008" s="1">
        <f t="shared" si="2781"/>
        <v>0</v>
      </c>
      <c r="P2008" s="1">
        <f t="shared" si="2781"/>
        <v>0</v>
      </c>
      <c r="Q2008" s="1">
        <f t="shared" si="2781"/>
        <v>0</v>
      </c>
      <c r="R2008" s="1">
        <f t="shared" si="2781"/>
        <v>0</v>
      </c>
      <c r="S2008" s="1">
        <f t="shared" si="2781"/>
        <v>0</v>
      </c>
      <c r="T2008" s="1">
        <f t="shared" si="2781"/>
        <v>0</v>
      </c>
      <c r="U2008" s="1">
        <f t="shared" si="2781"/>
        <v>0</v>
      </c>
      <c r="V2008" s="1">
        <f t="shared" si="2781"/>
        <v>0</v>
      </c>
      <c r="W2008" s="1">
        <f t="shared" si="2781"/>
        <v>375555.55555555556</v>
      </c>
      <c r="X2008" s="1">
        <f t="shared" si="2781"/>
        <v>0</v>
      </c>
      <c r="Y2008" s="1">
        <f t="shared" si="2781"/>
        <v>0</v>
      </c>
      <c r="Z2008" s="1">
        <f t="shared" si="2781"/>
        <v>0</v>
      </c>
      <c r="AA2008" s="1">
        <f t="shared" si="2781"/>
        <v>0</v>
      </c>
      <c r="AB2008" s="1">
        <f t="shared" si="2781"/>
        <v>0</v>
      </c>
      <c r="AC2008" s="1">
        <f t="shared" si="2781"/>
        <v>0</v>
      </c>
      <c r="AD2008" s="1">
        <f t="shared" si="2781"/>
        <v>0</v>
      </c>
      <c r="AE2008" s="1">
        <f t="shared" si="2781"/>
        <v>0</v>
      </c>
      <c r="AF2008" s="1">
        <f t="shared" si="2781"/>
        <v>0</v>
      </c>
      <c r="AG2008" s="1">
        <f t="shared" si="2781"/>
        <v>0</v>
      </c>
      <c r="AH2008" s="1">
        <f t="shared" si="2781"/>
        <v>0</v>
      </c>
      <c r="AI2008" s="1">
        <f t="shared" si="2781"/>
        <v>0</v>
      </c>
      <c r="AJ2008" s="1">
        <f t="shared" si="2781"/>
        <v>0</v>
      </c>
      <c r="AK2008" s="1">
        <f t="shared" si="2781"/>
        <v>0</v>
      </c>
      <c r="AL2008" s="1">
        <f t="shared" si="2781"/>
        <v>0</v>
      </c>
      <c r="AM2008" s="1">
        <f t="shared" si="2781"/>
        <v>0</v>
      </c>
      <c r="AN2008" s="1">
        <f t="shared" si="2781"/>
        <v>0</v>
      </c>
      <c r="AO2008" s="1">
        <f t="shared" si="2781"/>
        <v>0</v>
      </c>
      <c r="AP2008" s="1">
        <f t="shared" si="2781"/>
        <v>0</v>
      </c>
      <c r="AQ2008" s="1">
        <f t="shared" si="2781"/>
        <v>0</v>
      </c>
      <c r="AR2008" s="1">
        <f t="shared" si="2781"/>
        <v>-375555.55555555556</v>
      </c>
      <c r="AS2008" s="1">
        <f t="shared" si="2781"/>
        <v>0</v>
      </c>
      <c r="AT2008" s="1">
        <f t="shared" si="2781"/>
        <v>0</v>
      </c>
      <c r="AU2008" s="1">
        <f t="shared" si="2781"/>
        <v>0</v>
      </c>
      <c r="AV2008" s="1">
        <f t="shared" si="2781"/>
        <v>0</v>
      </c>
      <c r="AW2008" s="1">
        <f t="shared" si="2781"/>
        <v>0</v>
      </c>
      <c r="AX2008" s="1">
        <f t="shared" si="2781"/>
        <v>0</v>
      </c>
      <c r="AY2008" s="1">
        <f t="shared" si="2781"/>
        <v>0</v>
      </c>
      <c r="AZ2008" s="1">
        <f t="shared" si="2781"/>
        <v>0</v>
      </c>
      <c r="BA2008" s="1">
        <f t="shared" si="2781"/>
        <v>0</v>
      </c>
      <c r="BB2008" s="1">
        <f t="shared" si="2781"/>
        <v>0</v>
      </c>
      <c r="BC2008" s="1">
        <f t="shared" si="2781"/>
        <v>0</v>
      </c>
      <c r="BD2008" s="1">
        <f t="shared" si="2781"/>
        <v>0</v>
      </c>
      <c r="BE2008" s="1">
        <f t="shared" si="2781"/>
        <v>0</v>
      </c>
      <c r="BF2008" s="1">
        <f t="shared" si="2781"/>
        <v>0</v>
      </c>
      <c r="BG2008" s="1">
        <f t="shared" si="2781"/>
        <v>0</v>
      </c>
      <c r="BH2008" s="1">
        <f t="shared" si="2781"/>
        <v>0</v>
      </c>
      <c r="BI2008" s="1">
        <f t="shared" si="2781"/>
        <v>0</v>
      </c>
      <c r="BJ2008" s="1">
        <f t="shared" si="2781"/>
        <v>0</v>
      </c>
      <c r="BK2008" s="1">
        <f t="shared" si="2781"/>
        <v>0</v>
      </c>
      <c r="BL2008" s="1">
        <f t="shared" si="2781"/>
        <v>0</v>
      </c>
      <c r="BM2008" s="1">
        <f t="shared" si="2781"/>
        <v>0</v>
      </c>
      <c r="BN2008" s="1">
        <f t="shared" si="2781"/>
        <v>0</v>
      </c>
      <c r="BO2008" s="1">
        <f t="shared" si="2781"/>
        <v>0</v>
      </c>
      <c r="BP2008" s="1">
        <f t="shared" si="2781"/>
        <v>0</v>
      </c>
      <c r="BQ2008" s="1">
        <f t="shared" si="2781"/>
        <v>0</v>
      </c>
      <c r="BR2008" s="1">
        <f t="shared" si="2781"/>
        <v>0</v>
      </c>
      <c r="BS2008" s="1">
        <f t="shared" si="2781"/>
        <v>0</v>
      </c>
      <c r="BT2008" s="1">
        <f t="shared" si="2781"/>
        <v>0</v>
      </c>
      <c r="BU2008" s="1">
        <f t="shared" si="2781"/>
        <v>0</v>
      </c>
      <c r="BV2008" s="1">
        <f t="shared" si="2781"/>
        <v>0</v>
      </c>
      <c r="BW2008" s="1">
        <f t="shared" si="2781"/>
        <v>0</v>
      </c>
      <c r="BX2008" s="1">
        <f t="shared" si="2781"/>
        <v>0</v>
      </c>
      <c r="BY2008" s="1">
        <f t="shared" ref="BY2008:EH2008" si="2782">+BZ1312</f>
        <v>0</v>
      </c>
      <c r="BZ2008" s="1">
        <f t="shared" si="2782"/>
        <v>0</v>
      </c>
      <c r="CA2008" s="1">
        <f t="shared" si="2782"/>
        <v>0</v>
      </c>
      <c r="CB2008" s="1">
        <f t="shared" si="2782"/>
        <v>0</v>
      </c>
      <c r="CC2008" s="1">
        <f t="shared" si="2782"/>
        <v>0</v>
      </c>
      <c r="CD2008" s="1">
        <f t="shared" si="2782"/>
        <v>0</v>
      </c>
      <c r="CE2008" s="1">
        <f t="shared" si="2782"/>
        <v>0</v>
      </c>
      <c r="CF2008" s="1">
        <f t="shared" si="2782"/>
        <v>0</v>
      </c>
      <c r="CG2008" s="1">
        <f t="shared" si="2782"/>
        <v>0</v>
      </c>
      <c r="CH2008" s="1">
        <f t="shared" si="2782"/>
        <v>0</v>
      </c>
      <c r="CI2008" s="1">
        <f t="shared" si="2782"/>
        <v>0</v>
      </c>
      <c r="CJ2008" s="1">
        <f t="shared" si="2782"/>
        <v>0</v>
      </c>
      <c r="CK2008" s="1">
        <f t="shared" si="2782"/>
        <v>0</v>
      </c>
      <c r="CL2008" s="1">
        <f t="shared" si="2782"/>
        <v>0</v>
      </c>
      <c r="CM2008" s="1">
        <f t="shared" si="2782"/>
        <v>0</v>
      </c>
      <c r="CN2008" s="1">
        <f t="shared" si="2782"/>
        <v>0</v>
      </c>
      <c r="CO2008" s="1">
        <f t="shared" si="2782"/>
        <v>0</v>
      </c>
      <c r="CP2008" s="1">
        <f t="shared" si="2782"/>
        <v>0</v>
      </c>
      <c r="CQ2008" s="1">
        <f t="shared" si="2782"/>
        <v>0</v>
      </c>
      <c r="CR2008" s="1">
        <f t="shared" si="2782"/>
        <v>0</v>
      </c>
      <c r="CS2008" s="1">
        <f t="shared" si="2782"/>
        <v>0</v>
      </c>
      <c r="CT2008" s="1">
        <f t="shared" si="2782"/>
        <v>0</v>
      </c>
      <c r="CU2008" s="1">
        <f t="shared" si="2782"/>
        <v>0</v>
      </c>
      <c r="CV2008" s="1">
        <f t="shared" si="2782"/>
        <v>0</v>
      </c>
      <c r="CW2008" s="1">
        <f t="shared" si="2782"/>
        <v>0</v>
      </c>
      <c r="CX2008" s="1">
        <f t="shared" si="2782"/>
        <v>0</v>
      </c>
      <c r="CY2008" s="1">
        <f t="shared" si="2782"/>
        <v>0</v>
      </c>
      <c r="CZ2008" s="1">
        <f t="shared" si="2782"/>
        <v>0</v>
      </c>
      <c r="DA2008" s="1">
        <f t="shared" si="2782"/>
        <v>0</v>
      </c>
      <c r="DB2008" s="1">
        <f t="shared" si="2782"/>
        <v>0</v>
      </c>
      <c r="DC2008" s="1">
        <f t="shared" si="2782"/>
        <v>0</v>
      </c>
      <c r="DD2008" s="1">
        <f t="shared" si="2782"/>
        <v>0</v>
      </c>
      <c r="DE2008" s="1">
        <f t="shared" si="2782"/>
        <v>0</v>
      </c>
      <c r="DF2008" s="1">
        <f t="shared" si="2782"/>
        <v>0</v>
      </c>
      <c r="DG2008" s="1">
        <f t="shared" si="2782"/>
        <v>0</v>
      </c>
      <c r="DH2008" s="1">
        <f t="shared" si="2782"/>
        <v>0</v>
      </c>
      <c r="DI2008" s="1">
        <f t="shared" si="2782"/>
        <v>0</v>
      </c>
      <c r="DJ2008" s="1">
        <f t="shared" si="2782"/>
        <v>0</v>
      </c>
      <c r="DK2008" s="1">
        <f t="shared" si="2782"/>
        <v>0</v>
      </c>
      <c r="DL2008" s="1">
        <f t="shared" si="2782"/>
        <v>0</v>
      </c>
      <c r="DM2008" s="1">
        <f t="shared" si="2782"/>
        <v>0</v>
      </c>
      <c r="DN2008" s="1">
        <f t="shared" si="2782"/>
        <v>0</v>
      </c>
      <c r="DO2008" s="1">
        <f t="shared" si="2782"/>
        <v>0</v>
      </c>
      <c r="DP2008" s="1">
        <f t="shared" si="2782"/>
        <v>0</v>
      </c>
      <c r="DQ2008" s="1">
        <f t="shared" si="2782"/>
        <v>0</v>
      </c>
      <c r="DR2008" s="1">
        <f t="shared" si="2782"/>
        <v>0</v>
      </c>
      <c r="DS2008" s="1">
        <f t="shared" si="2782"/>
        <v>0</v>
      </c>
      <c r="DT2008" s="1">
        <f t="shared" si="2782"/>
        <v>0</v>
      </c>
      <c r="DU2008" s="1">
        <f t="shared" si="2782"/>
        <v>0</v>
      </c>
      <c r="DV2008" s="1">
        <f t="shared" si="2782"/>
        <v>0</v>
      </c>
      <c r="DW2008" s="1">
        <f t="shared" si="2782"/>
        <v>0</v>
      </c>
      <c r="DX2008" s="1">
        <f t="shared" si="2782"/>
        <v>0</v>
      </c>
      <c r="DY2008" s="1">
        <f t="shared" si="2782"/>
        <v>0</v>
      </c>
      <c r="DZ2008" s="1">
        <f t="shared" si="2782"/>
        <v>0</v>
      </c>
      <c r="EA2008" s="1">
        <f t="shared" si="2782"/>
        <v>0</v>
      </c>
      <c r="EB2008" s="1">
        <f t="shared" si="2782"/>
        <v>0</v>
      </c>
      <c r="EC2008" s="1">
        <f t="shared" si="2782"/>
        <v>0</v>
      </c>
      <c r="ED2008" s="1">
        <f t="shared" si="2782"/>
        <v>0</v>
      </c>
      <c r="EE2008" s="1">
        <f t="shared" si="2782"/>
        <v>0</v>
      </c>
      <c r="EF2008" s="1">
        <f t="shared" si="2782"/>
        <v>0</v>
      </c>
      <c r="EG2008" s="1">
        <f t="shared" si="2782"/>
        <v>0</v>
      </c>
      <c r="EH2008" s="1">
        <f t="shared" si="2782"/>
        <v>0</v>
      </c>
    </row>
    <row r="2009" spans="1:138" hidden="1">
      <c r="A2009" s="1" t="s">
        <v>390</v>
      </c>
      <c r="D2009" s="1">
        <v>487975411.29166323</v>
      </c>
      <c r="E2009" s="28">
        <f t="shared" si="2762"/>
        <v>487975411.29166323</v>
      </c>
      <c r="F2009" s="28"/>
      <c r="G2009" s="28"/>
      <c r="H2009" s="28"/>
      <c r="I2009" s="28"/>
      <c r="M2009" s="1">
        <f t="shared" ref="M2009:BX2009" si="2783">+N1313</f>
        <v>0</v>
      </c>
      <c r="N2009" s="1">
        <f t="shared" si="2783"/>
        <v>0</v>
      </c>
      <c r="O2009" s="1">
        <f t="shared" si="2783"/>
        <v>0</v>
      </c>
      <c r="P2009" s="1">
        <f t="shared" si="2783"/>
        <v>0</v>
      </c>
      <c r="Q2009" s="1">
        <f t="shared" si="2783"/>
        <v>0</v>
      </c>
      <c r="R2009" s="1">
        <f t="shared" si="2783"/>
        <v>0</v>
      </c>
      <c r="S2009" s="1">
        <f t="shared" si="2783"/>
        <v>0</v>
      </c>
      <c r="T2009" s="1">
        <f t="shared" si="2783"/>
        <v>0</v>
      </c>
      <c r="U2009" s="1">
        <f t="shared" si="2783"/>
        <v>0</v>
      </c>
      <c r="V2009" s="1">
        <f t="shared" si="2783"/>
        <v>-13706666.666666666</v>
      </c>
      <c r="W2009" s="1">
        <f t="shared" si="2783"/>
        <v>0</v>
      </c>
      <c r="X2009" s="1">
        <f t="shared" si="2783"/>
        <v>41120000000</v>
      </c>
      <c r="Y2009" s="1">
        <f t="shared" si="2783"/>
        <v>0</v>
      </c>
      <c r="Z2009" s="1">
        <f t="shared" si="2783"/>
        <v>0</v>
      </c>
      <c r="AA2009" s="1">
        <f t="shared" si="2783"/>
        <v>0</v>
      </c>
      <c r="AB2009" s="1">
        <f t="shared" si="2783"/>
        <v>0</v>
      </c>
      <c r="AC2009" s="1">
        <f t="shared" si="2783"/>
        <v>0</v>
      </c>
      <c r="AD2009" s="1">
        <f t="shared" si="2783"/>
        <v>0</v>
      </c>
      <c r="AE2009" s="1">
        <f t="shared" si="2783"/>
        <v>0</v>
      </c>
      <c r="AF2009" s="1">
        <f t="shared" si="2783"/>
        <v>0</v>
      </c>
      <c r="AG2009" s="1">
        <f t="shared" si="2783"/>
        <v>0</v>
      </c>
      <c r="AH2009" s="1">
        <f t="shared" si="2783"/>
        <v>0</v>
      </c>
      <c r="AI2009" s="1">
        <f t="shared" si="2783"/>
        <v>0</v>
      </c>
      <c r="AJ2009" s="1">
        <f t="shared" si="2783"/>
        <v>0</v>
      </c>
      <c r="AK2009" s="1">
        <f t="shared" si="2783"/>
        <v>0</v>
      </c>
      <c r="AL2009" s="1">
        <f t="shared" si="2783"/>
        <v>0</v>
      </c>
      <c r="AM2009" s="1">
        <f t="shared" si="2783"/>
        <v>0</v>
      </c>
      <c r="AN2009" s="1">
        <f t="shared" si="2783"/>
        <v>0</v>
      </c>
      <c r="AO2009" s="1">
        <f t="shared" si="2783"/>
        <v>0</v>
      </c>
      <c r="AP2009" s="1">
        <f t="shared" si="2783"/>
        <v>0</v>
      </c>
      <c r="AQ2009" s="1">
        <f t="shared" si="2783"/>
        <v>13706666.666666666</v>
      </c>
      <c r="AR2009" s="1">
        <f t="shared" si="2783"/>
        <v>0</v>
      </c>
      <c r="AS2009" s="1">
        <f t="shared" si="2783"/>
        <v>20560000000</v>
      </c>
      <c r="AT2009" s="1">
        <f t="shared" si="2783"/>
        <v>0</v>
      </c>
      <c r="AU2009" s="1">
        <f t="shared" si="2783"/>
        <v>0</v>
      </c>
      <c r="AV2009" s="1">
        <f t="shared" si="2783"/>
        <v>0</v>
      </c>
      <c r="AW2009" s="1">
        <f t="shared" si="2783"/>
        <v>0</v>
      </c>
      <c r="AX2009" s="1">
        <f t="shared" si="2783"/>
        <v>0</v>
      </c>
      <c r="AY2009" s="1">
        <f t="shared" si="2783"/>
        <v>0</v>
      </c>
      <c r="AZ2009" s="1">
        <f t="shared" si="2783"/>
        <v>0</v>
      </c>
      <c r="BA2009" s="1">
        <f t="shared" si="2783"/>
        <v>0</v>
      </c>
      <c r="BB2009" s="1">
        <f t="shared" si="2783"/>
        <v>0</v>
      </c>
      <c r="BC2009" s="1">
        <f t="shared" si="2783"/>
        <v>0</v>
      </c>
      <c r="BD2009" s="1">
        <f t="shared" si="2783"/>
        <v>0</v>
      </c>
      <c r="BE2009" s="1">
        <f t="shared" si="2783"/>
        <v>0</v>
      </c>
      <c r="BF2009" s="1">
        <f t="shared" si="2783"/>
        <v>0</v>
      </c>
      <c r="BG2009" s="1">
        <f t="shared" si="2783"/>
        <v>0</v>
      </c>
      <c r="BH2009" s="1">
        <f t="shared" si="2783"/>
        <v>0</v>
      </c>
      <c r="BI2009" s="1">
        <f t="shared" si="2783"/>
        <v>0</v>
      </c>
      <c r="BJ2009" s="1">
        <f t="shared" si="2783"/>
        <v>0</v>
      </c>
      <c r="BK2009" s="1">
        <f t="shared" si="2783"/>
        <v>0</v>
      </c>
      <c r="BL2009" s="1">
        <f t="shared" si="2783"/>
        <v>0</v>
      </c>
      <c r="BM2009" s="1">
        <f t="shared" si="2783"/>
        <v>0</v>
      </c>
      <c r="BN2009" s="1">
        <f t="shared" si="2783"/>
        <v>0</v>
      </c>
      <c r="BO2009" s="1">
        <f t="shared" si="2783"/>
        <v>0</v>
      </c>
      <c r="BP2009" s="1">
        <f t="shared" si="2783"/>
        <v>0</v>
      </c>
      <c r="BQ2009" s="1">
        <f t="shared" si="2783"/>
        <v>0</v>
      </c>
      <c r="BR2009" s="1">
        <f t="shared" si="2783"/>
        <v>0</v>
      </c>
      <c r="BS2009" s="1">
        <f t="shared" si="2783"/>
        <v>0</v>
      </c>
      <c r="BT2009" s="1">
        <f t="shared" si="2783"/>
        <v>0</v>
      </c>
      <c r="BU2009" s="1">
        <f t="shared" si="2783"/>
        <v>0</v>
      </c>
      <c r="BV2009" s="1">
        <f t="shared" si="2783"/>
        <v>0</v>
      </c>
      <c r="BW2009" s="1">
        <f t="shared" si="2783"/>
        <v>0</v>
      </c>
      <c r="BX2009" s="1">
        <f t="shared" si="2783"/>
        <v>0</v>
      </c>
      <c r="BY2009" s="1">
        <f t="shared" ref="BY2009:EH2009" si="2784">+BZ1313</f>
        <v>0</v>
      </c>
      <c r="BZ2009" s="1">
        <f t="shared" si="2784"/>
        <v>0</v>
      </c>
      <c r="CA2009" s="1">
        <f t="shared" si="2784"/>
        <v>0</v>
      </c>
      <c r="CB2009" s="1">
        <f t="shared" si="2784"/>
        <v>0</v>
      </c>
      <c r="CC2009" s="1">
        <f t="shared" si="2784"/>
        <v>0</v>
      </c>
      <c r="CD2009" s="1">
        <f t="shared" si="2784"/>
        <v>0</v>
      </c>
      <c r="CE2009" s="1">
        <f t="shared" si="2784"/>
        <v>0</v>
      </c>
      <c r="CF2009" s="1">
        <f t="shared" si="2784"/>
        <v>0</v>
      </c>
      <c r="CG2009" s="1">
        <f t="shared" si="2784"/>
        <v>0</v>
      </c>
      <c r="CH2009" s="1">
        <f t="shared" si="2784"/>
        <v>0</v>
      </c>
      <c r="CI2009" s="1">
        <f t="shared" si="2784"/>
        <v>0</v>
      </c>
      <c r="CJ2009" s="1">
        <f t="shared" si="2784"/>
        <v>0</v>
      </c>
      <c r="CK2009" s="1">
        <f t="shared" si="2784"/>
        <v>0</v>
      </c>
      <c r="CL2009" s="1">
        <f t="shared" si="2784"/>
        <v>0</v>
      </c>
      <c r="CM2009" s="1">
        <f t="shared" si="2784"/>
        <v>0</v>
      </c>
      <c r="CN2009" s="1">
        <f t="shared" si="2784"/>
        <v>0</v>
      </c>
      <c r="CO2009" s="1">
        <f t="shared" si="2784"/>
        <v>0</v>
      </c>
      <c r="CP2009" s="1">
        <f t="shared" si="2784"/>
        <v>0</v>
      </c>
      <c r="CQ2009" s="1">
        <f t="shared" si="2784"/>
        <v>0</v>
      </c>
      <c r="CR2009" s="1">
        <f t="shared" si="2784"/>
        <v>0</v>
      </c>
      <c r="CS2009" s="1">
        <f t="shared" si="2784"/>
        <v>0</v>
      </c>
      <c r="CT2009" s="1">
        <f t="shared" si="2784"/>
        <v>0</v>
      </c>
      <c r="CU2009" s="1">
        <f t="shared" si="2784"/>
        <v>0</v>
      </c>
      <c r="CV2009" s="1">
        <f t="shared" si="2784"/>
        <v>0</v>
      </c>
      <c r="CW2009" s="1">
        <f t="shared" si="2784"/>
        <v>0</v>
      </c>
      <c r="CX2009" s="1">
        <f t="shared" si="2784"/>
        <v>0</v>
      </c>
      <c r="CY2009" s="1">
        <f t="shared" si="2784"/>
        <v>0</v>
      </c>
      <c r="CZ2009" s="1">
        <f t="shared" si="2784"/>
        <v>0</v>
      </c>
      <c r="DA2009" s="1">
        <f t="shared" si="2784"/>
        <v>0</v>
      </c>
      <c r="DB2009" s="1">
        <f t="shared" si="2784"/>
        <v>0</v>
      </c>
      <c r="DC2009" s="1">
        <f t="shared" si="2784"/>
        <v>0</v>
      </c>
      <c r="DD2009" s="1">
        <f t="shared" si="2784"/>
        <v>0</v>
      </c>
      <c r="DE2009" s="1">
        <f t="shared" si="2784"/>
        <v>0</v>
      </c>
      <c r="DF2009" s="1">
        <f t="shared" si="2784"/>
        <v>0</v>
      </c>
      <c r="DG2009" s="1">
        <f t="shared" si="2784"/>
        <v>0</v>
      </c>
      <c r="DH2009" s="1">
        <f t="shared" si="2784"/>
        <v>0</v>
      </c>
      <c r="DI2009" s="1">
        <f t="shared" si="2784"/>
        <v>0</v>
      </c>
      <c r="DJ2009" s="1">
        <f t="shared" si="2784"/>
        <v>0</v>
      </c>
      <c r="DK2009" s="1">
        <f t="shared" si="2784"/>
        <v>0</v>
      </c>
      <c r="DL2009" s="1">
        <f t="shared" si="2784"/>
        <v>0</v>
      </c>
      <c r="DM2009" s="1">
        <f t="shared" si="2784"/>
        <v>0</v>
      </c>
      <c r="DN2009" s="1">
        <f t="shared" si="2784"/>
        <v>0</v>
      </c>
      <c r="DO2009" s="1">
        <f t="shared" si="2784"/>
        <v>0</v>
      </c>
      <c r="DP2009" s="1">
        <f t="shared" si="2784"/>
        <v>0</v>
      </c>
      <c r="DQ2009" s="1">
        <f t="shared" si="2784"/>
        <v>0</v>
      </c>
      <c r="DR2009" s="1">
        <f t="shared" si="2784"/>
        <v>0</v>
      </c>
      <c r="DS2009" s="1">
        <f t="shared" si="2784"/>
        <v>0</v>
      </c>
      <c r="DT2009" s="1">
        <f t="shared" si="2784"/>
        <v>0</v>
      </c>
      <c r="DU2009" s="1">
        <f t="shared" si="2784"/>
        <v>0</v>
      </c>
      <c r="DV2009" s="1">
        <f t="shared" si="2784"/>
        <v>0</v>
      </c>
      <c r="DW2009" s="1">
        <f t="shared" si="2784"/>
        <v>0</v>
      </c>
      <c r="DX2009" s="1">
        <f t="shared" si="2784"/>
        <v>0</v>
      </c>
      <c r="DY2009" s="1">
        <f t="shared" si="2784"/>
        <v>0</v>
      </c>
      <c r="DZ2009" s="1">
        <f t="shared" si="2784"/>
        <v>0</v>
      </c>
      <c r="EA2009" s="1">
        <f t="shared" si="2784"/>
        <v>0</v>
      </c>
      <c r="EB2009" s="1">
        <f t="shared" si="2784"/>
        <v>0</v>
      </c>
      <c r="EC2009" s="1">
        <f t="shared" si="2784"/>
        <v>0</v>
      </c>
      <c r="ED2009" s="1">
        <f t="shared" si="2784"/>
        <v>0</v>
      </c>
      <c r="EE2009" s="1">
        <f t="shared" si="2784"/>
        <v>0</v>
      </c>
      <c r="EF2009" s="1">
        <f t="shared" si="2784"/>
        <v>0</v>
      </c>
      <c r="EG2009" s="1">
        <f t="shared" si="2784"/>
        <v>0</v>
      </c>
      <c r="EH2009" s="1">
        <f t="shared" si="2784"/>
        <v>0</v>
      </c>
    </row>
    <row r="2010" spans="1:138" hidden="1">
      <c r="A2010" s="1" t="s">
        <v>391</v>
      </c>
      <c r="D2010" s="1">
        <v>-103489.56319151138</v>
      </c>
      <c r="E2010" s="28">
        <f t="shared" si="2762"/>
        <v>-103489.56319151138</v>
      </c>
      <c r="F2010" s="28"/>
      <c r="G2010" s="28"/>
      <c r="H2010" s="28"/>
      <c r="I2010" s="28"/>
      <c r="M2010" s="1">
        <f t="shared" ref="M2010:BX2010" si="2785">+N1314</f>
        <v>0</v>
      </c>
      <c r="N2010" s="1">
        <f t="shared" si="2785"/>
        <v>0</v>
      </c>
      <c r="O2010" s="1">
        <f t="shared" si="2785"/>
        <v>0</v>
      </c>
      <c r="P2010" s="1">
        <f t="shared" si="2785"/>
        <v>0</v>
      </c>
      <c r="Q2010" s="1">
        <f t="shared" si="2785"/>
        <v>0</v>
      </c>
      <c r="R2010" s="1">
        <f t="shared" si="2785"/>
        <v>0</v>
      </c>
      <c r="S2010" s="1">
        <f t="shared" si="2785"/>
        <v>0</v>
      </c>
      <c r="T2010" s="1">
        <f t="shared" si="2785"/>
        <v>0</v>
      </c>
      <c r="U2010" s="1">
        <f t="shared" si="2785"/>
        <v>0</v>
      </c>
      <c r="V2010" s="1">
        <f t="shared" si="2785"/>
        <v>0</v>
      </c>
      <c r="W2010" s="1">
        <f t="shared" si="2785"/>
        <v>0</v>
      </c>
      <c r="X2010" s="1">
        <f t="shared" si="2785"/>
        <v>0</v>
      </c>
      <c r="Y2010" s="1">
        <f t="shared" si="2785"/>
        <v>6091.8518518518522</v>
      </c>
      <c r="Z2010" s="1">
        <f t="shared" si="2785"/>
        <v>0</v>
      </c>
      <c r="AA2010" s="1">
        <f t="shared" si="2785"/>
        <v>-13706666.666666666</v>
      </c>
      <c r="AB2010" s="1">
        <f t="shared" si="2785"/>
        <v>0</v>
      </c>
      <c r="AC2010" s="1">
        <f t="shared" si="2785"/>
        <v>0</v>
      </c>
      <c r="AD2010" s="1">
        <f t="shared" si="2785"/>
        <v>0</v>
      </c>
      <c r="AE2010" s="1">
        <f t="shared" si="2785"/>
        <v>0</v>
      </c>
      <c r="AF2010" s="1">
        <f t="shared" si="2785"/>
        <v>0</v>
      </c>
      <c r="AG2010" s="1">
        <f t="shared" si="2785"/>
        <v>0</v>
      </c>
      <c r="AH2010" s="1">
        <f t="shared" si="2785"/>
        <v>0</v>
      </c>
      <c r="AI2010" s="1">
        <f t="shared" si="2785"/>
        <v>0</v>
      </c>
      <c r="AJ2010" s="1">
        <f t="shared" si="2785"/>
        <v>0</v>
      </c>
      <c r="AK2010" s="1">
        <f t="shared" si="2785"/>
        <v>0</v>
      </c>
      <c r="AL2010" s="1">
        <f t="shared" si="2785"/>
        <v>0</v>
      </c>
      <c r="AM2010" s="1">
        <f t="shared" si="2785"/>
        <v>0</v>
      </c>
      <c r="AN2010" s="1">
        <f t="shared" si="2785"/>
        <v>0</v>
      </c>
      <c r="AO2010" s="1">
        <f t="shared" si="2785"/>
        <v>0</v>
      </c>
      <c r="AP2010" s="1">
        <f t="shared" si="2785"/>
        <v>0</v>
      </c>
      <c r="AQ2010" s="1">
        <f t="shared" si="2785"/>
        <v>0</v>
      </c>
      <c r="AR2010" s="1">
        <f t="shared" si="2785"/>
        <v>0</v>
      </c>
      <c r="AS2010" s="1">
        <f t="shared" si="2785"/>
        <v>0</v>
      </c>
      <c r="AT2010" s="1">
        <f t="shared" si="2785"/>
        <v>-6091.8518518518522</v>
      </c>
      <c r="AU2010" s="1">
        <f t="shared" si="2785"/>
        <v>0</v>
      </c>
      <c r="AV2010" s="1">
        <f t="shared" si="2785"/>
        <v>-13706666.666666666</v>
      </c>
      <c r="AW2010" s="1">
        <f t="shared" si="2785"/>
        <v>0</v>
      </c>
      <c r="AX2010" s="1">
        <f t="shared" si="2785"/>
        <v>0</v>
      </c>
      <c r="AY2010" s="1">
        <f t="shared" si="2785"/>
        <v>0</v>
      </c>
      <c r="AZ2010" s="1">
        <f t="shared" si="2785"/>
        <v>0</v>
      </c>
      <c r="BA2010" s="1">
        <f t="shared" si="2785"/>
        <v>0</v>
      </c>
      <c r="BB2010" s="1">
        <f t="shared" si="2785"/>
        <v>0</v>
      </c>
      <c r="BC2010" s="1">
        <f t="shared" si="2785"/>
        <v>0</v>
      </c>
      <c r="BD2010" s="1">
        <f t="shared" si="2785"/>
        <v>0</v>
      </c>
      <c r="BE2010" s="1">
        <f t="shared" si="2785"/>
        <v>0</v>
      </c>
      <c r="BF2010" s="1">
        <f t="shared" si="2785"/>
        <v>0</v>
      </c>
      <c r="BG2010" s="1">
        <f t="shared" si="2785"/>
        <v>0</v>
      </c>
      <c r="BH2010" s="1">
        <f t="shared" si="2785"/>
        <v>0</v>
      </c>
      <c r="BI2010" s="1">
        <f t="shared" si="2785"/>
        <v>0</v>
      </c>
      <c r="BJ2010" s="1">
        <f t="shared" si="2785"/>
        <v>0</v>
      </c>
      <c r="BK2010" s="1">
        <f t="shared" si="2785"/>
        <v>0</v>
      </c>
      <c r="BL2010" s="1">
        <f t="shared" si="2785"/>
        <v>0</v>
      </c>
      <c r="BM2010" s="1">
        <f t="shared" si="2785"/>
        <v>0</v>
      </c>
      <c r="BN2010" s="1">
        <f t="shared" si="2785"/>
        <v>0</v>
      </c>
      <c r="BO2010" s="1">
        <f t="shared" si="2785"/>
        <v>0</v>
      </c>
      <c r="BP2010" s="1">
        <f t="shared" si="2785"/>
        <v>0</v>
      </c>
      <c r="BQ2010" s="1">
        <f t="shared" si="2785"/>
        <v>0</v>
      </c>
      <c r="BR2010" s="1">
        <f t="shared" si="2785"/>
        <v>0</v>
      </c>
      <c r="BS2010" s="1">
        <f t="shared" si="2785"/>
        <v>0</v>
      </c>
      <c r="BT2010" s="1">
        <f t="shared" si="2785"/>
        <v>0</v>
      </c>
      <c r="BU2010" s="1">
        <f t="shared" si="2785"/>
        <v>0</v>
      </c>
      <c r="BV2010" s="1">
        <f t="shared" si="2785"/>
        <v>0</v>
      </c>
      <c r="BW2010" s="1">
        <f t="shared" si="2785"/>
        <v>0</v>
      </c>
      <c r="BX2010" s="1">
        <f t="shared" si="2785"/>
        <v>0</v>
      </c>
      <c r="BY2010" s="1">
        <f t="shared" ref="BY2010:EH2010" si="2786">+BZ1314</f>
        <v>0</v>
      </c>
      <c r="BZ2010" s="1">
        <f t="shared" si="2786"/>
        <v>0</v>
      </c>
      <c r="CA2010" s="1">
        <f t="shared" si="2786"/>
        <v>0</v>
      </c>
      <c r="CB2010" s="1">
        <f t="shared" si="2786"/>
        <v>0</v>
      </c>
      <c r="CC2010" s="1">
        <f t="shared" si="2786"/>
        <v>0</v>
      </c>
      <c r="CD2010" s="1">
        <f t="shared" si="2786"/>
        <v>0</v>
      </c>
      <c r="CE2010" s="1">
        <f t="shared" si="2786"/>
        <v>0</v>
      </c>
      <c r="CF2010" s="1">
        <f t="shared" si="2786"/>
        <v>0</v>
      </c>
      <c r="CG2010" s="1">
        <f t="shared" si="2786"/>
        <v>0</v>
      </c>
      <c r="CH2010" s="1">
        <f t="shared" si="2786"/>
        <v>0</v>
      </c>
      <c r="CI2010" s="1">
        <f t="shared" si="2786"/>
        <v>0</v>
      </c>
      <c r="CJ2010" s="1">
        <f t="shared" si="2786"/>
        <v>0</v>
      </c>
      <c r="CK2010" s="1">
        <f t="shared" si="2786"/>
        <v>0</v>
      </c>
      <c r="CL2010" s="1">
        <f t="shared" si="2786"/>
        <v>0</v>
      </c>
      <c r="CM2010" s="1">
        <f t="shared" si="2786"/>
        <v>0</v>
      </c>
      <c r="CN2010" s="1">
        <f t="shared" si="2786"/>
        <v>0</v>
      </c>
      <c r="CO2010" s="1">
        <f t="shared" si="2786"/>
        <v>0</v>
      </c>
      <c r="CP2010" s="1">
        <f t="shared" si="2786"/>
        <v>0</v>
      </c>
      <c r="CQ2010" s="1">
        <f t="shared" si="2786"/>
        <v>0</v>
      </c>
      <c r="CR2010" s="1">
        <f t="shared" si="2786"/>
        <v>0</v>
      </c>
      <c r="CS2010" s="1">
        <f t="shared" si="2786"/>
        <v>0</v>
      </c>
      <c r="CT2010" s="1">
        <f t="shared" si="2786"/>
        <v>0</v>
      </c>
      <c r="CU2010" s="1">
        <f t="shared" si="2786"/>
        <v>0</v>
      </c>
      <c r="CV2010" s="1">
        <f t="shared" si="2786"/>
        <v>0</v>
      </c>
      <c r="CW2010" s="1">
        <f t="shared" si="2786"/>
        <v>0</v>
      </c>
      <c r="CX2010" s="1">
        <f t="shared" si="2786"/>
        <v>0</v>
      </c>
      <c r="CY2010" s="1">
        <f t="shared" si="2786"/>
        <v>0</v>
      </c>
      <c r="CZ2010" s="1">
        <f t="shared" si="2786"/>
        <v>0</v>
      </c>
      <c r="DA2010" s="1">
        <f t="shared" si="2786"/>
        <v>0</v>
      </c>
      <c r="DB2010" s="1">
        <f t="shared" si="2786"/>
        <v>0</v>
      </c>
      <c r="DC2010" s="1">
        <f t="shared" si="2786"/>
        <v>0</v>
      </c>
      <c r="DD2010" s="1">
        <f t="shared" si="2786"/>
        <v>0</v>
      </c>
      <c r="DE2010" s="1">
        <f t="shared" si="2786"/>
        <v>0</v>
      </c>
      <c r="DF2010" s="1">
        <f t="shared" si="2786"/>
        <v>0</v>
      </c>
      <c r="DG2010" s="1">
        <f t="shared" si="2786"/>
        <v>0</v>
      </c>
      <c r="DH2010" s="1">
        <f t="shared" si="2786"/>
        <v>0</v>
      </c>
      <c r="DI2010" s="1">
        <f t="shared" si="2786"/>
        <v>0</v>
      </c>
      <c r="DJ2010" s="1">
        <f t="shared" si="2786"/>
        <v>0</v>
      </c>
      <c r="DK2010" s="1">
        <f t="shared" si="2786"/>
        <v>0</v>
      </c>
      <c r="DL2010" s="1">
        <f t="shared" si="2786"/>
        <v>0</v>
      </c>
      <c r="DM2010" s="1">
        <f t="shared" si="2786"/>
        <v>0</v>
      </c>
      <c r="DN2010" s="1">
        <f t="shared" si="2786"/>
        <v>0</v>
      </c>
      <c r="DO2010" s="1">
        <f t="shared" si="2786"/>
        <v>0</v>
      </c>
      <c r="DP2010" s="1">
        <f t="shared" si="2786"/>
        <v>0</v>
      </c>
      <c r="DQ2010" s="1">
        <f t="shared" si="2786"/>
        <v>0</v>
      </c>
      <c r="DR2010" s="1">
        <f t="shared" si="2786"/>
        <v>0</v>
      </c>
      <c r="DS2010" s="1">
        <f t="shared" si="2786"/>
        <v>0</v>
      </c>
      <c r="DT2010" s="1">
        <f t="shared" si="2786"/>
        <v>0</v>
      </c>
      <c r="DU2010" s="1">
        <f t="shared" si="2786"/>
        <v>0</v>
      </c>
      <c r="DV2010" s="1">
        <f t="shared" si="2786"/>
        <v>0</v>
      </c>
      <c r="DW2010" s="1">
        <f t="shared" si="2786"/>
        <v>0</v>
      </c>
      <c r="DX2010" s="1">
        <f t="shared" si="2786"/>
        <v>0</v>
      </c>
      <c r="DY2010" s="1">
        <f t="shared" si="2786"/>
        <v>0</v>
      </c>
      <c r="DZ2010" s="1">
        <f t="shared" si="2786"/>
        <v>0</v>
      </c>
      <c r="EA2010" s="1">
        <f t="shared" si="2786"/>
        <v>0</v>
      </c>
      <c r="EB2010" s="1">
        <f t="shared" si="2786"/>
        <v>0</v>
      </c>
      <c r="EC2010" s="1">
        <f t="shared" si="2786"/>
        <v>0</v>
      </c>
      <c r="ED2010" s="1">
        <f t="shared" si="2786"/>
        <v>0</v>
      </c>
      <c r="EE2010" s="1">
        <f t="shared" si="2786"/>
        <v>0</v>
      </c>
      <c r="EF2010" s="1">
        <f t="shared" si="2786"/>
        <v>0</v>
      </c>
      <c r="EG2010" s="1">
        <f t="shared" si="2786"/>
        <v>0</v>
      </c>
      <c r="EH2010" s="1">
        <f t="shared" si="2786"/>
        <v>0</v>
      </c>
    </row>
    <row r="2011" spans="1:138" hidden="1">
      <c r="A2011" s="1" t="s">
        <v>392</v>
      </c>
      <c r="D2011" s="1">
        <v>629115.15538734989</v>
      </c>
      <c r="E2011" s="28">
        <f t="shared" si="2762"/>
        <v>629115.15538734989</v>
      </c>
      <c r="F2011" s="28"/>
      <c r="G2011" s="28"/>
      <c r="H2011" s="28"/>
      <c r="I2011" s="28"/>
      <c r="M2011" s="1">
        <f t="shared" ref="M2011:BX2011" si="2787">+N1315</f>
        <v>0</v>
      </c>
      <c r="N2011" s="1">
        <f t="shared" si="2787"/>
        <v>0</v>
      </c>
      <c r="O2011" s="1">
        <f t="shared" si="2787"/>
        <v>0</v>
      </c>
      <c r="P2011" s="1">
        <f t="shared" si="2787"/>
        <v>0</v>
      </c>
      <c r="Q2011" s="1">
        <f t="shared" si="2787"/>
        <v>0</v>
      </c>
      <c r="R2011" s="1">
        <f t="shared" si="2787"/>
        <v>0</v>
      </c>
      <c r="S2011" s="1">
        <f t="shared" si="2787"/>
        <v>0</v>
      </c>
      <c r="T2011" s="1">
        <f t="shared" si="2787"/>
        <v>0</v>
      </c>
      <c r="U2011" s="1">
        <f t="shared" si="2787"/>
        <v>0</v>
      </c>
      <c r="V2011" s="1">
        <f t="shared" si="2787"/>
        <v>0</v>
      </c>
      <c r="W2011" s="1">
        <f t="shared" si="2787"/>
        <v>0</v>
      </c>
      <c r="X2011" s="1">
        <f t="shared" si="2787"/>
        <v>0</v>
      </c>
      <c r="Y2011" s="1">
        <f t="shared" si="2787"/>
        <v>0</v>
      </c>
      <c r="Z2011" s="1">
        <f t="shared" si="2787"/>
        <v>375555.55555555556</v>
      </c>
      <c r="AA2011" s="1">
        <f t="shared" si="2787"/>
        <v>0</v>
      </c>
      <c r="AB2011" s="1">
        <f t="shared" si="2787"/>
        <v>0</v>
      </c>
      <c r="AC2011" s="1">
        <f t="shared" si="2787"/>
        <v>0</v>
      </c>
      <c r="AD2011" s="1">
        <f t="shared" si="2787"/>
        <v>0</v>
      </c>
      <c r="AE2011" s="1">
        <f t="shared" si="2787"/>
        <v>0</v>
      </c>
      <c r="AF2011" s="1">
        <f t="shared" si="2787"/>
        <v>0</v>
      </c>
      <c r="AG2011" s="1">
        <f t="shared" si="2787"/>
        <v>0</v>
      </c>
      <c r="AH2011" s="1">
        <f t="shared" si="2787"/>
        <v>0</v>
      </c>
      <c r="AI2011" s="1">
        <f t="shared" si="2787"/>
        <v>0</v>
      </c>
      <c r="AJ2011" s="1">
        <f t="shared" si="2787"/>
        <v>0</v>
      </c>
      <c r="AK2011" s="1">
        <f t="shared" si="2787"/>
        <v>0</v>
      </c>
      <c r="AL2011" s="1">
        <f t="shared" si="2787"/>
        <v>0</v>
      </c>
      <c r="AM2011" s="1">
        <f t="shared" si="2787"/>
        <v>0</v>
      </c>
      <c r="AN2011" s="1">
        <f t="shared" si="2787"/>
        <v>0</v>
      </c>
      <c r="AO2011" s="1">
        <f t="shared" si="2787"/>
        <v>0</v>
      </c>
      <c r="AP2011" s="1">
        <f t="shared" si="2787"/>
        <v>0</v>
      </c>
      <c r="AQ2011" s="1">
        <f t="shared" si="2787"/>
        <v>0</v>
      </c>
      <c r="AR2011" s="1">
        <f t="shared" si="2787"/>
        <v>0</v>
      </c>
      <c r="AS2011" s="1">
        <f t="shared" si="2787"/>
        <v>0</v>
      </c>
      <c r="AT2011" s="1">
        <f t="shared" si="2787"/>
        <v>0</v>
      </c>
      <c r="AU2011" s="1">
        <f t="shared" si="2787"/>
        <v>-375555.55555555556</v>
      </c>
      <c r="AV2011" s="1">
        <f t="shared" si="2787"/>
        <v>0</v>
      </c>
      <c r="AW2011" s="1">
        <f t="shared" si="2787"/>
        <v>0</v>
      </c>
      <c r="AX2011" s="1">
        <f t="shared" si="2787"/>
        <v>0</v>
      </c>
      <c r="AY2011" s="1">
        <f t="shared" si="2787"/>
        <v>0</v>
      </c>
      <c r="AZ2011" s="1">
        <f t="shared" si="2787"/>
        <v>0</v>
      </c>
      <c r="BA2011" s="1">
        <f t="shared" si="2787"/>
        <v>0</v>
      </c>
      <c r="BB2011" s="1">
        <f t="shared" si="2787"/>
        <v>0</v>
      </c>
      <c r="BC2011" s="1">
        <f t="shared" si="2787"/>
        <v>0</v>
      </c>
      <c r="BD2011" s="1">
        <f t="shared" si="2787"/>
        <v>0</v>
      </c>
      <c r="BE2011" s="1">
        <f t="shared" si="2787"/>
        <v>0</v>
      </c>
      <c r="BF2011" s="1">
        <f t="shared" si="2787"/>
        <v>0</v>
      </c>
      <c r="BG2011" s="1">
        <f t="shared" si="2787"/>
        <v>0</v>
      </c>
      <c r="BH2011" s="1">
        <f t="shared" si="2787"/>
        <v>0</v>
      </c>
      <c r="BI2011" s="1">
        <f t="shared" si="2787"/>
        <v>0</v>
      </c>
      <c r="BJ2011" s="1">
        <f t="shared" si="2787"/>
        <v>0</v>
      </c>
      <c r="BK2011" s="1">
        <f t="shared" si="2787"/>
        <v>0</v>
      </c>
      <c r="BL2011" s="1">
        <f t="shared" si="2787"/>
        <v>0</v>
      </c>
      <c r="BM2011" s="1">
        <f t="shared" si="2787"/>
        <v>0</v>
      </c>
      <c r="BN2011" s="1">
        <f t="shared" si="2787"/>
        <v>0</v>
      </c>
      <c r="BO2011" s="1">
        <f t="shared" si="2787"/>
        <v>0</v>
      </c>
      <c r="BP2011" s="1">
        <f t="shared" si="2787"/>
        <v>0</v>
      </c>
      <c r="BQ2011" s="1">
        <f t="shared" si="2787"/>
        <v>0</v>
      </c>
      <c r="BR2011" s="1">
        <f t="shared" si="2787"/>
        <v>0</v>
      </c>
      <c r="BS2011" s="1">
        <f t="shared" si="2787"/>
        <v>0</v>
      </c>
      <c r="BT2011" s="1">
        <f t="shared" si="2787"/>
        <v>0</v>
      </c>
      <c r="BU2011" s="1">
        <f t="shared" si="2787"/>
        <v>0</v>
      </c>
      <c r="BV2011" s="1">
        <f t="shared" si="2787"/>
        <v>0</v>
      </c>
      <c r="BW2011" s="1">
        <f t="shared" si="2787"/>
        <v>0</v>
      </c>
      <c r="BX2011" s="1">
        <f t="shared" si="2787"/>
        <v>0</v>
      </c>
      <c r="BY2011" s="1">
        <f t="shared" ref="BY2011:EH2011" si="2788">+BZ1315</f>
        <v>0</v>
      </c>
      <c r="BZ2011" s="1">
        <f t="shared" si="2788"/>
        <v>0</v>
      </c>
      <c r="CA2011" s="1">
        <f t="shared" si="2788"/>
        <v>0</v>
      </c>
      <c r="CB2011" s="1">
        <f t="shared" si="2788"/>
        <v>0</v>
      </c>
      <c r="CC2011" s="1">
        <f t="shared" si="2788"/>
        <v>0</v>
      </c>
      <c r="CD2011" s="1">
        <f t="shared" si="2788"/>
        <v>0</v>
      </c>
      <c r="CE2011" s="1">
        <f t="shared" si="2788"/>
        <v>0</v>
      </c>
      <c r="CF2011" s="1">
        <f t="shared" si="2788"/>
        <v>0</v>
      </c>
      <c r="CG2011" s="1">
        <f t="shared" si="2788"/>
        <v>0</v>
      </c>
      <c r="CH2011" s="1">
        <f t="shared" si="2788"/>
        <v>0</v>
      </c>
      <c r="CI2011" s="1">
        <f t="shared" si="2788"/>
        <v>0</v>
      </c>
      <c r="CJ2011" s="1">
        <f t="shared" si="2788"/>
        <v>0</v>
      </c>
      <c r="CK2011" s="1">
        <f t="shared" si="2788"/>
        <v>0</v>
      </c>
      <c r="CL2011" s="1">
        <f t="shared" si="2788"/>
        <v>0</v>
      </c>
      <c r="CM2011" s="1">
        <f t="shared" si="2788"/>
        <v>0</v>
      </c>
      <c r="CN2011" s="1">
        <f t="shared" si="2788"/>
        <v>0</v>
      </c>
      <c r="CO2011" s="1">
        <f t="shared" si="2788"/>
        <v>0</v>
      </c>
      <c r="CP2011" s="1">
        <f t="shared" si="2788"/>
        <v>0</v>
      </c>
      <c r="CQ2011" s="1">
        <f t="shared" si="2788"/>
        <v>0</v>
      </c>
      <c r="CR2011" s="1">
        <f t="shared" si="2788"/>
        <v>0</v>
      </c>
      <c r="CS2011" s="1">
        <f t="shared" si="2788"/>
        <v>0</v>
      </c>
      <c r="CT2011" s="1">
        <f t="shared" si="2788"/>
        <v>0</v>
      </c>
      <c r="CU2011" s="1">
        <f t="shared" si="2788"/>
        <v>0</v>
      </c>
      <c r="CV2011" s="1">
        <f t="shared" si="2788"/>
        <v>0</v>
      </c>
      <c r="CW2011" s="1">
        <f t="shared" si="2788"/>
        <v>0</v>
      </c>
      <c r="CX2011" s="1">
        <f t="shared" si="2788"/>
        <v>0</v>
      </c>
      <c r="CY2011" s="1">
        <f t="shared" si="2788"/>
        <v>0</v>
      </c>
      <c r="CZ2011" s="1">
        <f t="shared" si="2788"/>
        <v>0</v>
      </c>
      <c r="DA2011" s="1">
        <f t="shared" si="2788"/>
        <v>0</v>
      </c>
      <c r="DB2011" s="1">
        <f t="shared" si="2788"/>
        <v>0</v>
      </c>
      <c r="DC2011" s="1">
        <f t="shared" si="2788"/>
        <v>0</v>
      </c>
      <c r="DD2011" s="1">
        <f t="shared" si="2788"/>
        <v>0</v>
      </c>
      <c r="DE2011" s="1">
        <f t="shared" si="2788"/>
        <v>0</v>
      </c>
      <c r="DF2011" s="1">
        <f t="shared" si="2788"/>
        <v>0</v>
      </c>
      <c r="DG2011" s="1">
        <f t="shared" si="2788"/>
        <v>0</v>
      </c>
      <c r="DH2011" s="1">
        <f t="shared" si="2788"/>
        <v>0</v>
      </c>
      <c r="DI2011" s="1">
        <f t="shared" si="2788"/>
        <v>0</v>
      </c>
      <c r="DJ2011" s="1">
        <f t="shared" si="2788"/>
        <v>0</v>
      </c>
      <c r="DK2011" s="1">
        <f t="shared" si="2788"/>
        <v>0</v>
      </c>
      <c r="DL2011" s="1">
        <f t="shared" si="2788"/>
        <v>0</v>
      </c>
      <c r="DM2011" s="1">
        <f t="shared" si="2788"/>
        <v>0</v>
      </c>
      <c r="DN2011" s="1">
        <f t="shared" si="2788"/>
        <v>0</v>
      </c>
      <c r="DO2011" s="1">
        <f t="shared" si="2788"/>
        <v>0</v>
      </c>
      <c r="DP2011" s="1">
        <f t="shared" si="2788"/>
        <v>0</v>
      </c>
      <c r="DQ2011" s="1">
        <f t="shared" si="2788"/>
        <v>0</v>
      </c>
      <c r="DR2011" s="1">
        <f t="shared" si="2788"/>
        <v>0</v>
      </c>
      <c r="DS2011" s="1">
        <f t="shared" si="2788"/>
        <v>0</v>
      </c>
      <c r="DT2011" s="1">
        <f t="shared" si="2788"/>
        <v>0</v>
      </c>
      <c r="DU2011" s="1">
        <f t="shared" si="2788"/>
        <v>0</v>
      </c>
      <c r="DV2011" s="1">
        <f t="shared" si="2788"/>
        <v>0</v>
      </c>
      <c r="DW2011" s="1">
        <f t="shared" si="2788"/>
        <v>0</v>
      </c>
      <c r="DX2011" s="1">
        <f t="shared" si="2788"/>
        <v>0</v>
      </c>
      <c r="DY2011" s="1">
        <f t="shared" si="2788"/>
        <v>0</v>
      </c>
      <c r="DZ2011" s="1">
        <f t="shared" si="2788"/>
        <v>0</v>
      </c>
      <c r="EA2011" s="1">
        <f t="shared" si="2788"/>
        <v>0</v>
      </c>
      <c r="EB2011" s="1">
        <f t="shared" si="2788"/>
        <v>0</v>
      </c>
      <c r="EC2011" s="1">
        <f t="shared" si="2788"/>
        <v>0</v>
      </c>
      <c r="ED2011" s="1">
        <f t="shared" si="2788"/>
        <v>0</v>
      </c>
      <c r="EE2011" s="1">
        <f t="shared" si="2788"/>
        <v>0</v>
      </c>
      <c r="EF2011" s="1">
        <f t="shared" si="2788"/>
        <v>0</v>
      </c>
      <c r="EG2011" s="1">
        <f t="shared" si="2788"/>
        <v>0</v>
      </c>
      <c r="EH2011" s="1">
        <f t="shared" si="2788"/>
        <v>0</v>
      </c>
    </row>
    <row r="2012" spans="1:138" hidden="1">
      <c r="A2012" s="1" t="s">
        <v>393</v>
      </c>
      <c r="D2012" s="1">
        <v>454457503.69027048</v>
      </c>
      <c r="E2012" s="28">
        <f t="shared" si="2762"/>
        <v>454457503.69027048</v>
      </c>
      <c r="F2012" s="28"/>
      <c r="G2012" s="28"/>
      <c r="H2012" s="28"/>
      <c r="I2012" s="28"/>
      <c r="M2012" s="1">
        <f t="shared" ref="M2012:BX2012" si="2789">+N1316</f>
        <v>0</v>
      </c>
      <c r="N2012" s="1">
        <f t="shared" si="2789"/>
        <v>0</v>
      </c>
      <c r="O2012" s="1">
        <f t="shared" si="2789"/>
        <v>0</v>
      </c>
      <c r="P2012" s="1">
        <f t="shared" si="2789"/>
        <v>0</v>
      </c>
      <c r="Q2012" s="1">
        <f t="shared" si="2789"/>
        <v>0</v>
      </c>
      <c r="R2012" s="1">
        <f t="shared" si="2789"/>
        <v>0</v>
      </c>
      <c r="S2012" s="1">
        <f t="shared" si="2789"/>
        <v>0</v>
      </c>
      <c r="T2012" s="1">
        <f t="shared" si="2789"/>
        <v>0</v>
      </c>
      <c r="U2012" s="1">
        <f t="shared" si="2789"/>
        <v>0</v>
      </c>
      <c r="V2012" s="1">
        <f t="shared" si="2789"/>
        <v>0</v>
      </c>
      <c r="W2012" s="1">
        <f t="shared" si="2789"/>
        <v>0</v>
      </c>
      <c r="X2012" s="1">
        <f t="shared" si="2789"/>
        <v>0</v>
      </c>
      <c r="Y2012" s="1">
        <f t="shared" si="2789"/>
        <v>-13706666.666666666</v>
      </c>
      <c r="Z2012" s="1">
        <f t="shared" si="2789"/>
        <v>0</v>
      </c>
      <c r="AA2012" s="1">
        <f t="shared" si="2789"/>
        <v>41120000000</v>
      </c>
      <c r="AB2012" s="1">
        <f t="shared" si="2789"/>
        <v>0</v>
      </c>
      <c r="AC2012" s="1">
        <f t="shared" si="2789"/>
        <v>0</v>
      </c>
      <c r="AD2012" s="1">
        <f t="shared" si="2789"/>
        <v>0</v>
      </c>
      <c r="AE2012" s="1">
        <f t="shared" si="2789"/>
        <v>0</v>
      </c>
      <c r="AF2012" s="1">
        <f t="shared" si="2789"/>
        <v>0</v>
      </c>
      <c r="AG2012" s="1">
        <f t="shared" si="2789"/>
        <v>0</v>
      </c>
      <c r="AH2012" s="1">
        <f t="shared" si="2789"/>
        <v>0</v>
      </c>
      <c r="AI2012" s="1">
        <f t="shared" si="2789"/>
        <v>0</v>
      </c>
      <c r="AJ2012" s="1">
        <f t="shared" si="2789"/>
        <v>0</v>
      </c>
      <c r="AK2012" s="1">
        <f t="shared" si="2789"/>
        <v>0</v>
      </c>
      <c r="AL2012" s="1">
        <f t="shared" si="2789"/>
        <v>0</v>
      </c>
      <c r="AM2012" s="1">
        <f t="shared" si="2789"/>
        <v>0</v>
      </c>
      <c r="AN2012" s="1">
        <f t="shared" si="2789"/>
        <v>0</v>
      </c>
      <c r="AO2012" s="1">
        <f t="shared" si="2789"/>
        <v>0</v>
      </c>
      <c r="AP2012" s="1">
        <f t="shared" si="2789"/>
        <v>0</v>
      </c>
      <c r="AQ2012" s="1">
        <f t="shared" si="2789"/>
        <v>0</v>
      </c>
      <c r="AR2012" s="1">
        <f t="shared" si="2789"/>
        <v>0</v>
      </c>
      <c r="AS2012" s="1">
        <f t="shared" si="2789"/>
        <v>0</v>
      </c>
      <c r="AT2012" s="1">
        <f t="shared" si="2789"/>
        <v>13706666.666666666</v>
      </c>
      <c r="AU2012" s="1">
        <f t="shared" si="2789"/>
        <v>0</v>
      </c>
      <c r="AV2012" s="1">
        <f t="shared" si="2789"/>
        <v>20560000000</v>
      </c>
      <c r="AW2012" s="1">
        <f t="shared" si="2789"/>
        <v>0</v>
      </c>
      <c r="AX2012" s="1">
        <f t="shared" si="2789"/>
        <v>0</v>
      </c>
      <c r="AY2012" s="1">
        <f t="shared" si="2789"/>
        <v>0</v>
      </c>
      <c r="AZ2012" s="1">
        <f t="shared" si="2789"/>
        <v>0</v>
      </c>
      <c r="BA2012" s="1">
        <f t="shared" si="2789"/>
        <v>0</v>
      </c>
      <c r="BB2012" s="1">
        <f t="shared" si="2789"/>
        <v>0</v>
      </c>
      <c r="BC2012" s="1">
        <f t="shared" si="2789"/>
        <v>0</v>
      </c>
      <c r="BD2012" s="1">
        <f t="shared" si="2789"/>
        <v>0</v>
      </c>
      <c r="BE2012" s="1">
        <f t="shared" si="2789"/>
        <v>0</v>
      </c>
      <c r="BF2012" s="1">
        <f t="shared" si="2789"/>
        <v>0</v>
      </c>
      <c r="BG2012" s="1">
        <f t="shared" si="2789"/>
        <v>0</v>
      </c>
      <c r="BH2012" s="1">
        <f t="shared" si="2789"/>
        <v>0</v>
      </c>
      <c r="BI2012" s="1">
        <f t="shared" si="2789"/>
        <v>0</v>
      </c>
      <c r="BJ2012" s="1">
        <f t="shared" si="2789"/>
        <v>0</v>
      </c>
      <c r="BK2012" s="1">
        <f t="shared" si="2789"/>
        <v>0</v>
      </c>
      <c r="BL2012" s="1">
        <f t="shared" si="2789"/>
        <v>0</v>
      </c>
      <c r="BM2012" s="1">
        <f t="shared" si="2789"/>
        <v>0</v>
      </c>
      <c r="BN2012" s="1">
        <f t="shared" si="2789"/>
        <v>0</v>
      </c>
      <c r="BO2012" s="1">
        <f t="shared" si="2789"/>
        <v>0</v>
      </c>
      <c r="BP2012" s="1">
        <f t="shared" si="2789"/>
        <v>0</v>
      </c>
      <c r="BQ2012" s="1">
        <f t="shared" si="2789"/>
        <v>0</v>
      </c>
      <c r="BR2012" s="1">
        <f t="shared" si="2789"/>
        <v>0</v>
      </c>
      <c r="BS2012" s="1">
        <f t="shared" si="2789"/>
        <v>0</v>
      </c>
      <c r="BT2012" s="1">
        <f t="shared" si="2789"/>
        <v>0</v>
      </c>
      <c r="BU2012" s="1">
        <f t="shared" si="2789"/>
        <v>0</v>
      </c>
      <c r="BV2012" s="1">
        <f t="shared" si="2789"/>
        <v>0</v>
      </c>
      <c r="BW2012" s="1">
        <f t="shared" si="2789"/>
        <v>0</v>
      </c>
      <c r="BX2012" s="1">
        <f t="shared" si="2789"/>
        <v>0</v>
      </c>
      <c r="BY2012" s="1">
        <f t="shared" ref="BY2012:EH2012" si="2790">+BZ1316</f>
        <v>0</v>
      </c>
      <c r="BZ2012" s="1">
        <f t="shared" si="2790"/>
        <v>0</v>
      </c>
      <c r="CA2012" s="1">
        <f t="shared" si="2790"/>
        <v>0</v>
      </c>
      <c r="CB2012" s="1">
        <f t="shared" si="2790"/>
        <v>0</v>
      </c>
      <c r="CC2012" s="1">
        <f t="shared" si="2790"/>
        <v>0</v>
      </c>
      <c r="CD2012" s="1">
        <f t="shared" si="2790"/>
        <v>0</v>
      </c>
      <c r="CE2012" s="1">
        <f t="shared" si="2790"/>
        <v>0</v>
      </c>
      <c r="CF2012" s="1">
        <f t="shared" si="2790"/>
        <v>0</v>
      </c>
      <c r="CG2012" s="1">
        <f t="shared" si="2790"/>
        <v>0</v>
      </c>
      <c r="CH2012" s="1">
        <f t="shared" si="2790"/>
        <v>0</v>
      </c>
      <c r="CI2012" s="1">
        <f t="shared" si="2790"/>
        <v>0</v>
      </c>
      <c r="CJ2012" s="1">
        <f t="shared" si="2790"/>
        <v>0</v>
      </c>
      <c r="CK2012" s="1">
        <f t="shared" si="2790"/>
        <v>0</v>
      </c>
      <c r="CL2012" s="1">
        <f t="shared" si="2790"/>
        <v>0</v>
      </c>
      <c r="CM2012" s="1">
        <f t="shared" si="2790"/>
        <v>0</v>
      </c>
      <c r="CN2012" s="1">
        <f t="shared" si="2790"/>
        <v>0</v>
      </c>
      <c r="CO2012" s="1">
        <f t="shared" si="2790"/>
        <v>0</v>
      </c>
      <c r="CP2012" s="1">
        <f t="shared" si="2790"/>
        <v>0</v>
      </c>
      <c r="CQ2012" s="1">
        <f t="shared" si="2790"/>
        <v>0</v>
      </c>
      <c r="CR2012" s="1">
        <f t="shared" si="2790"/>
        <v>0</v>
      </c>
      <c r="CS2012" s="1">
        <f t="shared" si="2790"/>
        <v>0</v>
      </c>
      <c r="CT2012" s="1">
        <f t="shared" si="2790"/>
        <v>0</v>
      </c>
      <c r="CU2012" s="1">
        <f t="shared" si="2790"/>
        <v>0</v>
      </c>
      <c r="CV2012" s="1">
        <f t="shared" si="2790"/>
        <v>0</v>
      </c>
      <c r="CW2012" s="1">
        <f t="shared" si="2790"/>
        <v>0</v>
      </c>
      <c r="CX2012" s="1">
        <f t="shared" si="2790"/>
        <v>0</v>
      </c>
      <c r="CY2012" s="1">
        <f t="shared" si="2790"/>
        <v>0</v>
      </c>
      <c r="CZ2012" s="1">
        <f t="shared" si="2790"/>
        <v>0</v>
      </c>
      <c r="DA2012" s="1">
        <f t="shared" si="2790"/>
        <v>0</v>
      </c>
      <c r="DB2012" s="1">
        <f t="shared" si="2790"/>
        <v>0</v>
      </c>
      <c r="DC2012" s="1">
        <f t="shared" si="2790"/>
        <v>0</v>
      </c>
      <c r="DD2012" s="1">
        <f t="shared" si="2790"/>
        <v>0</v>
      </c>
      <c r="DE2012" s="1">
        <f t="shared" si="2790"/>
        <v>0</v>
      </c>
      <c r="DF2012" s="1">
        <f t="shared" si="2790"/>
        <v>0</v>
      </c>
      <c r="DG2012" s="1">
        <f t="shared" si="2790"/>
        <v>0</v>
      </c>
      <c r="DH2012" s="1">
        <f t="shared" si="2790"/>
        <v>0</v>
      </c>
      <c r="DI2012" s="1">
        <f t="shared" si="2790"/>
        <v>0</v>
      </c>
      <c r="DJ2012" s="1">
        <f t="shared" si="2790"/>
        <v>0</v>
      </c>
      <c r="DK2012" s="1">
        <f t="shared" si="2790"/>
        <v>0</v>
      </c>
      <c r="DL2012" s="1">
        <f t="shared" si="2790"/>
        <v>0</v>
      </c>
      <c r="DM2012" s="1">
        <f t="shared" si="2790"/>
        <v>0</v>
      </c>
      <c r="DN2012" s="1">
        <f t="shared" si="2790"/>
        <v>0</v>
      </c>
      <c r="DO2012" s="1">
        <f t="shared" si="2790"/>
        <v>0</v>
      </c>
      <c r="DP2012" s="1">
        <f t="shared" si="2790"/>
        <v>0</v>
      </c>
      <c r="DQ2012" s="1">
        <f t="shared" si="2790"/>
        <v>0</v>
      </c>
      <c r="DR2012" s="1">
        <f t="shared" si="2790"/>
        <v>0</v>
      </c>
      <c r="DS2012" s="1">
        <f t="shared" si="2790"/>
        <v>0</v>
      </c>
      <c r="DT2012" s="1">
        <f t="shared" si="2790"/>
        <v>0</v>
      </c>
      <c r="DU2012" s="1">
        <f t="shared" si="2790"/>
        <v>0</v>
      </c>
      <c r="DV2012" s="1">
        <f t="shared" si="2790"/>
        <v>0</v>
      </c>
      <c r="DW2012" s="1">
        <f t="shared" si="2790"/>
        <v>0</v>
      </c>
      <c r="DX2012" s="1">
        <f t="shared" si="2790"/>
        <v>0</v>
      </c>
      <c r="DY2012" s="1">
        <f t="shared" si="2790"/>
        <v>0</v>
      </c>
      <c r="DZ2012" s="1">
        <f t="shared" si="2790"/>
        <v>0</v>
      </c>
      <c r="EA2012" s="1">
        <f t="shared" si="2790"/>
        <v>0</v>
      </c>
      <c r="EB2012" s="1">
        <f t="shared" si="2790"/>
        <v>0</v>
      </c>
      <c r="EC2012" s="1">
        <f t="shared" si="2790"/>
        <v>0</v>
      </c>
      <c r="ED2012" s="1">
        <f t="shared" si="2790"/>
        <v>0</v>
      </c>
      <c r="EE2012" s="1">
        <f t="shared" si="2790"/>
        <v>0</v>
      </c>
      <c r="EF2012" s="1">
        <f t="shared" si="2790"/>
        <v>0</v>
      </c>
      <c r="EG2012" s="1">
        <f t="shared" si="2790"/>
        <v>0</v>
      </c>
      <c r="EH2012" s="1">
        <f t="shared" si="2790"/>
        <v>0</v>
      </c>
    </row>
    <row r="2013" spans="1:138" hidden="1">
      <c r="A2013" s="1" t="s">
        <v>394</v>
      </c>
      <c r="D2013" s="1">
        <v>-96570.79374987015</v>
      </c>
      <c r="E2013" s="28">
        <f t="shared" si="2762"/>
        <v>-96570.79374987015</v>
      </c>
      <c r="F2013" s="28"/>
      <c r="G2013" s="28"/>
      <c r="H2013" s="28"/>
      <c r="I2013" s="28"/>
      <c r="M2013" s="1">
        <f t="shared" ref="M2013:BX2013" si="2791">+N1317</f>
        <v>0</v>
      </c>
      <c r="N2013" s="1">
        <f t="shared" si="2791"/>
        <v>0</v>
      </c>
      <c r="O2013" s="1">
        <f t="shared" si="2791"/>
        <v>0</v>
      </c>
      <c r="P2013" s="1">
        <f t="shared" si="2791"/>
        <v>0</v>
      </c>
      <c r="Q2013" s="1">
        <f t="shared" si="2791"/>
        <v>0</v>
      </c>
      <c r="R2013" s="1">
        <f t="shared" si="2791"/>
        <v>0</v>
      </c>
      <c r="S2013" s="1">
        <f t="shared" si="2791"/>
        <v>0</v>
      </c>
      <c r="T2013" s="1">
        <f t="shared" si="2791"/>
        <v>0</v>
      </c>
      <c r="U2013" s="1">
        <f t="shared" si="2791"/>
        <v>0</v>
      </c>
      <c r="V2013" s="1">
        <f t="shared" si="2791"/>
        <v>0</v>
      </c>
      <c r="W2013" s="1">
        <f t="shared" si="2791"/>
        <v>0</v>
      </c>
      <c r="X2013" s="1">
        <f t="shared" si="2791"/>
        <v>0</v>
      </c>
      <c r="Y2013" s="1">
        <f t="shared" si="2791"/>
        <v>0</v>
      </c>
      <c r="Z2013" s="1">
        <f t="shared" si="2791"/>
        <v>0</v>
      </c>
      <c r="AA2013" s="1">
        <f t="shared" si="2791"/>
        <v>0</v>
      </c>
      <c r="AB2013" s="1">
        <f t="shared" si="2791"/>
        <v>6091.8518518518522</v>
      </c>
      <c r="AC2013" s="1">
        <f t="shared" si="2791"/>
        <v>0</v>
      </c>
      <c r="AD2013" s="1">
        <f t="shared" si="2791"/>
        <v>-13706666.666666666</v>
      </c>
      <c r="AE2013" s="1">
        <f t="shared" si="2791"/>
        <v>0</v>
      </c>
      <c r="AF2013" s="1">
        <f t="shared" si="2791"/>
        <v>0</v>
      </c>
      <c r="AG2013" s="1">
        <f t="shared" si="2791"/>
        <v>0</v>
      </c>
      <c r="AH2013" s="1">
        <f t="shared" si="2791"/>
        <v>0</v>
      </c>
      <c r="AI2013" s="1">
        <f t="shared" si="2791"/>
        <v>0</v>
      </c>
      <c r="AJ2013" s="1">
        <f t="shared" si="2791"/>
        <v>0</v>
      </c>
      <c r="AK2013" s="1">
        <f t="shared" si="2791"/>
        <v>0</v>
      </c>
      <c r="AL2013" s="1">
        <f t="shared" si="2791"/>
        <v>0</v>
      </c>
      <c r="AM2013" s="1">
        <f t="shared" si="2791"/>
        <v>0</v>
      </c>
      <c r="AN2013" s="1">
        <f t="shared" si="2791"/>
        <v>0</v>
      </c>
      <c r="AO2013" s="1">
        <f t="shared" si="2791"/>
        <v>0</v>
      </c>
      <c r="AP2013" s="1">
        <f t="shared" si="2791"/>
        <v>0</v>
      </c>
      <c r="AQ2013" s="1">
        <f t="shared" si="2791"/>
        <v>0</v>
      </c>
      <c r="AR2013" s="1">
        <f t="shared" si="2791"/>
        <v>0</v>
      </c>
      <c r="AS2013" s="1">
        <f t="shared" si="2791"/>
        <v>0</v>
      </c>
      <c r="AT2013" s="1">
        <f t="shared" si="2791"/>
        <v>0</v>
      </c>
      <c r="AU2013" s="1">
        <f t="shared" si="2791"/>
        <v>0</v>
      </c>
      <c r="AV2013" s="1">
        <f t="shared" si="2791"/>
        <v>0</v>
      </c>
      <c r="AW2013" s="1">
        <f t="shared" si="2791"/>
        <v>-6091.8518518518522</v>
      </c>
      <c r="AX2013" s="1">
        <f t="shared" si="2791"/>
        <v>0</v>
      </c>
      <c r="AY2013" s="1">
        <f t="shared" si="2791"/>
        <v>-13706666.666666666</v>
      </c>
      <c r="AZ2013" s="1">
        <f t="shared" si="2791"/>
        <v>0</v>
      </c>
      <c r="BA2013" s="1">
        <f t="shared" si="2791"/>
        <v>0</v>
      </c>
      <c r="BB2013" s="1">
        <f t="shared" si="2791"/>
        <v>0</v>
      </c>
      <c r="BC2013" s="1">
        <f t="shared" si="2791"/>
        <v>0</v>
      </c>
      <c r="BD2013" s="1">
        <f t="shared" si="2791"/>
        <v>0</v>
      </c>
      <c r="BE2013" s="1">
        <f t="shared" si="2791"/>
        <v>0</v>
      </c>
      <c r="BF2013" s="1">
        <f t="shared" si="2791"/>
        <v>0</v>
      </c>
      <c r="BG2013" s="1">
        <f t="shared" si="2791"/>
        <v>0</v>
      </c>
      <c r="BH2013" s="1">
        <f t="shared" si="2791"/>
        <v>0</v>
      </c>
      <c r="BI2013" s="1">
        <f t="shared" si="2791"/>
        <v>0</v>
      </c>
      <c r="BJ2013" s="1">
        <f t="shared" si="2791"/>
        <v>0</v>
      </c>
      <c r="BK2013" s="1">
        <f t="shared" si="2791"/>
        <v>0</v>
      </c>
      <c r="BL2013" s="1">
        <f t="shared" si="2791"/>
        <v>0</v>
      </c>
      <c r="BM2013" s="1">
        <f t="shared" si="2791"/>
        <v>0</v>
      </c>
      <c r="BN2013" s="1">
        <f t="shared" si="2791"/>
        <v>0</v>
      </c>
      <c r="BO2013" s="1">
        <f t="shared" si="2791"/>
        <v>0</v>
      </c>
      <c r="BP2013" s="1">
        <f t="shared" si="2791"/>
        <v>0</v>
      </c>
      <c r="BQ2013" s="1">
        <f t="shared" si="2791"/>
        <v>0</v>
      </c>
      <c r="BR2013" s="1">
        <f t="shared" si="2791"/>
        <v>0</v>
      </c>
      <c r="BS2013" s="1">
        <f t="shared" si="2791"/>
        <v>0</v>
      </c>
      <c r="BT2013" s="1">
        <f t="shared" si="2791"/>
        <v>0</v>
      </c>
      <c r="BU2013" s="1">
        <f t="shared" si="2791"/>
        <v>0</v>
      </c>
      <c r="BV2013" s="1">
        <f t="shared" si="2791"/>
        <v>0</v>
      </c>
      <c r="BW2013" s="1">
        <f t="shared" si="2791"/>
        <v>0</v>
      </c>
      <c r="BX2013" s="1">
        <f t="shared" si="2791"/>
        <v>0</v>
      </c>
      <c r="BY2013" s="1">
        <f t="shared" ref="BY2013:EH2013" si="2792">+BZ1317</f>
        <v>0</v>
      </c>
      <c r="BZ2013" s="1">
        <f t="shared" si="2792"/>
        <v>0</v>
      </c>
      <c r="CA2013" s="1">
        <f t="shared" si="2792"/>
        <v>0</v>
      </c>
      <c r="CB2013" s="1">
        <f t="shared" si="2792"/>
        <v>0</v>
      </c>
      <c r="CC2013" s="1">
        <f t="shared" si="2792"/>
        <v>0</v>
      </c>
      <c r="CD2013" s="1">
        <f t="shared" si="2792"/>
        <v>0</v>
      </c>
      <c r="CE2013" s="1">
        <f t="shared" si="2792"/>
        <v>0</v>
      </c>
      <c r="CF2013" s="1">
        <f t="shared" si="2792"/>
        <v>0</v>
      </c>
      <c r="CG2013" s="1">
        <f t="shared" si="2792"/>
        <v>0</v>
      </c>
      <c r="CH2013" s="1">
        <f t="shared" si="2792"/>
        <v>0</v>
      </c>
      <c r="CI2013" s="1">
        <f t="shared" si="2792"/>
        <v>0</v>
      </c>
      <c r="CJ2013" s="1">
        <f t="shared" si="2792"/>
        <v>0</v>
      </c>
      <c r="CK2013" s="1">
        <f t="shared" si="2792"/>
        <v>0</v>
      </c>
      <c r="CL2013" s="1">
        <f t="shared" si="2792"/>
        <v>0</v>
      </c>
      <c r="CM2013" s="1">
        <f t="shared" si="2792"/>
        <v>0</v>
      </c>
      <c r="CN2013" s="1">
        <f t="shared" si="2792"/>
        <v>0</v>
      </c>
      <c r="CO2013" s="1">
        <f t="shared" si="2792"/>
        <v>0</v>
      </c>
      <c r="CP2013" s="1">
        <f t="shared" si="2792"/>
        <v>0</v>
      </c>
      <c r="CQ2013" s="1">
        <f t="shared" si="2792"/>
        <v>0</v>
      </c>
      <c r="CR2013" s="1">
        <f t="shared" si="2792"/>
        <v>0</v>
      </c>
      <c r="CS2013" s="1">
        <f t="shared" si="2792"/>
        <v>0</v>
      </c>
      <c r="CT2013" s="1">
        <f t="shared" si="2792"/>
        <v>0</v>
      </c>
      <c r="CU2013" s="1">
        <f t="shared" si="2792"/>
        <v>0</v>
      </c>
      <c r="CV2013" s="1">
        <f t="shared" si="2792"/>
        <v>0</v>
      </c>
      <c r="CW2013" s="1">
        <f t="shared" si="2792"/>
        <v>0</v>
      </c>
      <c r="CX2013" s="1">
        <f t="shared" si="2792"/>
        <v>0</v>
      </c>
      <c r="CY2013" s="1">
        <f t="shared" si="2792"/>
        <v>0</v>
      </c>
      <c r="CZ2013" s="1">
        <f t="shared" si="2792"/>
        <v>0</v>
      </c>
      <c r="DA2013" s="1">
        <f t="shared" si="2792"/>
        <v>0</v>
      </c>
      <c r="DB2013" s="1">
        <f t="shared" si="2792"/>
        <v>0</v>
      </c>
      <c r="DC2013" s="1">
        <f t="shared" si="2792"/>
        <v>0</v>
      </c>
      <c r="DD2013" s="1">
        <f t="shared" si="2792"/>
        <v>0</v>
      </c>
      <c r="DE2013" s="1">
        <f t="shared" si="2792"/>
        <v>0</v>
      </c>
      <c r="DF2013" s="1">
        <f t="shared" si="2792"/>
        <v>0</v>
      </c>
      <c r="DG2013" s="1">
        <f t="shared" si="2792"/>
        <v>0</v>
      </c>
      <c r="DH2013" s="1">
        <f t="shared" si="2792"/>
        <v>0</v>
      </c>
      <c r="DI2013" s="1">
        <f t="shared" si="2792"/>
        <v>0</v>
      </c>
      <c r="DJ2013" s="1">
        <f t="shared" si="2792"/>
        <v>0</v>
      </c>
      <c r="DK2013" s="1">
        <f t="shared" si="2792"/>
        <v>0</v>
      </c>
      <c r="DL2013" s="1">
        <f t="shared" si="2792"/>
        <v>0</v>
      </c>
      <c r="DM2013" s="1">
        <f t="shared" si="2792"/>
        <v>0</v>
      </c>
      <c r="DN2013" s="1">
        <f t="shared" si="2792"/>
        <v>0</v>
      </c>
      <c r="DO2013" s="1">
        <f t="shared" si="2792"/>
        <v>0</v>
      </c>
      <c r="DP2013" s="1">
        <f t="shared" si="2792"/>
        <v>0</v>
      </c>
      <c r="DQ2013" s="1">
        <f t="shared" si="2792"/>
        <v>0</v>
      </c>
      <c r="DR2013" s="1">
        <f t="shared" si="2792"/>
        <v>0</v>
      </c>
      <c r="DS2013" s="1">
        <f t="shared" si="2792"/>
        <v>0</v>
      </c>
      <c r="DT2013" s="1">
        <f t="shared" si="2792"/>
        <v>0</v>
      </c>
      <c r="DU2013" s="1">
        <f t="shared" si="2792"/>
        <v>0</v>
      </c>
      <c r="DV2013" s="1">
        <f t="shared" si="2792"/>
        <v>0</v>
      </c>
      <c r="DW2013" s="1">
        <f t="shared" si="2792"/>
        <v>0</v>
      </c>
      <c r="DX2013" s="1">
        <f t="shared" si="2792"/>
        <v>0</v>
      </c>
      <c r="DY2013" s="1">
        <f t="shared" si="2792"/>
        <v>0</v>
      </c>
      <c r="DZ2013" s="1">
        <f t="shared" si="2792"/>
        <v>0</v>
      </c>
      <c r="EA2013" s="1">
        <f t="shared" si="2792"/>
        <v>0</v>
      </c>
      <c r="EB2013" s="1">
        <f t="shared" si="2792"/>
        <v>0</v>
      </c>
      <c r="EC2013" s="1">
        <f t="shared" si="2792"/>
        <v>0</v>
      </c>
      <c r="ED2013" s="1">
        <f t="shared" si="2792"/>
        <v>0</v>
      </c>
      <c r="EE2013" s="1">
        <f t="shared" si="2792"/>
        <v>0</v>
      </c>
      <c r="EF2013" s="1">
        <f t="shared" si="2792"/>
        <v>0</v>
      </c>
      <c r="EG2013" s="1">
        <f t="shared" si="2792"/>
        <v>0</v>
      </c>
      <c r="EH2013" s="1">
        <f t="shared" si="2792"/>
        <v>0</v>
      </c>
    </row>
    <row r="2014" spans="1:138" hidden="1">
      <c r="A2014" s="1" t="s">
        <v>395</v>
      </c>
      <c r="D2014" s="1">
        <v>1154126.1832914306</v>
      </c>
      <c r="E2014" s="28">
        <f t="shared" si="2762"/>
        <v>1154126.1832914306</v>
      </c>
      <c r="F2014" s="28"/>
      <c r="G2014" s="28"/>
      <c r="H2014" s="28"/>
      <c r="I2014" s="28"/>
      <c r="M2014" s="1">
        <f t="shared" ref="M2014:BX2014" si="2793">+N1318</f>
        <v>0</v>
      </c>
      <c r="N2014" s="1">
        <f t="shared" si="2793"/>
        <v>0</v>
      </c>
      <c r="O2014" s="1">
        <f t="shared" si="2793"/>
        <v>0</v>
      </c>
      <c r="P2014" s="1">
        <f t="shared" si="2793"/>
        <v>0</v>
      </c>
      <c r="Q2014" s="1">
        <f t="shared" si="2793"/>
        <v>0</v>
      </c>
      <c r="R2014" s="1">
        <f t="shared" si="2793"/>
        <v>0</v>
      </c>
      <c r="S2014" s="1">
        <f t="shared" si="2793"/>
        <v>0</v>
      </c>
      <c r="T2014" s="1">
        <f t="shared" si="2793"/>
        <v>0</v>
      </c>
      <c r="U2014" s="1">
        <f t="shared" si="2793"/>
        <v>0</v>
      </c>
      <c r="V2014" s="1">
        <f t="shared" si="2793"/>
        <v>0</v>
      </c>
      <c r="W2014" s="1">
        <f t="shared" si="2793"/>
        <v>0</v>
      </c>
      <c r="X2014" s="1">
        <f t="shared" si="2793"/>
        <v>0</v>
      </c>
      <c r="Y2014" s="1">
        <f t="shared" si="2793"/>
        <v>0</v>
      </c>
      <c r="Z2014" s="1">
        <f t="shared" si="2793"/>
        <v>0</v>
      </c>
      <c r="AA2014" s="1">
        <f t="shared" si="2793"/>
        <v>0</v>
      </c>
      <c r="AB2014" s="1">
        <f t="shared" si="2793"/>
        <v>0</v>
      </c>
      <c r="AC2014" s="1">
        <f t="shared" si="2793"/>
        <v>375555.55555555556</v>
      </c>
      <c r="AD2014" s="1">
        <f t="shared" si="2793"/>
        <v>0</v>
      </c>
      <c r="AE2014" s="1">
        <f t="shared" si="2793"/>
        <v>0</v>
      </c>
      <c r="AF2014" s="1">
        <f t="shared" si="2793"/>
        <v>0</v>
      </c>
      <c r="AG2014" s="1">
        <f t="shared" si="2793"/>
        <v>0</v>
      </c>
      <c r="AH2014" s="1">
        <f t="shared" si="2793"/>
        <v>0</v>
      </c>
      <c r="AI2014" s="1">
        <f t="shared" si="2793"/>
        <v>0</v>
      </c>
      <c r="AJ2014" s="1">
        <f t="shared" si="2793"/>
        <v>0</v>
      </c>
      <c r="AK2014" s="1">
        <f t="shared" si="2793"/>
        <v>0</v>
      </c>
      <c r="AL2014" s="1">
        <f t="shared" si="2793"/>
        <v>0</v>
      </c>
      <c r="AM2014" s="1">
        <f t="shared" si="2793"/>
        <v>0</v>
      </c>
      <c r="AN2014" s="1">
        <f t="shared" si="2793"/>
        <v>0</v>
      </c>
      <c r="AO2014" s="1">
        <f t="shared" si="2793"/>
        <v>0</v>
      </c>
      <c r="AP2014" s="1">
        <f t="shared" si="2793"/>
        <v>0</v>
      </c>
      <c r="AQ2014" s="1">
        <f t="shared" si="2793"/>
        <v>0</v>
      </c>
      <c r="AR2014" s="1">
        <f t="shared" si="2793"/>
        <v>0</v>
      </c>
      <c r="AS2014" s="1">
        <f t="shared" si="2793"/>
        <v>0</v>
      </c>
      <c r="AT2014" s="1">
        <f t="shared" si="2793"/>
        <v>0</v>
      </c>
      <c r="AU2014" s="1">
        <f t="shared" si="2793"/>
        <v>0</v>
      </c>
      <c r="AV2014" s="1">
        <f t="shared" si="2793"/>
        <v>0</v>
      </c>
      <c r="AW2014" s="1">
        <f t="shared" si="2793"/>
        <v>0</v>
      </c>
      <c r="AX2014" s="1">
        <f t="shared" si="2793"/>
        <v>-375555.55555555556</v>
      </c>
      <c r="AY2014" s="1">
        <f t="shared" si="2793"/>
        <v>0</v>
      </c>
      <c r="AZ2014" s="1">
        <f t="shared" si="2793"/>
        <v>0</v>
      </c>
      <c r="BA2014" s="1">
        <f t="shared" si="2793"/>
        <v>0</v>
      </c>
      <c r="BB2014" s="1">
        <f t="shared" si="2793"/>
        <v>0</v>
      </c>
      <c r="BC2014" s="1">
        <f t="shared" si="2793"/>
        <v>0</v>
      </c>
      <c r="BD2014" s="1">
        <f t="shared" si="2793"/>
        <v>0</v>
      </c>
      <c r="BE2014" s="1">
        <f t="shared" si="2793"/>
        <v>0</v>
      </c>
      <c r="BF2014" s="1">
        <f t="shared" si="2793"/>
        <v>0</v>
      </c>
      <c r="BG2014" s="1">
        <f t="shared" si="2793"/>
        <v>0</v>
      </c>
      <c r="BH2014" s="1">
        <f t="shared" si="2793"/>
        <v>0</v>
      </c>
      <c r="BI2014" s="1">
        <f t="shared" si="2793"/>
        <v>0</v>
      </c>
      <c r="BJ2014" s="1">
        <f t="shared" si="2793"/>
        <v>0</v>
      </c>
      <c r="BK2014" s="1">
        <f t="shared" si="2793"/>
        <v>0</v>
      </c>
      <c r="BL2014" s="1">
        <f t="shared" si="2793"/>
        <v>0</v>
      </c>
      <c r="BM2014" s="1">
        <f t="shared" si="2793"/>
        <v>0</v>
      </c>
      <c r="BN2014" s="1">
        <f t="shared" si="2793"/>
        <v>0</v>
      </c>
      <c r="BO2014" s="1">
        <f t="shared" si="2793"/>
        <v>0</v>
      </c>
      <c r="BP2014" s="1">
        <f t="shared" si="2793"/>
        <v>0</v>
      </c>
      <c r="BQ2014" s="1">
        <f t="shared" si="2793"/>
        <v>0</v>
      </c>
      <c r="BR2014" s="1">
        <f t="shared" si="2793"/>
        <v>0</v>
      </c>
      <c r="BS2014" s="1">
        <f t="shared" si="2793"/>
        <v>0</v>
      </c>
      <c r="BT2014" s="1">
        <f t="shared" si="2793"/>
        <v>0</v>
      </c>
      <c r="BU2014" s="1">
        <f t="shared" si="2793"/>
        <v>0</v>
      </c>
      <c r="BV2014" s="1">
        <f t="shared" si="2793"/>
        <v>0</v>
      </c>
      <c r="BW2014" s="1">
        <f t="shared" si="2793"/>
        <v>0</v>
      </c>
      <c r="BX2014" s="1">
        <f t="shared" si="2793"/>
        <v>0</v>
      </c>
      <c r="BY2014" s="1">
        <f t="shared" ref="BY2014:EH2014" si="2794">+BZ1318</f>
        <v>0</v>
      </c>
      <c r="BZ2014" s="1">
        <f t="shared" si="2794"/>
        <v>0</v>
      </c>
      <c r="CA2014" s="1">
        <f t="shared" si="2794"/>
        <v>0</v>
      </c>
      <c r="CB2014" s="1">
        <f t="shared" si="2794"/>
        <v>0</v>
      </c>
      <c r="CC2014" s="1">
        <f t="shared" si="2794"/>
        <v>0</v>
      </c>
      <c r="CD2014" s="1">
        <f t="shared" si="2794"/>
        <v>0</v>
      </c>
      <c r="CE2014" s="1">
        <f t="shared" si="2794"/>
        <v>0</v>
      </c>
      <c r="CF2014" s="1">
        <f t="shared" si="2794"/>
        <v>0</v>
      </c>
      <c r="CG2014" s="1">
        <f t="shared" si="2794"/>
        <v>0</v>
      </c>
      <c r="CH2014" s="1">
        <f t="shared" si="2794"/>
        <v>0</v>
      </c>
      <c r="CI2014" s="1">
        <f t="shared" si="2794"/>
        <v>0</v>
      </c>
      <c r="CJ2014" s="1">
        <f t="shared" si="2794"/>
        <v>0</v>
      </c>
      <c r="CK2014" s="1">
        <f t="shared" si="2794"/>
        <v>0</v>
      </c>
      <c r="CL2014" s="1">
        <f t="shared" si="2794"/>
        <v>0</v>
      </c>
      <c r="CM2014" s="1">
        <f t="shared" si="2794"/>
        <v>0</v>
      </c>
      <c r="CN2014" s="1">
        <f t="shared" si="2794"/>
        <v>0</v>
      </c>
      <c r="CO2014" s="1">
        <f t="shared" si="2794"/>
        <v>0</v>
      </c>
      <c r="CP2014" s="1">
        <f t="shared" si="2794"/>
        <v>0</v>
      </c>
      <c r="CQ2014" s="1">
        <f t="shared" si="2794"/>
        <v>0</v>
      </c>
      <c r="CR2014" s="1">
        <f t="shared" si="2794"/>
        <v>0</v>
      </c>
      <c r="CS2014" s="1">
        <f t="shared" si="2794"/>
        <v>0</v>
      </c>
      <c r="CT2014" s="1">
        <f t="shared" si="2794"/>
        <v>0</v>
      </c>
      <c r="CU2014" s="1">
        <f t="shared" si="2794"/>
        <v>0</v>
      </c>
      <c r="CV2014" s="1">
        <f t="shared" si="2794"/>
        <v>0</v>
      </c>
      <c r="CW2014" s="1">
        <f t="shared" si="2794"/>
        <v>0</v>
      </c>
      <c r="CX2014" s="1">
        <f t="shared" si="2794"/>
        <v>0</v>
      </c>
      <c r="CY2014" s="1">
        <f t="shared" si="2794"/>
        <v>0</v>
      </c>
      <c r="CZ2014" s="1">
        <f t="shared" si="2794"/>
        <v>0</v>
      </c>
      <c r="DA2014" s="1">
        <f t="shared" si="2794"/>
        <v>0</v>
      </c>
      <c r="DB2014" s="1">
        <f t="shared" si="2794"/>
        <v>0</v>
      </c>
      <c r="DC2014" s="1">
        <f t="shared" si="2794"/>
        <v>0</v>
      </c>
      <c r="DD2014" s="1">
        <f t="shared" si="2794"/>
        <v>0</v>
      </c>
      <c r="DE2014" s="1">
        <f t="shared" si="2794"/>
        <v>0</v>
      </c>
      <c r="DF2014" s="1">
        <f t="shared" si="2794"/>
        <v>0</v>
      </c>
      <c r="DG2014" s="1">
        <f t="shared" si="2794"/>
        <v>0</v>
      </c>
      <c r="DH2014" s="1">
        <f t="shared" si="2794"/>
        <v>0</v>
      </c>
      <c r="DI2014" s="1">
        <f t="shared" si="2794"/>
        <v>0</v>
      </c>
      <c r="DJ2014" s="1">
        <f t="shared" si="2794"/>
        <v>0</v>
      </c>
      <c r="DK2014" s="1">
        <f t="shared" si="2794"/>
        <v>0</v>
      </c>
      <c r="DL2014" s="1">
        <f t="shared" si="2794"/>
        <v>0</v>
      </c>
      <c r="DM2014" s="1">
        <f t="shared" si="2794"/>
        <v>0</v>
      </c>
      <c r="DN2014" s="1">
        <f t="shared" si="2794"/>
        <v>0</v>
      </c>
      <c r="DO2014" s="1">
        <f t="shared" si="2794"/>
        <v>0</v>
      </c>
      <c r="DP2014" s="1">
        <f t="shared" si="2794"/>
        <v>0</v>
      </c>
      <c r="DQ2014" s="1">
        <f t="shared" si="2794"/>
        <v>0</v>
      </c>
      <c r="DR2014" s="1">
        <f t="shared" si="2794"/>
        <v>0</v>
      </c>
      <c r="DS2014" s="1">
        <f t="shared" si="2794"/>
        <v>0</v>
      </c>
      <c r="DT2014" s="1">
        <f t="shared" si="2794"/>
        <v>0</v>
      </c>
      <c r="DU2014" s="1">
        <f t="shared" si="2794"/>
        <v>0</v>
      </c>
      <c r="DV2014" s="1">
        <f t="shared" si="2794"/>
        <v>0</v>
      </c>
      <c r="DW2014" s="1">
        <f t="shared" si="2794"/>
        <v>0</v>
      </c>
      <c r="DX2014" s="1">
        <f t="shared" si="2794"/>
        <v>0</v>
      </c>
      <c r="DY2014" s="1">
        <f t="shared" si="2794"/>
        <v>0</v>
      </c>
      <c r="DZ2014" s="1">
        <f t="shared" si="2794"/>
        <v>0</v>
      </c>
      <c r="EA2014" s="1">
        <f t="shared" si="2794"/>
        <v>0</v>
      </c>
      <c r="EB2014" s="1">
        <f t="shared" si="2794"/>
        <v>0</v>
      </c>
      <c r="EC2014" s="1">
        <f t="shared" si="2794"/>
        <v>0</v>
      </c>
      <c r="ED2014" s="1">
        <f t="shared" si="2794"/>
        <v>0</v>
      </c>
      <c r="EE2014" s="1">
        <f t="shared" si="2794"/>
        <v>0</v>
      </c>
      <c r="EF2014" s="1">
        <f t="shared" si="2794"/>
        <v>0</v>
      </c>
      <c r="EG2014" s="1">
        <f t="shared" si="2794"/>
        <v>0</v>
      </c>
      <c r="EH2014" s="1">
        <f t="shared" si="2794"/>
        <v>0</v>
      </c>
    </row>
    <row r="2015" spans="1:138" hidden="1">
      <c r="A2015" s="1" t="s">
        <v>396</v>
      </c>
      <c r="D2015" s="1">
        <v>442978720.1142754</v>
      </c>
      <c r="E2015" s="28">
        <f t="shared" si="2762"/>
        <v>442978720.1142754</v>
      </c>
      <c r="F2015" s="28"/>
      <c r="G2015" s="28"/>
      <c r="H2015" s="28"/>
      <c r="I2015" s="28"/>
      <c r="M2015" s="1">
        <f t="shared" ref="M2015:BX2015" si="2795">+N1319</f>
        <v>0</v>
      </c>
      <c r="N2015" s="1">
        <f t="shared" si="2795"/>
        <v>0</v>
      </c>
      <c r="O2015" s="1">
        <f t="shared" si="2795"/>
        <v>0</v>
      </c>
      <c r="P2015" s="1">
        <f t="shared" si="2795"/>
        <v>0</v>
      </c>
      <c r="Q2015" s="1">
        <f t="shared" si="2795"/>
        <v>0</v>
      </c>
      <c r="R2015" s="1">
        <f t="shared" si="2795"/>
        <v>0</v>
      </c>
      <c r="S2015" s="1">
        <f t="shared" si="2795"/>
        <v>0</v>
      </c>
      <c r="T2015" s="1">
        <f t="shared" si="2795"/>
        <v>0</v>
      </c>
      <c r="U2015" s="1">
        <f t="shared" si="2795"/>
        <v>0</v>
      </c>
      <c r="V2015" s="1">
        <f t="shared" si="2795"/>
        <v>0</v>
      </c>
      <c r="W2015" s="1">
        <f t="shared" si="2795"/>
        <v>0</v>
      </c>
      <c r="X2015" s="1">
        <f t="shared" si="2795"/>
        <v>0</v>
      </c>
      <c r="Y2015" s="1">
        <f t="shared" si="2795"/>
        <v>0</v>
      </c>
      <c r="Z2015" s="1">
        <f t="shared" si="2795"/>
        <v>0</v>
      </c>
      <c r="AA2015" s="1">
        <f t="shared" si="2795"/>
        <v>0</v>
      </c>
      <c r="AB2015" s="1">
        <f t="shared" si="2795"/>
        <v>-13706666.666666666</v>
      </c>
      <c r="AC2015" s="1">
        <f t="shared" si="2795"/>
        <v>0</v>
      </c>
      <c r="AD2015" s="1">
        <f t="shared" si="2795"/>
        <v>41120000000</v>
      </c>
      <c r="AE2015" s="1">
        <f t="shared" si="2795"/>
        <v>0</v>
      </c>
      <c r="AF2015" s="1">
        <f t="shared" si="2795"/>
        <v>0</v>
      </c>
      <c r="AG2015" s="1">
        <f t="shared" si="2795"/>
        <v>0</v>
      </c>
      <c r="AH2015" s="1">
        <f t="shared" si="2795"/>
        <v>0</v>
      </c>
      <c r="AI2015" s="1">
        <f t="shared" si="2795"/>
        <v>0</v>
      </c>
      <c r="AJ2015" s="1">
        <f t="shared" si="2795"/>
        <v>0</v>
      </c>
      <c r="AK2015" s="1">
        <f t="shared" si="2795"/>
        <v>0</v>
      </c>
      <c r="AL2015" s="1">
        <f t="shared" si="2795"/>
        <v>0</v>
      </c>
      <c r="AM2015" s="1">
        <f t="shared" si="2795"/>
        <v>0</v>
      </c>
      <c r="AN2015" s="1">
        <f t="shared" si="2795"/>
        <v>0</v>
      </c>
      <c r="AO2015" s="1">
        <f t="shared" si="2795"/>
        <v>0</v>
      </c>
      <c r="AP2015" s="1">
        <f t="shared" si="2795"/>
        <v>0</v>
      </c>
      <c r="AQ2015" s="1">
        <f t="shared" si="2795"/>
        <v>0</v>
      </c>
      <c r="AR2015" s="1">
        <f t="shared" si="2795"/>
        <v>0</v>
      </c>
      <c r="AS2015" s="1">
        <f t="shared" si="2795"/>
        <v>0</v>
      </c>
      <c r="AT2015" s="1">
        <f t="shared" si="2795"/>
        <v>0</v>
      </c>
      <c r="AU2015" s="1">
        <f t="shared" si="2795"/>
        <v>0</v>
      </c>
      <c r="AV2015" s="1">
        <f t="shared" si="2795"/>
        <v>0</v>
      </c>
      <c r="AW2015" s="1">
        <f t="shared" si="2795"/>
        <v>13706666.666666666</v>
      </c>
      <c r="AX2015" s="1">
        <f t="shared" si="2795"/>
        <v>0</v>
      </c>
      <c r="AY2015" s="1">
        <f t="shared" si="2795"/>
        <v>20560000000</v>
      </c>
      <c r="AZ2015" s="1">
        <f t="shared" si="2795"/>
        <v>0</v>
      </c>
      <c r="BA2015" s="1">
        <f t="shared" si="2795"/>
        <v>0</v>
      </c>
      <c r="BB2015" s="1">
        <f t="shared" si="2795"/>
        <v>0</v>
      </c>
      <c r="BC2015" s="1">
        <f t="shared" si="2795"/>
        <v>0</v>
      </c>
      <c r="BD2015" s="1">
        <f t="shared" si="2795"/>
        <v>0</v>
      </c>
      <c r="BE2015" s="1">
        <f t="shared" si="2795"/>
        <v>0</v>
      </c>
      <c r="BF2015" s="1">
        <f t="shared" si="2795"/>
        <v>0</v>
      </c>
      <c r="BG2015" s="1">
        <f t="shared" si="2795"/>
        <v>0</v>
      </c>
      <c r="BH2015" s="1">
        <f t="shared" si="2795"/>
        <v>0</v>
      </c>
      <c r="BI2015" s="1">
        <f t="shared" si="2795"/>
        <v>0</v>
      </c>
      <c r="BJ2015" s="1">
        <f t="shared" si="2795"/>
        <v>0</v>
      </c>
      <c r="BK2015" s="1">
        <f t="shared" si="2795"/>
        <v>0</v>
      </c>
      <c r="BL2015" s="1">
        <f t="shared" si="2795"/>
        <v>0</v>
      </c>
      <c r="BM2015" s="1">
        <f t="shared" si="2795"/>
        <v>0</v>
      </c>
      <c r="BN2015" s="1">
        <f t="shared" si="2795"/>
        <v>0</v>
      </c>
      <c r="BO2015" s="1">
        <f t="shared" si="2795"/>
        <v>0</v>
      </c>
      <c r="BP2015" s="1">
        <f t="shared" si="2795"/>
        <v>0</v>
      </c>
      <c r="BQ2015" s="1">
        <f t="shared" si="2795"/>
        <v>0</v>
      </c>
      <c r="BR2015" s="1">
        <f t="shared" si="2795"/>
        <v>0</v>
      </c>
      <c r="BS2015" s="1">
        <f t="shared" si="2795"/>
        <v>0</v>
      </c>
      <c r="BT2015" s="1">
        <f t="shared" si="2795"/>
        <v>0</v>
      </c>
      <c r="BU2015" s="1">
        <f t="shared" si="2795"/>
        <v>0</v>
      </c>
      <c r="BV2015" s="1">
        <f t="shared" si="2795"/>
        <v>0</v>
      </c>
      <c r="BW2015" s="1">
        <f t="shared" si="2795"/>
        <v>0</v>
      </c>
      <c r="BX2015" s="1">
        <f t="shared" si="2795"/>
        <v>0</v>
      </c>
      <c r="BY2015" s="1">
        <f t="shared" ref="BY2015:EH2015" si="2796">+BZ1319</f>
        <v>0</v>
      </c>
      <c r="BZ2015" s="1">
        <f t="shared" si="2796"/>
        <v>0</v>
      </c>
      <c r="CA2015" s="1">
        <f t="shared" si="2796"/>
        <v>0</v>
      </c>
      <c r="CB2015" s="1">
        <f t="shared" si="2796"/>
        <v>0</v>
      </c>
      <c r="CC2015" s="1">
        <f t="shared" si="2796"/>
        <v>0</v>
      </c>
      <c r="CD2015" s="1">
        <f t="shared" si="2796"/>
        <v>0</v>
      </c>
      <c r="CE2015" s="1">
        <f t="shared" si="2796"/>
        <v>0</v>
      </c>
      <c r="CF2015" s="1">
        <f t="shared" si="2796"/>
        <v>0</v>
      </c>
      <c r="CG2015" s="1">
        <f t="shared" si="2796"/>
        <v>0</v>
      </c>
      <c r="CH2015" s="1">
        <f t="shared" si="2796"/>
        <v>0</v>
      </c>
      <c r="CI2015" s="1">
        <f t="shared" si="2796"/>
        <v>0</v>
      </c>
      <c r="CJ2015" s="1">
        <f t="shared" si="2796"/>
        <v>0</v>
      </c>
      <c r="CK2015" s="1">
        <f t="shared" si="2796"/>
        <v>0</v>
      </c>
      <c r="CL2015" s="1">
        <f t="shared" si="2796"/>
        <v>0</v>
      </c>
      <c r="CM2015" s="1">
        <f t="shared" si="2796"/>
        <v>0</v>
      </c>
      <c r="CN2015" s="1">
        <f t="shared" si="2796"/>
        <v>0</v>
      </c>
      <c r="CO2015" s="1">
        <f t="shared" si="2796"/>
        <v>0</v>
      </c>
      <c r="CP2015" s="1">
        <f t="shared" si="2796"/>
        <v>0</v>
      </c>
      <c r="CQ2015" s="1">
        <f t="shared" si="2796"/>
        <v>0</v>
      </c>
      <c r="CR2015" s="1">
        <f t="shared" si="2796"/>
        <v>0</v>
      </c>
      <c r="CS2015" s="1">
        <f t="shared" si="2796"/>
        <v>0</v>
      </c>
      <c r="CT2015" s="1">
        <f t="shared" si="2796"/>
        <v>0</v>
      </c>
      <c r="CU2015" s="1">
        <f t="shared" si="2796"/>
        <v>0</v>
      </c>
      <c r="CV2015" s="1">
        <f t="shared" si="2796"/>
        <v>0</v>
      </c>
      <c r="CW2015" s="1">
        <f t="shared" si="2796"/>
        <v>0</v>
      </c>
      <c r="CX2015" s="1">
        <f t="shared" si="2796"/>
        <v>0</v>
      </c>
      <c r="CY2015" s="1">
        <f t="shared" si="2796"/>
        <v>0</v>
      </c>
      <c r="CZ2015" s="1">
        <f t="shared" si="2796"/>
        <v>0</v>
      </c>
      <c r="DA2015" s="1">
        <f t="shared" si="2796"/>
        <v>0</v>
      </c>
      <c r="DB2015" s="1">
        <f t="shared" si="2796"/>
        <v>0</v>
      </c>
      <c r="DC2015" s="1">
        <f t="shared" si="2796"/>
        <v>0</v>
      </c>
      <c r="DD2015" s="1">
        <f t="shared" si="2796"/>
        <v>0</v>
      </c>
      <c r="DE2015" s="1">
        <f t="shared" si="2796"/>
        <v>0</v>
      </c>
      <c r="DF2015" s="1">
        <f t="shared" si="2796"/>
        <v>0</v>
      </c>
      <c r="DG2015" s="1">
        <f t="shared" si="2796"/>
        <v>0</v>
      </c>
      <c r="DH2015" s="1">
        <f t="shared" si="2796"/>
        <v>0</v>
      </c>
      <c r="DI2015" s="1">
        <f t="shared" si="2796"/>
        <v>0</v>
      </c>
      <c r="DJ2015" s="1">
        <f t="shared" si="2796"/>
        <v>0</v>
      </c>
      <c r="DK2015" s="1">
        <f t="shared" si="2796"/>
        <v>0</v>
      </c>
      <c r="DL2015" s="1">
        <f t="shared" si="2796"/>
        <v>0</v>
      </c>
      <c r="DM2015" s="1">
        <f t="shared" si="2796"/>
        <v>0</v>
      </c>
      <c r="DN2015" s="1">
        <f t="shared" si="2796"/>
        <v>0</v>
      </c>
      <c r="DO2015" s="1">
        <f t="shared" si="2796"/>
        <v>0</v>
      </c>
      <c r="DP2015" s="1">
        <f t="shared" si="2796"/>
        <v>0</v>
      </c>
      <c r="DQ2015" s="1">
        <f t="shared" si="2796"/>
        <v>0</v>
      </c>
      <c r="DR2015" s="1">
        <f t="shared" si="2796"/>
        <v>0</v>
      </c>
      <c r="DS2015" s="1">
        <f t="shared" si="2796"/>
        <v>0</v>
      </c>
      <c r="DT2015" s="1">
        <f t="shared" si="2796"/>
        <v>0</v>
      </c>
      <c r="DU2015" s="1">
        <f t="shared" si="2796"/>
        <v>0</v>
      </c>
      <c r="DV2015" s="1">
        <f t="shared" si="2796"/>
        <v>0</v>
      </c>
      <c r="DW2015" s="1">
        <f t="shared" si="2796"/>
        <v>0</v>
      </c>
      <c r="DX2015" s="1">
        <f t="shared" si="2796"/>
        <v>0</v>
      </c>
      <c r="DY2015" s="1">
        <f t="shared" si="2796"/>
        <v>0</v>
      </c>
      <c r="DZ2015" s="1">
        <f t="shared" si="2796"/>
        <v>0</v>
      </c>
      <c r="EA2015" s="1">
        <f t="shared" si="2796"/>
        <v>0</v>
      </c>
      <c r="EB2015" s="1">
        <f t="shared" si="2796"/>
        <v>0</v>
      </c>
      <c r="EC2015" s="1">
        <f t="shared" si="2796"/>
        <v>0</v>
      </c>
      <c r="ED2015" s="1">
        <f t="shared" si="2796"/>
        <v>0</v>
      </c>
      <c r="EE2015" s="1">
        <f t="shared" si="2796"/>
        <v>0</v>
      </c>
      <c r="EF2015" s="1">
        <f t="shared" si="2796"/>
        <v>0</v>
      </c>
      <c r="EG2015" s="1">
        <f t="shared" si="2796"/>
        <v>0</v>
      </c>
      <c r="EH2015" s="1">
        <f t="shared" si="2796"/>
        <v>0</v>
      </c>
    </row>
    <row r="2016" spans="1:138" hidden="1">
      <c r="A2016" s="1" t="s">
        <v>397</v>
      </c>
      <c r="D2016" s="1">
        <v>-88121.776325572515</v>
      </c>
      <c r="E2016" s="28">
        <f t="shared" si="2762"/>
        <v>-88121.776325572515</v>
      </c>
      <c r="F2016" s="28"/>
      <c r="G2016" s="28"/>
      <c r="H2016" s="28"/>
      <c r="I2016" s="28"/>
      <c r="M2016" s="1">
        <f t="shared" ref="M2016:BX2016" si="2797">+N1320</f>
        <v>0</v>
      </c>
      <c r="N2016" s="1">
        <f t="shared" si="2797"/>
        <v>0</v>
      </c>
      <c r="O2016" s="1">
        <f t="shared" si="2797"/>
        <v>0</v>
      </c>
      <c r="P2016" s="1">
        <f t="shared" si="2797"/>
        <v>0</v>
      </c>
      <c r="Q2016" s="1">
        <f t="shared" si="2797"/>
        <v>0</v>
      </c>
      <c r="R2016" s="1">
        <f t="shared" si="2797"/>
        <v>0</v>
      </c>
      <c r="S2016" s="1">
        <f t="shared" si="2797"/>
        <v>0</v>
      </c>
      <c r="T2016" s="1">
        <f t="shared" si="2797"/>
        <v>0</v>
      </c>
      <c r="U2016" s="1">
        <f t="shared" si="2797"/>
        <v>0</v>
      </c>
      <c r="V2016" s="1">
        <f t="shared" si="2797"/>
        <v>0</v>
      </c>
      <c r="W2016" s="1">
        <f t="shared" si="2797"/>
        <v>0</v>
      </c>
      <c r="X2016" s="1">
        <f t="shared" si="2797"/>
        <v>0</v>
      </c>
      <c r="Y2016" s="1">
        <f t="shared" si="2797"/>
        <v>0</v>
      </c>
      <c r="Z2016" s="1">
        <f t="shared" si="2797"/>
        <v>0</v>
      </c>
      <c r="AA2016" s="1">
        <f t="shared" si="2797"/>
        <v>0</v>
      </c>
      <c r="AB2016" s="1">
        <f t="shared" si="2797"/>
        <v>0</v>
      </c>
      <c r="AC2016" s="1">
        <f t="shared" si="2797"/>
        <v>0</v>
      </c>
      <c r="AD2016" s="1">
        <f t="shared" si="2797"/>
        <v>0</v>
      </c>
      <c r="AE2016" s="1">
        <f t="shared" si="2797"/>
        <v>6091.8518518518522</v>
      </c>
      <c r="AF2016" s="1">
        <f t="shared" si="2797"/>
        <v>0</v>
      </c>
      <c r="AG2016" s="1">
        <f t="shared" si="2797"/>
        <v>-13706666.666666666</v>
      </c>
      <c r="AH2016" s="1">
        <f t="shared" si="2797"/>
        <v>0</v>
      </c>
      <c r="AI2016" s="1">
        <f t="shared" si="2797"/>
        <v>0</v>
      </c>
      <c r="AJ2016" s="1">
        <f t="shared" si="2797"/>
        <v>0</v>
      </c>
      <c r="AK2016" s="1">
        <f t="shared" si="2797"/>
        <v>0</v>
      </c>
      <c r="AL2016" s="1">
        <f t="shared" si="2797"/>
        <v>0</v>
      </c>
      <c r="AM2016" s="1">
        <f t="shared" si="2797"/>
        <v>0</v>
      </c>
      <c r="AN2016" s="1">
        <f t="shared" si="2797"/>
        <v>0</v>
      </c>
      <c r="AO2016" s="1">
        <f t="shared" si="2797"/>
        <v>0</v>
      </c>
      <c r="AP2016" s="1">
        <f t="shared" si="2797"/>
        <v>0</v>
      </c>
      <c r="AQ2016" s="1">
        <f t="shared" si="2797"/>
        <v>0</v>
      </c>
      <c r="AR2016" s="1">
        <f t="shared" si="2797"/>
        <v>0</v>
      </c>
      <c r="AS2016" s="1">
        <f t="shared" si="2797"/>
        <v>0</v>
      </c>
      <c r="AT2016" s="1">
        <f t="shared" si="2797"/>
        <v>0</v>
      </c>
      <c r="AU2016" s="1">
        <f t="shared" si="2797"/>
        <v>0</v>
      </c>
      <c r="AV2016" s="1">
        <f t="shared" si="2797"/>
        <v>0</v>
      </c>
      <c r="AW2016" s="1">
        <f t="shared" si="2797"/>
        <v>0</v>
      </c>
      <c r="AX2016" s="1">
        <f t="shared" si="2797"/>
        <v>0</v>
      </c>
      <c r="AY2016" s="1">
        <f t="shared" si="2797"/>
        <v>0</v>
      </c>
      <c r="AZ2016" s="1">
        <f t="shared" si="2797"/>
        <v>-6091.8518518518522</v>
      </c>
      <c r="BA2016" s="1">
        <f t="shared" si="2797"/>
        <v>0</v>
      </c>
      <c r="BB2016" s="1">
        <f t="shared" si="2797"/>
        <v>-13706666.666666666</v>
      </c>
      <c r="BC2016" s="1">
        <f t="shared" si="2797"/>
        <v>0</v>
      </c>
      <c r="BD2016" s="1">
        <f t="shared" si="2797"/>
        <v>0</v>
      </c>
      <c r="BE2016" s="1">
        <f t="shared" si="2797"/>
        <v>0</v>
      </c>
      <c r="BF2016" s="1">
        <f t="shared" si="2797"/>
        <v>0</v>
      </c>
      <c r="BG2016" s="1">
        <f t="shared" si="2797"/>
        <v>0</v>
      </c>
      <c r="BH2016" s="1">
        <f t="shared" si="2797"/>
        <v>0</v>
      </c>
      <c r="BI2016" s="1">
        <f t="shared" si="2797"/>
        <v>0</v>
      </c>
      <c r="BJ2016" s="1">
        <f t="shared" si="2797"/>
        <v>0</v>
      </c>
      <c r="BK2016" s="1">
        <f t="shared" si="2797"/>
        <v>0</v>
      </c>
      <c r="BL2016" s="1">
        <f t="shared" si="2797"/>
        <v>0</v>
      </c>
      <c r="BM2016" s="1">
        <f t="shared" si="2797"/>
        <v>0</v>
      </c>
      <c r="BN2016" s="1">
        <f t="shared" si="2797"/>
        <v>0</v>
      </c>
      <c r="BO2016" s="1">
        <f t="shared" si="2797"/>
        <v>0</v>
      </c>
      <c r="BP2016" s="1">
        <f t="shared" si="2797"/>
        <v>0</v>
      </c>
      <c r="BQ2016" s="1">
        <f t="shared" si="2797"/>
        <v>0</v>
      </c>
      <c r="BR2016" s="1">
        <f t="shared" si="2797"/>
        <v>0</v>
      </c>
      <c r="BS2016" s="1">
        <f t="shared" si="2797"/>
        <v>0</v>
      </c>
      <c r="BT2016" s="1">
        <f t="shared" si="2797"/>
        <v>0</v>
      </c>
      <c r="BU2016" s="1">
        <f t="shared" si="2797"/>
        <v>0</v>
      </c>
      <c r="BV2016" s="1">
        <f t="shared" si="2797"/>
        <v>0</v>
      </c>
      <c r="BW2016" s="1">
        <f t="shared" si="2797"/>
        <v>0</v>
      </c>
      <c r="BX2016" s="1">
        <f t="shared" si="2797"/>
        <v>0</v>
      </c>
      <c r="BY2016" s="1">
        <f t="shared" ref="BY2016:EH2016" si="2798">+BZ1320</f>
        <v>0</v>
      </c>
      <c r="BZ2016" s="1">
        <f t="shared" si="2798"/>
        <v>0</v>
      </c>
      <c r="CA2016" s="1">
        <f t="shared" si="2798"/>
        <v>0</v>
      </c>
      <c r="CB2016" s="1">
        <f t="shared" si="2798"/>
        <v>0</v>
      </c>
      <c r="CC2016" s="1">
        <f t="shared" si="2798"/>
        <v>0</v>
      </c>
      <c r="CD2016" s="1">
        <f t="shared" si="2798"/>
        <v>0</v>
      </c>
      <c r="CE2016" s="1">
        <f t="shared" si="2798"/>
        <v>0</v>
      </c>
      <c r="CF2016" s="1">
        <f t="shared" si="2798"/>
        <v>0</v>
      </c>
      <c r="CG2016" s="1">
        <f t="shared" si="2798"/>
        <v>0</v>
      </c>
      <c r="CH2016" s="1">
        <f t="shared" si="2798"/>
        <v>0</v>
      </c>
      <c r="CI2016" s="1">
        <f t="shared" si="2798"/>
        <v>0</v>
      </c>
      <c r="CJ2016" s="1">
        <f t="shared" si="2798"/>
        <v>0</v>
      </c>
      <c r="CK2016" s="1">
        <f t="shared" si="2798"/>
        <v>0</v>
      </c>
      <c r="CL2016" s="1">
        <f t="shared" si="2798"/>
        <v>0</v>
      </c>
      <c r="CM2016" s="1">
        <f t="shared" si="2798"/>
        <v>0</v>
      </c>
      <c r="CN2016" s="1">
        <f t="shared" si="2798"/>
        <v>0</v>
      </c>
      <c r="CO2016" s="1">
        <f t="shared" si="2798"/>
        <v>0</v>
      </c>
      <c r="CP2016" s="1">
        <f t="shared" si="2798"/>
        <v>0</v>
      </c>
      <c r="CQ2016" s="1">
        <f t="shared" si="2798"/>
        <v>0</v>
      </c>
      <c r="CR2016" s="1">
        <f t="shared" si="2798"/>
        <v>0</v>
      </c>
      <c r="CS2016" s="1">
        <f t="shared" si="2798"/>
        <v>0</v>
      </c>
      <c r="CT2016" s="1">
        <f t="shared" si="2798"/>
        <v>0</v>
      </c>
      <c r="CU2016" s="1">
        <f t="shared" si="2798"/>
        <v>0</v>
      </c>
      <c r="CV2016" s="1">
        <f t="shared" si="2798"/>
        <v>0</v>
      </c>
      <c r="CW2016" s="1">
        <f t="shared" si="2798"/>
        <v>0</v>
      </c>
      <c r="CX2016" s="1">
        <f t="shared" si="2798"/>
        <v>0</v>
      </c>
      <c r="CY2016" s="1">
        <f t="shared" si="2798"/>
        <v>0</v>
      </c>
      <c r="CZ2016" s="1">
        <f t="shared" si="2798"/>
        <v>0</v>
      </c>
      <c r="DA2016" s="1">
        <f t="shared" si="2798"/>
        <v>0</v>
      </c>
      <c r="DB2016" s="1">
        <f t="shared" si="2798"/>
        <v>0</v>
      </c>
      <c r="DC2016" s="1">
        <f t="shared" si="2798"/>
        <v>0</v>
      </c>
      <c r="DD2016" s="1">
        <f t="shared" si="2798"/>
        <v>0</v>
      </c>
      <c r="DE2016" s="1">
        <f t="shared" si="2798"/>
        <v>0</v>
      </c>
      <c r="DF2016" s="1">
        <f t="shared" si="2798"/>
        <v>0</v>
      </c>
      <c r="DG2016" s="1">
        <f t="shared" si="2798"/>
        <v>0</v>
      </c>
      <c r="DH2016" s="1">
        <f t="shared" si="2798"/>
        <v>0</v>
      </c>
      <c r="DI2016" s="1">
        <f t="shared" si="2798"/>
        <v>0</v>
      </c>
      <c r="DJ2016" s="1">
        <f t="shared" si="2798"/>
        <v>0</v>
      </c>
      <c r="DK2016" s="1">
        <f t="shared" si="2798"/>
        <v>0</v>
      </c>
      <c r="DL2016" s="1">
        <f t="shared" si="2798"/>
        <v>0</v>
      </c>
      <c r="DM2016" s="1">
        <f t="shared" si="2798"/>
        <v>0</v>
      </c>
      <c r="DN2016" s="1">
        <f t="shared" si="2798"/>
        <v>0</v>
      </c>
      <c r="DO2016" s="1">
        <f t="shared" si="2798"/>
        <v>0</v>
      </c>
      <c r="DP2016" s="1">
        <f t="shared" si="2798"/>
        <v>0</v>
      </c>
      <c r="DQ2016" s="1">
        <f t="shared" si="2798"/>
        <v>0</v>
      </c>
      <c r="DR2016" s="1">
        <f t="shared" si="2798"/>
        <v>0</v>
      </c>
      <c r="DS2016" s="1">
        <f t="shared" si="2798"/>
        <v>0</v>
      </c>
      <c r="DT2016" s="1">
        <f t="shared" si="2798"/>
        <v>0</v>
      </c>
      <c r="DU2016" s="1">
        <f t="shared" si="2798"/>
        <v>0</v>
      </c>
      <c r="DV2016" s="1">
        <f t="shared" si="2798"/>
        <v>0</v>
      </c>
      <c r="DW2016" s="1">
        <f t="shared" si="2798"/>
        <v>0</v>
      </c>
      <c r="DX2016" s="1">
        <f t="shared" si="2798"/>
        <v>0</v>
      </c>
      <c r="DY2016" s="1">
        <f t="shared" si="2798"/>
        <v>0</v>
      </c>
      <c r="DZ2016" s="1">
        <f t="shared" si="2798"/>
        <v>0</v>
      </c>
      <c r="EA2016" s="1">
        <f t="shared" si="2798"/>
        <v>0</v>
      </c>
      <c r="EB2016" s="1">
        <f t="shared" si="2798"/>
        <v>0</v>
      </c>
      <c r="EC2016" s="1">
        <f t="shared" si="2798"/>
        <v>0</v>
      </c>
      <c r="ED2016" s="1">
        <f t="shared" si="2798"/>
        <v>0</v>
      </c>
      <c r="EE2016" s="1">
        <f t="shared" si="2798"/>
        <v>0</v>
      </c>
      <c r="EF2016" s="1">
        <f t="shared" si="2798"/>
        <v>0</v>
      </c>
      <c r="EG2016" s="1">
        <f t="shared" si="2798"/>
        <v>0</v>
      </c>
      <c r="EH2016" s="1">
        <f t="shared" si="2798"/>
        <v>0</v>
      </c>
    </row>
    <row r="2017" spans="1:138" hidden="1">
      <c r="A2017" s="1" t="s">
        <v>398</v>
      </c>
      <c r="D2017" s="1">
        <v>672647.59170326241</v>
      </c>
      <c r="E2017" s="28">
        <f t="shared" si="2762"/>
        <v>672647.59170326241</v>
      </c>
      <c r="F2017" s="28"/>
      <c r="G2017" s="28"/>
      <c r="H2017" s="28"/>
      <c r="I2017" s="28"/>
      <c r="M2017" s="1">
        <f t="shared" ref="M2017:BX2017" si="2799">+N1321</f>
        <v>0</v>
      </c>
      <c r="N2017" s="1">
        <f t="shared" si="2799"/>
        <v>0</v>
      </c>
      <c r="O2017" s="1">
        <f t="shared" si="2799"/>
        <v>0</v>
      </c>
      <c r="P2017" s="1">
        <f t="shared" si="2799"/>
        <v>0</v>
      </c>
      <c r="Q2017" s="1">
        <f t="shared" si="2799"/>
        <v>0</v>
      </c>
      <c r="R2017" s="1">
        <f t="shared" si="2799"/>
        <v>0</v>
      </c>
      <c r="S2017" s="1">
        <f t="shared" si="2799"/>
        <v>0</v>
      </c>
      <c r="T2017" s="1">
        <f t="shared" si="2799"/>
        <v>0</v>
      </c>
      <c r="U2017" s="1">
        <f t="shared" si="2799"/>
        <v>0</v>
      </c>
      <c r="V2017" s="1">
        <f t="shared" si="2799"/>
        <v>0</v>
      </c>
      <c r="W2017" s="1">
        <f t="shared" si="2799"/>
        <v>0</v>
      </c>
      <c r="X2017" s="1">
        <f t="shared" si="2799"/>
        <v>0</v>
      </c>
      <c r="Y2017" s="1">
        <f t="shared" si="2799"/>
        <v>0</v>
      </c>
      <c r="Z2017" s="1">
        <f t="shared" si="2799"/>
        <v>0</v>
      </c>
      <c r="AA2017" s="1">
        <f t="shared" si="2799"/>
        <v>0</v>
      </c>
      <c r="AB2017" s="1">
        <f t="shared" si="2799"/>
        <v>0</v>
      </c>
      <c r="AC2017" s="1">
        <f t="shared" si="2799"/>
        <v>0</v>
      </c>
      <c r="AD2017" s="1">
        <f t="shared" si="2799"/>
        <v>0</v>
      </c>
      <c r="AE2017" s="1">
        <f t="shared" si="2799"/>
        <v>0</v>
      </c>
      <c r="AF2017" s="1">
        <f t="shared" si="2799"/>
        <v>375555.55555555556</v>
      </c>
      <c r="AG2017" s="1">
        <f t="shared" si="2799"/>
        <v>0</v>
      </c>
      <c r="AH2017" s="1">
        <f t="shared" si="2799"/>
        <v>0</v>
      </c>
      <c r="AI2017" s="1">
        <f t="shared" si="2799"/>
        <v>0</v>
      </c>
      <c r="AJ2017" s="1">
        <f t="shared" si="2799"/>
        <v>0</v>
      </c>
      <c r="AK2017" s="1">
        <f t="shared" si="2799"/>
        <v>0</v>
      </c>
      <c r="AL2017" s="1">
        <f t="shared" si="2799"/>
        <v>0</v>
      </c>
      <c r="AM2017" s="1">
        <f t="shared" si="2799"/>
        <v>0</v>
      </c>
      <c r="AN2017" s="1">
        <f t="shared" si="2799"/>
        <v>0</v>
      </c>
      <c r="AO2017" s="1">
        <f t="shared" si="2799"/>
        <v>0</v>
      </c>
      <c r="AP2017" s="1">
        <f t="shared" si="2799"/>
        <v>0</v>
      </c>
      <c r="AQ2017" s="1">
        <f t="shared" si="2799"/>
        <v>0</v>
      </c>
      <c r="AR2017" s="1">
        <f t="shared" si="2799"/>
        <v>0</v>
      </c>
      <c r="AS2017" s="1">
        <f t="shared" si="2799"/>
        <v>0</v>
      </c>
      <c r="AT2017" s="1">
        <f t="shared" si="2799"/>
        <v>0</v>
      </c>
      <c r="AU2017" s="1">
        <f t="shared" si="2799"/>
        <v>0</v>
      </c>
      <c r="AV2017" s="1">
        <f t="shared" si="2799"/>
        <v>0</v>
      </c>
      <c r="AW2017" s="1">
        <f t="shared" si="2799"/>
        <v>0</v>
      </c>
      <c r="AX2017" s="1">
        <f t="shared" si="2799"/>
        <v>0</v>
      </c>
      <c r="AY2017" s="1">
        <f t="shared" si="2799"/>
        <v>0</v>
      </c>
      <c r="AZ2017" s="1">
        <f t="shared" si="2799"/>
        <v>0</v>
      </c>
      <c r="BA2017" s="1">
        <f t="shared" si="2799"/>
        <v>-375555.55555555556</v>
      </c>
      <c r="BB2017" s="1">
        <f t="shared" si="2799"/>
        <v>0</v>
      </c>
      <c r="BC2017" s="1">
        <f t="shared" si="2799"/>
        <v>0</v>
      </c>
      <c r="BD2017" s="1">
        <f t="shared" si="2799"/>
        <v>0</v>
      </c>
      <c r="BE2017" s="1">
        <f t="shared" si="2799"/>
        <v>0</v>
      </c>
      <c r="BF2017" s="1">
        <f t="shared" si="2799"/>
        <v>0</v>
      </c>
      <c r="BG2017" s="1">
        <f t="shared" si="2799"/>
        <v>0</v>
      </c>
      <c r="BH2017" s="1">
        <f t="shared" si="2799"/>
        <v>0</v>
      </c>
      <c r="BI2017" s="1">
        <f t="shared" si="2799"/>
        <v>0</v>
      </c>
      <c r="BJ2017" s="1">
        <f t="shared" si="2799"/>
        <v>0</v>
      </c>
      <c r="BK2017" s="1">
        <f t="shared" si="2799"/>
        <v>0</v>
      </c>
      <c r="BL2017" s="1">
        <f t="shared" si="2799"/>
        <v>0</v>
      </c>
      <c r="BM2017" s="1">
        <f t="shared" si="2799"/>
        <v>0</v>
      </c>
      <c r="BN2017" s="1">
        <f t="shared" si="2799"/>
        <v>0</v>
      </c>
      <c r="BO2017" s="1">
        <f t="shared" si="2799"/>
        <v>0</v>
      </c>
      <c r="BP2017" s="1">
        <f t="shared" si="2799"/>
        <v>0</v>
      </c>
      <c r="BQ2017" s="1">
        <f t="shared" si="2799"/>
        <v>0</v>
      </c>
      <c r="BR2017" s="1">
        <f t="shared" si="2799"/>
        <v>0</v>
      </c>
      <c r="BS2017" s="1">
        <f t="shared" si="2799"/>
        <v>0</v>
      </c>
      <c r="BT2017" s="1">
        <f t="shared" si="2799"/>
        <v>0</v>
      </c>
      <c r="BU2017" s="1">
        <f t="shared" si="2799"/>
        <v>0</v>
      </c>
      <c r="BV2017" s="1">
        <f t="shared" si="2799"/>
        <v>0</v>
      </c>
      <c r="BW2017" s="1">
        <f t="shared" si="2799"/>
        <v>0</v>
      </c>
      <c r="BX2017" s="1">
        <f t="shared" si="2799"/>
        <v>0</v>
      </c>
      <c r="BY2017" s="1">
        <f t="shared" ref="BY2017:EH2017" si="2800">+BZ1321</f>
        <v>0</v>
      </c>
      <c r="BZ2017" s="1">
        <f t="shared" si="2800"/>
        <v>0</v>
      </c>
      <c r="CA2017" s="1">
        <f t="shared" si="2800"/>
        <v>0</v>
      </c>
      <c r="CB2017" s="1">
        <f t="shared" si="2800"/>
        <v>0</v>
      </c>
      <c r="CC2017" s="1">
        <f t="shared" si="2800"/>
        <v>0</v>
      </c>
      <c r="CD2017" s="1">
        <f t="shared" si="2800"/>
        <v>0</v>
      </c>
      <c r="CE2017" s="1">
        <f t="shared" si="2800"/>
        <v>0</v>
      </c>
      <c r="CF2017" s="1">
        <f t="shared" si="2800"/>
        <v>0</v>
      </c>
      <c r="CG2017" s="1">
        <f t="shared" si="2800"/>
        <v>0</v>
      </c>
      <c r="CH2017" s="1">
        <f t="shared" si="2800"/>
        <v>0</v>
      </c>
      <c r="CI2017" s="1">
        <f t="shared" si="2800"/>
        <v>0</v>
      </c>
      <c r="CJ2017" s="1">
        <f t="shared" si="2800"/>
        <v>0</v>
      </c>
      <c r="CK2017" s="1">
        <f t="shared" si="2800"/>
        <v>0</v>
      </c>
      <c r="CL2017" s="1">
        <f t="shared" si="2800"/>
        <v>0</v>
      </c>
      <c r="CM2017" s="1">
        <f t="shared" si="2800"/>
        <v>0</v>
      </c>
      <c r="CN2017" s="1">
        <f t="shared" si="2800"/>
        <v>0</v>
      </c>
      <c r="CO2017" s="1">
        <f t="shared" si="2800"/>
        <v>0</v>
      </c>
      <c r="CP2017" s="1">
        <f t="shared" si="2800"/>
        <v>0</v>
      </c>
      <c r="CQ2017" s="1">
        <f t="shared" si="2800"/>
        <v>0</v>
      </c>
      <c r="CR2017" s="1">
        <f t="shared" si="2800"/>
        <v>0</v>
      </c>
      <c r="CS2017" s="1">
        <f t="shared" si="2800"/>
        <v>0</v>
      </c>
      <c r="CT2017" s="1">
        <f t="shared" si="2800"/>
        <v>0</v>
      </c>
      <c r="CU2017" s="1">
        <f t="shared" si="2800"/>
        <v>0</v>
      </c>
      <c r="CV2017" s="1">
        <f t="shared" si="2800"/>
        <v>0</v>
      </c>
      <c r="CW2017" s="1">
        <f t="shared" si="2800"/>
        <v>0</v>
      </c>
      <c r="CX2017" s="1">
        <f t="shared" si="2800"/>
        <v>0</v>
      </c>
      <c r="CY2017" s="1">
        <f t="shared" si="2800"/>
        <v>0</v>
      </c>
      <c r="CZ2017" s="1">
        <f t="shared" si="2800"/>
        <v>0</v>
      </c>
      <c r="DA2017" s="1">
        <f t="shared" si="2800"/>
        <v>0</v>
      </c>
      <c r="DB2017" s="1">
        <f t="shared" si="2800"/>
        <v>0</v>
      </c>
      <c r="DC2017" s="1">
        <f t="shared" si="2800"/>
        <v>0</v>
      </c>
      <c r="DD2017" s="1">
        <f t="shared" si="2800"/>
        <v>0</v>
      </c>
      <c r="DE2017" s="1">
        <f t="shared" si="2800"/>
        <v>0</v>
      </c>
      <c r="DF2017" s="1">
        <f t="shared" si="2800"/>
        <v>0</v>
      </c>
      <c r="DG2017" s="1">
        <f t="shared" si="2800"/>
        <v>0</v>
      </c>
      <c r="DH2017" s="1">
        <f t="shared" si="2800"/>
        <v>0</v>
      </c>
      <c r="DI2017" s="1">
        <f t="shared" si="2800"/>
        <v>0</v>
      </c>
      <c r="DJ2017" s="1">
        <f t="shared" si="2800"/>
        <v>0</v>
      </c>
      <c r="DK2017" s="1">
        <f t="shared" si="2800"/>
        <v>0</v>
      </c>
      <c r="DL2017" s="1">
        <f t="shared" si="2800"/>
        <v>0</v>
      </c>
      <c r="DM2017" s="1">
        <f t="shared" si="2800"/>
        <v>0</v>
      </c>
      <c r="DN2017" s="1">
        <f t="shared" si="2800"/>
        <v>0</v>
      </c>
      <c r="DO2017" s="1">
        <f t="shared" si="2800"/>
        <v>0</v>
      </c>
      <c r="DP2017" s="1">
        <f t="shared" si="2800"/>
        <v>0</v>
      </c>
      <c r="DQ2017" s="1">
        <f t="shared" si="2800"/>
        <v>0</v>
      </c>
      <c r="DR2017" s="1">
        <f t="shared" si="2800"/>
        <v>0</v>
      </c>
      <c r="DS2017" s="1">
        <f t="shared" si="2800"/>
        <v>0</v>
      </c>
      <c r="DT2017" s="1">
        <f t="shared" si="2800"/>
        <v>0</v>
      </c>
      <c r="DU2017" s="1">
        <f t="shared" si="2800"/>
        <v>0</v>
      </c>
      <c r="DV2017" s="1">
        <f t="shared" si="2800"/>
        <v>0</v>
      </c>
      <c r="DW2017" s="1">
        <f t="shared" si="2800"/>
        <v>0</v>
      </c>
      <c r="DX2017" s="1">
        <f t="shared" si="2800"/>
        <v>0</v>
      </c>
      <c r="DY2017" s="1">
        <f t="shared" si="2800"/>
        <v>0</v>
      </c>
      <c r="DZ2017" s="1">
        <f t="shared" si="2800"/>
        <v>0</v>
      </c>
      <c r="EA2017" s="1">
        <f t="shared" si="2800"/>
        <v>0</v>
      </c>
      <c r="EB2017" s="1">
        <f t="shared" si="2800"/>
        <v>0</v>
      </c>
      <c r="EC2017" s="1">
        <f t="shared" si="2800"/>
        <v>0</v>
      </c>
      <c r="ED2017" s="1">
        <f t="shared" si="2800"/>
        <v>0</v>
      </c>
      <c r="EE2017" s="1">
        <f t="shared" si="2800"/>
        <v>0</v>
      </c>
      <c r="EF2017" s="1">
        <f t="shared" si="2800"/>
        <v>0</v>
      </c>
      <c r="EG2017" s="1">
        <f t="shared" si="2800"/>
        <v>0</v>
      </c>
      <c r="EH2017" s="1">
        <f t="shared" si="2800"/>
        <v>0</v>
      </c>
    </row>
    <row r="2018" spans="1:138" hidden="1">
      <c r="A2018" s="1" t="s">
        <v>399</v>
      </c>
      <c r="D2018" s="1">
        <v>429368891.27187777</v>
      </c>
      <c r="E2018" s="28">
        <f t="shared" si="2762"/>
        <v>429368891.27187777</v>
      </c>
      <c r="F2018" s="28"/>
      <c r="G2018" s="28"/>
      <c r="H2018" s="28"/>
      <c r="I2018" s="28"/>
      <c r="M2018" s="1">
        <f t="shared" ref="M2018:BX2018" si="2801">+N1322</f>
        <v>0</v>
      </c>
      <c r="N2018" s="1">
        <f t="shared" si="2801"/>
        <v>0</v>
      </c>
      <c r="O2018" s="1">
        <f t="shared" si="2801"/>
        <v>0</v>
      </c>
      <c r="P2018" s="1">
        <f t="shared" si="2801"/>
        <v>0</v>
      </c>
      <c r="Q2018" s="1">
        <f t="shared" si="2801"/>
        <v>0</v>
      </c>
      <c r="R2018" s="1">
        <f t="shared" si="2801"/>
        <v>0</v>
      </c>
      <c r="S2018" s="1">
        <f t="shared" si="2801"/>
        <v>0</v>
      </c>
      <c r="T2018" s="1">
        <f t="shared" si="2801"/>
        <v>0</v>
      </c>
      <c r="U2018" s="1">
        <f t="shared" si="2801"/>
        <v>0</v>
      </c>
      <c r="V2018" s="1">
        <f t="shared" si="2801"/>
        <v>0</v>
      </c>
      <c r="W2018" s="1">
        <f t="shared" si="2801"/>
        <v>0</v>
      </c>
      <c r="X2018" s="1">
        <f t="shared" si="2801"/>
        <v>0</v>
      </c>
      <c r="Y2018" s="1">
        <f t="shared" si="2801"/>
        <v>0</v>
      </c>
      <c r="Z2018" s="1">
        <f t="shared" si="2801"/>
        <v>0</v>
      </c>
      <c r="AA2018" s="1">
        <f t="shared" si="2801"/>
        <v>0</v>
      </c>
      <c r="AB2018" s="1">
        <f t="shared" si="2801"/>
        <v>0</v>
      </c>
      <c r="AC2018" s="1">
        <f t="shared" si="2801"/>
        <v>0</v>
      </c>
      <c r="AD2018" s="1">
        <f t="shared" si="2801"/>
        <v>0</v>
      </c>
      <c r="AE2018" s="1">
        <f t="shared" si="2801"/>
        <v>-13706666.666666666</v>
      </c>
      <c r="AF2018" s="1">
        <f t="shared" si="2801"/>
        <v>0</v>
      </c>
      <c r="AG2018" s="1">
        <f t="shared" si="2801"/>
        <v>41120000000</v>
      </c>
      <c r="AH2018" s="1">
        <f t="shared" si="2801"/>
        <v>0</v>
      </c>
      <c r="AI2018" s="1">
        <f t="shared" si="2801"/>
        <v>0</v>
      </c>
      <c r="AJ2018" s="1">
        <f t="shared" si="2801"/>
        <v>0</v>
      </c>
      <c r="AK2018" s="1">
        <f t="shared" si="2801"/>
        <v>0</v>
      </c>
      <c r="AL2018" s="1">
        <f t="shared" si="2801"/>
        <v>0</v>
      </c>
      <c r="AM2018" s="1">
        <f t="shared" si="2801"/>
        <v>0</v>
      </c>
      <c r="AN2018" s="1">
        <f t="shared" si="2801"/>
        <v>0</v>
      </c>
      <c r="AO2018" s="1">
        <f t="shared" si="2801"/>
        <v>0</v>
      </c>
      <c r="AP2018" s="1">
        <f t="shared" si="2801"/>
        <v>0</v>
      </c>
      <c r="AQ2018" s="1">
        <f t="shared" si="2801"/>
        <v>0</v>
      </c>
      <c r="AR2018" s="1">
        <f t="shared" si="2801"/>
        <v>0</v>
      </c>
      <c r="AS2018" s="1">
        <f t="shared" si="2801"/>
        <v>0</v>
      </c>
      <c r="AT2018" s="1">
        <f t="shared" si="2801"/>
        <v>0</v>
      </c>
      <c r="AU2018" s="1">
        <f t="shared" si="2801"/>
        <v>0</v>
      </c>
      <c r="AV2018" s="1">
        <f t="shared" si="2801"/>
        <v>0</v>
      </c>
      <c r="AW2018" s="1">
        <f t="shared" si="2801"/>
        <v>0</v>
      </c>
      <c r="AX2018" s="1">
        <f t="shared" si="2801"/>
        <v>0</v>
      </c>
      <c r="AY2018" s="1">
        <f t="shared" si="2801"/>
        <v>0</v>
      </c>
      <c r="AZ2018" s="1">
        <f t="shared" si="2801"/>
        <v>13706666.666666666</v>
      </c>
      <c r="BA2018" s="1">
        <f t="shared" si="2801"/>
        <v>0</v>
      </c>
      <c r="BB2018" s="1">
        <f t="shared" si="2801"/>
        <v>20560000000</v>
      </c>
      <c r="BC2018" s="1">
        <f t="shared" si="2801"/>
        <v>0</v>
      </c>
      <c r="BD2018" s="1">
        <f t="shared" si="2801"/>
        <v>0</v>
      </c>
      <c r="BE2018" s="1">
        <f t="shared" si="2801"/>
        <v>0</v>
      </c>
      <c r="BF2018" s="1">
        <f t="shared" si="2801"/>
        <v>0</v>
      </c>
      <c r="BG2018" s="1">
        <f t="shared" si="2801"/>
        <v>0</v>
      </c>
      <c r="BH2018" s="1">
        <f t="shared" si="2801"/>
        <v>0</v>
      </c>
      <c r="BI2018" s="1">
        <f t="shared" si="2801"/>
        <v>0</v>
      </c>
      <c r="BJ2018" s="1">
        <f t="shared" si="2801"/>
        <v>0</v>
      </c>
      <c r="BK2018" s="1">
        <f t="shared" si="2801"/>
        <v>0</v>
      </c>
      <c r="BL2018" s="1">
        <f t="shared" si="2801"/>
        <v>0</v>
      </c>
      <c r="BM2018" s="1">
        <f t="shared" si="2801"/>
        <v>0</v>
      </c>
      <c r="BN2018" s="1">
        <f t="shared" si="2801"/>
        <v>0</v>
      </c>
      <c r="BO2018" s="1">
        <f t="shared" si="2801"/>
        <v>0</v>
      </c>
      <c r="BP2018" s="1">
        <f t="shared" si="2801"/>
        <v>0</v>
      </c>
      <c r="BQ2018" s="1">
        <f t="shared" si="2801"/>
        <v>0</v>
      </c>
      <c r="BR2018" s="1">
        <f t="shared" si="2801"/>
        <v>0</v>
      </c>
      <c r="BS2018" s="1">
        <f t="shared" si="2801"/>
        <v>0</v>
      </c>
      <c r="BT2018" s="1">
        <f t="shared" si="2801"/>
        <v>0</v>
      </c>
      <c r="BU2018" s="1">
        <f t="shared" si="2801"/>
        <v>0</v>
      </c>
      <c r="BV2018" s="1">
        <f t="shared" si="2801"/>
        <v>0</v>
      </c>
      <c r="BW2018" s="1">
        <f t="shared" si="2801"/>
        <v>0</v>
      </c>
      <c r="BX2018" s="1">
        <f t="shared" si="2801"/>
        <v>0</v>
      </c>
      <c r="BY2018" s="1">
        <f t="shared" ref="BY2018:EH2018" si="2802">+BZ1322</f>
        <v>0</v>
      </c>
      <c r="BZ2018" s="1">
        <f t="shared" si="2802"/>
        <v>0</v>
      </c>
      <c r="CA2018" s="1">
        <f t="shared" si="2802"/>
        <v>0</v>
      </c>
      <c r="CB2018" s="1">
        <f t="shared" si="2802"/>
        <v>0</v>
      </c>
      <c r="CC2018" s="1">
        <f t="shared" si="2802"/>
        <v>0</v>
      </c>
      <c r="CD2018" s="1">
        <f t="shared" si="2802"/>
        <v>0</v>
      </c>
      <c r="CE2018" s="1">
        <f t="shared" si="2802"/>
        <v>0</v>
      </c>
      <c r="CF2018" s="1">
        <f t="shared" si="2802"/>
        <v>0</v>
      </c>
      <c r="CG2018" s="1">
        <f t="shared" si="2802"/>
        <v>0</v>
      </c>
      <c r="CH2018" s="1">
        <f t="shared" si="2802"/>
        <v>0</v>
      </c>
      <c r="CI2018" s="1">
        <f t="shared" si="2802"/>
        <v>0</v>
      </c>
      <c r="CJ2018" s="1">
        <f t="shared" si="2802"/>
        <v>0</v>
      </c>
      <c r="CK2018" s="1">
        <f t="shared" si="2802"/>
        <v>0</v>
      </c>
      <c r="CL2018" s="1">
        <f t="shared" si="2802"/>
        <v>0</v>
      </c>
      <c r="CM2018" s="1">
        <f t="shared" si="2802"/>
        <v>0</v>
      </c>
      <c r="CN2018" s="1">
        <f t="shared" si="2802"/>
        <v>0</v>
      </c>
      <c r="CO2018" s="1">
        <f t="shared" si="2802"/>
        <v>0</v>
      </c>
      <c r="CP2018" s="1">
        <f t="shared" si="2802"/>
        <v>0</v>
      </c>
      <c r="CQ2018" s="1">
        <f t="shared" si="2802"/>
        <v>0</v>
      </c>
      <c r="CR2018" s="1">
        <f t="shared" si="2802"/>
        <v>0</v>
      </c>
      <c r="CS2018" s="1">
        <f t="shared" si="2802"/>
        <v>0</v>
      </c>
      <c r="CT2018" s="1">
        <f t="shared" si="2802"/>
        <v>0</v>
      </c>
      <c r="CU2018" s="1">
        <f t="shared" si="2802"/>
        <v>0</v>
      </c>
      <c r="CV2018" s="1">
        <f t="shared" si="2802"/>
        <v>0</v>
      </c>
      <c r="CW2018" s="1">
        <f t="shared" si="2802"/>
        <v>0</v>
      </c>
      <c r="CX2018" s="1">
        <f t="shared" si="2802"/>
        <v>0</v>
      </c>
      <c r="CY2018" s="1">
        <f t="shared" si="2802"/>
        <v>0</v>
      </c>
      <c r="CZ2018" s="1">
        <f t="shared" si="2802"/>
        <v>0</v>
      </c>
      <c r="DA2018" s="1">
        <f t="shared" si="2802"/>
        <v>0</v>
      </c>
      <c r="DB2018" s="1">
        <f t="shared" si="2802"/>
        <v>0</v>
      </c>
      <c r="DC2018" s="1">
        <f t="shared" si="2802"/>
        <v>0</v>
      </c>
      <c r="DD2018" s="1">
        <f t="shared" si="2802"/>
        <v>0</v>
      </c>
      <c r="DE2018" s="1">
        <f t="shared" si="2802"/>
        <v>0</v>
      </c>
      <c r="DF2018" s="1">
        <f t="shared" si="2802"/>
        <v>0</v>
      </c>
      <c r="DG2018" s="1">
        <f t="shared" si="2802"/>
        <v>0</v>
      </c>
      <c r="DH2018" s="1">
        <f t="shared" si="2802"/>
        <v>0</v>
      </c>
      <c r="DI2018" s="1">
        <f t="shared" si="2802"/>
        <v>0</v>
      </c>
      <c r="DJ2018" s="1">
        <f t="shared" si="2802"/>
        <v>0</v>
      </c>
      <c r="DK2018" s="1">
        <f t="shared" si="2802"/>
        <v>0</v>
      </c>
      <c r="DL2018" s="1">
        <f t="shared" si="2802"/>
        <v>0</v>
      </c>
      <c r="DM2018" s="1">
        <f t="shared" si="2802"/>
        <v>0</v>
      </c>
      <c r="DN2018" s="1">
        <f t="shared" si="2802"/>
        <v>0</v>
      </c>
      <c r="DO2018" s="1">
        <f t="shared" si="2802"/>
        <v>0</v>
      </c>
      <c r="DP2018" s="1">
        <f t="shared" si="2802"/>
        <v>0</v>
      </c>
      <c r="DQ2018" s="1">
        <f t="shared" si="2802"/>
        <v>0</v>
      </c>
      <c r="DR2018" s="1">
        <f t="shared" si="2802"/>
        <v>0</v>
      </c>
      <c r="DS2018" s="1">
        <f t="shared" si="2802"/>
        <v>0</v>
      </c>
      <c r="DT2018" s="1">
        <f t="shared" si="2802"/>
        <v>0</v>
      </c>
      <c r="DU2018" s="1">
        <f t="shared" si="2802"/>
        <v>0</v>
      </c>
      <c r="DV2018" s="1">
        <f t="shared" si="2802"/>
        <v>0</v>
      </c>
      <c r="DW2018" s="1">
        <f t="shared" si="2802"/>
        <v>0</v>
      </c>
      <c r="DX2018" s="1">
        <f t="shared" si="2802"/>
        <v>0</v>
      </c>
      <c r="DY2018" s="1">
        <f t="shared" si="2802"/>
        <v>0</v>
      </c>
      <c r="DZ2018" s="1">
        <f t="shared" si="2802"/>
        <v>0</v>
      </c>
      <c r="EA2018" s="1">
        <f t="shared" si="2802"/>
        <v>0</v>
      </c>
      <c r="EB2018" s="1">
        <f t="shared" si="2802"/>
        <v>0</v>
      </c>
      <c r="EC2018" s="1">
        <f t="shared" si="2802"/>
        <v>0</v>
      </c>
      <c r="ED2018" s="1">
        <f t="shared" si="2802"/>
        <v>0</v>
      </c>
      <c r="EE2018" s="1">
        <f t="shared" si="2802"/>
        <v>0</v>
      </c>
      <c r="EF2018" s="1">
        <f t="shared" si="2802"/>
        <v>0</v>
      </c>
      <c r="EG2018" s="1">
        <f t="shared" si="2802"/>
        <v>0</v>
      </c>
      <c r="EH2018" s="1">
        <f t="shared" si="2802"/>
        <v>0</v>
      </c>
    </row>
    <row r="2019" spans="1:138" hidden="1">
      <c r="D2019" s="1">
        <v>8.9057721197605133E-9</v>
      </c>
      <c r="E2019" s="28">
        <f t="shared" si="2762"/>
        <v>8.9057721197605133E-9</v>
      </c>
      <c r="F2019" s="28"/>
      <c r="G2019" s="28"/>
      <c r="H2019" s="28"/>
      <c r="I2019" s="28"/>
      <c r="M2019" s="1">
        <f t="shared" ref="M2019:BX2019" si="2803">+N1323</f>
        <v>-6091.8518518518522</v>
      </c>
      <c r="N2019" s="1">
        <f t="shared" si="2803"/>
        <v>0</v>
      </c>
      <c r="O2019" s="1">
        <f t="shared" si="2803"/>
        <v>13706666.666666666</v>
      </c>
      <c r="P2019" s="1">
        <f t="shared" si="2803"/>
        <v>0</v>
      </c>
      <c r="Q2019" s="1">
        <f t="shared" si="2803"/>
        <v>0</v>
      </c>
      <c r="R2019" s="1">
        <f t="shared" si="2803"/>
        <v>0</v>
      </c>
      <c r="S2019" s="1">
        <f t="shared" si="2803"/>
        <v>0</v>
      </c>
      <c r="T2019" s="1">
        <f t="shared" si="2803"/>
        <v>0</v>
      </c>
      <c r="U2019" s="1">
        <f t="shared" si="2803"/>
        <v>0</v>
      </c>
      <c r="V2019" s="1">
        <f t="shared" si="2803"/>
        <v>0</v>
      </c>
      <c r="W2019" s="1">
        <f t="shared" si="2803"/>
        <v>0</v>
      </c>
      <c r="X2019" s="1">
        <f t="shared" si="2803"/>
        <v>0</v>
      </c>
      <c r="Y2019" s="1">
        <f t="shared" si="2803"/>
        <v>0</v>
      </c>
      <c r="Z2019" s="1">
        <f t="shared" si="2803"/>
        <v>0</v>
      </c>
      <c r="AA2019" s="1">
        <f t="shared" si="2803"/>
        <v>0</v>
      </c>
      <c r="AB2019" s="1">
        <f t="shared" si="2803"/>
        <v>0</v>
      </c>
      <c r="AC2019" s="1">
        <f t="shared" si="2803"/>
        <v>0</v>
      </c>
      <c r="AD2019" s="1">
        <f t="shared" si="2803"/>
        <v>0</v>
      </c>
      <c r="AE2019" s="1">
        <f t="shared" si="2803"/>
        <v>0</v>
      </c>
      <c r="AF2019" s="1">
        <f t="shared" si="2803"/>
        <v>0</v>
      </c>
      <c r="AG2019" s="1">
        <f t="shared" si="2803"/>
        <v>0</v>
      </c>
      <c r="AH2019" s="1">
        <f t="shared" si="2803"/>
        <v>96194.173280423289</v>
      </c>
      <c r="AI2019" s="1">
        <f t="shared" si="2803"/>
        <v>0</v>
      </c>
      <c r="AJ2019" s="1">
        <f t="shared" si="2803"/>
        <v>-3640833.333333334</v>
      </c>
      <c r="AK2019" s="1">
        <f t="shared" si="2803"/>
        <v>-81428.571428571435</v>
      </c>
      <c r="AL2019" s="1">
        <f t="shared" si="2803"/>
        <v>0</v>
      </c>
      <c r="AM2019" s="1">
        <f t="shared" si="2803"/>
        <v>0</v>
      </c>
      <c r="AN2019" s="1">
        <f t="shared" si="2803"/>
        <v>0</v>
      </c>
      <c r="AO2019" s="1">
        <f t="shared" si="2803"/>
        <v>0</v>
      </c>
      <c r="AP2019" s="1">
        <f t="shared" si="2803"/>
        <v>0</v>
      </c>
      <c r="AQ2019" s="1">
        <f t="shared" si="2803"/>
        <v>0</v>
      </c>
      <c r="AR2019" s="1">
        <f t="shared" si="2803"/>
        <v>0</v>
      </c>
      <c r="AS2019" s="1">
        <f t="shared" si="2803"/>
        <v>0</v>
      </c>
      <c r="AT2019" s="1">
        <f t="shared" si="2803"/>
        <v>0</v>
      </c>
      <c r="AU2019" s="1">
        <f t="shared" si="2803"/>
        <v>0</v>
      </c>
      <c r="AV2019" s="1">
        <f t="shared" si="2803"/>
        <v>0</v>
      </c>
      <c r="AW2019" s="1">
        <f t="shared" si="2803"/>
        <v>0</v>
      </c>
      <c r="AX2019" s="1">
        <f t="shared" si="2803"/>
        <v>0</v>
      </c>
      <c r="AY2019" s="1">
        <f t="shared" si="2803"/>
        <v>0</v>
      </c>
      <c r="AZ2019" s="1">
        <f t="shared" si="2803"/>
        <v>0</v>
      </c>
      <c r="BA2019" s="1">
        <f t="shared" si="2803"/>
        <v>0</v>
      </c>
      <c r="BB2019" s="1">
        <f t="shared" si="2803"/>
        <v>0</v>
      </c>
      <c r="BC2019" s="1">
        <f t="shared" si="2803"/>
        <v>-8673.75</v>
      </c>
      <c r="BD2019" s="1">
        <f t="shared" si="2803"/>
        <v>0</v>
      </c>
      <c r="BE2019" s="1">
        <f t="shared" si="2803"/>
        <v>-17347500</v>
      </c>
      <c r="BF2019" s="1">
        <f t="shared" si="2803"/>
        <v>0</v>
      </c>
      <c r="BG2019" s="1">
        <f t="shared" si="2803"/>
        <v>0</v>
      </c>
      <c r="BH2019" s="1">
        <f t="shared" si="2803"/>
        <v>0</v>
      </c>
      <c r="BI2019" s="1">
        <f t="shared" si="2803"/>
        <v>0</v>
      </c>
      <c r="BJ2019" s="1">
        <f t="shared" si="2803"/>
        <v>0</v>
      </c>
      <c r="BK2019" s="1">
        <f t="shared" si="2803"/>
        <v>0</v>
      </c>
      <c r="BL2019" s="1">
        <f t="shared" si="2803"/>
        <v>0</v>
      </c>
      <c r="BM2019" s="1">
        <f t="shared" si="2803"/>
        <v>0</v>
      </c>
      <c r="BN2019" s="1">
        <f t="shared" si="2803"/>
        <v>0</v>
      </c>
      <c r="BO2019" s="1">
        <f t="shared" si="2803"/>
        <v>0</v>
      </c>
      <c r="BP2019" s="1">
        <f t="shared" si="2803"/>
        <v>0</v>
      </c>
      <c r="BQ2019" s="1">
        <f t="shared" si="2803"/>
        <v>0</v>
      </c>
      <c r="BR2019" s="1">
        <f t="shared" si="2803"/>
        <v>0</v>
      </c>
      <c r="BS2019" s="1">
        <f t="shared" si="2803"/>
        <v>0</v>
      </c>
      <c r="BT2019" s="1">
        <f t="shared" si="2803"/>
        <v>0</v>
      </c>
      <c r="BU2019" s="1">
        <f t="shared" si="2803"/>
        <v>0</v>
      </c>
      <c r="BV2019" s="1">
        <f t="shared" si="2803"/>
        <v>0</v>
      </c>
      <c r="BW2019" s="1">
        <f t="shared" si="2803"/>
        <v>0</v>
      </c>
      <c r="BX2019" s="1">
        <f t="shared" si="2803"/>
        <v>0</v>
      </c>
      <c r="BY2019" s="1">
        <f t="shared" ref="BY2019:EH2019" si="2804">+BZ1323</f>
        <v>0</v>
      </c>
      <c r="BZ2019" s="1">
        <f t="shared" si="2804"/>
        <v>0</v>
      </c>
      <c r="CA2019" s="1">
        <f t="shared" si="2804"/>
        <v>0</v>
      </c>
      <c r="CB2019" s="1">
        <f t="shared" si="2804"/>
        <v>0</v>
      </c>
      <c r="CC2019" s="1">
        <f t="shared" si="2804"/>
        <v>0</v>
      </c>
      <c r="CD2019" s="1">
        <f t="shared" si="2804"/>
        <v>0</v>
      </c>
      <c r="CE2019" s="1">
        <f t="shared" si="2804"/>
        <v>0</v>
      </c>
      <c r="CF2019" s="1">
        <f t="shared" si="2804"/>
        <v>0</v>
      </c>
      <c r="CG2019" s="1">
        <f t="shared" si="2804"/>
        <v>0</v>
      </c>
      <c r="CH2019" s="1">
        <f t="shared" si="2804"/>
        <v>0</v>
      </c>
      <c r="CI2019" s="1">
        <f t="shared" si="2804"/>
        <v>0</v>
      </c>
      <c r="CJ2019" s="1">
        <f t="shared" si="2804"/>
        <v>0</v>
      </c>
      <c r="CK2019" s="1">
        <f t="shared" si="2804"/>
        <v>0</v>
      </c>
      <c r="CL2019" s="1">
        <f t="shared" si="2804"/>
        <v>0</v>
      </c>
      <c r="CM2019" s="1">
        <f t="shared" si="2804"/>
        <v>0</v>
      </c>
      <c r="CN2019" s="1">
        <f t="shared" si="2804"/>
        <v>0</v>
      </c>
      <c r="CO2019" s="1">
        <f t="shared" si="2804"/>
        <v>0</v>
      </c>
      <c r="CP2019" s="1">
        <f t="shared" si="2804"/>
        <v>0</v>
      </c>
      <c r="CQ2019" s="1">
        <f t="shared" si="2804"/>
        <v>0</v>
      </c>
      <c r="CR2019" s="1">
        <f t="shared" si="2804"/>
        <v>0</v>
      </c>
      <c r="CS2019" s="1">
        <f t="shared" si="2804"/>
        <v>0</v>
      </c>
      <c r="CT2019" s="1">
        <f t="shared" si="2804"/>
        <v>0</v>
      </c>
      <c r="CU2019" s="1">
        <f t="shared" si="2804"/>
        <v>0</v>
      </c>
      <c r="CV2019" s="1">
        <f t="shared" si="2804"/>
        <v>0</v>
      </c>
      <c r="CW2019" s="1">
        <f t="shared" si="2804"/>
        <v>0</v>
      </c>
      <c r="CX2019" s="1">
        <f t="shared" si="2804"/>
        <v>0</v>
      </c>
      <c r="CY2019" s="1">
        <f t="shared" si="2804"/>
        <v>0</v>
      </c>
      <c r="CZ2019" s="1">
        <f t="shared" si="2804"/>
        <v>0</v>
      </c>
      <c r="DA2019" s="1">
        <f t="shared" si="2804"/>
        <v>0</v>
      </c>
      <c r="DB2019" s="1">
        <f t="shared" si="2804"/>
        <v>0</v>
      </c>
      <c r="DC2019" s="1">
        <f t="shared" si="2804"/>
        <v>0</v>
      </c>
      <c r="DD2019" s="1">
        <f t="shared" si="2804"/>
        <v>0</v>
      </c>
      <c r="DE2019" s="1">
        <f t="shared" si="2804"/>
        <v>0</v>
      </c>
      <c r="DF2019" s="1">
        <f t="shared" si="2804"/>
        <v>0</v>
      </c>
      <c r="DG2019" s="1">
        <f t="shared" si="2804"/>
        <v>0</v>
      </c>
      <c r="DH2019" s="1">
        <f t="shared" si="2804"/>
        <v>0</v>
      </c>
      <c r="DI2019" s="1">
        <f t="shared" si="2804"/>
        <v>0</v>
      </c>
      <c r="DJ2019" s="1">
        <f t="shared" si="2804"/>
        <v>0</v>
      </c>
      <c r="DK2019" s="1">
        <f t="shared" si="2804"/>
        <v>0</v>
      </c>
      <c r="DL2019" s="1">
        <f t="shared" si="2804"/>
        <v>0</v>
      </c>
      <c r="DM2019" s="1">
        <f t="shared" si="2804"/>
        <v>0</v>
      </c>
      <c r="DN2019" s="1">
        <f t="shared" si="2804"/>
        <v>0</v>
      </c>
      <c r="DO2019" s="1">
        <f t="shared" si="2804"/>
        <v>0</v>
      </c>
      <c r="DP2019" s="1">
        <f t="shared" si="2804"/>
        <v>0</v>
      </c>
      <c r="DQ2019" s="1">
        <f t="shared" si="2804"/>
        <v>0</v>
      </c>
      <c r="DR2019" s="1">
        <f t="shared" si="2804"/>
        <v>0</v>
      </c>
      <c r="DS2019" s="1">
        <f t="shared" si="2804"/>
        <v>0</v>
      </c>
      <c r="DT2019" s="1">
        <f t="shared" si="2804"/>
        <v>0</v>
      </c>
      <c r="DU2019" s="1">
        <f t="shared" si="2804"/>
        <v>0</v>
      </c>
      <c r="DV2019" s="1">
        <f t="shared" si="2804"/>
        <v>0</v>
      </c>
      <c r="DW2019" s="1">
        <f t="shared" si="2804"/>
        <v>0</v>
      </c>
      <c r="DX2019" s="1">
        <f t="shared" si="2804"/>
        <v>0</v>
      </c>
      <c r="DY2019" s="1">
        <f t="shared" si="2804"/>
        <v>0</v>
      </c>
      <c r="DZ2019" s="1">
        <f t="shared" si="2804"/>
        <v>0</v>
      </c>
      <c r="EA2019" s="1">
        <f t="shared" si="2804"/>
        <v>0</v>
      </c>
      <c r="EB2019" s="1">
        <f t="shared" si="2804"/>
        <v>0</v>
      </c>
      <c r="EC2019" s="1">
        <f t="shared" si="2804"/>
        <v>0</v>
      </c>
      <c r="ED2019" s="1">
        <f t="shared" si="2804"/>
        <v>0</v>
      </c>
      <c r="EE2019" s="1">
        <f t="shared" si="2804"/>
        <v>0</v>
      </c>
      <c r="EF2019" s="1">
        <f t="shared" si="2804"/>
        <v>0</v>
      </c>
      <c r="EG2019" s="1">
        <f t="shared" si="2804"/>
        <v>0</v>
      </c>
      <c r="EH2019" s="1">
        <f t="shared" si="2804"/>
        <v>0</v>
      </c>
    </row>
    <row r="2020" spans="1:138" hidden="1">
      <c r="D2020" s="1">
        <v>0</v>
      </c>
      <c r="E2020" s="28">
        <f t="shared" si="2762"/>
        <v>0</v>
      </c>
      <c r="F2020" s="28"/>
      <c r="G2020" s="28"/>
      <c r="H2020" s="28"/>
      <c r="I2020" s="28"/>
      <c r="M2020" s="1">
        <f t="shared" ref="M2020:BX2020" si="2805">+N1324</f>
        <v>0</v>
      </c>
      <c r="N2020" s="1">
        <f t="shared" si="2805"/>
        <v>-375555.55555555556</v>
      </c>
      <c r="O2020" s="1">
        <f t="shared" si="2805"/>
        <v>0</v>
      </c>
      <c r="P2020" s="1">
        <f t="shared" si="2805"/>
        <v>0</v>
      </c>
      <c r="Q2020" s="1">
        <f t="shared" si="2805"/>
        <v>0</v>
      </c>
      <c r="R2020" s="1">
        <f t="shared" si="2805"/>
        <v>0</v>
      </c>
      <c r="S2020" s="1">
        <f t="shared" si="2805"/>
        <v>0</v>
      </c>
      <c r="T2020" s="1">
        <f t="shared" si="2805"/>
        <v>0</v>
      </c>
      <c r="U2020" s="1">
        <f t="shared" si="2805"/>
        <v>0</v>
      </c>
      <c r="V2020" s="1">
        <f t="shared" si="2805"/>
        <v>0</v>
      </c>
      <c r="W2020" s="1">
        <f t="shared" si="2805"/>
        <v>0</v>
      </c>
      <c r="X2020" s="1">
        <f t="shared" si="2805"/>
        <v>0</v>
      </c>
      <c r="Y2020" s="1">
        <f t="shared" si="2805"/>
        <v>0</v>
      </c>
      <c r="Z2020" s="1">
        <f t="shared" si="2805"/>
        <v>0</v>
      </c>
      <c r="AA2020" s="1">
        <f t="shared" si="2805"/>
        <v>0</v>
      </c>
      <c r="AB2020" s="1">
        <f t="shared" si="2805"/>
        <v>0</v>
      </c>
      <c r="AC2020" s="1">
        <f t="shared" si="2805"/>
        <v>0</v>
      </c>
      <c r="AD2020" s="1">
        <f t="shared" si="2805"/>
        <v>0</v>
      </c>
      <c r="AE2020" s="1">
        <f t="shared" si="2805"/>
        <v>0</v>
      </c>
      <c r="AF2020" s="1">
        <f t="shared" si="2805"/>
        <v>0</v>
      </c>
      <c r="AG2020" s="1">
        <f t="shared" si="2805"/>
        <v>0</v>
      </c>
      <c r="AH2020" s="1">
        <f t="shared" si="2805"/>
        <v>0</v>
      </c>
      <c r="AI2020" s="1">
        <f t="shared" si="2805"/>
        <v>798191.29899578879</v>
      </c>
      <c r="AJ2020" s="1">
        <f t="shared" si="2805"/>
        <v>475102.04081632651</v>
      </c>
      <c r="AK2020" s="1">
        <f t="shared" si="2805"/>
        <v>0</v>
      </c>
      <c r="AL2020" s="1">
        <f t="shared" si="2805"/>
        <v>-135.74344023323616</v>
      </c>
      <c r="AM2020" s="1">
        <f t="shared" si="2805"/>
        <v>475102.04081632651</v>
      </c>
      <c r="AN2020" s="1">
        <f t="shared" si="2805"/>
        <v>0</v>
      </c>
      <c r="AO2020" s="1">
        <f t="shared" si="2805"/>
        <v>0</v>
      </c>
      <c r="AP2020" s="1">
        <f t="shared" si="2805"/>
        <v>0</v>
      </c>
      <c r="AQ2020" s="1">
        <f t="shared" si="2805"/>
        <v>0</v>
      </c>
      <c r="AR2020" s="1">
        <f t="shared" si="2805"/>
        <v>0</v>
      </c>
      <c r="AS2020" s="1">
        <f t="shared" si="2805"/>
        <v>0</v>
      </c>
      <c r="AT2020" s="1">
        <f t="shared" si="2805"/>
        <v>0</v>
      </c>
      <c r="AU2020" s="1">
        <f t="shared" si="2805"/>
        <v>0</v>
      </c>
      <c r="AV2020" s="1">
        <f t="shared" si="2805"/>
        <v>0</v>
      </c>
      <c r="AW2020" s="1">
        <f t="shared" si="2805"/>
        <v>0</v>
      </c>
      <c r="AX2020" s="1">
        <f t="shared" si="2805"/>
        <v>0</v>
      </c>
      <c r="AY2020" s="1">
        <f t="shared" si="2805"/>
        <v>0</v>
      </c>
      <c r="AZ2020" s="1">
        <f t="shared" si="2805"/>
        <v>0</v>
      </c>
      <c r="BA2020" s="1">
        <f t="shared" si="2805"/>
        <v>0</v>
      </c>
      <c r="BB2020" s="1">
        <f t="shared" si="2805"/>
        <v>0</v>
      </c>
      <c r="BC2020" s="1">
        <f t="shared" si="2805"/>
        <v>0</v>
      </c>
      <c r="BD2020" s="1">
        <f t="shared" si="2805"/>
        <v>-422500</v>
      </c>
      <c r="BE2020" s="1">
        <f t="shared" si="2805"/>
        <v>0</v>
      </c>
      <c r="BF2020" s="1">
        <f t="shared" si="2805"/>
        <v>0</v>
      </c>
      <c r="BG2020" s="1">
        <f t="shared" si="2805"/>
        <v>0</v>
      </c>
      <c r="BH2020" s="1">
        <f t="shared" si="2805"/>
        <v>0</v>
      </c>
      <c r="BI2020" s="1">
        <f t="shared" si="2805"/>
        <v>0</v>
      </c>
      <c r="BJ2020" s="1">
        <f t="shared" si="2805"/>
        <v>0</v>
      </c>
      <c r="BK2020" s="1">
        <f t="shared" si="2805"/>
        <v>0</v>
      </c>
      <c r="BL2020" s="1">
        <f t="shared" si="2805"/>
        <v>0</v>
      </c>
      <c r="BM2020" s="1">
        <f t="shared" si="2805"/>
        <v>0</v>
      </c>
      <c r="BN2020" s="1">
        <f t="shared" si="2805"/>
        <v>0</v>
      </c>
      <c r="BO2020" s="1">
        <f t="shared" si="2805"/>
        <v>0</v>
      </c>
      <c r="BP2020" s="1">
        <f t="shared" si="2805"/>
        <v>0</v>
      </c>
      <c r="BQ2020" s="1">
        <f t="shared" si="2805"/>
        <v>0</v>
      </c>
      <c r="BR2020" s="1">
        <f t="shared" si="2805"/>
        <v>0</v>
      </c>
      <c r="BS2020" s="1">
        <f t="shared" si="2805"/>
        <v>0</v>
      </c>
      <c r="BT2020" s="1">
        <f t="shared" si="2805"/>
        <v>0</v>
      </c>
      <c r="BU2020" s="1">
        <f t="shared" si="2805"/>
        <v>0</v>
      </c>
      <c r="BV2020" s="1">
        <f t="shared" si="2805"/>
        <v>0</v>
      </c>
      <c r="BW2020" s="1">
        <f t="shared" si="2805"/>
        <v>0</v>
      </c>
      <c r="BX2020" s="1">
        <f t="shared" si="2805"/>
        <v>0</v>
      </c>
      <c r="BY2020" s="1">
        <f t="shared" ref="BY2020:EH2020" si="2806">+BZ1324</f>
        <v>0</v>
      </c>
      <c r="BZ2020" s="1">
        <f t="shared" si="2806"/>
        <v>0</v>
      </c>
      <c r="CA2020" s="1">
        <f t="shared" si="2806"/>
        <v>0</v>
      </c>
      <c r="CB2020" s="1">
        <f t="shared" si="2806"/>
        <v>0</v>
      </c>
      <c r="CC2020" s="1">
        <f t="shared" si="2806"/>
        <v>0</v>
      </c>
      <c r="CD2020" s="1">
        <f t="shared" si="2806"/>
        <v>0</v>
      </c>
      <c r="CE2020" s="1">
        <f t="shared" si="2806"/>
        <v>0</v>
      </c>
      <c r="CF2020" s="1">
        <f t="shared" si="2806"/>
        <v>0</v>
      </c>
      <c r="CG2020" s="1">
        <f t="shared" si="2806"/>
        <v>0</v>
      </c>
      <c r="CH2020" s="1">
        <f t="shared" si="2806"/>
        <v>0</v>
      </c>
      <c r="CI2020" s="1">
        <f t="shared" si="2806"/>
        <v>0</v>
      </c>
      <c r="CJ2020" s="1">
        <f t="shared" si="2806"/>
        <v>0</v>
      </c>
      <c r="CK2020" s="1">
        <f t="shared" si="2806"/>
        <v>0</v>
      </c>
      <c r="CL2020" s="1">
        <f t="shared" si="2806"/>
        <v>0</v>
      </c>
      <c r="CM2020" s="1">
        <f t="shared" si="2806"/>
        <v>0</v>
      </c>
      <c r="CN2020" s="1">
        <f t="shared" si="2806"/>
        <v>0</v>
      </c>
      <c r="CO2020" s="1">
        <f t="shared" si="2806"/>
        <v>0</v>
      </c>
      <c r="CP2020" s="1">
        <f t="shared" si="2806"/>
        <v>0</v>
      </c>
      <c r="CQ2020" s="1">
        <f t="shared" si="2806"/>
        <v>0</v>
      </c>
      <c r="CR2020" s="1">
        <f t="shared" si="2806"/>
        <v>0</v>
      </c>
      <c r="CS2020" s="1">
        <f t="shared" si="2806"/>
        <v>0</v>
      </c>
      <c r="CT2020" s="1">
        <f t="shared" si="2806"/>
        <v>0</v>
      </c>
      <c r="CU2020" s="1">
        <f t="shared" si="2806"/>
        <v>0</v>
      </c>
      <c r="CV2020" s="1">
        <f t="shared" si="2806"/>
        <v>0</v>
      </c>
      <c r="CW2020" s="1">
        <f t="shared" si="2806"/>
        <v>0</v>
      </c>
      <c r="CX2020" s="1">
        <f t="shared" si="2806"/>
        <v>0</v>
      </c>
      <c r="CY2020" s="1">
        <f t="shared" si="2806"/>
        <v>0</v>
      </c>
      <c r="CZ2020" s="1">
        <f t="shared" si="2806"/>
        <v>0</v>
      </c>
      <c r="DA2020" s="1">
        <f t="shared" si="2806"/>
        <v>0</v>
      </c>
      <c r="DB2020" s="1">
        <f t="shared" si="2806"/>
        <v>0</v>
      </c>
      <c r="DC2020" s="1">
        <f t="shared" si="2806"/>
        <v>0</v>
      </c>
      <c r="DD2020" s="1">
        <f t="shared" si="2806"/>
        <v>0</v>
      </c>
      <c r="DE2020" s="1">
        <f t="shared" si="2806"/>
        <v>0</v>
      </c>
      <c r="DF2020" s="1">
        <f t="shared" si="2806"/>
        <v>0</v>
      </c>
      <c r="DG2020" s="1">
        <f t="shared" si="2806"/>
        <v>0</v>
      </c>
      <c r="DH2020" s="1">
        <f t="shared" si="2806"/>
        <v>0</v>
      </c>
      <c r="DI2020" s="1">
        <f t="shared" si="2806"/>
        <v>0</v>
      </c>
      <c r="DJ2020" s="1">
        <f t="shared" si="2806"/>
        <v>0</v>
      </c>
      <c r="DK2020" s="1">
        <f t="shared" si="2806"/>
        <v>0</v>
      </c>
      <c r="DL2020" s="1">
        <f t="shared" si="2806"/>
        <v>0</v>
      </c>
      <c r="DM2020" s="1">
        <f t="shared" si="2806"/>
        <v>0</v>
      </c>
      <c r="DN2020" s="1">
        <f t="shared" si="2806"/>
        <v>0</v>
      </c>
      <c r="DO2020" s="1">
        <f t="shared" si="2806"/>
        <v>0</v>
      </c>
      <c r="DP2020" s="1">
        <f t="shared" si="2806"/>
        <v>0</v>
      </c>
      <c r="DQ2020" s="1">
        <f t="shared" si="2806"/>
        <v>0</v>
      </c>
      <c r="DR2020" s="1">
        <f t="shared" si="2806"/>
        <v>0</v>
      </c>
      <c r="DS2020" s="1">
        <f t="shared" si="2806"/>
        <v>0</v>
      </c>
      <c r="DT2020" s="1">
        <f t="shared" si="2806"/>
        <v>0</v>
      </c>
      <c r="DU2020" s="1">
        <f t="shared" si="2806"/>
        <v>0</v>
      </c>
      <c r="DV2020" s="1">
        <f t="shared" si="2806"/>
        <v>0</v>
      </c>
      <c r="DW2020" s="1">
        <f t="shared" si="2806"/>
        <v>0</v>
      </c>
      <c r="DX2020" s="1">
        <f t="shared" si="2806"/>
        <v>0</v>
      </c>
      <c r="DY2020" s="1">
        <f t="shared" si="2806"/>
        <v>0</v>
      </c>
      <c r="DZ2020" s="1">
        <f t="shared" si="2806"/>
        <v>0</v>
      </c>
      <c r="EA2020" s="1">
        <f t="shared" si="2806"/>
        <v>0</v>
      </c>
      <c r="EB2020" s="1">
        <f t="shared" si="2806"/>
        <v>0</v>
      </c>
      <c r="EC2020" s="1">
        <f t="shared" si="2806"/>
        <v>0</v>
      </c>
      <c r="ED2020" s="1">
        <f t="shared" si="2806"/>
        <v>0</v>
      </c>
      <c r="EE2020" s="1">
        <f t="shared" si="2806"/>
        <v>0</v>
      </c>
      <c r="EF2020" s="1">
        <f t="shared" si="2806"/>
        <v>0</v>
      </c>
      <c r="EG2020" s="1">
        <f t="shared" si="2806"/>
        <v>0</v>
      </c>
      <c r="EH2020" s="1">
        <f t="shared" si="2806"/>
        <v>0</v>
      </c>
    </row>
    <row r="2021" spans="1:138" hidden="1">
      <c r="D2021" s="1">
        <v>2.5928020477294922E-6</v>
      </c>
      <c r="E2021" s="28">
        <f t="shared" si="2762"/>
        <v>2.5928020477294922E-6</v>
      </c>
      <c r="F2021" s="28"/>
      <c r="G2021" s="28"/>
      <c r="H2021" s="28"/>
      <c r="I2021" s="28"/>
      <c r="M2021" s="1">
        <f t="shared" ref="M2021:BX2021" si="2807">+N1325</f>
        <v>-13706666.666666666</v>
      </c>
      <c r="N2021" s="1">
        <f t="shared" si="2807"/>
        <v>0</v>
      </c>
      <c r="O2021" s="1">
        <f t="shared" si="2807"/>
        <v>20560000000</v>
      </c>
      <c r="P2021" s="1">
        <f t="shared" si="2807"/>
        <v>0</v>
      </c>
      <c r="Q2021" s="1">
        <f t="shared" si="2807"/>
        <v>0</v>
      </c>
      <c r="R2021" s="1">
        <f t="shared" si="2807"/>
        <v>0</v>
      </c>
      <c r="S2021" s="1">
        <f t="shared" si="2807"/>
        <v>0</v>
      </c>
      <c r="T2021" s="1">
        <f t="shared" si="2807"/>
        <v>0</v>
      </c>
      <c r="U2021" s="1">
        <f t="shared" si="2807"/>
        <v>0</v>
      </c>
      <c r="V2021" s="1">
        <f t="shared" si="2807"/>
        <v>0</v>
      </c>
      <c r="W2021" s="1">
        <f t="shared" si="2807"/>
        <v>0</v>
      </c>
      <c r="X2021" s="1">
        <f t="shared" si="2807"/>
        <v>0</v>
      </c>
      <c r="Y2021" s="1">
        <f t="shared" si="2807"/>
        <v>0</v>
      </c>
      <c r="Z2021" s="1">
        <f t="shared" si="2807"/>
        <v>0</v>
      </c>
      <c r="AA2021" s="1">
        <f t="shared" si="2807"/>
        <v>0</v>
      </c>
      <c r="AB2021" s="1">
        <f t="shared" si="2807"/>
        <v>0</v>
      </c>
      <c r="AC2021" s="1">
        <f t="shared" si="2807"/>
        <v>0</v>
      </c>
      <c r="AD2021" s="1">
        <f t="shared" si="2807"/>
        <v>0</v>
      </c>
      <c r="AE2021" s="1">
        <f t="shared" si="2807"/>
        <v>0</v>
      </c>
      <c r="AF2021" s="1">
        <f t="shared" si="2807"/>
        <v>0</v>
      </c>
      <c r="AG2021" s="1">
        <f t="shared" si="2807"/>
        <v>0</v>
      </c>
      <c r="AH2021" s="1">
        <f t="shared" si="2807"/>
        <v>-3640833.333333334</v>
      </c>
      <c r="AI2021" s="1">
        <f t="shared" si="2807"/>
        <v>475102.04081632651</v>
      </c>
      <c r="AJ2021" s="1">
        <f t="shared" si="2807"/>
        <v>89597142857.142853</v>
      </c>
      <c r="AK2021" s="1">
        <f t="shared" si="2807"/>
        <v>0</v>
      </c>
      <c r="AL2021" s="1">
        <f t="shared" si="2807"/>
        <v>-475102.04081632651</v>
      </c>
      <c r="AM2021" s="1">
        <f t="shared" si="2807"/>
        <v>1108571428.5714285</v>
      </c>
      <c r="AN2021" s="1">
        <f t="shared" si="2807"/>
        <v>0</v>
      </c>
      <c r="AO2021" s="1">
        <f t="shared" si="2807"/>
        <v>0</v>
      </c>
      <c r="AP2021" s="1">
        <f t="shared" si="2807"/>
        <v>0</v>
      </c>
      <c r="AQ2021" s="1">
        <f t="shared" si="2807"/>
        <v>0</v>
      </c>
      <c r="AR2021" s="1">
        <f t="shared" si="2807"/>
        <v>0</v>
      </c>
      <c r="AS2021" s="1">
        <f t="shared" si="2807"/>
        <v>0</v>
      </c>
      <c r="AT2021" s="1">
        <f t="shared" si="2807"/>
        <v>0</v>
      </c>
      <c r="AU2021" s="1">
        <f t="shared" si="2807"/>
        <v>0</v>
      </c>
      <c r="AV2021" s="1">
        <f t="shared" si="2807"/>
        <v>0</v>
      </c>
      <c r="AW2021" s="1">
        <f t="shared" si="2807"/>
        <v>0</v>
      </c>
      <c r="AX2021" s="1">
        <f t="shared" si="2807"/>
        <v>0</v>
      </c>
      <c r="AY2021" s="1">
        <f t="shared" si="2807"/>
        <v>0</v>
      </c>
      <c r="AZ2021" s="1">
        <f t="shared" si="2807"/>
        <v>0</v>
      </c>
      <c r="BA2021" s="1">
        <f t="shared" si="2807"/>
        <v>0</v>
      </c>
      <c r="BB2021" s="1">
        <f t="shared" si="2807"/>
        <v>0</v>
      </c>
      <c r="BC2021" s="1">
        <f t="shared" si="2807"/>
        <v>17347500</v>
      </c>
      <c r="BD2021" s="1">
        <f t="shared" si="2807"/>
        <v>0</v>
      </c>
      <c r="BE2021" s="1">
        <f t="shared" si="2807"/>
        <v>23130000000</v>
      </c>
      <c r="BF2021" s="1">
        <f t="shared" si="2807"/>
        <v>0</v>
      </c>
      <c r="BG2021" s="1">
        <f t="shared" si="2807"/>
        <v>0</v>
      </c>
      <c r="BH2021" s="1">
        <f t="shared" si="2807"/>
        <v>0</v>
      </c>
      <c r="BI2021" s="1">
        <f t="shared" si="2807"/>
        <v>0</v>
      </c>
      <c r="BJ2021" s="1">
        <f t="shared" si="2807"/>
        <v>0</v>
      </c>
      <c r="BK2021" s="1">
        <f t="shared" si="2807"/>
        <v>0</v>
      </c>
      <c r="BL2021" s="1">
        <f t="shared" si="2807"/>
        <v>0</v>
      </c>
      <c r="BM2021" s="1">
        <f t="shared" si="2807"/>
        <v>0</v>
      </c>
      <c r="BN2021" s="1">
        <f t="shared" si="2807"/>
        <v>0</v>
      </c>
      <c r="BO2021" s="1">
        <f t="shared" si="2807"/>
        <v>0</v>
      </c>
      <c r="BP2021" s="1">
        <f t="shared" si="2807"/>
        <v>0</v>
      </c>
      <c r="BQ2021" s="1">
        <f t="shared" si="2807"/>
        <v>0</v>
      </c>
      <c r="BR2021" s="1">
        <f t="shared" si="2807"/>
        <v>0</v>
      </c>
      <c r="BS2021" s="1">
        <f t="shared" si="2807"/>
        <v>0</v>
      </c>
      <c r="BT2021" s="1">
        <f t="shared" si="2807"/>
        <v>0</v>
      </c>
      <c r="BU2021" s="1">
        <f t="shared" si="2807"/>
        <v>0</v>
      </c>
      <c r="BV2021" s="1">
        <f t="shared" si="2807"/>
        <v>0</v>
      </c>
      <c r="BW2021" s="1">
        <f t="shared" si="2807"/>
        <v>0</v>
      </c>
      <c r="BX2021" s="1">
        <f t="shared" si="2807"/>
        <v>0</v>
      </c>
      <c r="BY2021" s="1">
        <f t="shared" ref="BY2021:EH2021" si="2808">+BZ1325</f>
        <v>0</v>
      </c>
      <c r="BZ2021" s="1">
        <f t="shared" si="2808"/>
        <v>0</v>
      </c>
      <c r="CA2021" s="1">
        <f t="shared" si="2808"/>
        <v>0</v>
      </c>
      <c r="CB2021" s="1">
        <f t="shared" si="2808"/>
        <v>0</v>
      </c>
      <c r="CC2021" s="1">
        <f t="shared" si="2808"/>
        <v>0</v>
      </c>
      <c r="CD2021" s="1">
        <f t="shared" si="2808"/>
        <v>0</v>
      </c>
      <c r="CE2021" s="1">
        <f t="shared" si="2808"/>
        <v>0</v>
      </c>
      <c r="CF2021" s="1">
        <f t="shared" si="2808"/>
        <v>0</v>
      </c>
      <c r="CG2021" s="1">
        <f t="shared" si="2808"/>
        <v>0</v>
      </c>
      <c r="CH2021" s="1">
        <f t="shared" si="2808"/>
        <v>0</v>
      </c>
      <c r="CI2021" s="1">
        <f t="shared" si="2808"/>
        <v>0</v>
      </c>
      <c r="CJ2021" s="1">
        <f t="shared" si="2808"/>
        <v>0</v>
      </c>
      <c r="CK2021" s="1">
        <f t="shared" si="2808"/>
        <v>0</v>
      </c>
      <c r="CL2021" s="1">
        <f t="shared" si="2808"/>
        <v>0</v>
      </c>
      <c r="CM2021" s="1">
        <f t="shared" si="2808"/>
        <v>0</v>
      </c>
      <c r="CN2021" s="1">
        <f t="shared" si="2808"/>
        <v>0</v>
      </c>
      <c r="CO2021" s="1">
        <f t="shared" si="2808"/>
        <v>0</v>
      </c>
      <c r="CP2021" s="1">
        <f t="shared" si="2808"/>
        <v>0</v>
      </c>
      <c r="CQ2021" s="1">
        <f t="shared" si="2808"/>
        <v>0</v>
      </c>
      <c r="CR2021" s="1">
        <f t="shared" si="2808"/>
        <v>0</v>
      </c>
      <c r="CS2021" s="1">
        <f t="shared" si="2808"/>
        <v>0</v>
      </c>
      <c r="CT2021" s="1">
        <f t="shared" si="2808"/>
        <v>0</v>
      </c>
      <c r="CU2021" s="1">
        <f t="shared" si="2808"/>
        <v>0</v>
      </c>
      <c r="CV2021" s="1">
        <f t="shared" si="2808"/>
        <v>0</v>
      </c>
      <c r="CW2021" s="1">
        <f t="shared" si="2808"/>
        <v>0</v>
      </c>
      <c r="CX2021" s="1">
        <f t="shared" si="2808"/>
        <v>0</v>
      </c>
      <c r="CY2021" s="1">
        <f t="shared" si="2808"/>
        <v>0</v>
      </c>
      <c r="CZ2021" s="1">
        <f t="shared" si="2808"/>
        <v>0</v>
      </c>
      <c r="DA2021" s="1">
        <f t="shared" si="2808"/>
        <v>0</v>
      </c>
      <c r="DB2021" s="1">
        <f t="shared" si="2808"/>
        <v>0</v>
      </c>
      <c r="DC2021" s="1">
        <f t="shared" si="2808"/>
        <v>0</v>
      </c>
      <c r="DD2021" s="1">
        <f t="shared" si="2808"/>
        <v>0</v>
      </c>
      <c r="DE2021" s="1">
        <f t="shared" si="2808"/>
        <v>0</v>
      </c>
      <c r="DF2021" s="1">
        <f t="shared" si="2808"/>
        <v>0</v>
      </c>
      <c r="DG2021" s="1">
        <f t="shared" si="2808"/>
        <v>0</v>
      </c>
      <c r="DH2021" s="1">
        <f t="shared" si="2808"/>
        <v>0</v>
      </c>
      <c r="DI2021" s="1">
        <f t="shared" si="2808"/>
        <v>0</v>
      </c>
      <c r="DJ2021" s="1">
        <f t="shared" si="2808"/>
        <v>0</v>
      </c>
      <c r="DK2021" s="1">
        <f t="shared" si="2808"/>
        <v>0</v>
      </c>
      <c r="DL2021" s="1">
        <f t="shared" si="2808"/>
        <v>0</v>
      </c>
      <c r="DM2021" s="1">
        <f t="shared" si="2808"/>
        <v>0</v>
      </c>
      <c r="DN2021" s="1">
        <f t="shared" si="2808"/>
        <v>0</v>
      </c>
      <c r="DO2021" s="1">
        <f t="shared" si="2808"/>
        <v>0</v>
      </c>
      <c r="DP2021" s="1">
        <f t="shared" si="2808"/>
        <v>0</v>
      </c>
      <c r="DQ2021" s="1">
        <f t="shared" si="2808"/>
        <v>0</v>
      </c>
      <c r="DR2021" s="1">
        <f t="shared" si="2808"/>
        <v>0</v>
      </c>
      <c r="DS2021" s="1">
        <f t="shared" si="2808"/>
        <v>0</v>
      </c>
      <c r="DT2021" s="1">
        <f t="shared" si="2808"/>
        <v>0</v>
      </c>
      <c r="DU2021" s="1">
        <f t="shared" si="2808"/>
        <v>0</v>
      </c>
      <c r="DV2021" s="1">
        <f t="shared" si="2808"/>
        <v>0</v>
      </c>
      <c r="DW2021" s="1">
        <f t="shared" si="2808"/>
        <v>0</v>
      </c>
      <c r="DX2021" s="1">
        <f t="shared" si="2808"/>
        <v>0</v>
      </c>
      <c r="DY2021" s="1">
        <f t="shared" si="2808"/>
        <v>0</v>
      </c>
      <c r="DZ2021" s="1">
        <f t="shared" si="2808"/>
        <v>0</v>
      </c>
      <c r="EA2021" s="1">
        <f t="shared" si="2808"/>
        <v>0</v>
      </c>
      <c r="EB2021" s="1">
        <f t="shared" si="2808"/>
        <v>0</v>
      </c>
      <c r="EC2021" s="1">
        <f t="shared" si="2808"/>
        <v>0</v>
      </c>
      <c r="ED2021" s="1">
        <f t="shared" si="2808"/>
        <v>0</v>
      </c>
      <c r="EE2021" s="1">
        <f t="shared" si="2808"/>
        <v>0</v>
      </c>
      <c r="EF2021" s="1">
        <f t="shared" si="2808"/>
        <v>0</v>
      </c>
      <c r="EG2021" s="1">
        <f t="shared" si="2808"/>
        <v>0</v>
      </c>
      <c r="EH2021" s="1">
        <f t="shared" si="2808"/>
        <v>0</v>
      </c>
    </row>
    <row r="2022" spans="1:138" hidden="1">
      <c r="D2022" s="1">
        <v>-1.0011717677116394E-8</v>
      </c>
      <c r="E2022" s="28">
        <f t="shared" si="2762"/>
        <v>-1.0011717677116394E-8</v>
      </c>
      <c r="F2022" s="28"/>
      <c r="G2022" s="28"/>
      <c r="H2022" s="28"/>
      <c r="I2022" s="28"/>
      <c r="M2022" s="1">
        <f t="shared" ref="M2022:BX2022" si="2809">+N1326</f>
        <v>0</v>
      </c>
      <c r="N2022" s="1">
        <f t="shared" si="2809"/>
        <v>0</v>
      </c>
      <c r="O2022" s="1">
        <f t="shared" si="2809"/>
        <v>0</v>
      </c>
      <c r="P2022" s="1">
        <f t="shared" si="2809"/>
        <v>-6091.8518518518522</v>
      </c>
      <c r="Q2022" s="1">
        <f t="shared" si="2809"/>
        <v>0</v>
      </c>
      <c r="R2022" s="1">
        <f t="shared" si="2809"/>
        <v>13706666.666666666</v>
      </c>
      <c r="S2022" s="1">
        <f t="shared" si="2809"/>
        <v>0</v>
      </c>
      <c r="T2022" s="1">
        <f t="shared" si="2809"/>
        <v>0</v>
      </c>
      <c r="U2022" s="1">
        <f t="shared" si="2809"/>
        <v>0</v>
      </c>
      <c r="V2022" s="1">
        <f t="shared" si="2809"/>
        <v>0</v>
      </c>
      <c r="W2022" s="1">
        <f t="shared" si="2809"/>
        <v>0</v>
      </c>
      <c r="X2022" s="1">
        <f t="shared" si="2809"/>
        <v>0</v>
      </c>
      <c r="Y2022" s="1">
        <f t="shared" si="2809"/>
        <v>0</v>
      </c>
      <c r="Z2022" s="1">
        <f t="shared" si="2809"/>
        <v>0</v>
      </c>
      <c r="AA2022" s="1">
        <f t="shared" si="2809"/>
        <v>0</v>
      </c>
      <c r="AB2022" s="1">
        <f t="shared" si="2809"/>
        <v>0</v>
      </c>
      <c r="AC2022" s="1">
        <f t="shared" si="2809"/>
        <v>0</v>
      </c>
      <c r="AD2022" s="1">
        <f t="shared" si="2809"/>
        <v>0</v>
      </c>
      <c r="AE2022" s="1">
        <f t="shared" si="2809"/>
        <v>0</v>
      </c>
      <c r="AF2022" s="1">
        <f t="shared" si="2809"/>
        <v>0</v>
      </c>
      <c r="AG2022" s="1">
        <f t="shared" si="2809"/>
        <v>0</v>
      </c>
      <c r="AH2022" s="1">
        <f t="shared" si="2809"/>
        <v>-81428.571428571435</v>
      </c>
      <c r="AI2022" s="1">
        <f t="shared" si="2809"/>
        <v>0</v>
      </c>
      <c r="AJ2022" s="1">
        <f t="shared" si="2809"/>
        <v>0</v>
      </c>
      <c r="AK2022" s="1">
        <f t="shared" si="2809"/>
        <v>167444.17328042327</v>
      </c>
      <c r="AL2022" s="1">
        <f t="shared" si="2809"/>
        <v>0</v>
      </c>
      <c r="AM2022" s="1">
        <f t="shared" si="2809"/>
        <v>-3640833.333333334</v>
      </c>
      <c r="AN2022" s="1">
        <f t="shared" si="2809"/>
        <v>-71250</v>
      </c>
      <c r="AO2022" s="1">
        <f t="shared" si="2809"/>
        <v>0</v>
      </c>
      <c r="AP2022" s="1">
        <f t="shared" si="2809"/>
        <v>0</v>
      </c>
      <c r="AQ2022" s="1">
        <f t="shared" si="2809"/>
        <v>0</v>
      </c>
      <c r="AR2022" s="1">
        <f t="shared" si="2809"/>
        <v>0</v>
      </c>
      <c r="AS2022" s="1">
        <f t="shared" si="2809"/>
        <v>0</v>
      </c>
      <c r="AT2022" s="1">
        <f t="shared" si="2809"/>
        <v>0</v>
      </c>
      <c r="AU2022" s="1">
        <f t="shared" si="2809"/>
        <v>0</v>
      </c>
      <c r="AV2022" s="1">
        <f t="shared" si="2809"/>
        <v>0</v>
      </c>
      <c r="AW2022" s="1">
        <f t="shared" si="2809"/>
        <v>0</v>
      </c>
      <c r="AX2022" s="1">
        <f t="shared" si="2809"/>
        <v>0</v>
      </c>
      <c r="AY2022" s="1">
        <f t="shared" si="2809"/>
        <v>0</v>
      </c>
      <c r="AZ2022" s="1">
        <f t="shared" si="2809"/>
        <v>0</v>
      </c>
      <c r="BA2022" s="1">
        <f t="shared" si="2809"/>
        <v>0</v>
      </c>
      <c r="BB2022" s="1">
        <f t="shared" si="2809"/>
        <v>0</v>
      </c>
      <c r="BC2022" s="1">
        <f t="shared" si="2809"/>
        <v>0</v>
      </c>
      <c r="BD2022" s="1">
        <f t="shared" si="2809"/>
        <v>0</v>
      </c>
      <c r="BE2022" s="1">
        <f t="shared" si="2809"/>
        <v>0</v>
      </c>
      <c r="BF2022" s="1">
        <f t="shared" si="2809"/>
        <v>-8673.75</v>
      </c>
      <c r="BG2022" s="1">
        <f t="shared" si="2809"/>
        <v>0</v>
      </c>
      <c r="BH2022" s="1">
        <f t="shared" si="2809"/>
        <v>-17347500</v>
      </c>
      <c r="BI2022" s="1">
        <f t="shared" si="2809"/>
        <v>0</v>
      </c>
      <c r="BJ2022" s="1">
        <f t="shared" si="2809"/>
        <v>0</v>
      </c>
      <c r="BK2022" s="1">
        <f t="shared" si="2809"/>
        <v>0</v>
      </c>
      <c r="BL2022" s="1">
        <f t="shared" si="2809"/>
        <v>0</v>
      </c>
      <c r="BM2022" s="1">
        <f t="shared" si="2809"/>
        <v>0</v>
      </c>
      <c r="BN2022" s="1">
        <f t="shared" si="2809"/>
        <v>0</v>
      </c>
      <c r="BO2022" s="1">
        <f t="shared" si="2809"/>
        <v>0</v>
      </c>
      <c r="BP2022" s="1">
        <f t="shared" si="2809"/>
        <v>0</v>
      </c>
      <c r="BQ2022" s="1">
        <f t="shared" si="2809"/>
        <v>0</v>
      </c>
      <c r="BR2022" s="1">
        <f t="shared" si="2809"/>
        <v>0</v>
      </c>
      <c r="BS2022" s="1">
        <f t="shared" si="2809"/>
        <v>0</v>
      </c>
      <c r="BT2022" s="1">
        <f t="shared" si="2809"/>
        <v>0</v>
      </c>
      <c r="BU2022" s="1">
        <f t="shared" si="2809"/>
        <v>0</v>
      </c>
      <c r="BV2022" s="1">
        <f t="shared" si="2809"/>
        <v>0</v>
      </c>
      <c r="BW2022" s="1">
        <f t="shared" si="2809"/>
        <v>0</v>
      </c>
      <c r="BX2022" s="1">
        <f t="shared" si="2809"/>
        <v>0</v>
      </c>
      <c r="BY2022" s="1">
        <f t="shared" ref="BY2022:EH2022" si="2810">+BZ1326</f>
        <v>0</v>
      </c>
      <c r="BZ2022" s="1">
        <f t="shared" si="2810"/>
        <v>0</v>
      </c>
      <c r="CA2022" s="1">
        <f t="shared" si="2810"/>
        <v>0</v>
      </c>
      <c r="CB2022" s="1">
        <f t="shared" si="2810"/>
        <v>0</v>
      </c>
      <c r="CC2022" s="1">
        <f t="shared" si="2810"/>
        <v>0</v>
      </c>
      <c r="CD2022" s="1">
        <f t="shared" si="2810"/>
        <v>0</v>
      </c>
      <c r="CE2022" s="1">
        <f t="shared" si="2810"/>
        <v>0</v>
      </c>
      <c r="CF2022" s="1">
        <f t="shared" si="2810"/>
        <v>0</v>
      </c>
      <c r="CG2022" s="1">
        <f t="shared" si="2810"/>
        <v>0</v>
      </c>
      <c r="CH2022" s="1">
        <f t="shared" si="2810"/>
        <v>0</v>
      </c>
      <c r="CI2022" s="1">
        <f t="shared" si="2810"/>
        <v>0</v>
      </c>
      <c r="CJ2022" s="1">
        <f t="shared" si="2810"/>
        <v>0</v>
      </c>
      <c r="CK2022" s="1">
        <f t="shared" si="2810"/>
        <v>0</v>
      </c>
      <c r="CL2022" s="1">
        <f t="shared" si="2810"/>
        <v>0</v>
      </c>
      <c r="CM2022" s="1">
        <f t="shared" si="2810"/>
        <v>0</v>
      </c>
      <c r="CN2022" s="1">
        <f t="shared" si="2810"/>
        <v>0</v>
      </c>
      <c r="CO2022" s="1">
        <f t="shared" si="2810"/>
        <v>0</v>
      </c>
      <c r="CP2022" s="1">
        <f t="shared" si="2810"/>
        <v>0</v>
      </c>
      <c r="CQ2022" s="1">
        <f t="shared" si="2810"/>
        <v>0</v>
      </c>
      <c r="CR2022" s="1">
        <f t="shared" si="2810"/>
        <v>0</v>
      </c>
      <c r="CS2022" s="1">
        <f t="shared" si="2810"/>
        <v>0</v>
      </c>
      <c r="CT2022" s="1">
        <f t="shared" si="2810"/>
        <v>0</v>
      </c>
      <c r="CU2022" s="1">
        <f t="shared" si="2810"/>
        <v>0</v>
      </c>
      <c r="CV2022" s="1">
        <f t="shared" si="2810"/>
        <v>0</v>
      </c>
      <c r="CW2022" s="1">
        <f t="shared" si="2810"/>
        <v>0</v>
      </c>
      <c r="CX2022" s="1">
        <f t="shared" si="2810"/>
        <v>0</v>
      </c>
      <c r="CY2022" s="1">
        <f t="shared" si="2810"/>
        <v>0</v>
      </c>
      <c r="CZ2022" s="1">
        <f t="shared" si="2810"/>
        <v>0</v>
      </c>
      <c r="DA2022" s="1">
        <f t="shared" si="2810"/>
        <v>0</v>
      </c>
      <c r="DB2022" s="1">
        <f t="shared" si="2810"/>
        <v>0</v>
      </c>
      <c r="DC2022" s="1">
        <f t="shared" si="2810"/>
        <v>0</v>
      </c>
      <c r="DD2022" s="1">
        <f t="shared" si="2810"/>
        <v>0</v>
      </c>
      <c r="DE2022" s="1">
        <f t="shared" si="2810"/>
        <v>0</v>
      </c>
      <c r="DF2022" s="1">
        <f t="shared" si="2810"/>
        <v>0</v>
      </c>
      <c r="DG2022" s="1">
        <f t="shared" si="2810"/>
        <v>0</v>
      </c>
      <c r="DH2022" s="1">
        <f t="shared" si="2810"/>
        <v>0</v>
      </c>
      <c r="DI2022" s="1">
        <f t="shared" si="2810"/>
        <v>0</v>
      </c>
      <c r="DJ2022" s="1">
        <f t="shared" si="2810"/>
        <v>0</v>
      </c>
      <c r="DK2022" s="1">
        <f t="shared" si="2810"/>
        <v>0</v>
      </c>
      <c r="DL2022" s="1">
        <f t="shared" si="2810"/>
        <v>0</v>
      </c>
      <c r="DM2022" s="1">
        <f t="shared" si="2810"/>
        <v>0</v>
      </c>
      <c r="DN2022" s="1">
        <f t="shared" si="2810"/>
        <v>0</v>
      </c>
      <c r="DO2022" s="1">
        <f t="shared" si="2810"/>
        <v>0</v>
      </c>
      <c r="DP2022" s="1">
        <f t="shared" si="2810"/>
        <v>0</v>
      </c>
      <c r="DQ2022" s="1">
        <f t="shared" si="2810"/>
        <v>0</v>
      </c>
      <c r="DR2022" s="1">
        <f t="shared" si="2810"/>
        <v>0</v>
      </c>
      <c r="DS2022" s="1">
        <f t="shared" si="2810"/>
        <v>0</v>
      </c>
      <c r="DT2022" s="1">
        <f t="shared" si="2810"/>
        <v>0</v>
      </c>
      <c r="DU2022" s="1">
        <f t="shared" si="2810"/>
        <v>0</v>
      </c>
      <c r="DV2022" s="1">
        <f t="shared" si="2810"/>
        <v>0</v>
      </c>
      <c r="DW2022" s="1">
        <f t="shared" si="2810"/>
        <v>0</v>
      </c>
      <c r="DX2022" s="1">
        <f t="shared" si="2810"/>
        <v>0</v>
      </c>
      <c r="DY2022" s="1">
        <f t="shared" si="2810"/>
        <v>0</v>
      </c>
      <c r="DZ2022" s="1">
        <f t="shared" si="2810"/>
        <v>0</v>
      </c>
      <c r="EA2022" s="1">
        <f t="shared" si="2810"/>
        <v>0</v>
      </c>
      <c r="EB2022" s="1">
        <f t="shared" si="2810"/>
        <v>0</v>
      </c>
      <c r="EC2022" s="1">
        <f t="shared" si="2810"/>
        <v>0</v>
      </c>
      <c r="ED2022" s="1">
        <f t="shared" si="2810"/>
        <v>0</v>
      </c>
      <c r="EE2022" s="1">
        <f t="shared" si="2810"/>
        <v>0</v>
      </c>
      <c r="EF2022" s="1">
        <f t="shared" si="2810"/>
        <v>0</v>
      </c>
      <c r="EG2022" s="1">
        <f t="shared" si="2810"/>
        <v>0</v>
      </c>
      <c r="EH2022" s="1">
        <f t="shared" si="2810"/>
        <v>0</v>
      </c>
    </row>
    <row r="2023" spans="1:138" hidden="1">
      <c r="D2023" s="1">
        <v>0</v>
      </c>
      <c r="E2023" s="28">
        <f t="shared" si="2762"/>
        <v>0</v>
      </c>
      <c r="F2023" s="28"/>
      <c r="G2023" s="28"/>
      <c r="H2023" s="28"/>
      <c r="I2023" s="28"/>
      <c r="M2023" s="1">
        <f t="shared" ref="M2023:BX2023" si="2811">+N1327</f>
        <v>0</v>
      </c>
      <c r="N2023" s="1">
        <f t="shared" si="2811"/>
        <v>0</v>
      </c>
      <c r="O2023" s="1">
        <f t="shared" si="2811"/>
        <v>0</v>
      </c>
      <c r="P2023" s="1">
        <f t="shared" si="2811"/>
        <v>0</v>
      </c>
      <c r="Q2023" s="1">
        <f t="shared" si="2811"/>
        <v>-375555.55555555556</v>
      </c>
      <c r="R2023" s="1">
        <f t="shared" si="2811"/>
        <v>0</v>
      </c>
      <c r="S2023" s="1">
        <f t="shared" si="2811"/>
        <v>0</v>
      </c>
      <c r="T2023" s="1">
        <f t="shared" si="2811"/>
        <v>0</v>
      </c>
      <c r="U2023" s="1">
        <f t="shared" si="2811"/>
        <v>0</v>
      </c>
      <c r="V2023" s="1">
        <f t="shared" si="2811"/>
        <v>0</v>
      </c>
      <c r="W2023" s="1">
        <f t="shared" si="2811"/>
        <v>0</v>
      </c>
      <c r="X2023" s="1">
        <f t="shared" si="2811"/>
        <v>0</v>
      </c>
      <c r="Y2023" s="1">
        <f t="shared" si="2811"/>
        <v>0</v>
      </c>
      <c r="Z2023" s="1">
        <f t="shared" si="2811"/>
        <v>0</v>
      </c>
      <c r="AA2023" s="1">
        <f t="shared" si="2811"/>
        <v>0</v>
      </c>
      <c r="AB2023" s="1">
        <f t="shared" si="2811"/>
        <v>0</v>
      </c>
      <c r="AC2023" s="1">
        <f t="shared" si="2811"/>
        <v>0</v>
      </c>
      <c r="AD2023" s="1">
        <f t="shared" si="2811"/>
        <v>0</v>
      </c>
      <c r="AE2023" s="1">
        <f t="shared" si="2811"/>
        <v>0</v>
      </c>
      <c r="AF2023" s="1">
        <f t="shared" si="2811"/>
        <v>0</v>
      </c>
      <c r="AG2023" s="1">
        <f t="shared" si="2811"/>
        <v>0</v>
      </c>
      <c r="AH2023" s="1">
        <f t="shared" si="2811"/>
        <v>0</v>
      </c>
      <c r="AI2023" s="1">
        <f t="shared" si="2811"/>
        <v>-135.74344023323616</v>
      </c>
      <c r="AJ2023" s="1">
        <f t="shared" si="2811"/>
        <v>-475102.04081632651</v>
      </c>
      <c r="AK2023" s="1">
        <f t="shared" si="2811"/>
        <v>0</v>
      </c>
      <c r="AL2023" s="1">
        <f t="shared" si="2811"/>
        <v>798282.23649578879</v>
      </c>
      <c r="AM2023" s="1">
        <f t="shared" si="2811"/>
        <v>-111352.04081632651</v>
      </c>
      <c r="AN2023" s="1">
        <f t="shared" si="2811"/>
        <v>0</v>
      </c>
      <c r="AO2023" s="1">
        <f t="shared" si="2811"/>
        <v>-90.9375</v>
      </c>
      <c r="AP2023" s="1">
        <f t="shared" si="2811"/>
        <v>363750</v>
      </c>
      <c r="AQ2023" s="1">
        <f t="shared" si="2811"/>
        <v>0</v>
      </c>
      <c r="AR2023" s="1">
        <f t="shared" si="2811"/>
        <v>0</v>
      </c>
      <c r="AS2023" s="1">
        <f t="shared" si="2811"/>
        <v>0</v>
      </c>
      <c r="AT2023" s="1">
        <f t="shared" si="2811"/>
        <v>0</v>
      </c>
      <c r="AU2023" s="1">
        <f t="shared" si="2811"/>
        <v>0</v>
      </c>
      <c r="AV2023" s="1">
        <f t="shared" si="2811"/>
        <v>0</v>
      </c>
      <c r="AW2023" s="1">
        <f t="shared" si="2811"/>
        <v>0</v>
      </c>
      <c r="AX2023" s="1">
        <f t="shared" si="2811"/>
        <v>0</v>
      </c>
      <c r="AY2023" s="1">
        <f t="shared" si="2811"/>
        <v>0</v>
      </c>
      <c r="AZ2023" s="1">
        <f t="shared" si="2811"/>
        <v>0</v>
      </c>
      <c r="BA2023" s="1">
        <f t="shared" si="2811"/>
        <v>0</v>
      </c>
      <c r="BB2023" s="1">
        <f t="shared" si="2811"/>
        <v>0</v>
      </c>
      <c r="BC2023" s="1">
        <f t="shared" si="2811"/>
        <v>0</v>
      </c>
      <c r="BD2023" s="1">
        <f t="shared" si="2811"/>
        <v>0</v>
      </c>
      <c r="BE2023" s="1">
        <f t="shared" si="2811"/>
        <v>0</v>
      </c>
      <c r="BF2023" s="1">
        <f t="shared" si="2811"/>
        <v>0</v>
      </c>
      <c r="BG2023" s="1">
        <f t="shared" si="2811"/>
        <v>-422500</v>
      </c>
      <c r="BH2023" s="1">
        <f t="shared" si="2811"/>
        <v>0</v>
      </c>
      <c r="BI2023" s="1">
        <f t="shared" si="2811"/>
        <v>0</v>
      </c>
      <c r="BJ2023" s="1">
        <f t="shared" si="2811"/>
        <v>0</v>
      </c>
      <c r="BK2023" s="1">
        <f t="shared" si="2811"/>
        <v>0</v>
      </c>
      <c r="BL2023" s="1">
        <f t="shared" si="2811"/>
        <v>0</v>
      </c>
      <c r="BM2023" s="1">
        <f t="shared" si="2811"/>
        <v>0</v>
      </c>
      <c r="BN2023" s="1">
        <f t="shared" si="2811"/>
        <v>0</v>
      </c>
      <c r="BO2023" s="1">
        <f t="shared" si="2811"/>
        <v>0</v>
      </c>
      <c r="BP2023" s="1">
        <f t="shared" si="2811"/>
        <v>0</v>
      </c>
      <c r="BQ2023" s="1">
        <f t="shared" si="2811"/>
        <v>0</v>
      </c>
      <c r="BR2023" s="1">
        <f t="shared" si="2811"/>
        <v>0</v>
      </c>
      <c r="BS2023" s="1">
        <f t="shared" si="2811"/>
        <v>0</v>
      </c>
      <c r="BT2023" s="1">
        <f t="shared" si="2811"/>
        <v>0</v>
      </c>
      <c r="BU2023" s="1">
        <f t="shared" si="2811"/>
        <v>0</v>
      </c>
      <c r="BV2023" s="1">
        <f t="shared" si="2811"/>
        <v>0</v>
      </c>
      <c r="BW2023" s="1">
        <f t="shared" si="2811"/>
        <v>0</v>
      </c>
      <c r="BX2023" s="1">
        <f t="shared" si="2811"/>
        <v>0</v>
      </c>
      <c r="BY2023" s="1">
        <f t="shared" ref="BY2023:EH2023" si="2812">+BZ1327</f>
        <v>0</v>
      </c>
      <c r="BZ2023" s="1">
        <f t="shared" si="2812"/>
        <v>0</v>
      </c>
      <c r="CA2023" s="1">
        <f t="shared" si="2812"/>
        <v>0</v>
      </c>
      <c r="CB2023" s="1">
        <f t="shared" si="2812"/>
        <v>0</v>
      </c>
      <c r="CC2023" s="1">
        <f t="shared" si="2812"/>
        <v>0</v>
      </c>
      <c r="CD2023" s="1">
        <f t="shared" si="2812"/>
        <v>0</v>
      </c>
      <c r="CE2023" s="1">
        <f t="shared" si="2812"/>
        <v>0</v>
      </c>
      <c r="CF2023" s="1">
        <f t="shared" si="2812"/>
        <v>0</v>
      </c>
      <c r="CG2023" s="1">
        <f t="shared" si="2812"/>
        <v>0</v>
      </c>
      <c r="CH2023" s="1">
        <f t="shared" si="2812"/>
        <v>0</v>
      </c>
      <c r="CI2023" s="1">
        <f t="shared" si="2812"/>
        <v>0</v>
      </c>
      <c r="CJ2023" s="1">
        <f t="shared" si="2812"/>
        <v>0</v>
      </c>
      <c r="CK2023" s="1">
        <f t="shared" si="2812"/>
        <v>0</v>
      </c>
      <c r="CL2023" s="1">
        <f t="shared" si="2812"/>
        <v>0</v>
      </c>
      <c r="CM2023" s="1">
        <f t="shared" si="2812"/>
        <v>0</v>
      </c>
      <c r="CN2023" s="1">
        <f t="shared" si="2812"/>
        <v>0</v>
      </c>
      <c r="CO2023" s="1">
        <f t="shared" si="2812"/>
        <v>0</v>
      </c>
      <c r="CP2023" s="1">
        <f t="shared" si="2812"/>
        <v>0</v>
      </c>
      <c r="CQ2023" s="1">
        <f t="shared" si="2812"/>
        <v>0</v>
      </c>
      <c r="CR2023" s="1">
        <f t="shared" si="2812"/>
        <v>0</v>
      </c>
      <c r="CS2023" s="1">
        <f t="shared" si="2812"/>
        <v>0</v>
      </c>
      <c r="CT2023" s="1">
        <f t="shared" si="2812"/>
        <v>0</v>
      </c>
      <c r="CU2023" s="1">
        <f t="shared" si="2812"/>
        <v>0</v>
      </c>
      <c r="CV2023" s="1">
        <f t="shared" si="2812"/>
        <v>0</v>
      </c>
      <c r="CW2023" s="1">
        <f t="shared" si="2812"/>
        <v>0</v>
      </c>
      <c r="CX2023" s="1">
        <f t="shared" si="2812"/>
        <v>0</v>
      </c>
      <c r="CY2023" s="1">
        <f t="shared" si="2812"/>
        <v>0</v>
      </c>
      <c r="CZ2023" s="1">
        <f t="shared" si="2812"/>
        <v>0</v>
      </c>
      <c r="DA2023" s="1">
        <f t="shared" si="2812"/>
        <v>0</v>
      </c>
      <c r="DB2023" s="1">
        <f t="shared" si="2812"/>
        <v>0</v>
      </c>
      <c r="DC2023" s="1">
        <f t="shared" si="2812"/>
        <v>0</v>
      </c>
      <c r="DD2023" s="1">
        <f t="shared" si="2812"/>
        <v>0</v>
      </c>
      <c r="DE2023" s="1">
        <f t="shared" si="2812"/>
        <v>0</v>
      </c>
      <c r="DF2023" s="1">
        <f t="shared" si="2812"/>
        <v>0</v>
      </c>
      <c r="DG2023" s="1">
        <f t="shared" si="2812"/>
        <v>0</v>
      </c>
      <c r="DH2023" s="1">
        <f t="shared" si="2812"/>
        <v>0</v>
      </c>
      <c r="DI2023" s="1">
        <f t="shared" si="2812"/>
        <v>0</v>
      </c>
      <c r="DJ2023" s="1">
        <f t="shared" si="2812"/>
        <v>0</v>
      </c>
      <c r="DK2023" s="1">
        <f t="shared" si="2812"/>
        <v>0</v>
      </c>
      <c r="DL2023" s="1">
        <f t="shared" si="2812"/>
        <v>0</v>
      </c>
      <c r="DM2023" s="1">
        <f t="shared" si="2812"/>
        <v>0</v>
      </c>
      <c r="DN2023" s="1">
        <f t="shared" si="2812"/>
        <v>0</v>
      </c>
      <c r="DO2023" s="1">
        <f t="shared" si="2812"/>
        <v>0</v>
      </c>
      <c r="DP2023" s="1">
        <f t="shared" si="2812"/>
        <v>0</v>
      </c>
      <c r="DQ2023" s="1">
        <f t="shared" si="2812"/>
        <v>0</v>
      </c>
      <c r="DR2023" s="1">
        <f t="shared" si="2812"/>
        <v>0</v>
      </c>
      <c r="DS2023" s="1">
        <f t="shared" si="2812"/>
        <v>0</v>
      </c>
      <c r="DT2023" s="1">
        <f t="shared" si="2812"/>
        <v>0</v>
      </c>
      <c r="DU2023" s="1">
        <f t="shared" si="2812"/>
        <v>0</v>
      </c>
      <c r="DV2023" s="1">
        <f t="shared" si="2812"/>
        <v>0</v>
      </c>
      <c r="DW2023" s="1">
        <f t="shared" si="2812"/>
        <v>0</v>
      </c>
      <c r="DX2023" s="1">
        <f t="shared" si="2812"/>
        <v>0</v>
      </c>
      <c r="DY2023" s="1">
        <f t="shared" si="2812"/>
        <v>0</v>
      </c>
      <c r="DZ2023" s="1">
        <f t="shared" si="2812"/>
        <v>0</v>
      </c>
      <c r="EA2023" s="1">
        <f t="shared" si="2812"/>
        <v>0</v>
      </c>
      <c r="EB2023" s="1">
        <f t="shared" si="2812"/>
        <v>0</v>
      </c>
      <c r="EC2023" s="1">
        <f t="shared" si="2812"/>
        <v>0</v>
      </c>
      <c r="ED2023" s="1">
        <f t="shared" si="2812"/>
        <v>0</v>
      </c>
      <c r="EE2023" s="1">
        <f t="shared" si="2812"/>
        <v>0</v>
      </c>
      <c r="EF2023" s="1">
        <f t="shared" si="2812"/>
        <v>0</v>
      </c>
      <c r="EG2023" s="1">
        <f t="shared" si="2812"/>
        <v>0</v>
      </c>
      <c r="EH2023" s="1">
        <f t="shared" si="2812"/>
        <v>0</v>
      </c>
    </row>
    <row r="2024" spans="1:138" hidden="1">
      <c r="D2024" s="1">
        <v>-7.152557373046875E-7</v>
      </c>
      <c r="E2024" s="28">
        <f t="shared" si="2762"/>
        <v>-7.152557373046875E-7</v>
      </c>
      <c r="F2024" s="28"/>
      <c r="G2024" s="28"/>
      <c r="H2024" s="28"/>
      <c r="I2024" s="28"/>
      <c r="M2024" s="1">
        <f t="shared" ref="M2024:BX2024" si="2813">+N1328</f>
        <v>0</v>
      </c>
      <c r="N2024" s="1">
        <f t="shared" si="2813"/>
        <v>0</v>
      </c>
      <c r="O2024" s="1">
        <f t="shared" si="2813"/>
        <v>0</v>
      </c>
      <c r="P2024" s="1">
        <f t="shared" si="2813"/>
        <v>-13706666.666666666</v>
      </c>
      <c r="Q2024" s="1">
        <f t="shared" si="2813"/>
        <v>0</v>
      </c>
      <c r="R2024" s="1">
        <f t="shared" si="2813"/>
        <v>20560000000</v>
      </c>
      <c r="S2024" s="1">
        <f t="shared" si="2813"/>
        <v>0</v>
      </c>
      <c r="T2024" s="1">
        <f t="shared" si="2813"/>
        <v>0</v>
      </c>
      <c r="U2024" s="1">
        <f t="shared" si="2813"/>
        <v>0</v>
      </c>
      <c r="V2024" s="1">
        <f t="shared" si="2813"/>
        <v>0</v>
      </c>
      <c r="W2024" s="1">
        <f t="shared" si="2813"/>
        <v>0</v>
      </c>
      <c r="X2024" s="1">
        <f t="shared" si="2813"/>
        <v>0</v>
      </c>
      <c r="Y2024" s="1">
        <f t="shared" si="2813"/>
        <v>0</v>
      </c>
      <c r="Z2024" s="1">
        <f t="shared" si="2813"/>
        <v>0</v>
      </c>
      <c r="AA2024" s="1">
        <f t="shared" si="2813"/>
        <v>0</v>
      </c>
      <c r="AB2024" s="1">
        <f t="shared" si="2813"/>
        <v>0</v>
      </c>
      <c r="AC2024" s="1">
        <f t="shared" si="2813"/>
        <v>0</v>
      </c>
      <c r="AD2024" s="1">
        <f t="shared" si="2813"/>
        <v>0</v>
      </c>
      <c r="AE2024" s="1">
        <f t="shared" si="2813"/>
        <v>0</v>
      </c>
      <c r="AF2024" s="1">
        <f t="shared" si="2813"/>
        <v>0</v>
      </c>
      <c r="AG2024" s="1">
        <f t="shared" si="2813"/>
        <v>0</v>
      </c>
      <c r="AH2024" s="1">
        <f t="shared" si="2813"/>
        <v>0</v>
      </c>
      <c r="AI2024" s="1">
        <f t="shared" si="2813"/>
        <v>475102.04081632651</v>
      </c>
      <c r="AJ2024" s="1">
        <f t="shared" si="2813"/>
        <v>1108571428.5714285</v>
      </c>
      <c r="AK2024" s="1">
        <f t="shared" si="2813"/>
        <v>-3640833.333333334</v>
      </c>
      <c r="AL2024" s="1">
        <f t="shared" si="2813"/>
        <v>-111352.04081632651</v>
      </c>
      <c r="AM2024" s="1">
        <f t="shared" si="2813"/>
        <v>91537142857.142853</v>
      </c>
      <c r="AN2024" s="1">
        <f t="shared" si="2813"/>
        <v>0</v>
      </c>
      <c r="AO2024" s="1">
        <f t="shared" si="2813"/>
        <v>-363750</v>
      </c>
      <c r="AP2024" s="1">
        <f t="shared" si="2813"/>
        <v>970000000</v>
      </c>
      <c r="AQ2024" s="1">
        <f t="shared" si="2813"/>
        <v>0</v>
      </c>
      <c r="AR2024" s="1">
        <f t="shared" si="2813"/>
        <v>0</v>
      </c>
      <c r="AS2024" s="1">
        <f t="shared" si="2813"/>
        <v>0</v>
      </c>
      <c r="AT2024" s="1">
        <f t="shared" si="2813"/>
        <v>0</v>
      </c>
      <c r="AU2024" s="1">
        <f t="shared" si="2813"/>
        <v>0</v>
      </c>
      <c r="AV2024" s="1">
        <f t="shared" si="2813"/>
        <v>0</v>
      </c>
      <c r="AW2024" s="1">
        <f t="shared" si="2813"/>
        <v>0</v>
      </c>
      <c r="AX2024" s="1">
        <f t="shared" si="2813"/>
        <v>0</v>
      </c>
      <c r="AY2024" s="1">
        <f t="shared" si="2813"/>
        <v>0</v>
      </c>
      <c r="AZ2024" s="1">
        <f t="shared" si="2813"/>
        <v>0</v>
      </c>
      <c r="BA2024" s="1">
        <f t="shared" si="2813"/>
        <v>0</v>
      </c>
      <c r="BB2024" s="1">
        <f t="shared" si="2813"/>
        <v>0</v>
      </c>
      <c r="BC2024" s="1">
        <f t="shared" si="2813"/>
        <v>0</v>
      </c>
      <c r="BD2024" s="1">
        <f t="shared" si="2813"/>
        <v>0</v>
      </c>
      <c r="BE2024" s="1">
        <f t="shared" si="2813"/>
        <v>0</v>
      </c>
      <c r="BF2024" s="1">
        <f t="shared" si="2813"/>
        <v>17347500</v>
      </c>
      <c r="BG2024" s="1">
        <f t="shared" si="2813"/>
        <v>0</v>
      </c>
      <c r="BH2024" s="1">
        <f t="shared" si="2813"/>
        <v>23130000000</v>
      </c>
      <c r="BI2024" s="1">
        <f t="shared" si="2813"/>
        <v>0</v>
      </c>
      <c r="BJ2024" s="1">
        <f t="shared" si="2813"/>
        <v>0</v>
      </c>
      <c r="BK2024" s="1">
        <f t="shared" si="2813"/>
        <v>0</v>
      </c>
      <c r="BL2024" s="1">
        <f t="shared" si="2813"/>
        <v>0</v>
      </c>
      <c r="BM2024" s="1">
        <f t="shared" si="2813"/>
        <v>0</v>
      </c>
      <c r="BN2024" s="1">
        <f t="shared" si="2813"/>
        <v>0</v>
      </c>
      <c r="BO2024" s="1">
        <f t="shared" si="2813"/>
        <v>0</v>
      </c>
      <c r="BP2024" s="1">
        <f t="shared" si="2813"/>
        <v>0</v>
      </c>
      <c r="BQ2024" s="1">
        <f t="shared" si="2813"/>
        <v>0</v>
      </c>
      <c r="BR2024" s="1">
        <f t="shared" si="2813"/>
        <v>0</v>
      </c>
      <c r="BS2024" s="1">
        <f t="shared" si="2813"/>
        <v>0</v>
      </c>
      <c r="BT2024" s="1">
        <f t="shared" si="2813"/>
        <v>0</v>
      </c>
      <c r="BU2024" s="1">
        <f t="shared" si="2813"/>
        <v>0</v>
      </c>
      <c r="BV2024" s="1">
        <f t="shared" si="2813"/>
        <v>0</v>
      </c>
      <c r="BW2024" s="1">
        <f t="shared" si="2813"/>
        <v>0</v>
      </c>
      <c r="BX2024" s="1">
        <f t="shared" si="2813"/>
        <v>0</v>
      </c>
      <c r="BY2024" s="1">
        <f t="shared" ref="BY2024:EH2024" si="2814">+BZ1328</f>
        <v>0</v>
      </c>
      <c r="BZ2024" s="1">
        <f t="shared" si="2814"/>
        <v>0</v>
      </c>
      <c r="CA2024" s="1">
        <f t="shared" si="2814"/>
        <v>0</v>
      </c>
      <c r="CB2024" s="1">
        <f t="shared" si="2814"/>
        <v>0</v>
      </c>
      <c r="CC2024" s="1">
        <f t="shared" si="2814"/>
        <v>0</v>
      </c>
      <c r="CD2024" s="1">
        <f t="shared" si="2814"/>
        <v>0</v>
      </c>
      <c r="CE2024" s="1">
        <f t="shared" si="2814"/>
        <v>0</v>
      </c>
      <c r="CF2024" s="1">
        <f t="shared" si="2814"/>
        <v>0</v>
      </c>
      <c r="CG2024" s="1">
        <f t="shared" si="2814"/>
        <v>0</v>
      </c>
      <c r="CH2024" s="1">
        <f t="shared" si="2814"/>
        <v>0</v>
      </c>
      <c r="CI2024" s="1">
        <f t="shared" si="2814"/>
        <v>0</v>
      </c>
      <c r="CJ2024" s="1">
        <f t="shared" si="2814"/>
        <v>0</v>
      </c>
      <c r="CK2024" s="1">
        <f t="shared" si="2814"/>
        <v>0</v>
      </c>
      <c r="CL2024" s="1">
        <f t="shared" si="2814"/>
        <v>0</v>
      </c>
      <c r="CM2024" s="1">
        <f t="shared" si="2814"/>
        <v>0</v>
      </c>
      <c r="CN2024" s="1">
        <f t="shared" si="2814"/>
        <v>0</v>
      </c>
      <c r="CO2024" s="1">
        <f t="shared" si="2814"/>
        <v>0</v>
      </c>
      <c r="CP2024" s="1">
        <f t="shared" si="2814"/>
        <v>0</v>
      </c>
      <c r="CQ2024" s="1">
        <f t="shared" si="2814"/>
        <v>0</v>
      </c>
      <c r="CR2024" s="1">
        <f t="shared" si="2814"/>
        <v>0</v>
      </c>
      <c r="CS2024" s="1">
        <f t="shared" si="2814"/>
        <v>0</v>
      </c>
      <c r="CT2024" s="1">
        <f t="shared" si="2814"/>
        <v>0</v>
      </c>
      <c r="CU2024" s="1">
        <f t="shared" si="2814"/>
        <v>0</v>
      </c>
      <c r="CV2024" s="1">
        <f t="shared" si="2814"/>
        <v>0</v>
      </c>
      <c r="CW2024" s="1">
        <f t="shared" si="2814"/>
        <v>0</v>
      </c>
      <c r="CX2024" s="1">
        <f t="shared" si="2814"/>
        <v>0</v>
      </c>
      <c r="CY2024" s="1">
        <f t="shared" si="2814"/>
        <v>0</v>
      </c>
      <c r="CZ2024" s="1">
        <f t="shared" si="2814"/>
        <v>0</v>
      </c>
      <c r="DA2024" s="1">
        <f t="shared" si="2814"/>
        <v>0</v>
      </c>
      <c r="DB2024" s="1">
        <f t="shared" si="2814"/>
        <v>0</v>
      </c>
      <c r="DC2024" s="1">
        <f t="shared" si="2814"/>
        <v>0</v>
      </c>
      <c r="DD2024" s="1">
        <f t="shared" si="2814"/>
        <v>0</v>
      </c>
      <c r="DE2024" s="1">
        <f t="shared" si="2814"/>
        <v>0</v>
      </c>
      <c r="DF2024" s="1">
        <f t="shared" si="2814"/>
        <v>0</v>
      </c>
      <c r="DG2024" s="1">
        <f t="shared" si="2814"/>
        <v>0</v>
      </c>
      <c r="DH2024" s="1">
        <f t="shared" si="2814"/>
        <v>0</v>
      </c>
      <c r="DI2024" s="1">
        <f t="shared" si="2814"/>
        <v>0</v>
      </c>
      <c r="DJ2024" s="1">
        <f t="shared" si="2814"/>
        <v>0</v>
      </c>
      <c r="DK2024" s="1">
        <f t="shared" si="2814"/>
        <v>0</v>
      </c>
      <c r="DL2024" s="1">
        <f t="shared" si="2814"/>
        <v>0</v>
      </c>
      <c r="DM2024" s="1">
        <f t="shared" si="2814"/>
        <v>0</v>
      </c>
      <c r="DN2024" s="1">
        <f t="shared" si="2814"/>
        <v>0</v>
      </c>
      <c r="DO2024" s="1">
        <f t="shared" si="2814"/>
        <v>0</v>
      </c>
      <c r="DP2024" s="1">
        <f t="shared" si="2814"/>
        <v>0</v>
      </c>
      <c r="DQ2024" s="1">
        <f t="shared" si="2814"/>
        <v>0</v>
      </c>
      <c r="DR2024" s="1">
        <f t="shared" si="2814"/>
        <v>0</v>
      </c>
      <c r="DS2024" s="1">
        <f t="shared" si="2814"/>
        <v>0</v>
      </c>
      <c r="DT2024" s="1">
        <f t="shared" si="2814"/>
        <v>0</v>
      </c>
      <c r="DU2024" s="1">
        <f t="shared" si="2814"/>
        <v>0</v>
      </c>
      <c r="DV2024" s="1">
        <f t="shared" si="2814"/>
        <v>0</v>
      </c>
      <c r="DW2024" s="1">
        <f t="shared" si="2814"/>
        <v>0</v>
      </c>
      <c r="DX2024" s="1">
        <f t="shared" si="2814"/>
        <v>0</v>
      </c>
      <c r="DY2024" s="1">
        <f t="shared" si="2814"/>
        <v>0</v>
      </c>
      <c r="DZ2024" s="1">
        <f t="shared" si="2814"/>
        <v>0</v>
      </c>
      <c r="EA2024" s="1">
        <f t="shared" si="2814"/>
        <v>0</v>
      </c>
      <c r="EB2024" s="1">
        <f t="shared" si="2814"/>
        <v>0</v>
      </c>
      <c r="EC2024" s="1">
        <f t="shared" si="2814"/>
        <v>0</v>
      </c>
      <c r="ED2024" s="1">
        <f t="shared" si="2814"/>
        <v>0</v>
      </c>
      <c r="EE2024" s="1">
        <f t="shared" si="2814"/>
        <v>0</v>
      </c>
      <c r="EF2024" s="1">
        <f t="shared" si="2814"/>
        <v>0</v>
      </c>
      <c r="EG2024" s="1">
        <f t="shared" si="2814"/>
        <v>0</v>
      </c>
      <c r="EH2024" s="1">
        <f t="shared" si="2814"/>
        <v>0</v>
      </c>
    </row>
    <row r="2025" spans="1:138" hidden="1">
      <c r="D2025" s="1">
        <v>6.0535967350006104E-9</v>
      </c>
      <c r="E2025" s="28">
        <f t="shared" si="2762"/>
        <v>6.0535967350006104E-9</v>
      </c>
      <c r="F2025" s="28"/>
      <c r="G2025" s="28"/>
      <c r="H2025" s="28"/>
      <c r="I2025" s="28"/>
      <c r="M2025" s="1">
        <f t="shared" ref="M2025:BX2025" si="2815">+N1329</f>
        <v>0</v>
      </c>
      <c r="N2025" s="1">
        <f t="shared" si="2815"/>
        <v>0</v>
      </c>
      <c r="O2025" s="1">
        <f t="shared" si="2815"/>
        <v>0</v>
      </c>
      <c r="P2025" s="1">
        <f t="shared" si="2815"/>
        <v>0</v>
      </c>
      <c r="Q2025" s="1">
        <f t="shared" si="2815"/>
        <v>0</v>
      </c>
      <c r="R2025" s="1">
        <f t="shared" si="2815"/>
        <v>0</v>
      </c>
      <c r="S2025" s="1">
        <f t="shared" si="2815"/>
        <v>-6091.8518518518522</v>
      </c>
      <c r="T2025" s="1">
        <f t="shared" si="2815"/>
        <v>0</v>
      </c>
      <c r="U2025" s="1">
        <f t="shared" si="2815"/>
        <v>13706666.666666666</v>
      </c>
      <c r="V2025" s="1">
        <f t="shared" si="2815"/>
        <v>0</v>
      </c>
      <c r="W2025" s="1">
        <f t="shared" si="2815"/>
        <v>0</v>
      </c>
      <c r="X2025" s="1">
        <f t="shared" si="2815"/>
        <v>0</v>
      </c>
      <c r="Y2025" s="1">
        <f t="shared" si="2815"/>
        <v>0</v>
      </c>
      <c r="Z2025" s="1">
        <f t="shared" si="2815"/>
        <v>0</v>
      </c>
      <c r="AA2025" s="1">
        <f t="shared" si="2815"/>
        <v>0</v>
      </c>
      <c r="AB2025" s="1">
        <f t="shared" si="2815"/>
        <v>0</v>
      </c>
      <c r="AC2025" s="1">
        <f t="shared" si="2815"/>
        <v>0</v>
      </c>
      <c r="AD2025" s="1">
        <f t="shared" si="2815"/>
        <v>0</v>
      </c>
      <c r="AE2025" s="1">
        <f t="shared" si="2815"/>
        <v>0</v>
      </c>
      <c r="AF2025" s="1">
        <f t="shared" si="2815"/>
        <v>0</v>
      </c>
      <c r="AG2025" s="1">
        <f t="shared" si="2815"/>
        <v>0</v>
      </c>
      <c r="AH2025" s="1">
        <f t="shared" si="2815"/>
        <v>0</v>
      </c>
      <c r="AI2025" s="1">
        <f t="shared" si="2815"/>
        <v>0</v>
      </c>
      <c r="AJ2025" s="1">
        <f t="shared" si="2815"/>
        <v>0</v>
      </c>
      <c r="AK2025" s="1">
        <f t="shared" si="2815"/>
        <v>-71250</v>
      </c>
      <c r="AL2025" s="1">
        <f t="shared" si="2815"/>
        <v>0</v>
      </c>
      <c r="AM2025" s="1">
        <f t="shared" si="2815"/>
        <v>0</v>
      </c>
      <c r="AN2025" s="1">
        <f t="shared" si="2815"/>
        <v>181015.60185185185</v>
      </c>
      <c r="AO2025" s="1">
        <f t="shared" si="2815"/>
        <v>0</v>
      </c>
      <c r="AP2025" s="1">
        <f t="shared" si="2815"/>
        <v>-3640833.333333334</v>
      </c>
      <c r="AQ2025" s="1">
        <f t="shared" si="2815"/>
        <v>-95000</v>
      </c>
      <c r="AR2025" s="1">
        <f t="shared" si="2815"/>
        <v>0</v>
      </c>
      <c r="AS2025" s="1">
        <f t="shared" si="2815"/>
        <v>0</v>
      </c>
      <c r="AT2025" s="1">
        <f t="shared" si="2815"/>
        <v>0</v>
      </c>
      <c r="AU2025" s="1">
        <f t="shared" si="2815"/>
        <v>0</v>
      </c>
      <c r="AV2025" s="1">
        <f t="shared" si="2815"/>
        <v>0</v>
      </c>
      <c r="AW2025" s="1">
        <f t="shared" si="2815"/>
        <v>0</v>
      </c>
      <c r="AX2025" s="1">
        <f t="shared" si="2815"/>
        <v>0</v>
      </c>
      <c r="AY2025" s="1">
        <f t="shared" si="2815"/>
        <v>0</v>
      </c>
      <c r="AZ2025" s="1">
        <f t="shared" si="2815"/>
        <v>0</v>
      </c>
      <c r="BA2025" s="1">
        <f t="shared" si="2815"/>
        <v>0</v>
      </c>
      <c r="BB2025" s="1">
        <f t="shared" si="2815"/>
        <v>0</v>
      </c>
      <c r="BC2025" s="1">
        <f t="shared" si="2815"/>
        <v>0</v>
      </c>
      <c r="BD2025" s="1">
        <f t="shared" si="2815"/>
        <v>0</v>
      </c>
      <c r="BE2025" s="1">
        <f t="shared" si="2815"/>
        <v>0</v>
      </c>
      <c r="BF2025" s="1">
        <f t="shared" si="2815"/>
        <v>0</v>
      </c>
      <c r="BG2025" s="1">
        <f t="shared" si="2815"/>
        <v>0</v>
      </c>
      <c r="BH2025" s="1">
        <f t="shared" si="2815"/>
        <v>0</v>
      </c>
      <c r="BI2025" s="1">
        <f t="shared" si="2815"/>
        <v>-8673.75</v>
      </c>
      <c r="BJ2025" s="1">
        <f t="shared" si="2815"/>
        <v>0</v>
      </c>
      <c r="BK2025" s="1">
        <f t="shared" si="2815"/>
        <v>-17347500</v>
      </c>
      <c r="BL2025" s="1">
        <f t="shared" si="2815"/>
        <v>0</v>
      </c>
      <c r="BM2025" s="1">
        <f t="shared" si="2815"/>
        <v>0</v>
      </c>
      <c r="BN2025" s="1">
        <f t="shared" si="2815"/>
        <v>0</v>
      </c>
      <c r="BO2025" s="1">
        <f t="shared" si="2815"/>
        <v>0</v>
      </c>
      <c r="BP2025" s="1">
        <f t="shared" si="2815"/>
        <v>0</v>
      </c>
      <c r="BQ2025" s="1">
        <f t="shared" si="2815"/>
        <v>0</v>
      </c>
      <c r="BR2025" s="1">
        <f t="shared" si="2815"/>
        <v>0</v>
      </c>
      <c r="BS2025" s="1">
        <f t="shared" si="2815"/>
        <v>0</v>
      </c>
      <c r="BT2025" s="1">
        <f t="shared" si="2815"/>
        <v>0</v>
      </c>
      <c r="BU2025" s="1">
        <f t="shared" si="2815"/>
        <v>0</v>
      </c>
      <c r="BV2025" s="1">
        <f t="shared" si="2815"/>
        <v>0</v>
      </c>
      <c r="BW2025" s="1">
        <f t="shared" si="2815"/>
        <v>0</v>
      </c>
      <c r="BX2025" s="1">
        <f t="shared" si="2815"/>
        <v>0</v>
      </c>
      <c r="BY2025" s="1">
        <f t="shared" ref="BY2025:EH2025" si="2816">+BZ1329</f>
        <v>0</v>
      </c>
      <c r="BZ2025" s="1">
        <f t="shared" si="2816"/>
        <v>0</v>
      </c>
      <c r="CA2025" s="1">
        <f t="shared" si="2816"/>
        <v>0</v>
      </c>
      <c r="CB2025" s="1">
        <f t="shared" si="2816"/>
        <v>0</v>
      </c>
      <c r="CC2025" s="1">
        <f t="shared" si="2816"/>
        <v>0</v>
      </c>
      <c r="CD2025" s="1">
        <f t="shared" si="2816"/>
        <v>0</v>
      </c>
      <c r="CE2025" s="1">
        <f t="shared" si="2816"/>
        <v>0</v>
      </c>
      <c r="CF2025" s="1">
        <f t="shared" si="2816"/>
        <v>0</v>
      </c>
      <c r="CG2025" s="1">
        <f t="shared" si="2816"/>
        <v>0</v>
      </c>
      <c r="CH2025" s="1">
        <f t="shared" si="2816"/>
        <v>0</v>
      </c>
      <c r="CI2025" s="1">
        <f t="shared" si="2816"/>
        <v>0</v>
      </c>
      <c r="CJ2025" s="1">
        <f t="shared" si="2816"/>
        <v>0</v>
      </c>
      <c r="CK2025" s="1">
        <f t="shared" si="2816"/>
        <v>0</v>
      </c>
      <c r="CL2025" s="1">
        <f t="shared" si="2816"/>
        <v>0</v>
      </c>
      <c r="CM2025" s="1">
        <f t="shared" si="2816"/>
        <v>0</v>
      </c>
      <c r="CN2025" s="1">
        <f t="shared" si="2816"/>
        <v>0</v>
      </c>
      <c r="CO2025" s="1">
        <f t="shared" si="2816"/>
        <v>0</v>
      </c>
      <c r="CP2025" s="1">
        <f t="shared" si="2816"/>
        <v>0</v>
      </c>
      <c r="CQ2025" s="1">
        <f t="shared" si="2816"/>
        <v>0</v>
      </c>
      <c r="CR2025" s="1">
        <f t="shared" si="2816"/>
        <v>0</v>
      </c>
      <c r="CS2025" s="1">
        <f t="shared" si="2816"/>
        <v>0</v>
      </c>
      <c r="CT2025" s="1">
        <f t="shared" si="2816"/>
        <v>0</v>
      </c>
      <c r="CU2025" s="1">
        <f t="shared" si="2816"/>
        <v>0</v>
      </c>
      <c r="CV2025" s="1">
        <f t="shared" si="2816"/>
        <v>0</v>
      </c>
      <c r="CW2025" s="1">
        <f t="shared" si="2816"/>
        <v>0</v>
      </c>
      <c r="CX2025" s="1">
        <f t="shared" si="2816"/>
        <v>0</v>
      </c>
      <c r="CY2025" s="1">
        <f t="shared" si="2816"/>
        <v>0</v>
      </c>
      <c r="CZ2025" s="1">
        <f t="shared" si="2816"/>
        <v>0</v>
      </c>
      <c r="DA2025" s="1">
        <f t="shared" si="2816"/>
        <v>0</v>
      </c>
      <c r="DB2025" s="1">
        <f t="shared" si="2816"/>
        <v>0</v>
      </c>
      <c r="DC2025" s="1">
        <f t="shared" si="2816"/>
        <v>0</v>
      </c>
      <c r="DD2025" s="1">
        <f t="shared" si="2816"/>
        <v>0</v>
      </c>
      <c r="DE2025" s="1">
        <f t="shared" si="2816"/>
        <v>0</v>
      </c>
      <c r="DF2025" s="1">
        <f t="shared" si="2816"/>
        <v>0</v>
      </c>
      <c r="DG2025" s="1">
        <f t="shared" si="2816"/>
        <v>0</v>
      </c>
      <c r="DH2025" s="1">
        <f t="shared" si="2816"/>
        <v>0</v>
      </c>
      <c r="DI2025" s="1">
        <f t="shared" si="2816"/>
        <v>0</v>
      </c>
      <c r="DJ2025" s="1">
        <f t="shared" si="2816"/>
        <v>0</v>
      </c>
      <c r="DK2025" s="1">
        <f t="shared" si="2816"/>
        <v>0</v>
      </c>
      <c r="DL2025" s="1">
        <f t="shared" si="2816"/>
        <v>0</v>
      </c>
      <c r="DM2025" s="1">
        <f t="shared" si="2816"/>
        <v>0</v>
      </c>
      <c r="DN2025" s="1">
        <f t="shared" si="2816"/>
        <v>0</v>
      </c>
      <c r="DO2025" s="1">
        <f t="shared" si="2816"/>
        <v>0</v>
      </c>
      <c r="DP2025" s="1">
        <f t="shared" si="2816"/>
        <v>0</v>
      </c>
      <c r="DQ2025" s="1">
        <f t="shared" si="2816"/>
        <v>0</v>
      </c>
      <c r="DR2025" s="1">
        <f t="shared" si="2816"/>
        <v>0</v>
      </c>
      <c r="DS2025" s="1">
        <f t="shared" si="2816"/>
        <v>0</v>
      </c>
      <c r="DT2025" s="1">
        <f t="shared" si="2816"/>
        <v>0</v>
      </c>
      <c r="DU2025" s="1">
        <f t="shared" si="2816"/>
        <v>0</v>
      </c>
      <c r="DV2025" s="1">
        <f t="shared" si="2816"/>
        <v>0</v>
      </c>
      <c r="DW2025" s="1">
        <f t="shared" si="2816"/>
        <v>0</v>
      </c>
      <c r="DX2025" s="1">
        <f t="shared" si="2816"/>
        <v>0</v>
      </c>
      <c r="DY2025" s="1">
        <f t="shared" si="2816"/>
        <v>0</v>
      </c>
      <c r="DZ2025" s="1">
        <f t="shared" si="2816"/>
        <v>0</v>
      </c>
      <c r="EA2025" s="1">
        <f t="shared" si="2816"/>
        <v>0</v>
      </c>
      <c r="EB2025" s="1">
        <f t="shared" si="2816"/>
        <v>0</v>
      </c>
      <c r="EC2025" s="1">
        <f t="shared" si="2816"/>
        <v>0</v>
      </c>
      <c r="ED2025" s="1">
        <f t="shared" si="2816"/>
        <v>0</v>
      </c>
      <c r="EE2025" s="1">
        <f t="shared" si="2816"/>
        <v>0</v>
      </c>
      <c r="EF2025" s="1">
        <f t="shared" si="2816"/>
        <v>0</v>
      </c>
      <c r="EG2025" s="1">
        <f t="shared" si="2816"/>
        <v>0</v>
      </c>
      <c r="EH2025" s="1">
        <f t="shared" si="2816"/>
        <v>0</v>
      </c>
    </row>
    <row r="2026" spans="1:138" hidden="1">
      <c r="D2026" s="1">
        <v>9.3132257461547852E-10</v>
      </c>
      <c r="E2026" s="28">
        <f t="shared" si="2762"/>
        <v>9.3132257461547852E-10</v>
      </c>
      <c r="F2026" s="28"/>
      <c r="G2026" s="28"/>
      <c r="H2026" s="28"/>
      <c r="I2026" s="28"/>
      <c r="M2026" s="1">
        <f t="shared" ref="M2026:BX2026" si="2817">+N1330</f>
        <v>0</v>
      </c>
      <c r="N2026" s="1">
        <f t="shared" si="2817"/>
        <v>0</v>
      </c>
      <c r="O2026" s="1">
        <f t="shared" si="2817"/>
        <v>0</v>
      </c>
      <c r="P2026" s="1">
        <f t="shared" si="2817"/>
        <v>0</v>
      </c>
      <c r="Q2026" s="1">
        <f t="shared" si="2817"/>
        <v>0</v>
      </c>
      <c r="R2026" s="1">
        <f t="shared" si="2817"/>
        <v>0</v>
      </c>
      <c r="S2026" s="1">
        <f t="shared" si="2817"/>
        <v>0</v>
      </c>
      <c r="T2026" s="1">
        <f t="shared" si="2817"/>
        <v>-375555.55555555556</v>
      </c>
      <c r="U2026" s="1">
        <f t="shared" si="2817"/>
        <v>0</v>
      </c>
      <c r="V2026" s="1">
        <f t="shared" si="2817"/>
        <v>0</v>
      </c>
      <c r="W2026" s="1">
        <f t="shared" si="2817"/>
        <v>0</v>
      </c>
      <c r="X2026" s="1">
        <f t="shared" si="2817"/>
        <v>0</v>
      </c>
      <c r="Y2026" s="1">
        <f t="shared" si="2817"/>
        <v>0</v>
      </c>
      <c r="Z2026" s="1">
        <f t="shared" si="2817"/>
        <v>0</v>
      </c>
      <c r="AA2026" s="1">
        <f t="shared" si="2817"/>
        <v>0</v>
      </c>
      <c r="AB2026" s="1">
        <f t="shared" si="2817"/>
        <v>0</v>
      </c>
      <c r="AC2026" s="1">
        <f t="shared" si="2817"/>
        <v>0</v>
      </c>
      <c r="AD2026" s="1">
        <f t="shared" si="2817"/>
        <v>0</v>
      </c>
      <c r="AE2026" s="1">
        <f t="shared" si="2817"/>
        <v>0</v>
      </c>
      <c r="AF2026" s="1">
        <f t="shared" si="2817"/>
        <v>0</v>
      </c>
      <c r="AG2026" s="1">
        <f t="shared" si="2817"/>
        <v>0</v>
      </c>
      <c r="AH2026" s="1">
        <f t="shared" si="2817"/>
        <v>0</v>
      </c>
      <c r="AI2026" s="1">
        <f t="shared" si="2817"/>
        <v>0</v>
      </c>
      <c r="AJ2026" s="1">
        <f t="shared" si="2817"/>
        <v>0</v>
      </c>
      <c r="AK2026" s="1">
        <f t="shared" si="2817"/>
        <v>0</v>
      </c>
      <c r="AL2026" s="1">
        <f t="shared" si="2817"/>
        <v>-90.9375</v>
      </c>
      <c r="AM2026" s="1">
        <f t="shared" si="2817"/>
        <v>-363750</v>
      </c>
      <c r="AN2026" s="1">
        <f t="shared" si="2817"/>
        <v>0</v>
      </c>
      <c r="AO2026" s="1">
        <f t="shared" si="2817"/>
        <v>798362.04861111101</v>
      </c>
      <c r="AP2026" s="1">
        <f t="shared" si="2817"/>
        <v>282916.66666666663</v>
      </c>
      <c r="AQ2026" s="1">
        <f t="shared" si="2817"/>
        <v>0</v>
      </c>
      <c r="AR2026" s="1">
        <f t="shared" si="2817"/>
        <v>-215.55555555555554</v>
      </c>
      <c r="AS2026" s="1">
        <f t="shared" si="2817"/>
        <v>646666.66666666663</v>
      </c>
      <c r="AT2026" s="1">
        <f t="shared" si="2817"/>
        <v>0</v>
      </c>
      <c r="AU2026" s="1">
        <f t="shared" si="2817"/>
        <v>0</v>
      </c>
      <c r="AV2026" s="1">
        <f t="shared" si="2817"/>
        <v>0</v>
      </c>
      <c r="AW2026" s="1">
        <f t="shared" si="2817"/>
        <v>0</v>
      </c>
      <c r="AX2026" s="1">
        <f t="shared" si="2817"/>
        <v>0</v>
      </c>
      <c r="AY2026" s="1">
        <f t="shared" si="2817"/>
        <v>0</v>
      </c>
      <c r="AZ2026" s="1">
        <f t="shared" si="2817"/>
        <v>0</v>
      </c>
      <c r="BA2026" s="1">
        <f t="shared" si="2817"/>
        <v>0</v>
      </c>
      <c r="BB2026" s="1">
        <f t="shared" si="2817"/>
        <v>0</v>
      </c>
      <c r="BC2026" s="1">
        <f t="shared" si="2817"/>
        <v>0</v>
      </c>
      <c r="BD2026" s="1">
        <f t="shared" si="2817"/>
        <v>0</v>
      </c>
      <c r="BE2026" s="1">
        <f t="shared" si="2817"/>
        <v>0</v>
      </c>
      <c r="BF2026" s="1">
        <f t="shared" si="2817"/>
        <v>0</v>
      </c>
      <c r="BG2026" s="1">
        <f t="shared" si="2817"/>
        <v>0</v>
      </c>
      <c r="BH2026" s="1">
        <f t="shared" si="2817"/>
        <v>0</v>
      </c>
      <c r="BI2026" s="1">
        <f t="shared" si="2817"/>
        <v>0</v>
      </c>
      <c r="BJ2026" s="1">
        <f t="shared" si="2817"/>
        <v>-422500</v>
      </c>
      <c r="BK2026" s="1">
        <f t="shared" si="2817"/>
        <v>0</v>
      </c>
      <c r="BL2026" s="1">
        <f t="shared" si="2817"/>
        <v>0</v>
      </c>
      <c r="BM2026" s="1">
        <f t="shared" si="2817"/>
        <v>0</v>
      </c>
      <c r="BN2026" s="1">
        <f t="shared" si="2817"/>
        <v>0</v>
      </c>
      <c r="BO2026" s="1">
        <f t="shared" si="2817"/>
        <v>0</v>
      </c>
      <c r="BP2026" s="1">
        <f t="shared" si="2817"/>
        <v>0</v>
      </c>
      <c r="BQ2026" s="1">
        <f t="shared" si="2817"/>
        <v>0</v>
      </c>
      <c r="BR2026" s="1">
        <f t="shared" si="2817"/>
        <v>0</v>
      </c>
      <c r="BS2026" s="1">
        <f t="shared" si="2817"/>
        <v>0</v>
      </c>
      <c r="BT2026" s="1">
        <f t="shared" si="2817"/>
        <v>0</v>
      </c>
      <c r="BU2026" s="1">
        <f t="shared" si="2817"/>
        <v>0</v>
      </c>
      <c r="BV2026" s="1">
        <f t="shared" si="2817"/>
        <v>0</v>
      </c>
      <c r="BW2026" s="1">
        <f t="shared" si="2817"/>
        <v>0</v>
      </c>
      <c r="BX2026" s="1">
        <f t="shared" si="2817"/>
        <v>0</v>
      </c>
      <c r="BY2026" s="1">
        <f t="shared" ref="BY2026:EH2026" si="2818">+BZ1330</f>
        <v>0</v>
      </c>
      <c r="BZ2026" s="1">
        <f t="shared" si="2818"/>
        <v>0</v>
      </c>
      <c r="CA2026" s="1">
        <f t="shared" si="2818"/>
        <v>0</v>
      </c>
      <c r="CB2026" s="1">
        <f t="shared" si="2818"/>
        <v>0</v>
      </c>
      <c r="CC2026" s="1">
        <f t="shared" si="2818"/>
        <v>0</v>
      </c>
      <c r="CD2026" s="1">
        <f t="shared" si="2818"/>
        <v>0</v>
      </c>
      <c r="CE2026" s="1">
        <f t="shared" si="2818"/>
        <v>0</v>
      </c>
      <c r="CF2026" s="1">
        <f t="shared" si="2818"/>
        <v>0</v>
      </c>
      <c r="CG2026" s="1">
        <f t="shared" si="2818"/>
        <v>0</v>
      </c>
      <c r="CH2026" s="1">
        <f t="shared" si="2818"/>
        <v>0</v>
      </c>
      <c r="CI2026" s="1">
        <f t="shared" si="2818"/>
        <v>0</v>
      </c>
      <c r="CJ2026" s="1">
        <f t="shared" si="2818"/>
        <v>0</v>
      </c>
      <c r="CK2026" s="1">
        <f t="shared" si="2818"/>
        <v>0</v>
      </c>
      <c r="CL2026" s="1">
        <f t="shared" si="2818"/>
        <v>0</v>
      </c>
      <c r="CM2026" s="1">
        <f t="shared" si="2818"/>
        <v>0</v>
      </c>
      <c r="CN2026" s="1">
        <f t="shared" si="2818"/>
        <v>0</v>
      </c>
      <c r="CO2026" s="1">
        <f t="shared" si="2818"/>
        <v>0</v>
      </c>
      <c r="CP2026" s="1">
        <f t="shared" si="2818"/>
        <v>0</v>
      </c>
      <c r="CQ2026" s="1">
        <f t="shared" si="2818"/>
        <v>0</v>
      </c>
      <c r="CR2026" s="1">
        <f t="shared" si="2818"/>
        <v>0</v>
      </c>
      <c r="CS2026" s="1">
        <f t="shared" si="2818"/>
        <v>0</v>
      </c>
      <c r="CT2026" s="1">
        <f t="shared" si="2818"/>
        <v>0</v>
      </c>
      <c r="CU2026" s="1">
        <f t="shared" si="2818"/>
        <v>0</v>
      </c>
      <c r="CV2026" s="1">
        <f t="shared" si="2818"/>
        <v>0</v>
      </c>
      <c r="CW2026" s="1">
        <f t="shared" si="2818"/>
        <v>0</v>
      </c>
      <c r="CX2026" s="1">
        <f t="shared" si="2818"/>
        <v>0</v>
      </c>
      <c r="CY2026" s="1">
        <f t="shared" si="2818"/>
        <v>0</v>
      </c>
      <c r="CZ2026" s="1">
        <f t="shared" si="2818"/>
        <v>0</v>
      </c>
      <c r="DA2026" s="1">
        <f t="shared" si="2818"/>
        <v>0</v>
      </c>
      <c r="DB2026" s="1">
        <f t="shared" si="2818"/>
        <v>0</v>
      </c>
      <c r="DC2026" s="1">
        <f t="shared" si="2818"/>
        <v>0</v>
      </c>
      <c r="DD2026" s="1">
        <f t="shared" si="2818"/>
        <v>0</v>
      </c>
      <c r="DE2026" s="1">
        <f t="shared" si="2818"/>
        <v>0</v>
      </c>
      <c r="DF2026" s="1">
        <f t="shared" si="2818"/>
        <v>0</v>
      </c>
      <c r="DG2026" s="1">
        <f t="shared" si="2818"/>
        <v>0</v>
      </c>
      <c r="DH2026" s="1">
        <f t="shared" si="2818"/>
        <v>0</v>
      </c>
      <c r="DI2026" s="1">
        <f t="shared" si="2818"/>
        <v>0</v>
      </c>
      <c r="DJ2026" s="1">
        <f t="shared" si="2818"/>
        <v>0</v>
      </c>
      <c r="DK2026" s="1">
        <f t="shared" si="2818"/>
        <v>0</v>
      </c>
      <c r="DL2026" s="1">
        <f t="shared" si="2818"/>
        <v>0</v>
      </c>
      <c r="DM2026" s="1">
        <f t="shared" si="2818"/>
        <v>0</v>
      </c>
      <c r="DN2026" s="1">
        <f t="shared" si="2818"/>
        <v>0</v>
      </c>
      <c r="DO2026" s="1">
        <f t="shared" si="2818"/>
        <v>0</v>
      </c>
      <c r="DP2026" s="1">
        <f t="shared" si="2818"/>
        <v>0</v>
      </c>
      <c r="DQ2026" s="1">
        <f t="shared" si="2818"/>
        <v>0</v>
      </c>
      <c r="DR2026" s="1">
        <f t="shared" si="2818"/>
        <v>0</v>
      </c>
      <c r="DS2026" s="1">
        <f t="shared" si="2818"/>
        <v>0</v>
      </c>
      <c r="DT2026" s="1">
        <f t="shared" si="2818"/>
        <v>0</v>
      </c>
      <c r="DU2026" s="1">
        <f t="shared" si="2818"/>
        <v>0</v>
      </c>
      <c r="DV2026" s="1">
        <f t="shared" si="2818"/>
        <v>0</v>
      </c>
      <c r="DW2026" s="1">
        <f t="shared" si="2818"/>
        <v>0</v>
      </c>
      <c r="DX2026" s="1">
        <f t="shared" si="2818"/>
        <v>0</v>
      </c>
      <c r="DY2026" s="1">
        <f t="shared" si="2818"/>
        <v>0</v>
      </c>
      <c r="DZ2026" s="1">
        <f t="shared" si="2818"/>
        <v>0</v>
      </c>
      <c r="EA2026" s="1">
        <f t="shared" si="2818"/>
        <v>0</v>
      </c>
      <c r="EB2026" s="1">
        <f t="shared" si="2818"/>
        <v>0</v>
      </c>
      <c r="EC2026" s="1">
        <f t="shared" si="2818"/>
        <v>0</v>
      </c>
      <c r="ED2026" s="1">
        <f t="shared" si="2818"/>
        <v>0</v>
      </c>
      <c r="EE2026" s="1">
        <f t="shared" si="2818"/>
        <v>0</v>
      </c>
      <c r="EF2026" s="1">
        <f t="shared" si="2818"/>
        <v>0</v>
      </c>
      <c r="EG2026" s="1">
        <f t="shared" si="2818"/>
        <v>0</v>
      </c>
      <c r="EH2026" s="1">
        <f t="shared" si="2818"/>
        <v>0</v>
      </c>
    </row>
    <row r="2027" spans="1:138" hidden="1">
      <c r="D2027" s="1">
        <v>-5.6624412536621094E-7</v>
      </c>
      <c r="E2027" s="28">
        <f t="shared" si="2762"/>
        <v>-5.6624412536621094E-7</v>
      </c>
      <c r="F2027" s="28"/>
      <c r="G2027" s="28"/>
      <c r="H2027" s="28"/>
      <c r="I2027" s="28"/>
      <c r="M2027" s="1">
        <f t="shared" ref="M2027:BX2027" si="2819">+N1331</f>
        <v>0</v>
      </c>
      <c r="N2027" s="1">
        <f t="shared" si="2819"/>
        <v>0</v>
      </c>
      <c r="O2027" s="1">
        <f t="shared" si="2819"/>
        <v>0</v>
      </c>
      <c r="P2027" s="1">
        <f t="shared" si="2819"/>
        <v>0</v>
      </c>
      <c r="Q2027" s="1">
        <f t="shared" si="2819"/>
        <v>0</v>
      </c>
      <c r="R2027" s="1">
        <f t="shared" si="2819"/>
        <v>0</v>
      </c>
      <c r="S2027" s="1">
        <f t="shared" si="2819"/>
        <v>-13706666.666666666</v>
      </c>
      <c r="T2027" s="1">
        <f t="shared" si="2819"/>
        <v>0</v>
      </c>
      <c r="U2027" s="1">
        <f t="shared" si="2819"/>
        <v>20560000000</v>
      </c>
      <c r="V2027" s="1">
        <f t="shared" si="2819"/>
        <v>0</v>
      </c>
      <c r="W2027" s="1">
        <f t="shared" si="2819"/>
        <v>0</v>
      </c>
      <c r="X2027" s="1">
        <f t="shared" si="2819"/>
        <v>0</v>
      </c>
      <c r="Y2027" s="1">
        <f t="shared" si="2819"/>
        <v>0</v>
      </c>
      <c r="Z2027" s="1">
        <f t="shared" si="2819"/>
        <v>0</v>
      </c>
      <c r="AA2027" s="1">
        <f t="shared" si="2819"/>
        <v>0</v>
      </c>
      <c r="AB2027" s="1">
        <f t="shared" si="2819"/>
        <v>0</v>
      </c>
      <c r="AC2027" s="1">
        <f t="shared" si="2819"/>
        <v>0</v>
      </c>
      <c r="AD2027" s="1">
        <f t="shared" si="2819"/>
        <v>0</v>
      </c>
      <c r="AE2027" s="1">
        <f t="shared" si="2819"/>
        <v>0</v>
      </c>
      <c r="AF2027" s="1">
        <f t="shared" si="2819"/>
        <v>0</v>
      </c>
      <c r="AG2027" s="1">
        <f t="shared" si="2819"/>
        <v>0</v>
      </c>
      <c r="AH2027" s="1">
        <f t="shared" si="2819"/>
        <v>0</v>
      </c>
      <c r="AI2027" s="1">
        <f t="shared" si="2819"/>
        <v>0</v>
      </c>
      <c r="AJ2027" s="1">
        <f t="shared" si="2819"/>
        <v>0</v>
      </c>
      <c r="AK2027" s="1">
        <f t="shared" si="2819"/>
        <v>0</v>
      </c>
      <c r="AL2027" s="1">
        <f t="shared" si="2819"/>
        <v>363750</v>
      </c>
      <c r="AM2027" s="1">
        <f t="shared" si="2819"/>
        <v>970000000</v>
      </c>
      <c r="AN2027" s="1">
        <f t="shared" si="2819"/>
        <v>-3640833.333333334</v>
      </c>
      <c r="AO2027" s="1">
        <f t="shared" si="2819"/>
        <v>282916.66666666663</v>
      </c>
      <c r="AP2027" s="1">
        <f t="shared" si="2819"/>
        <v>91906666666.666672</v>
      </c>
      <c r="AQ2027" s="1">
        <f t="shared" si="2819"/>
        <v>0</v>
      </c>
      <c r="AR2027" s="1">
        <f t="shared" si="2819"/>
        <v>-646666.66666666663</v>
      </c>
      <c r="AS2027" s="1">
        <f t="shared" si="2819"/>
        <v>1293333333.3333333</v>
      </c>
      <c r="AT2027" s="1">
        <f t="shared" si="2819"/>
        <v>0</v>
      </c>
      <c r="AU2027" s="1">
        <f t="shared" si="2819"/>
        <v>0</v>
      </c>
      <c r="AV2027" s="1">
        <f t="shared" si="2819"/>
        <v>0</v>
      </c>
      <c r="AW2027" s="1">
        <f t="shared" si="2819"/>
        <v>0</v>
      </c>
      <c r="AX2027" s="1">
        <f t="shared" si="2819"/>
        <v>0</v>
      </c>
      <c r="AY2027" s="1">
        <f t="shared" si="2819"/>
        <v>0</v>
      </c>
      <c r="AZ2027" s="1">
        <f t="shared" si="2819"/>
        <v>0</v>
      </c>
      <c r="BA2027" s="1">
        <f t="shared" si="2819"/>
        <v>0</v>
      </c>
      <c r="BB2027" s="1">
        <f t="shared" si="2819"/>
        <v>0</v>
      </c>
      <c r="BC2027" s="1">
        <f t="shared" si="2819"/>
        <v>0</v>
      </c>
      <c r="BD2027" s="1">
        <f t="shared" si="2819"/>
        <v>0</v>
      </c>
      <c r="BE2027" s="1">
        <f t="shared" si="2819"/>
        <v>0</v>
      </c>
      <c r="BF2027" s="1">
        <f t="shared" si="2819"/>
        <v>0</v>
      </c>
      <c r="BG2027" s="1">
        <f t="shared" si="2819"/>
        <v>0</v>
      </c>
      <c r="BH2027" s="1">
        <f t="shared" si="2819"/>
        <v>0</v>
      </c>
      <c r="BI2027" s="1">
        <f t="shared" si="2819"/>
        <v>17347500</v>
      </c>
      <c r="BJ2027" s="1">
        <f t="shared" si="2819"/>
        <v>0</v>
      </c>
      <c r="BK2027" s="1">
        <f t="shared" si="2819"/>
        <v>23130000000</v>
      </c>
      <c r="BL2027" s="1">
        <f t="shared" si="2819"/>
        <v>0</v>
      </c>
      <c r="BM2027" s="1">
        <f t="shared" si="2819"/>
        <v>0</v>
      </c>
      <c r="BN2027" s="1">
        <f t="shared" si="2819"/>
        <v>0</v>
      </c>
      <c r="BO2027" s="1">
        <f t="shared" si="2819"/>
        <v>0</v>
      </c>
      <c r="BP2027" s="1">
        <f t="shared" si="2819"/>
        <v>0</v>
      </c>
      <c r="BQ2027" s="1">
        <f t="shared" si="2819"/>
        <v>0</v>
      </c>
      <c r="BR2027" s="1">
        <f t="shared" si="2819"/>
        <v>0</v>
      </c>
      <c r="BS2027" s="1">
        <f t="shared" si="2819"/>
        <v>0</v>
      </c>
      <c r="BT2027" s="1">
        <f t="shared" si="2819"/>
        <v>0</v>
      </c>
      <c r="BU2027" s="1">
        <f t="shared" si="2819"/>
        <v>0</v>
      </c>
      <c r="BV2027" s="1">
        <f t="shared" si="2819"/>
        <v>0</v>
      </c>
      <c r="BW2027" s="1">
        <f t="shared" si="2819"/>
        <v>0</v>
      </c>
      <c r="BX2027" s="1">
        <f t="shared" si="2819"/>
        <v>0</v>
      </c>
      <c r="BY2027" s="1">
        <f t="shared" ref="BY2027:EH2027" si="2820">+BZ1331</f>
        <v>0</v>
      </c>
      <c r="BZ2027" s="1">
        <f t="shared" si="2820"/>
        <v>0</v>
      </c>
      <c r="CA2027" s="1">
        <f t="shared" si="2820"/>
        <v>0</v>
      </c>
      <c r="CB2027" s="1">
        <f t="shared" si="2820"/>
        <v>0</v>
      </c>
      <c r="CC2027" s="1">
        <f t="shared" si="2820"/>
        <v>0</v>
      </c>
      <c r="CD2027" s="1">
        <f t="shared" si="2820"/>
        <v>0</v>
      </c>
      <c r="CE2027" s="1">
        <f t="shared" si="2820"/>
        <v>0</v>
      </c>
      <c r="CF2027" s="1">
        <f t="shared" si="2820"/>
        <v>0</v>
      </c>
      <c r="CG2027" s="1">
        <f t="shared" si="2820"/>
        <v>0</v>
      </c>
      <c r="CH2027" s="1">
        <f t="shared" si="2820"/>
        <v>0</v>
      </c>
      <c r="CI2027" s="1">
        <f t="shared" si="2820"/>
        <v>0</v>
      </c>
      <c r="CJ2027" s="1">
        <f t="shared" si="2820"/>
        <v>0</v>
      </c>
      <c r="CK2027" s="1">
        <f t="shared" si="2820"/>
        <v>0</v>
      </c>
      <c r="CL2027" s="1">
        <f t="shared" si="2820"/>
        <v>0</v>
      </c>
      <c r="CM2027" s="1">
        <f t="shared" si="2820"/>
        <v>0</v>
      </c>
      <c r="CN2027" s="1">
        <f t="shared" si="2820"/>
        <v>0</v>
      </c>
      <c r="CO2027" s="1">
        <f t="shared" si="2820"/>
        <v>0</v>
      </c>
      <c r="CP2027" s="1">
        <f t="shared" si="2820"/>
        <v>0</v>
      </c>
      <c r="CQ2027" s="1">
        <f t="shared" si="2820"/>
        <v>0</v>
      </c>
      <c r="CR2027" s="1">
        <f t="shared" si="2820"/>
        <v>0</v>
      </c>
      <c r="CS2027" s="1">
        <f t="shared" si="2820"/>
        <v>0</v>
      </c>
      <c r="CT2027" s="1">
        <f t="shared" si="2820"/>
        <v>0</v>
      </c>
      <c r="CU2027" s="1">
        <f t="shared" si="2820"/>
        <v>0</v>
      </c>
      <c r="CV2027" s="1">
        <f t="shared" si="2820"/>
        <v>0</v>
      </c>
      <c r="CW2027" s="1">
        <f t="shared" si="2820"/>
        <v>0</v>
      </c>
      <c r="CX2027" s="1">
        <f t="shared" si="2820"/>
        <v>0</v>
      </c>
      <c r="CY2027" s="1">
        <f t="shared" si="2820"/>
        <v>0</v>
      </c>
      <c r="CZ2027" s="1">
        <f t="shared" si="2820"/>
        <v>0</v>
      </c>
      <c r="DA2027" s="1">
        <f t="shared" si="2820"/>
        <v>0</v>
      </c>
      <c r="DB2027" s="1">
        <f t="shared" si="2820"/>
        <v>0</v>
      </c>
      <c r="DC2027" s="1">
        <f t="shared" si="2820"/>
        <v>0</v>
      </c>
      <c r="DD2027" s="1">
        <f t="shared" si="2820"/>
        <v>0</v>
      </c>
      <c r="DE2027" s="1">
        <f t="shared" si="2820"/>
        <v>0</v>
      </c>
      <c r="DF2027" s="1">
        <f t="shared" si="2820"/>
        <v>0</v>
      </c>
      <c r="DG2027" s="1">
        <f t="shared" si="2820"/>
        <v>0</v>
      </c>
      <c r="DH2027" s="1">
        <f t="shared" si="2820"/>
        <v>0</v>
      </c>
      <c r="DI2027" s="1">
        <f t="shared" si="2820"/>
        <v>0</v>
      </c>
      <c r="DJ2027" s="1">
        <f t="shared" si="2820"/>
        <v>0</v>
      </c>
      <c r="DK2027" s="1">
        <f t="shared" si="2820"/>
        <v>0</v>
      </c>
      <c r="DL2027" s="1">
        <f t="shared" si="2820"/>
        <v>0</v>
      </c>
      <c r="DM2027" s="1">
        <f t="shared" si="2820"/>
        <v>0</v>
      </c>
      <c r="DN2027" s="1">
        <f t="shared" si="2820"/>
        <v>0</v>
      </c>
      <c r="DO2027" s="1">
        <f t="shared" si="2820"/>
        <v>0</v>
      </c>
      <c r="DP2027" s="1">
        <f t="shared" si="2820"/>
        <v>0</v>
      </c>
      <c r="DQ2027" s="1">
        <f t="shared" si="2820"/>
        <v>0</v>
      </c>
      <c r="DR2027" s="1">
        <f t="shared" si="2820"/>
        <v>0</v>
      </c>
      <c r="DS2027" s="1">
        <f t="shared" si="2820"/>
        <v>0</v>
      </c>
      <c r="DT2027" s="1">
        <f t="shared" si="2820"/>
        <v>0</v>
      </c>
      <c r="DU2027" s="1">
        <f t="shared" si="2820"/>
        <v>0</v>
      </c>
      <c r="DV2027" s="1">
        <f t="shared" si="2820"/>
        <v>0</v>
      </c>
      <c r="DW2027" s="1">
        <f t="shared" si="2820"/>
        <v>0</v>
      </c>
      <c r="DX2027" s="1">
        <f t="shared" si="2820"/>
        <v>0</v>
      </c>
      <c r="DY2027" s="1">
        <f t="shared" si="2820"/>
        <v>0</v>
      </c>
      <c r="DZ2027" s="1">
        <f t="shared" si="2820"/>
        <v>0</v>
      </c>
      <c r="EA2027" s="1">
        <f t="shared" si="2820"/>
        <v>0</v>
      </c>
      <c r="EB2027" s="1">
        <f t="shared" si="2820"/>
        <v>0</v>
      </c>
      <c r="EC2027" s="1">
        <f t="shared" si="2820"/>
        <v>0</v>
      </c>
      <c r="ED2027" s="1">
        <f t="shared" si="2820"/>
        <v>0</v>
      </c>
      <c r="EE2027" s="1">
        <f t="shared" si="2820"/>
        <v>0</v>
      </c>
      <c r="EF2027" s="1">
        <f t="shared" si="2820"/>
        <v>0</v>
      </c>
      <c r="EG2027" s="1">
        <f t="shared" si="2820"/>
        <v>0</v>
      </c>
      <c r="EH2027" s="1">
        <f t="shared" si="2820"/>
        <v>0</v>
      </c>
    </row>
    <row r="2028" spans="1:138" hidden="1">
      <c r="D2028" s="1">
        <v>8.7311491370201111E-10</v>
      </c>
      <c r="E2028" s="28">
        <f t="shared" si="2762"/>
        <v>8.7311491370201111E-10</v>
      </c>
      <c r="F2028" s="28"/>
      <c r="G2028" s="28"/>
      <c r="H2028" s="28"/>
      <c r="I2028" s="28"/>
      <c r="M2028" s="1">
        <f t="shared" ref="M2028:BX2028" si="2821">+N1332</f>
        <v>0</v>
      </c>
      <c r="N2028" s="1">
        <f t="shared" si="2821"/>
        <v>0</v>
      </c>
      <c r="O2028" s="1">
        <f t="shared" si="2821"/>
        <v>0</v>
      </c>
      <c r="P2028" s="1">
        <f t="shared" si="2821"/>
        <v>0</v>
      </c>
      <c r="Q2028" s="1">
        <f t="shared" si="2821"/>
        <v>0</v>
      </c>
      <c r="R2028" s="1">
        <f t="shared" si="2821"/>
        <v>0</v>
      </c>
      <c r="S2028" s="1">
        <f t="shared" si="2821"/>
        <v>0</v>
      </c>
      <c r="T2028" s="1">
        <f t="shared" si="2821"/>
        <v>0</v>
      </c>
      <c r="U2028" s="1">
        <f t="shared" si="2821"/>
        <v>0</v>
      </c>
      <c r="V2028" s="1">
        <f t="shared" si="2821"/>
        <v>-6091.8518518518522</v>
      </c>
      <c r="W2028" s="1">
        <f t="shared" si="2821"/>
        <v>0</v>
      </c>
      <c r="X2028" s="1">
        <f t="shared" si="2821"/>
        <v>13706666.666666666</v>
      </c>
      <c r="Y2028" s="1">
        <f t="shared" si="2821"/>
        <v>0</v>
      </c>
      <c r="Z2028" s="1">
        <f t="shared" si="2821"/>
        <v>0</v>
      </c>
      <c r="AA2028" s="1">
        <f t="shared" si="2821"/>
        <v>0</v>
      </c>
      <c r="AB2028" s="1">
        <f t="shared" si="2821"/>
        <v>0</v>
      </c>
      <c r="AC2028" s="1">
        <f t="shared" si="2821"/>
        <v>0</v>
      </c>
      <c r="AD2028" s="1">
        <f t="shared" si="2821"/>
        <v>0</v>
      </c>
      <c r="AE2028" s="1">
        <f t="shared" si="2821"/>
        <v>0</v>
      </c>
      <c r="AF2028" s="1">
        <f t="shared" si="2821"/>
        <v>0</v>
      </c>
      <c r="AG2028" s="1">
        <f t="shared" si="2821"/>
        <v>0</v>
      </c>
      <c r="AH2028" s="1">
        <f t="shared" si="2821"/>
        <v>0</v>
      </c>
      <c r="AI2028" s="1">
        <f t="shared" si="2821"/>
        <v>0</v>
      </c>
      <c r="AJ2028" s="1">
        <f t="shared" si="2821"/>
        <v>0</v>
      </c>
      <c r="AK2028" s="1">
        <f t="shared" si="2821"/>
        <v>0</v>
      </c>
      <c r="AL2028" s="1">
        <f t="shared" si="2821"/>
        <v>0</v>
      </c>
      <c r="AM2028" s="1">
        <f t="shared" si="2821"/>
        <v>0</v>
      </c>
      <c r="AN2028" s="1">
        <f t="shared" si="2821"/>
        <v>-95000</v>
      </c>
      <c r="AO2028" s="1">
        <f t="shared" si="2821"/>
        <v>0</v>
      </c>
      <c r="AP2028" s="1">
        <f t="shared" si="2821"/>
        <v>0</v>
      </c>
      <c r="AQ2028" s="1">
        <f t="shared" si="2821"/>
        <v>223765.60185185185</v>
      </c>
      <c r="AR2028" s="1">
        <f t="shared" si="2821"/>
        <v>0</v>
      </c>
      <c r="AS2028" s="1">
        <f t="shared" si="2821"/>
        <v>-3640833.333333334</v>
      </c>
      <c r="AT2028" s="1">
        <f t="shared" si="2821"/>
        <v>-114000</v>
      </c>
      <c r="AU2028" s="1">
        <f t="shared" si="2821"/>
        <v>0</v>
      </c>
      <c r="AV2028" s="1">
        <f t="shared" si="2821"/>
        <v>0</v>
      </c>
      <c r="AW2028" s="1">
        <f t="shared" si="2821"/>
        <v>0</v>
      </c>
      <c r="AX2028" s="1">
        <f t="shared" si="2821"/>
        <v>0</v>
      </c>
      <c r="AY2028" s="1">
        <f t="shared" si="2821"/>
        <v>0</v>
      </c>
      <c r="AZ2028" s="1">
        <f t="shared" si="2821"/>
        <v>0</v>
      </c>
      <c r="BA2028" s="1">
        <f t="shared" si="2821"/>
        <v>0</v>
      </c>
      <c r="BB2028" s="1">
        <f t="shared" si="2821"/>
        <v>0</v>
      </c>
      <c r="BC2028" s="1">
        <f t="shared" si="2821"/>
        <v>0</v>
      </c>
      <c r="BD2028" s="1">
        <f t="shared" si="2821"/>
        <v>0</v>
      </c>
      <c r="BE2028" s="1">
        <f t="shared" si="2821"/>
        <v>0</v>
      </c>
      <c r="BF2028" s="1">
        <f t="shared" si="2821"/>
        <v>0</v>
      </c>
      <c r="BG2028" s="1">
        <f t="shared" si="2821"/>
        <v>0</v>
      </c>
      <c r="BH2028" s="1">
        <f t="shared" si="2821"/>
        <v>0</v>
      </c>
      <c r="BI2028" s="1">
        <f t="shared" si="2821"/>
        <v>0</v>
      </c>
      <c r="BJ2028" s="1">
        <f t="shared" si="2821"/>
        <v>0</v>
      </c>
      <c r="BK2028" s="1">
        <f t="shared" si="2821"/>
        <v>0</v>
      </c>
      <c r="BL2028" s="1">
        <f t="shared" si="2821"/>
        <v>-8673.75</v>
      </c>
      <c r="BM2028" s="1">
        <f t="shared" si="2821"/>
        <v>0</v>
      </c>
      <c r="BN2028" s="1">
        <f t="shared" si="2821"/>
        <v>-17347500</v>
      </c>
      <c r="BO2028" s="1">
        <f t="shared" si="2821"/>
        <v>0</v>
      </c>
      <c r="BP2028" s="1">
        <f t="shared" si="2821"/>
        <v>0</v>
      </c>
      <c r="BQ2028" s="1">
        <f t="shared" si="2821"/>
        <v>0</v>
      </c>
      <c r="BR2028" s="1">
        <f t="shared" si="2821"/>
        <v>0</v>
      </c>
      <c r="BS2028" s="1">
        <f t="shared" si="2821"/>
        <v>0</v>
      </c>
      <c r="BT2028" s="1">
        <f t="shared" si="2821"/>
        <v>0</v>
      </c>
      <c r="BU2028" s="1">
        <f t="shared" si="2821"/>
        <v>0</v>
      </c>
      <c r="BV2028" s="1">
        <f t="shared" si="2821"/>
        <v>0</v>
      </c>
      <c r="BW2028" s="1">
        <f t="shared" si="2821"/>
        <v>0</v>
      </c>
      <c r="BX2028" s="1">
        <f t="shared" si="2821"/>
        <v>0</v>
      </c>
      <c r="BY2028" s="1">
        <f t="shared" ref="BY2028:EH2028" si="2822">+BZ1332</f>
        <v>0</v>
      </c>
      <c r="BZ2028" s="1">
        <f t="shared" si="2822"/>
        <v>0</v>
      </c>
      <c r="CA2028" s="1">
        <f t="shared" si="2822"/>
        <v>0</v>
      </c>
      <c r="CB2028" s="1">
        <f t="shared" si="2822"/>
        <v>0</v>
      </c>
      <c r="CC2028" s="1">
        <f t="shared" si="2822"/>
        <v>0</v>
      </c>
      <c r="CD2028" s="1">
        <f t="shared" si="2822"/>
        <v>0</v>
      </c>
      <c r="CE2028" s="1">
        <f t="shared" si="2822"/>
        <v>0</v>
      </c>
      <c r="CF2028" s="1">
        <f t="shared" si="2822"/>
        <v>0</v>
      </c>
      <c r="CG2028" s="1">
        <f t="shared" si="2822"/>
        <v>0</v>
      </c>
      <c r="CH2028" s="1">
        <f t="shared" si="2822"/>
        <v>0</v>
      </c>
      <c r="CI2028" s="1">
        <f t="shared" si="2822"/>
        <v>0</v>
      </c>
      <c r="CJ2028" s="1">
        <f t="shared" si="2822"/>
        <v>0</v>
      </c>
      <c r="CK2028" s="1">
        <f t="shared" si="2822"/>
        <v>0</v>
      </c>
      <c r="CL2028" s="1">
        <f t="shared" si="2822"/>
        <v>0</v>
      </c>
      <c r="CM2028" s="1">
        <f t="shared" si="2822"/>
        <v>0</v>
      </c>
      <c r="CN2028" s="1">
        <f t="shared" si="2822"/>
        <v>0</v>
      </c>
      <c r="CO2028" s="1">
        <f t="shared" si="2822"/>
        <v>0</v>
      </c>
      <c r="CP2028" s="1">
        <f t="shared" si="2822"/>
        <v>0</v>
      </c>
      <c r="CQ2028" s="1">
        <f t="shared" si="2822"/>
        <v>0</v>
      </c>
      <c r="CR2028" s="1">
        <f t="shared" si="2822"/>
        <v>0</v>
      </c>
      <c r="CS2028" s="1">
        <f t="shared" si="2822"/>
        <v>0</v>
      </c>
      <c r="CT2028" s="1">
        <f t="shared" si="2822"/>
        <v>0</v>
      </c>
      <c r="CU2028" s="1">
        <f t="shared" si="2822"/>
        <v>0</v>
      </c>
      <c r="CV2028" s="1">
        <f t="shared" si="2822"/>
        <v>0</v>
      </c>
      <c r="CW2028" s="1">
        <f t="shared" si="2822"/>
        <v>0</v>
      </c>
      <c r="CX2028" s="1">
        <f t="shared" si="2822"/>
        <v>0</v>
      </c>
      <c r="CY2028" s="1">
        <f t="shared" si="2822"/>
        <v>0</v>
      </c>
      <c r="CZ2028" s="1">
        <f t="shared" si="2822"/>
        <v>0</v>
      </c>
      <c r="DA2028" s="1">
        <f t="shared" si="2822"/>
        <v>0</v>
      </c>
      <c r="DB2028" s="1">
        <f t="shared" si="2822"/>
        <v>0</v>
      </c>
      <c r="DC2028" s="1">
        <f t="shared" si="2822"/>
        <v>0</v>
      </c>
      <c r="DD2028" s="1">
        <f t="shared" si="2822"/>
        <v>0</v>
      </c>
      <c r="DE2028" s="1">
        <f t="shared" si="2822"/>
        <v>0</v>
      </c>
      <c r="DF2028" s="1">
        <f t="shared" si="2822"/>
        <v>0</v>
      </c>
      <c r="DG2028" s="1">
        <f t="shared" si="2822"/>
        <v>0</v>
      </c>
      <c r="DH2028" s="1">
        <f t="shared" si="2822"/>
        <v>0</v>
      </c>
      <c r="DI2028" s="1">
        <f t="shared" si="2822"/>
        <v>0</v>
      </c>
      <c r="DJ2028" s="1">
        <f t="shared" si="2822"/>
        <v>0</v>
      </c>
      <c r="DK2028" s="1">
        <f t="shared" si="2822"/>
        <v>0</v>
      </c>
      <c r="DL2028" s="1">
        <f t="shared" si="2822"/>
        <v>0</v>
      </c>
      <c r="DM2028" s="1">
        <f t="shared" si="2822"/>
        <v>0</v>
      </c>
      <c r="DN2028" s="1">
        <f t="shared" si="2822"/>
        <v>0</v>
      </c>
      <c r="DO2028" s="1">
        <f t="shared" si="2822"/>
        <v>0</v>
      </c>
      <c r="DP2028" s="1">
        <f t="shared" si="2822"/>
        <v>0</v>
      </c>
      <c r="DQ2028" s="1">
        <f t="shared" si="2822"/>
        <v>0</v>
      </c>
      <c r="DR2028" s="1">
        <f t="shared" si="2822"/>
        <v>0</v>
      </c>
      <c r="DS2028" s="1">
        <f t="shared" si="2822"/>
        <v>0</v>
      </c>
      <c r="DT2028" s="1">
        <f t="shared" si="2822"/>
        <v>0</v>
      </c>
      <c r="DU2028" s="1">
        <f t="shared" si="2822"/>
        <v>0</v>
      </c>
      <c r="DV2028" s="1">
        <f t="shared" si="2822"/>
        <v>0</v>
      </c>
      <c r="DW2028" s="1">
        <f t="shared" si="2822"/>
        <v>0</v>
      </c>
      <c r="DX2028" s="1">
        <f t="shared" si="2822"/>
        <v>0</v>
      </c>
      <c r="DY2028" s="1">
        <f t="shared" si="2822"/>
        <v>0</v>
      </c>
      <c r="DZ2028" s="1">
        <f t="shared" si="2822"/>
        <v>0</v>
      </c>
      <c r="EA2028" s="1">
        <f t="shared" si="2822"/>
        <v>0</v>
      </c>
      <c r="EB2028" s="1">
        <f t="shared" si="2822"/>
        <v>0</v>
      </c>
      <c r="EC2028" s="1">
        <f t="shared" si="2822"/>
        <v>0</v>
      </c>
      <c r="ED2028" s="1">
        <f t="shared" si="2822"/>
        <v>0</v>
      </c>
      <c r="EE2028" s="1">
        <f t="shared" si="2822"/>
        <v>0</v>
      </c>
      <c r="EF2028" s="1">
        <f t="shared" si="2822"/>
        <v>0</v>
      </c>
      <c r="EG2028" s="1">
        <f t="shared" si="2822"/>
        <v>0</v>
      </c>
      <c r="EH2028" s="1">
        <f t="shared" si="2822"/>
        <v>0</v>
      </c>
    </row>
    <row r="2029" spans="1:138" hidden="1">
      <c r="D2029" s="1">
        <v>3.9301812648773193E-7</v>
      </c>
      <c r="E2029" s="28">
        <f t="shared" si="2762"/>
        <v>3.9301812648773193E-7</v>
      </c>
      <c r="F2029" s="28"/>
      <c r="G2029" s="28"/>
      <c r="H2029" s="28"/>
      <c r="I2029" s="28"/>
      <c r="M2029" s="1">
        <f t="shared" ref="M2029:BX2029" si="2823">+N1333</f>
        <v>0</v>
      </c>
      <c r="N2029" s="1">
        <f t="shared" si="2823"/>
        <v>0</v>
      </c>
      <c r="O2029" s="1">
        <f t="shared" si="2823"/>
        <v>0</v>
      </c>
      <c r="P2029" s="1">
        <f t="shared" si="2823"/>
        <v>0</v>
      </c>
      <c r="Q2029" s="1">
        <f t="shared" si="2823"/>
        <v>0</v>
      </c>
      <c r="R2029" s="1">
        <f t="shared" si="2823"/>
        <v>0</v>
      </c>
      <c r="S2029" s="1">
        <f t="shared" si="2823"/>
        <v>0</v>
      </c>
      <c r="T2029" s="1">
        <f t="shared" si="2823"/>
        <v>0</v>
      </c>
      <c r="U2029" s="1">
        <f t="shared" si="2823"/>
        <v>0</v>
      </c>
      <c r="V2029" s="1">
        <f t="shared" si="2823"/>
        <v>0</v>
      </c>
      <c r="W2029" s="1">
        <f t="shared" si="2823"/>
        <v>-375555.55555555556</v>
      </c>
      <c r="X2029" s="1">
        <f t="shared" si="2823"/>
        <v>0</v>
      </c>
      <c r="Y2029" s="1">
        <f t="shared" si="2823"/>
        <v>0</v>
      </c>
      <c r="Z2029" s="1">
        <f t="shared" si="2823"/>
        <v>0</v>
      </c>
      <c r="AA2029" s="1">
        <f t="shared" si="2823"/>
        <v>0</v>
      </c>
      <c r="AB2029" s="1">
        <f t="shared" si="2823"/>
        <v>0</v>
      </c>
      <c r="AC2029" s="1">
        <f t="shared" si="2823"/>
        <v>0</v>
      </c>
      <c r="AD2029" s="1">
        <f t="shared" si="2823"/>
        <v>0</v>
      </c>
      <c r="AE2029" s="1">
        <f t="shared" si="2823"/>
        <v>0</v>
      </c>
      <c r="AF2029" s="1">
        <f t="shared" si="2823"/>
        <v>0</v>
      </c>
      <c r="AG2029" s="1">
        <f t="shared" si="2823"/>
        <v>0</v>
      </c>
      <c r="AH2029" s="1">
        <f t="shared" si="2823"/>
        <v>0</v>
      </c>
      <c r="AI2029" s="1">
        <f t="shared" si="2823"/>
        <v>0</v>
      </c>
      <c r="AJ2029" s="1">
        <f t="shared" si="2823"/>
        <v>0</v>
      </c>
      <c r="AK2029" s="1">
        <f t="shared" si="2823"/>
        <v>0</v>
      </c>
      <c r="AL2029" s="1">
        <f t="shared" si="2823"/>
        <v>0</v>
      </c>
      <c r="AM2029" s="1">
        <f t="shared" si="2823"/>
        <v>0</v>
      </c>
      <c r="AN2029" s="1">
        <f t="shared" si="2823"/>
        <v>0</v>
      </c>
      <c r="AO2029" s="1">
        <f t="shared" si="2823"/>
        <v>-215.55555555555554</v>
      </c>
      <c r="AP2029" s="1">
        <f t="shared" si="2823"/>
        <v>-646666.66666666663</v>
      </c>
      <c r="AQ2029" s="1">
        <f t="shared" si="2823"/>
        <v>0</v>
      </c>
      <c r="AR2029" s="1">
        <f t="shared" si="2823"/>
        <v>798643.59111111099</v>
      </c>
      <c r="AS2029" s="1">
        <f t="shared" si="2823"/>
        <v>284533.33333333337</v>
      </c>
      <c r="AT2029" s="1">
        <f t="shared" si="2823"/>
        <v>0</v>
      </c>
      <c r="AU2029" s="1">
        <f t="shared" si="2823"/>
        <v>-372.48</v>
      </c>
      <c r="AV2029" s="1">
        <f t="shared" si="2823"/>
        <v>931200</v>
      </c>
      <c r="AW2029" s="1">
        <f t="shared" si="2823"/>
        <v>0</v>
      </c>
      <c r="AX2029" s="1">
        <f t="shared" si="2823"/>
        <v>0</v>
      </c>
      <c r="AY2029" s="1">
        <f t="shared" si="2823"/>
        <v>0</v>
      </c>
      <c r="AZ2029" s="1">
        <f t="shared" si="2823"/>
        <v>0</v>
      </c>
      <c r="BA2029" s="1">
        <f t="shared" si="2823"/>
        <v>0</v>
      </c>
      <c r="BB2029" s="1">
        <f t="shared" si="2823"/>
        <v>0</v>
      </c>
      <c r="BC2029" s="1">
        <f t="shared" si="2823"/>
        <v>0</v>
      </c>
      <c r="BD2029" s="1">
        <f t="shared" si="2823"/>
        <v>0</v>
      </c>
      <c r="BE2029" s="1">
        <f t="shared" si="2823"/>
        <v>0</v>
      </c>
      <c r="BF2029" s="1">
        <f t="shared" si="2823"/>
        <v>0</v>
      </c>
      <c r="BG2029" s="1">
        <f t="shared" si="2823"/>
        <v>0</v>
      </c>
      <c r="BH2029" s="1">
        <f t="shared" si="2823"/>
        <v>0</v>
      </c>
      <c r="BI2029" s="1">
        <f t="shared" si="2823"/>
        <v>0</v>
      </c>
      <c r="BJ2029" s="1">
        <f t="shared" si="2823"/>
        <v>0</v>
      </c>
      <c r="BK2029" s="1">
        <f t="shared" si="2823"/>
        <v>0</v>
      </c>
      <c r="BL2029" s="1">
        <f t="shared" si="2823"/>
        <v>0</v>
      </c>
      <c r="BM2029" s="1">
        <f t="shared" si="2823"/>
        <v>-422500</v>
      </c>
      <c r="BN2029" s="1">
        <f t="shared" si="2823"/>
        <v>0</v>
      </c>
      <c r="BO2029" s="1">
        <f t="shared" si="2823"/>
        <v>0</v>
      </c>
      <c r="BP2029" s="1">
        <f t="shared" si="2823"/>
        <v>0</v>
      </c>
      <c r="BQ2029" s="1">
        <f t="shared" si="2823"/>
        <v>0</v>
      </c>
      <c r="BR2029" s="1">
        <f t="shared" si="2823"/>
        <v>0</v>
      </c>
      <c r="BS2029" s="1">
        <f t="shared" si="2823"/>
        <v>0</v>
      </c>
      <c r="BT2029" s="1">
        <f t="shared" si="2823"/>
        <v>0</v>
      </c>
      <c r="BU2029" s="1">
        <f t="shared" si="2823"/>
        <v>0</v>
      </c>
      <c r="BV2029" s="1">
        <f t="shared" si="2823"/>
        <v>0</v>
      </c>
      <c r="BW2029" s="1">
        <f t="shared" si="2823"/>
        <v>0</v>
      </c>
      <c r="BX2029" s="1">
        <f t="shared" si="2823"/>
        <v>0</v>
      </c>
      <c r="BY2029" s="1">
        <f t="shared" ref="BY2029:EH2029" si="2824">+BZ1333</f>
        <v>0</v>
      </c>
      <c r="BZ2029" s="1">
        <f t="shared" si="2824"/>
        <v>0</v>
      </c>
      <c r="CA2029" s="1">
        <f t="shared" si="2824"/>
        <v>0</v>
      </c>
      <c r="CB2029" s="1">
        <f t="shared" si="2824"/>
        <v>0</v>
      </c>
      <c r="CC2029" s="1">
        <f t="shared" si="2824"/>
        <v>0</v>
      </c>
      <c r="CD2029" s="1">
        <f t="shared" si="2824"/>
        <v>0</v>
      </c>
      <c r="CE2029" s="1">
        <f t="shared" si="2824"/>
        <v>0</v>
      </c>
      <c r="CF2029" s="1">
        <f t="shared" si="2824"/>
        <v>0</v>
      </c>
      <c r="CG2029" s="1">
        <f t="shared" si="2824"/>
        <v>0</v>
      </c>
      <c r="CH2029" s="1">
        <f t="shared" si="2824"/>
        <v>0</v>
      </c>
      <c r="CI2029" s="1">
        <f t="shared" si="2824"/>
        <v>0</v>
      </c>
      <c r="CJ2029" s="1">
        <f t="shared" si="2824"/>
        <v>0</v>
      </c>
      <c r="CK2029" s="1">
        <f t="shared" si="2824"/>
        <v>0</v>
      </c>
      <c r="CL2029" s="1">
        <f t="shared" si="2824"/>
        <v>0</v>
      </c>
      <c r="CM2029" s="1">
        <f t="shared" si="2824"/>
        <v>0</v>
      </c>
      <c r="CN2029" s="1">
        <f t="shared" si="2824"/>
        <v>0</v>
      </c>
      <c r="CO2029" s="1">
        <f t="shared" si="2824"/>
        <v>0</v>
      </c>
      <c r="CP2029" s="1">
        <f t="shared" si="2824"/>
        <v>0</v>
      </c>
      <c r="CQ2029" s="1">
        <f t="shared" si="2824"/>
        <v>0</v>
      </c>
      <c r="CR2029" s="1">
        <f t="shared" si="2824"/>
        <v>0</v>
      </c>
      <c r="CS2029" s="1">
        <f t="shared" si="2824"/>
        <v>0</v>
      </c>
      <c r="CT2029" s="1">
        <f t="shared" si="2824"/>
        <v>0</v>
      </c>
      <c r="CU2029" s="1">
        <f t="shared" si="2824"/>
        <v>0</v>
      </c>
      <c r="CV2029" s="1">
        <f t="shared" si="2824"/>
        <v>0</v>
      </c>
      <c r="CW2029" s="1">
        <f t="shared" si="2824"/>
        <v>0</v>
      </c>
      <c r="CX2029" s="1">
        <f t="shared" si="2824"/>
        <v>0</v>
      </c>
      <c r="CY2029" s="1">
        <f t="shared" si="2824"/>
        <v>0</v>
      </c>
      <c r="CZ2029" s="1">
        <f t="shared" si="2824"/>
        <v>0</v>
      </c>
      <c r="DA2029" s="1">
        <f t="shared" si="2824"/>
        <v>0</v>
      </c>
      <c r="DB2029" s="1">
        <f t="shared" si="2824"/>
        <v>0</v>
      </c>
      <c r="DC2029" s="1">
        <f t="shared" si="2824"/>
        <v>0</v>
      </c>
      <c r="DD2029" s="1">
        <f t="shared" si="2824"/>
        <v>0</v>
      </c>
      <c r="DE2029" s="1">
        <f t="shared" si="2824"/>
        <v>0</v>
      </c>
      <c r="DF2029" s="1">
        <f t="shared" si="2824"/>
        <v>0</v>
      </c>
      <c r="DG2029" s="1">
        <f t="shared" si="2824"/>
        <v>0</v>
      </c>
      <c r="DH2029" s="1">
        <f t="shared" si="2824"/>
        <v>0</v>
      </c>
      <c r="DI2029" s="1">
        <f t="shared" si="2824"/>
        <v>0</v>
      </c>
      <c r="DJ2029" s="1">
        <f t="shared" si="2824"/>
        <v>0</v>
      </c>
      <c r="DK2029" s="1">
        <f t="shared" si="2824"/>
        <v>0</v>
      </c>
      <c r="DL2029" s="1">
        <f t="shared" si="2824"/>
        <v>0</v>
      </c>
      <c r="DM2029" s="1">
        <f t="shared" si="2824"/>
        <v>0</v>
      </c>
      <c r="DN2029" s="1">
        <f t="shared" si="2824"/>
        <v>0</v>
      </c>
      <c r="DO2029" s="1">
        <f t="shared" si="2824"/>
        <v>0</v>
      </c>
      <c r="DP2029" s="1">
        <f t="shared" si="2824"/>
        <v>0</v>
      </c>
      <c r="DQ2029" s="1">
        <f t="shared" si="2824"/>
        <v>0</v>
      </c>
      <c r="DR2029" s="1">
        <f t="shared" si="2824"/>
        <v>0</v>
      </c>
      <c r="DS2029" s="1">
        <f t="shared" si="2824"/>
        <v>0</v>
      </c>
      <c r="DT2029" s="1">
        <f t="shared" si="2824"/>
        <v>0</v>
      </c>
      <c r="DU2029" s="1">
        <f t="shared" si="2824"/>
        <v>0</v>
      </c>
      <c r="DV2029" s="1">
        <f t="shared" si="2824"/>
        <v>0</v>
      </c>
      <c r="DW2029" s="1">
        <f t="shared" si="2824"/>
        <v>0</v>
      </c>
      <c r="DX2029" s="1">
        <f t="shared" si="2824"/>
        <v>0</v>
      </c>
      <c r="DY2029" s="1">
        <f t="shared" si="2824"/>
        <v>0</v>
      </c>
      <c r="DZ2029" s="1">
        <f t="shared" si="2824"/>
        <v>0</v>
      </c>
      <c r="EA2029" s="1">
        <f t="shared" si="2824"/>
        <v>0</v>
      </c>
      <c r="EB2029" s="1">
        <f t="shared" si="2824"/>
        <v>0</v>
      </c>
      <c r="EC2029" s="1">
        <f t="shared" si="2824"/>
        <v>0</v>
      </c>
      <c r="ED2029" s="1">
        <f t="shared" si="2824"/>
        <v>0</v>
      </c>
      <c r="EE2029" s="1">
        <f t="shared" si="2824"/>
        <v>0</v>
      </c>
      <c r="EF2029" s="1">
        <f t="shared" si="2824"/>
        <v>0</v>
      </c>
      <c r="EG2029" s="1">
        <f t="shared" si="2824"/>
        <v>0</v>
      </c>
      <c r="EH2029" s="1">
        <f t="shared" si="2824"/>
        <v>0</v>
      </c>
    </row>
    <row r="2030" spans="1:138" hidden="1">
      <c r="D2030" s="1">
        <v>-2.384185791015625E-7</v>
      </c>
      <c r="E2030" s="28">
        <f t="shared" si="2762"/>
        <v>-2.384185791015625E-7</v>
      </c>
      <c r="F2030" s="28"/>
      <c r="G2030" s="28"/>
      <c r="H2030" s="28"/>
      <c r="I2030" s="28"/>
      <c r="M2030" s="1">
        <f t="shared" ref="M2030:BX2030" si="2825">+N1334</f>
        <v>0</v>
      </c>
      <c r="N2030" s="1">
        <f t="shared" si="2825"/>
        <v>0</v>
      </c>
      <c r="O2030" s="1">
        <f t="shared" si="2825"/>
        <v>0</v>
      </c>
      <c r="P2030" s="1">
        <f t="shared" si="2825"/>
        <v>0</v>
      </c>
      <c r="Q2030" s="1">
        <f t="shared" si="2825"/>
        <v>0</v>
      </c>
      <c r="R2030" s="1">
        <f t="shared" si="2825"/>
        <v>0</v>
      </c>
      <c r="S2030" s="1">
        <f t="shared" si="2825"/>
        <v>0</v>
      </c>
      <c r="T2030" s="1">
        <f t="shared" si="2825"/>
        <v>0</v>
      </c>
      <c r="U2030" s="1">
        <f t="shared" si="2825"/>
        <v>0</v>
      </c>
      <c r="V2030" s="1">
        <f t="shared" si="2825"/>
        <v>-13706666.666666666</v>
      </c>
      <c r="W2030" s="1">
        <f t="shared" si="2825"/>
        <v>0</v>
      </c>
      <c r="X2030" s="1">
        <f t="shared" si="2825"/>
        <v>20560000000</v>
      </c>
      <c r="Y2030" s="1">
        <f t="shared" si="2825"/>
        <v>0</v>
      </c>
      <c r="Z2030" s="1">
        <f t="shared" si="2825"/>
        <v>0</v>
      </c>
      <c r="AA2030" s="1">
        <f t="shared" si="2825"/>
        <v>0</v>
      </c>
      <c r="AB2030" s="1">
        <f t="shared" si="2825"/>
        <v>0</v>
      </c>
      <c r="AC2030" s="1">
        <f t="shared" si="2825"/>
        <v>0</v>
      </c>
      <c r="AD2030" s="1">
        <f t="shared" si="2825"/>
        <v>0</v>
      </c>
      <c r="AE2030" s="1">
        <f t="shared" si="2825"/>
        <v>0</v>
      </c>
      <c r="AF2030" s="1">
        <f t="shared" si="2825"/>
        <v>0</v>
      </c>
      <c r="AG2030" s="1">
        <f t="shared" si="2825"/>
        <v>0</v>
      </c>
      <c r="AH2030" s="1">
        <f t="shared" si="2825"/>
        <v>0</v>
      </c>
      <c r="AI2030" s="1">
        <f t="shared" si="2825"/>
        <v>0</v>
      </c>
      <c r="AJ2030" s="1">
        <f t="shared" si="2825"/>
        <v>0</v>
      </c>
      <c r="AK2030" s="1">
        <f t="shared" si="2825"/>
        <v>0</v>
      </c>
      <c r="AL2030" s="1">
        <f t="shared" si="2825"/>
        <v>0</v>
      </c>
      <c r="AM2030" s="1">
        <f t="shared" si="2825"/>
        <v>0</v>
      </c>
      <c r="AN2030" s="1">
        <f t="shared" si="2825"/>
        <v>0</v>
      </c>
      <c r="AO2030" s="1">
        <f t="shared" si="2825"/>
        <v>646666.66666666663</v>
      </c>
      <c r="AP2030" s="1">
        <f t="shared" si="2825"/>
        <v>1293333333.3333333</v>
      </c>
      <c r="AQ2030" s="1">
        <f t="shared" si="2825"/>
        <v>-3640833.333333334</v>
      </c>
      <c r="AR2030" s="1">
        <f t="shared" si="2825"/>
        <v>284533.33333333337</v>
      </c>
      <c r="AS2030" s="1">
        <f t="shared" si="2825"/>
        <v>93070666666.666672</v>
      </c>
      <c r="AT2030" s="1">
        <f t="shared" si="2825"/>
        <v>0</v>
      </c>
      <c r="AU2030" s="1">
        <f t="shared" si="2825"/>
        <v>-931200</v>
      </c>
      <c r="AV2030" s="1">
        <f t="shared" si="2825"/>
        <v>1552000000</v>
      </c>
      <c r="AW2030" s="1">
        <f t="shared" si="2825"/>
        <v>0</v>
      </c>
      <c r="AX2030" s="1">
        <f t="shared" si="2825"/>
        <v>0</v>
      </c>
      <c r="AY2030" s="1">
        <f t="shared" si="2825"/>
        <v>0</v>
      </c>
      <c r="AZ2030" s="1">
        <f t="shared" si="2825"/>
        <v>0</v>
      </c>
      <c r="BA2030" s="1">
        <f t="shared" si="2825"/>
        <v>0</v>
      </c>
      <c r="BB2030" s="1">
        <f t="shared" si="2825"/>
        <v>0</v>
      </c>
      <c r="BC2030" s="1">
        <f t="shared" si="2825"/>
        <v>0</v>
      </c>
      <c r="BD2030" s="1">
        <f t="shared" si="2825"/>
        <v>0</v>
      </c>
      <c r="BE2030" s="1">
        <f t="shared" si="2825"/>
        <v>0</v>
      </c>
      <c r="BF2030" s="1">
        <f t="shared" si="2825"/>
        <v>0</v>
      </c>
      <c r="BG2030" s="1">
        <f t="shared" si="2825"/>
        <v>0</v>
      </c>
      <c r="BH2030" s="1">
        <f t="shared" si="2825"/>
        <v>0</v>
      </c>
      <c r="BI2030" s="1">
        <f t="shared" si="2825"/>
        <v>0</v>
      </c>
      <c r="BJ2030" s="1">
        <f t="shared" si="2825"/>
        <v>0</v>
      </c>
      <c r="BK2030" s="1">
        <f t="shared" si="2825"/>
        <v>0</v>
      </c>
      <c r="BL2030" s="1">
        <f t="shared" si="2825"/>
        <v>17347500</v>
      </c>
      <c r="BM2030" s="1">
        <f t="shared" si="2825"/>
        <v>0</v>
      </c>
      <c r="BN2030" s="1">
        <f t="shared" si="2825"/>
        <v>23130000000</v>
      </c>
      <c r="BO2030" s="1">
        <f t="shared" si="2825"/>
        <v>0</v>
      </c>
      <c r="BP2030" s="1">
        <f t="shared" si="2825"/>
        <v>0</v>
      </c>
      <c r="BQ2030" s="1">
        <f t="shared" si="2825"/>
        <v>0</v>
      </c>
      <c r="BR2030" s="1">
        <f t="shared" si="2825"/>
        <v>0</v>
      </c>
      <c r="BS2030" s="1">
        <f t="shared" si="2825"/>
        <v>0</v>
      </c>
      <c r="BT2030" s="1">
        <f t="shared" si="2825"/>
        <v>0</v>
      </c>
      <c r="BU2030" s="1">
        <f t="shared" si="2825"/>
        <v>0</v>
      </c>
      <c r="BV2030" s="1">
        <f t="shared" si="2825"/>
        <v>0</v>
      </c>
      <c r="BW2030" s="1">
        <f t="shared" si="2825"/>
        <v>0</v>
      </c>
      <c r="BX2030" s="1">
        <f t="shared" si="2825"/>
        <v>0</v>
      </c>
      <c r="BY2030" s="1">
        <f t="shared" ref="BY2030:EH2030" si="2826">+BZ1334</f>
        <v>0</v>
      </c>
      <c r="BZ2030" s="1">
        <f t="shared" si="2826"/>
        <v>0</v>
      </c>
      <c r="CA2030" s="1">
        <f t="shared" si="2826"/>
        <v>0</v>
      </c>
      <c r="CB2030" s="1">
        <f t="shared" si="2826"/>
        <v>0</v>
      </c>
      <c r="CC2030" s="1">
        <f t="shared" si="2826"/>
        <v>0</v>
      </c>
      <c r="CD2030" s="1">
        <f t="shared" si="2826"/>
        <v>0</v>
      </c>
      <c r="CE2030" s="1">
        <f t="shared" si="2826"/>
        <v>0</v>
      </c>
      <c r="CF2030" s="1">
        <f t="shared" si="2826"/>
        <v>0</v>
      </c>
      <c r="CG2030" s="1">
        <f t="shared" si="2826"/>
        <v>0</v>
      </c>
      <c r="CH2030" s="1">
        <f t="shared" si="2826"/>
        <v>0</v>
      </c>
      <c r="CI2030" s="1">
        <f t="shared" si="2826"/>
        <v>0</v>
      </c>
      <c r="CJ2030" s="1">
        <f t="shared" si="2826"/>
        <v>0</v>
      </c>
      <c r="CK2030" s="1">
        <f t="shared" si="2826"/>
        <v>0</v>
      </c>
      <c r="CL2030" s="1">
        <f t="shared" si="2826"/>
        <v>0</v>
      </c>
      <c r="CM2030" s="1">
        <f t="shared" si="2826"/>
        <v>0</v>
      </c>
      <c r="CN2030" s="1">
        <f t="shared" si="2826"/>
        <v>0</v>
      </c>
      <c r="CO2030" s="1">
        <f t="shared" si="2826"/>
        <v>0</v>
      </c>
      <c r="CP2030" s="1">
        <f t="shared" si="2826"/>
        <v>0</v>
      </c>
      <c r="CQ2030" s="1">
        <f t="shared" si="2826"/>
        <v>0</v>
      </c>
      <c r="CR2030" s="1">
        <f t="shared" si="2826"/>
        <v>0</v>
      </c>
      <c r="CS2030" s="1">
        <f t="shared" si="2826"/>
        <v>0</v>
      </c>
      <c r="CT2030" s="1">
        <f t="shared" si="2826"/>
        <v>0</v>
      </c>
      <c r="CU2030" s="1">
        <f t="shared" si="2826"/>
        <v>0</v>
      </c>
      <c r="CV2030" s="1">
        <f t="shared" si="2826"/>
        <v>0</v>
      </c>
      <c r="CW2030" s="1">
        <f t="shared" si="2826"/>
        <v>0</v>
      </c>
      <c r="CX2030" s="1">
        <f t="shared" si="2826"/>
        <v>0</v>
      </c>
      <c r="CY2030" s="1">
        <f t="shared" si="2826"/>
        <v>0</v>
      </c>
      <c r="CZ2030" s="1">
        <f t="shared" si="2826"/>
        <v>0</v>
      </c>
      <c r="DA2030" s="1">
        <f t="shared" si="2826"/>
        <v>0</v>
      </c>
      <c r="DB2030" s="1">
        <f t="shared" si="2826"/>
        <v>0</v>
      </c>
      <c r="DC2030" s="1">
        <f t="shared" si="2826"/>
        <v>0</v>
      </c>
      <c r="DD2030" s="1">
        <f t="shared" si="2826"/>
        <v>0</v>
      </c>
      <c r="DE2030" s="1">
        <f t="shared" si="2826"/>
        <v>0</v>
      </c>
      <c r="DF2030" s="1">
        <f t="shared" si="2826"/>
        <v>0</v>
      </c>
      <c r="DG2030" s="1">
        <f t="shared" si="2826"/>
        <v>0</v>
      </c>
      <c r="DH2030" s="1">
        <f t="shared" si="2826"/>
        <v>0</v>
      </c>
      <c r="DI2030" s="1">
        <f t="shared" si="2826"/>
        <v>0</v>
      </c>
      <c r="DJ2030" s="1">
        <f t="shared" si="2826"/>
        <v>0</v>
      </c>
      <c r="DK2030" s="1">
        <f t="shared" si="2826"/>
        <v>0</v>
      </c>
      <c r="DL2030" s="1">
        <f t="shared" si="2826"/>
        <v>0</v>
      </c>
      <c r="DM2030" s="1">
        <f t="shared" si="2826"/>
        <v>0</v>
      </c>
      <c r="DN2030" s="1">
        <f t="shared" si="2826"/>
        <v>0</v>
      </c>
      <c r="DO2030" s="1">
        <f t="shared" si="2826"/>
        <v>0</v>
      </c>
      <c r="DP2030" s="1">
        <f t="shared" si="2826"/>
        <v>0</v>
      </c>
      <c r="DQ2030" s="1">
        <f t="shared" si="2826"/>
        <v>0</v>
      </c>
      <c r="DR2030" s="1">
        <f t="shared" si="2826"/>
        <v>0</v>
      </c>
      <c r="DS2030" s="1">
        <f t="shared" si="2826"/>
        <v>0</v>
      </c>
      <c r="DT2030" s="1">
        <f t="shared" si="2826"/>
        <v>0</v>
      </c>
      <c r="DU2030" s="1">
        <f t="shared" si="2826"/>
        <v>0</v>
      </c>
      <c r="DV2030" s="1">
        <f t="shared" si="2826"/>
        <v>0</v>
      </c>
      <c r="DW2030" s="1">
        <f t="shared" si="2826"/>
        <v>0</v>
      </c>
      <c r="DX2030" s="1">
        <f t="shared" si="2826"/>
        <v>0</v>
      </c>
      <c r="DY2030" s="1">
        <f t="shared" si="2826"/>
        <v>0</v>
      </c>
      <c r="DZ2030" s="1">
        <f t="shared" si="2826"/>
        <v>0</v>
      </c>
      <c r="EA2030" s="1">
        <f t="shared" si="2826"/>
        <v>0</v>
      </c>
      <c r="EB2030" s="1">
        <f t="shared" si="2826"/>
        <v>0</v>
      </c>
      <c r="EC2030" s="1">
        <f t="shared" si="2826"/>
        <v>0</v>
      </c>
      <c r="ED2030" s="1">
        <f t="shared" si="2826"/>
        <v>0</v>
      </c>
      <c r="EE2030" s="1">
        <f t="shared" si="2826"/>
        <v>0</v>
      </c>
      <c r="EF2030" s="1">
        <f t="shared" si="2826"/>
        <v>0</v>
      </c>
      <c r="EG2030" s="1">
        <f t="shared" si="2826"/>
        <v>0</v>
      </c>
      <c r="EH2030" s="1">
        <f t="shared" si="2826"/>
        <v>0</v>
      </c>
    </row>
    <row r="2031" spans="1:138" hidden="1">
      <c r="D2031" s="1">
        <v>-1.4028046280145645E-8</v>
      </c>
      <c r="E2031" s="28">
        <f t="shared" si="2762"/>
        <v>-1.4028046280145645E-8</v>
      </c>
      <c r="F2031" s="28"/>
      <c r="G2031" s="28"/>
      <c r="H2031" s="28"/>
      <c r="I2031" s="28"/>
      <c r="M2031" s="1">
        <f t="shared" ref="M2031:BX2031" si="2827">+N1335</f>
        <v>0</v>
      </c>
      <c r="N2031" s="1">
        <f t="shared" si="2827"/>
        <v>0</v>
      </c>
      <c r="O2031" s="1">
        <f t="shared" si="2827"/>
        <v>0</v>
      </c>
      <c r="P2031" s="1">
        <f t="shared" si="2827"/>
        <v>0</v>
      </c>
      <c r="Q2031" s="1">
        <f t="shared" si="2827"/>
        <v>0</v>
      </c>
      <c r="R2031" s="1">
        <f t="shared" si="2827"/>
        <v>0</v>
      </c>
      <c r="S2031" s="1">
        <f t="shared" si="2827"/>
        <v>0</v>
      </c>
      <c r="T2031" s="1">
        <f t="shared" si="2827"/>
        <v>0</v>
      </c>
      <c r="U2031" s="1">
        <f t="shared" si="2827"/>
        <v>0</v>
      </c>
      <c r="V2031" s="1">
        <f t="shared" si="2827"/>
        <v>0</v>
      </c>
      <c r="W2031" s="1">
        <f t="shared" si="2827"/>
        <v>0</v>
      </c>
      <c r="X2031" s="1">
        <f t="shared" si="2827"/>
        <v>0</v>
      </c>
      <c r="Y2031" s="1">
        <f t="shared" si="2827"/>
        <v>-6091.8518518518522</v>
      </c>
      <c r="Z2031" s="1">
        <f t="shared" si="2827"/>
        <v>0</v>
      </c>
      <c r="AA2031" s="1">
        <f t="shared" si="2827"/>
        <v>13706666.666666666</v>
      </c>
      <c r="AB2031" s="1">
        <f t="shared" si="2827"/>
        <v>0</v>
      </c>
      <c r="AC2031" s="1">
        <f t="shared" si="2827"/>
        <v>0</v>
      </c>
      <c r="AD2031" s="1">
        <f t="shared" si="2827"/>
        <v>0</v>
      </c>
      <c r="AE2031" s="1">
        <f t="shared" si="2827"/>
        <v>0</v>
      </c>
      <c r="AF2031" s="1">
        <f t="shared" si="2827"/>
        <v>0</v>
      </c>
      <c r="AG2031" s="1">
        <f t="shared" si="2827"/>
        <v>0</v>
      </c>
      <c r="AH2031" s="1">
        <f t="shared" si="2827"/>
        <v>0</v>
      </c>
      <c r="AI2031" s="1">
        <f t="shared" si="2827"/>
        <v>0</v>
      </c>
      <c r="AJ2031" s="1">
        <f t="shared" si="2827"/>
        <v>0</v>
      </c>
      <c r="AK2031" s="1">
        <f t="shared" si="2827"/>
        <v>0</v>
      </c>
      <c r="AL2031" s="1">
        <f t="shared" si="2827"/>
        <v>0</v>
      </c>
      <c r="AM2031" s="1">
        <f t="shared" si="2827"/>
        <v>0</v>
      </c>
      <c r="AN2031" s="1">
        <f t="shared" si="2827"/>
        <v>0</v>
      </c>
      <c r="AO2031" s="1">
        <f t="shared" si="2827"/>
        <v>0</v>
      </c>
      <c r="AP2031" s="1">
        <f t="shared" si="2827"/>
        <v>0</v>
      </c>
      <c r="AQ2031" s="1">
        <f t="shared" si="2827"/>
        <v>-114000</v>
      </c>
      <c r="AR2031" s="1">
        <f t="shared" si="2827"/>
        <v>0</v>
      </c>
      <c r="AS2031" s="1">
        <f t="shared" si="2827"/>
        <v>0</v>
      </c>
      <c r="AT2031" s="1">
        <f t="shared" si="2827"/>
        <v>271265.60185185185</v>
      </c>
      <c r="AU2031" s="1">
        <f t="shared" si="2827"/>
        <v>0</v>
      </c>
      <c r="AV2031" s="1">
        <f t="shared" si="2827"/>
        <v>-3640833.333333334</v>
      </c>
      <c r="AW2031" s="1">
        <f t="shared" si="2827"/>
        <v>-142500</v>
      </c>
      <c r="AX2031" s="1">
        <f t="shared" si="2827"/>
        <v>0</v>
      </c>
      <c r="AY2031" s="1">
        <f t="shared" si="2827"/>
        <v>0</v>
      </c>
      <c r="AZ2031" s="1">
        <f t="shared" si="2827"/>
        <v>0</v>
      </c>
      <c r="BA2031" s="1">
        <f t="shared" si="2827"/>
        <v>0</v>
      </c>
      <c r="BB2031" s="1">
        <f t="shared" si="2827"/>
        <v>0</v>
      </c>
      <c r="BC2031" s="1">
        <f t="shared" si="2827"/>
        <v>0</v>
      </c>
      <c r="BD2031" s="1">
        <f t="shared" si="2827"/>
        <v>0</v>
      </c>
      <c r="BE2031" s="1">
        <f t="shared" si="2827"/>
        <v>0</v>
      </c>
      <c r="BF2031" s="1">
        <f t="shared" si="2827"/>
        <v>0</v>
      </c>
      <c r="BG2031" s="1">
        <f t="shared" si="2827"/>
        <v>0</v>
      </c>
      <c r="BH2031" s="1">
        <f t="shared" si="2827"/>
        <v>0</v>
      </c>
      <c r="BI2031" s="1">
        <f t="shared" si="2827"/>
        <v>0</v>
      </c>
      <c r="BJ2031" s="1">
        <f t="shared" si="2827"/>
        <v>0</v>
      </c>
      <c r="BK2031" s="1">
        <f t="shared" si="2827"/>
        <v>0</v>
      </c>
      <c r="BL2031" s="1">
        <f t="shared" si="2827"/>
        <v>0</v>
      </c>
      <c r="BM2031" s="1">
        <f t="shared" si="2827"/>
        <v>0</v>
      </c>
      <c r="BN2031" s="1">
        <f t="shared" si="2827"/>
        <v>0</v>
      </c>
      <c r="BO2031" s="1">
        <f t="shared" si="2827"/>
        <v>-8673.75</v>
      </c>
      <c r="BP2031" s="1">
        <f t="shared" si="2827"/>
        <v>0</v>
      </c>
      <c r="BQ2031" s="1">
        <f t="shared" si="2827"/>
        <v>-17347500</v>
      </c>
      <c r="BR2031" s="1">
        <f t="shared" si="2827"/>
        <v>0</v>
      </c>
      <c r="BS2031" s="1">
        <f t="shared" si="2827"/>
        <v>0</v>
      </c>
      <c r="BT2031" s="1">
        <f t="shared" si="2827"/>
        <v>0</v>
      </c>
      <c r="BU2031" s="1">
        <f t="shared" si="2827"/>
        <v>0</v>
      </c>
      <c r="BV2031" s="1">
        <f t="shared" si="2827"/>
        <v>0</v>
      </c>
      <c r="BW2031" s="1">
        <f t="shared" si="2827"/>
        <v>0</v>
      </c>
      <c r="BX2031" s="1">
        <f t="shared" si="2827"/>
        <v>0</v>
      </c>
      <c r="BY2031" s="1">
        <f t="shared" ref="BY2031:EH2031" si="2828">+BZ1335</f>
        <v>0</v>
      </c>
      <c r="BZ2031" s="1">
        <f t="shared" si="2828"/>
        <v>0</v>
      </c>
      <c r="CA2031" s="1">
        <f t="shared" si="2828"/>
        <v>0</v>
      </c>
      <c r="CB2031" s="1">
        <f t="shared" si="2828"/>
        <v>0</v>
      </c>
      <c r="CC2031" s="1">
        <f t="shared" si="2828"/>
        <v>0</v>
      </c>
      <c r="CD2031" s="1">
        <f t="shared" si="2828"/>
        <v>0</v>
      </c>
      <c r="CE2031" s="1">
        <f t="shared" si="2828"/>
        <v>0</v>
      </c>
      <c r="CF2031" s="1">
        <f t="shared" si="2828"/>
        <v>0</v>
      </c>
      <c r="CG2031" s="1">
        <f t="shared" si="2828"/>
        <v>0</v>
      </c>
      <c r="CH2031" s="1">
        <f t="shared" si="2828"/>
        <v>0</v>
      </c>
      <c r="CI2031" s="1">
        <f t="shared" si="2828"/>
        <v>0</v>
      </c>
      <c r="CJ2031" s="1">
        <f t="shared" si="2828"/>
        <v>0</v>
      </c>
      <c r="CK2031" s="1">
        <f t="shared" si="2828"/>
        <v>0</v>
      </c>
      <c r="CL2031" s="1">
        <f t="shared" si="2828"/>
        <v>0</v>
      </c>
      <c r="CM2031" s="1">
        <f t="shared" si="2828"/>
        <v>0</v>
      </c>
      <c r="CN2031" s="1">
        <f t="shared" si="2828"/>
        <v>0</v>
      </c>
      <c r="CO2031" s="1">
        <f t="shared" si="2828"/>
        <v>0</v>
      </c>
      <c r="CP2031" s="1">
        <f t="shared" si="2828"/>
        <v>0</v>
      </c>
      <c r="CQ2031" s="1">
        <f t="shared" si="2828"/>
        <v>0</v>
      </c>
      <c r="CR2031" s="1">
        <f t="shared" si="2828"/>
        <v>0</v>
      </c>
      <c r="CS2031" s="1">
        <f t="shared" si="2828"/>
        <v>0</v>
      </c>
      <c r="CT2031" s="1">
        <f t="shared" si="2828"/>
        <v>0</v>
      </c>
      <c r="CU2031" s="1">
        <f t="shared" si="2828"/>
        <v>0</v>
      </c>
      <c r="CV2031" s="1">
        <f t="shared" si="2828"/>
        <v>0</v>
      </c>
      <c r="CW2031" s="1">
        <f t="shared" si="2828"/>
        <v>0</v>
      </c>
      <c r="CX2031" s="1">
        <f t="shared" si="2828"/>
        <v>0</v>
      </c>
      <c r="CY2031" s="1">
        <f t="shared" si="2828"/>
        <v>0</v>
      </c>
      <c r="CZ2031" s="1">
        <f t="shared" si="2828"/>
        <v>0</v>
      </c>
      <c r="DA2031" s="1">
        <f t="shared" si="2828"/>
        <v>0</v>
      </c>
      <c r="DB2031" s="1">
        <f t="shared" si="2828"/>
        <v>0</v>
      </c>
      <c r="DC2031" s="1">
        <f t="shared" si="2828"/>
        <v>0</v>
      </c>
      <c r="DD2031" s="1">
        <f t="shared" si="2828"/>
        <v>0</v>
      </c>
      <c r="DE2031" s="1">
        <f t="shared" si="2828"/>
        <v>0</v>
      </c>
      <c r="DF2031" s="1">
        <f t="shared" si="2828"/>
        <v>0</v>
      </c>
      <c r="DG2031" s="1">
        <f t="shared" si="2828"/>
        <v>0</v>
      </c>
      <c r="DH2031" s="1">
        <f t="shared" si="2828"/>
        <v>0</v>
      </c>
      <c r="DI2031" s="1">
        <f t="shared" si="2828"/>
        <v>0</v>
      </c>
      <c r="DJ2031" s="1">
        <f t="shared" si="2828"/>
        <v>0</v>
      </c>
      <c r="DK2031" s="1">
        <f t="shared" si="2828"/>
        <v>0</v>
      </c>
      <c r="DL2031" s="1">
        <f t="shared" si="2828"/>
        <v>0</v>
      </c>
      <c r="DM2031" s="1">
        <f t="shared" si="2828"/>
        <v>0</v>
      </c>
      <c r="DN2031" s="1">
        <f t="shared" si="2828"/>
        <v>0</v>
      </c>
      <c r="DO2031" s="1">
        <f t="shared" si="2828"/>
        <v>0</v>
      </c>
      <c r="DP2031" s="1">
        <f t="shared" si="2828"/>
        <v>0</v>
      </c>
      <c r="DQ2031" s="1">
        <f t="shared" si="2828"/>
        <v>0</v>
      </c>
      <c r="DR2031" s="1">
        <f t="shared" si="2828"/>
        <v>0</v>
      </c>
      <c r="DS2031" s="1">
        <f t="shared" si="2828"/>
        <v>0</v>
      </c>
      <c r="DT2031" s="1">
        <f t="shared" si="2828"/>
        <v>0</v>
      </c>
      <c r="DU2031" s="1">
        <f t="shared" si="2828"/>
        <v>0</v>
      </c>
      <c r="DV2031" s="1">
        <f t="shared" si="2828"/>
        <v>0</v>
      </c>
      <c r="DW2031" s="1">
        <f t="shared" si="2828"/>
        <v>0</v>
      </c>
      <c r="DX2031" s="1">
        <f t="shared" si="2828"/>
        <v>0</v>
      </c>
      <c r="DY2031" s="1">
        <f t="shared" si="2828"/>
        <v>0</v>
      </c>
      <c r="DZ2031" s="1">
        <f t="shared" si="2828"/>
        <v>0</v>
      </c>
      <c r="EA2031" s="1">
        <f t="shared" si="2828"/>
        <v>0</v>
      </c>
      <c r="EB2031" s="1">
        <f t="shared" si="2828"/>
        <v>0</v>
      </c>
      <c r="EC2031" s="1">
        <f t="shared" si="2828"/>
        <v>0</v>
      </c>
      <c r="ED2031" s="1">
        <f t="shared" si="2828"/>
        <v>0</v>
      </c>
      <c r="EE2031" s="1">
        <f t="shared" si="2828"/>
        <v>0</v>
      </c>
      <c r="EF2031" s="1">
        <f t="shared" si="2828"/>
        <v>0</v>
      </c>
      <c r="EG2031" s="1">
        <f t="shared" si="2828"/>
        <v>0</v>
      </c>
      <c r="EH2031" s="1">
        <f t="shared" si="2828"/>
        <v>0</v>
      </c>
    </row>
    <row r="2032" spans="1:138" hidden="1">
      <c r="D2032" s="1">
        <v>1.4854595065116882E-7</v>
      </c>
      <c r="E2032" s="28">
        <f t="shared" si="2762"/>
        <v>1.4854595065116882E-7</v>
      </c>
      <c r="F2032" s="28"/>
      <c r="G2032" s="28"/>
      <c r="H2032" s="28"/>
      <c r="I2032" s="28"/>
      <c r="M2032" s="1">
        <f t="shared" ref="M2032:BX2032" si="2829">+N1336</f>
        <v>0</v>
      </c>
      <c r="N2032" s="1">
        <f t="shared" si="2829"/>
        <v>0</v>
      </c>
      <c r="O2032" s="1">
        <f t="shared" si="2829"/>
        <v>0</v>
      </c>
      <c r="P2032" s="1">
        <f t="shared" si="2829"/>
        <v>0</v>
      </c>
      <c r="Q2032" s="1">
        <f t="shared" si="2829"/>
        <v>0</v>
      </c>
      <c r="R2032" s="1">
        <f t="shared" si="2829"/>
        <v>0</v>
      </c>
      <c r="S2032" s="1">
        <f t="shared" si="2829"/>
        <v>0</v>
      </c>
      <c r="T2032" s="1">
        <f t="shared" si="2829"/>
        <v>0</v>
      </c>
      <c r="U2032" s="1">
        <f t="shared" si="2829"/>
        <v>0</v>
      </c>
      <c r="V2032" s="1">
        <f t="shared" si="2829"/>
        <v>0</v>
      </c>
      <c r="W2032" s="1">
        <f t="shared" si="2829"/>
        <v>0</v>
      </c>
      <c r="X2032" s="1">
        <f t="shared" si="2829"/>
        <v>0</v>
      </c>
      <c r="Y2032" s="1">
        <f t="shared" si="2829"/>
        <v>0</v>
      </c>
      <c r="Z2032" s="1">
        <f t="shared" si="2829"/>
        <v>-375555.55555555556</v>
      </c>
      <c r="AA2032" s="1">
        <f t="shared" si="2829"/>
        <v>0</v>
      </c>
      <c r="AB2032" s="1">
        <f t="shared" si="2829"/>
        <v>0</v>
      </c>
      <c r="AC2032" s="1">
        <f t="shared" si="2829"/>
        <v>0</v>
      </c>
      <c r="AD2032" s="1">
        <f t="shared" si="2829"/>
        <v>0</v>
      </c>
      <c r="AE2032" s="1">
        <f t="shared" si="2829"/>
        <v>0</v>
      </c>
      <c r="AF2032" s="1">
        <f t="shared" si="2829"/>
        <v>0</v>
      </c>
      <c r="AG2032" s="1">
        <f t="shared" si="2829"/>
        <v>0</v>
      </c>
      <c r="AH2032" s="1">
        <f t="shared" si="2829"/>
        <v>0</v>
      </c>
      <c r="AI2032" s="1">
        <f t="shared" si="2829"/>
        <v>0</v>
      </c>
      <c r="AJ2032" s="1">
        <f t="shared" si="2829"/>
        <v>0</v>
      </c>
      <c r="AK2032" s="1">
        <f t="shared" si="2829"/>
        <v>0</v>
      </c>
      <c r="AL2032" s="1">
        <f t="shared" si="2829"/>
        <v>0</v>
      </c>
      <c r="AM2032" s="1">
        <f t="shared" si="2829"/>
        <v>0</v>
      </c>
      <c r="AN2032" s="1">
        <f t="shared" si="2829"/>
        <v>0</v>
      </c>
      <c r="AO2032" s="1">
        <f t="shared" si="2829"/>
        <v>0</v>
      </c>
      <c r="AP2032" s="1">
        <f t="shared" si="2829"/>
        <v>0</v>
      </c>
      <c r="AQ2032" s="1">
        <f t="shared" si="2829"/>
        <v>0</v>
      </c>
      <c r="AR2032" s="1">
        <f t="shared" si="2829"/>
        <v>-372.48</v>
      </c>
      <c r="AS2032" s="1">
        <f t="shared" si="2829"/>
        <v>-931200</v>
      </c>
      <c r="AT2032" s="1">
        <f t="shared" si="2829"/>
        <v>0</v>
      </c>
      <c r="AU2032" s="1">
        <f t="shared" si="2829"/>
        <v>799155.53555555549</v>
      </c>
      <c r="AV2032" s="1">
        <f t="shared" si="2829"/>
        <v>523800</v>
      </c>
      <c r="AW2032" s="1">
        <f t="shared" si="2829"/>
        <v>0</v>
      </c>
      <c r="AX2032" s="1">
        <f t="shared" si="2829"/>
        <v>-727.5</v>
      </c>
      <c r="AY2032" s="1">
        <f t="shared" si="2829"/>
        <v>1455000</v>
      </c>
      <c r="AZ2032" s="1">
        <f t="shared" si="2829"/>
        <v>0</v>
      </c>
      <c r="BA2032" s="1">
        <f t="shared" si="2829"/>
        <v>0</v>
      </c>
      <c r="BB2032" s="1">
        <f t="shared" si="2829"/>
        <v>0</v>
      </c>
      <c r="BC2032" s="1">
        <f t="shared" si="2829"/>
        <v>0</v>
      </c>
      <c r="BD2032" s="1">
        <f t="shared" si="2829"/>
        <v>0</v>
      </c>
      <c r="BE2032" s="1">
        <f t="shared" si="2829"/>
        <v>0</v>
      </c>
      <c r="BF2032" s="1">
        <f t="shared" si="2829"/>
        <v>0</v>
      </c>
      <c r="BG2032" s="1">
        <f t="shared" si="2829"/>
        <v>0</v>
      </c>
      <c r="BH2032" s="1">
        <f t="shared" si="2829"/>
        <v>0</v>
      </c>
      <c r="BI2032" s="1">
        <f t="shared" si="2829"/>
        <v>0</v>
      </c>
      <c r="BJ2032" s="1">
        <f t="shared" si="2829"/>
        <v>0</v>
      </c>
      <c r="BK2032" s="1">
        <f t="shared" si="2829"/>
        <v>0</v>
      </c>
      <c r="BL2032" s="1">
        <f t="shared" si="2829"/>
        <v>0</v>
      </c>
      <c r="BM2032" s="1">
        <f t="shared" si="2829"/>
        <v>0</v>
      </c>
      <c r="BN2032" s="1">
        <f t="shared" si="2829"/>
        <v>0</v>
      </c>
      <c r="BO2032" s="1">
        <f t="shared" si="2829"/>
        <v>0</v>
      </c>
      <c r="BP2032" s="1">
        <f t="shared" si="2829"/>
        <v>-422500</v>
      </c>
      <c r="BQ2032" s="1">
        <f t="shared" si="2829"/>
        <v>0</v>
      </c>
      <c r="BR2032" s="1">
        <f t="shared" si="2829"/>
        <v>0</v>
      </c>
      <c r="BS2032" s="1">
        <f t="shared" si="2829"/>
        <v>0</v>
      </c>
      <c r="BT2032" s="1">
        <f t="shared" si="2829"/>
        <v>0</v>
      </c>
      <c r="BU2032" s="1">
        <f t="shared" si="2829"/>
        <v>0</v>
      </c>
      <c r="BV2032" s="1">
        <f t="shared" si="2829"/>
        <v>0</v>
      </c>
      <c r="BW2032" s="1">
        <f t="shared" si="2829"/>
        <v>0</v>
      </c>
      <c r="BX2032" s="1">
        <f t="shared" si="2829"/>
        <v>0</v>
      </c>
      <c r="BY2032" s="1">
        <f t="shared" ref="BY2032:EH2032" si="2830">+BZ1336</f>
        <v>0</v>
      </c>
      <c r="BZ2032" s="1">
        <f t="shared" si="2830"/>
        <v>0</v>
      </c>
      <c r="CA2032" s="1">
        <f t="shared" si="2830"/>
        <v>0</v>
      </c>
      <c r="CB2032" s="1">
        <f t="shared" si="2830"/>
        <v>0</v>
      </c>
      <c r="CC2032" s="1">
        <f t="shared" si="2830"/>
        <v>0</v>
      </c>
      <c r="CD2032" s="1">
        <f t="shared" si="2830"/>
        <v>0</v>
      </c>
      <c r="CE2032" s="1">
        <f t="shared" si="2830"/>
        <v>0</v>
      </c>
      <c r="CF2032" s="1">
        <f t="shared" si="2830"/>
        <v>0</v>
      </c>
      <c r="CG2032" s="1">
        <f t="shared" si="2830"/>
        <v>0</v>
      </c>
      <c r="CH2032" s="1">
        <f t="shared" si="2830"/>
        <v>0</v>
      </c>
      <c r="CI2032" s="1">
        <f t="shared" si="2830"/>
        <v>0</v>
      </c>
      <c r="CJ2032" s="1">
        <f t="shared" si="2830"/>
        <v>0</v>
      </c>
      <c r="CK2032" s="1">
        <f t="shared" si="2830"/>
        <v>0</v>
      </c>
      <c r="CL2032" s="1">
        <f t="shared" si="2830"/>
        <v>0</v>
      </c>
      <c r="CM2032" s="1">
        <f t="shared" si="2830"/>
        <v>0</v>
      </c>
      <c r="CN2032" s="1">
        <f t="shared" si="2830"/>
        <v>0</v>
      </c>
      <c r="CO2032" s="1">
        <f t="shared" si="2830"/>
        <v>0</v>
      </c>
      <c r="CP2032" s="1">
        <f t="shared" si="2830"/>
        <v>0</v>
      </c>
      <c r="CQ2032" s="1">
        <f t="shared" si="2830"/>
        <v>0</v>
      </c>
      <c r="CR2032" s="1">
        <f t="shared" si="2830"/>
        <v>0</v>
      </c>
      <c r="CS2032" s="1">
        <f t="shared" si="2830"/>
        <v>0</v>
      </c>
      <c r="CT2032" s="1">
        <f t="shared" si="2830"/>
        <v>0</v>
      </c>
      <c r="CU2032" s="1">
        <f t="shared" si="2830"/>
        <v>0</v>
      </c>
      <c r="CV2032" s="1">
        <f t="shared" si="2830"/>
        <v>0</v>
      </c>
      <c r="CW2032" s="1">
        <f t="shared" si="2830"/>
        <v>0</v>
      </c>
      <c r="CX2032" s="1">
        <f t="shared" si="2830"/>
        <v>0</v>
      </c>
      <c r="CY2032" s="1">
        <f t="shared" si="2830"/>
        <v>0</v>
      </c>
      <c r="CZ2032" s="1">
        <f t="shared" si="2830"/>
        <v>0</v>
      </c>
      <c r="DA2032" s="1">
        <f t="shared" si="2830"/>
        <v>0</v>
      </c>
      <c r="DB2032" s="1">
        <f t="shared" si="2830"/>
        <v>0</v>
      </c>
      <c r="DC2032" s="1">
        <f t="shared" si="2830"/>
        <v>0</v>
      </c>
      <c r="DD2032" s="1">
        <f t="shared" si="2830"/>
        <v>0</v>
      </c>
      <c r="DE2032" s="1">
        <f t="shared" si="2830"/>
        <v>0</v>
      </c>
      <c r="DF2032" s="1">
        <f t="shared" si="2830"/>
        <v>0</v>
      </c>
      <c r="DG2032" s="1">
        <f t="shared" si="2830"/>
        <v>0</v>
      </c>
      <c r="DH2032" s="1">
        <f t="shared" si="2830"/>
        <v>0</v>
      </c>
      <c r="DI2032" s="1">
        <f t="shared" si="2830"/>
        <v>0</v>
      </c>
      <c r="DJ2032" s="1">
        <f t="shared" si="2830"/>
        <v>0</v>
      </c>
      <c r="DK2032" s="1">
        <f t="shared" si="2830"/>
        <v>0</v>
      </c>
      <c r="DL2032" s="1">
        <f t="shared" si="2830"/>
        <v>0</v>
      </c>
      <c r="DM2032" s="1">
        <f t="shared" si="2830"/>
        <v>0</v>
      </c>
      <c r="DN2032" s="1">
        <f t="shared" si="2830"/>
        <v>0</v>
      </c>
      <c r="DO2032" s="1">
        <f t="shared" si="2830"/>
        <v>0</v>
      </c>
      <c r="DP2032" s="1">
        <f t="shared" si="2830"/>
        <v>0</v>
      </c>
      <c r="DQ2032" s="1">
        <f t="shared" si="2830"/>
        <v>0</v>
      </c>
      <c r="DR2032" s="1">
        <f t="shared" si="2830"/>
        <v>0</v>
      </c>
      <c r="DS2032" s="1">
        <f t="shared" si="2830"/>
        <v>0</v>
      </c>
      <c r="DT2032" s="1">
        <f t="shared" si="2830"/>
        <v>0</v>
      </c>
      <c r="DU2032" s="1">
        <f t="shared" si="2830"/>
        <v>0</v>
      </c>
      <c r="DV2032" s="1">
        <f t="shared" si="2830"/>
        <v>0</v>
      </c>
      <c r="DW2032" s="1">
        <f t="shared" si="2830"/>
        <v>0</v>
      </c>
      <c r="DX2032" s="1">
        <f t="shared" si="2830"/>
        <v>0</v>
      </c>
      <c r="DY2032" s="1">
        <f t="shared" si="2830"/>
        <v>0</v>
      </c>
      <c r="DZ2032" s="1">
        <f t="shared" si="2830"/>
        <v>0</v>
      </c>
      <c r="EA2032" s="1">
        <f t="shared" si="2830"/>
        <v>0</v>
      </c>
      <c r="EB2032" s="1">
        <f t="shared" si="2830"/>
        <v>0</v>
      </c>
      <c r="EC2032" s="1">
        <f t="shared" si="2830"/>
        <v>0</v>
      </c>
      <c r="ED2032" s="1">
        <f t="shared" si="2830"/>
        <v>0</v>
      </c>
      <c r="EE2032" s="1">
        <f t="shared" si="2830"/>
        <v>0</v>
      </c>
      <c r="EF2032" s="1">
        <f t="shared" si="2830"/>
        <v>0</v>
      </c>
      <c r="EG2032" s="1">
        <f t="shared" si="2830"/>
        <v>0</v>
      </c>
      <c r="EH2032" s="1">
        <f t="shared" si="2830"/>
        <v>0</v>
      </c>
    </row>
    <row r="2033" spans="4:138" hidden="1">
      <c r="D2033" s="1">
        <v>1.1138617992401123E-6</v>
      </c>
      <c r="E2033" s="28">
        <f t="shared" si="2762"/>
        <v>1.1138617992401123E-6</v>
      </c>
      <c r="F2033" s="28"/>
      <c r="G2033" s="28"/>
      <c r="H2033" s="28"/>
      <c r="I2033" s="28"/>
      <c r="M2033" s="1">
        <f t="shared" ref="M2033:BX2033" si="2831">+N1337</f>
        <v>0</v>
      </c>
      <c r="N2033" s="1">
        <f t="shared" si="2831"/>
        <v>0</v>
      </c>
      <c r="O2033" s="1">
        <f t="shared" si="2831"/>
        <v>0</v>
      </c>
      <c r="P2033" s="1">
        <f t="shared" si="2831"/>
        <v>0</v>
      </c>
      <c r="Q2033" s="1">
        <f t="shared" si="2831"/>
        <v>0</v>
      </c>
      <c r="R2033" s="1">
        <f t="shared" si="2831"/>
        <v>0</v>
      </c>
      <c r="S2033" s="1">
        <f t="shared" si="2831"/>
        <v>0</v>
      </c>
      <c r="T2033" s="1">
        <f t="shared" si="2831"/>
        <v>0</v>
      </c>
      <c r="U2033" s="1">
        <f t="shared" si="2831"/>
        <v>0</v>
      </c>
      <c r="V2033" s="1">
        <f t="shared" si="2831"/>
        <v>0</v>
      </c>
      <c r="W2033" s="1">
        <f t="shared" si="2831"/>
        <v>0</v>
      </c>
      <c r="X2033" s="1">
        <f t="shared" si="2831"/>
        <v>0</v>
      </c>
      <c r="Y2033" s="1">
        <f t="shared" si="2831"/>
        <v>-13706666.666666666</v>
      </c>
      <c r="Z2033" s="1">
        <f t="shared" si="2831"/>
        <v>0</v>
      </c>
      <c r="AA2033" s="1">
        <f t="shared" si="2831"/>
        <v>20560000000</v>
      </c>
      <c r="AB2033" s="1">
        <f t="shared" si="2831"/>
        <v>0</v>
      </c>
      <c r="AC2033" s="1">
        <f t="shared" si="2831"/>
        <v>0</v>
      </c>
      <c r="AD2033" s="1">
        <f t="shared" si="2831"/>
        <v>0</v>
      </c>
      <c r="AE2033" s="1">
        <f t="shared" si="2831"/>
        <v>0</v>
      </c>
      <c r="AF2033" s="1">
        <f t="shared" si="2831"/>
        <v>0</v>
      </c>
      <c r="AG2033" s="1">
        <f t="shared" si="2831"/>
        <v>0</v>
      </c>
      <c r="AH2033" s="1">
        <f t="shared" si="2831"/>
        <v>0</v>
      </c>
      <c r="AI2033" s="1">
        <f t="shared" si="2831"/>
        <v>0</v>
      </c>
      <c r="AJ2033" s="1">
        <f t="shared" si="2831"/>
        <v>0</v>
      </c>
      <c r="AK2033" s="1">
        <f t="shared" si="2831"/>
        <v>0</v>
      </c>
      <c r="AL2033" s="1">
        <f t="shared" si="2831"/>
        <v>0</v>
      </c>
      <c r="AM2033" s="1">
        <f t="shared" si="2831"/>
        <v>0</v>
      </c>
      <c r="AN2033" s="1">
        <f t="shared" si="2831"/>
        <v>0</v>
      </c>
      <c r="AO2033" s="1">
        <f t="shared" si="2831"/>
        <v>0</v>
      </c>
      <c r="AP2033" s="1">
        <f t="shared" si="2831"/>
        <v>0</v>
      </c>
      <c r="AQ2033" s="1">
        <f t="shared" si="2831"/>
        <v>0</v>
      </c>
      <c r="AR2033" s="1">
        <f t="shared" si="2831"/>
        <v>931200</v>
      </c>
      <c r="AS2033" s="1">
        <f t="shared" si="2831"/>
        <v>1552000000</v>
      </c>
      <c r="AT2033" s="1">
        <f t="shared" si="2831"/>
        <v>-3640833.333333334</v>
      </c>
      <c r="AU2033" s="1">
        <f t="shared" si="2831"/>
        <v>523800</v>
      </c>
      <c r="AV2033" s="1">
        <f t="shared" si="2831"/>
        <v>94364000000</v>
      </c>
      <c r="AW2033" s="1">
        <f t="shared" si="2831"/>
        <v>0</v>
      </c>
      <c r="AX2033" s="1">
        <f t="shared" si="2831"/>
        <v>-1455000</v>
      </c>
      <c r="AY2033" s="1">
        <f t="shared" si="2831"/>
        <v>1940000000</v>
      </c>
      <c r="AZ2033" s="1">
        <f t="shared" si="2831"/>
        <v>0</v>
      </c>
      <c r="BA2033" s="1">
        <f t="shared" si="2831"/>
        <v>0</v>
      </c>
      <c r="BB2033" s="1">
        <f t="shared" si="2831"/>
        <v>0</v>
      </c>
      <c r="BC2033" s="1">
        <f t="shared" si="2831"/>
        <v>0</v>
      </c>
      <c r="BD2033" s="1">
        <f t="shared" si="2831"/>
        <v>0</v>
      </c>
      <c r="BE2033" s="1">
        <f t="shared" si="2831"/>
        <v>0</v>
      </c>
      <c r="BF2033" s="1">
        <f t="shared" si="2831"/>
        <v>0</v>
      </c>
      <c r="BG2033" s="1">
        <f t="shared" si="2831"/>
        <v>0</v>
      </c>
      <c r="BH2033" s="1">
        <f t="shared" si="2831"/>
        <v>0</v>
      </c>
      <c r="BI2033" s="1">
        <f t="shared" si="2831"/>
        <v>0</v>
      </c>
      <c r="BJ2033" s="1">
        <f t="shared" si="2831"/>
        <v>0</v>
      </c>
      <c r="BK2033" s="1">
        <f t="shared" si="2831"/>
        <v>0</v>
      </c>
      <c r="BL2033" s="1">
        <f t="shared" si="2831"/>
        <v>0</v>
      </c>
      <c r="BM2033" s="1">
        <f t="shared" si="2831"/>
        <v>0</v>
      </c>
      <c r="BN2033" s="1">
        <f t="shared" si="2831"/>
        <v>0</v>
      </c>
      <c r="BO2033" s="1">
        <f t="shared" si="2831"/>
        <v>17347500</v>
      </c>
      <c r="BP2033" s="1">
        <f t="shared" si="2831"/>
        <v>0</v>
      </c>
      <c r="BQ2033" s="1">
        <f t="shared" si="2831"/>
        <v>23130000000</v>
      </c>
      <c r="BR2033" s="1">
        <f t="shared" si="2831"/>
        <v>0</v>
      </c>
      <c r="BS2033" s="1">
        <f t="shared" si="2831"/>
        <v>0</v>
      </c>
      <c r="BT2033" s="1">
        <f t="shared" si="2831"/>
        <v>0</v>
      </c>
      <c r="BU2033" s="1">
        <f t="shared" si="2831"/>
        <v>0</v>
      </c>
      <c r="BV2033" s="1">
        <f t="shared" si="2831"/>
        <v>0</v>
      </c>
      <c r="BW2033" s="1">
        <f t="shared" si="2831"/>
        <v>0</v>
      </c>
      <c r="BX2033" s="1">
        <f t="shared" si="2831"/>
        <v>0</v>
      </c>
      <c r="BY2033" s="1">
        <f t="shared" ref="BY2033:EH2033" si="2832">+BZ1337</f>
        <v>0</v>
      </c>
      <c r="BZ2033" s="1">
        <f t="shared" si="2832"/>
        <v>0</v>
      </c>
      <c r="CA2033" s="1">
        <f t="shared" si="2832"/>
        <v>0</v>
      </c>
      <c r="CB2033" s="1">
        <f t="shared" si="2832"/>
        <v>0</v>
      </c>
      <c r="CC2033" s="1">
        <f t="shared" si="2832"/>
        <v>0</v>
      </c>
      <c r="CD2033" s="1">
        <f t="shared" si="2832"/>
        <v>0</v>
      </c>
      <c r="CE2033" s="1">
        <f t="shared" si="2832"/>
        <v>0</v>
      </c>
      <c r="CF2033" s="1">
        <f t="shared" si="2832"/>
        <v>0</v>
      </c>
      <c r="CG2033" s="1">
        <f t="shared" si="2832"/>
        <v>0</v>
      </c>
      <c r="CH2033" s="1">
        <f t="shared" si="2832"/>
        <v>0</v>
      </c>
      <c r="CI2033" s="1">
        <f t="shared" si="2832"/>
        <v>0</v>
      </c>
      <c r="CJ2033" s="1">
        <f t="shared" si="2832"/>
        <v>0</v>
      </c>
      <c r="CK2033" s="1">
        <f t="shared" si="2832"/>
        <v>0</v>
      </c>
      <c r="CL2033" s="1">
        <f t="shared" si="2832"/>
        <v>0</v>
      </c>
      <c r="CM2033" s="1">
        <f t="shared" si="2832"/>
        <v>0</v>
      </c>
      <c r="CN2033" s="1">
        <f t="shared" si="2832"/>
        <v>0</v>
      </c>
      <c r="CO2033" s="1">
        <f t="shared" si="2832"/>
        <v>0</v>
      </c>
      <c r="CP2033" s="1">
        <f t="shared" si="2832"/>
        <v>0</v>
      </c>
      <c r="CQ2033" s="1">
        <f t="shared" si="2832"/>
        <v>0</v>
      </c>
      <c r="CR2033" s="1">
        <f t="shared" si="2832"/>
        <v>0</v>
      </c>
      <c r="CS2033" s="1">
        <f t="shared" si="2832"/>
        <v>0</v>
      </c>
      <c r="CT2033" s="1">
        <f t="shared" si="2832"/>
        <v>0</v>
      </c>
      <c r="CU2033" s="1">
        <f t="shared" si="2832"/>
        <v>0</v>
      </c>
      <c r="CV2033" s="1">
        <f t="shared" si="2832"/>
        <v>0</v>
      </c>
      <c r="CW2033" s="1">
        <f t="shared" si="2832"/>
        <v>0</v>
      </c>
      <c r="CX2033" s="1">
        <f t="shared" si="2832"/>
        <v>0</v>
      </c>
      <c r="CY2033" s="1">
        <f t="shared" si="2832"/>
        <v>0</v>
      </c>
      <c r="CZ2033" s="1">
        <f t="shared" si="2832"/>
        <v>0</v>
      </c>
      <c r="DA2033" s="1">
        <f t="shared" si="2832"/>
        <v>0</v>
      </c>
      <c r="DB2033" s="1">
        <f t="shared" si="2832"/>
        <v>0</v>
      </c>
      <c r="DC2033" s="1">
        <f t="shared" si="2832"/>
        <v>0</v>
      </c>
      <c r="DD2033" s="1">
        <f t="shared" si="2832"/>
        <v>0</v>
      </c>
      <c r="DE2033" s="1">
        <f t="shared" si="2832"/>
        <v>0</v>
      </c>
      <c r="DF2033" s="1">
        <f t="shared" si="2832"/>
        <v>0</v>
      </c>
      <c r="DG2033" s="1">
        <f t="shared" si="2832"/>
        <v>0</v>
      </c>
      <c r="DH2033" s="1">
        <f t="shared" si="2832"/>
        <v>0</v>
      </c>
      <c r="DI2033" s="1">
        <f t="shared" si="2832"/>
        <v>0</v>
      </c>
      <c r="DJ2033" s="1">
        <f t="shared" si="2832"/>
        <v>0</v>
      </c>
      <c r="DK2033" s="1">
        <f t="shared" si="2832"/>
        <v>0</v>
      </c>
      <c r="DL2033" s="1">
        <f t="shared" si="2832"/>
        <v>0</v>
      </c>
      <c r="DM2033" s="1">
        <f t="shared" si="2832"/>
        <v>0</v>
      </c>
      <c r="DN2033" s="1">
        <f t="shared" si="2832"/>
        <v>0</v>
      </c>
      <c r="DO2033" s="1">
        <f t="shared" si="2832"/>
        <v>0</v>
      </c>
      <c r="DP2033" s="1">
        <f t="shared" si="2832"/>
        <v>0</v>
      </c>
      <c r="DQ2033" s="1">
        <f t="shared" si="2832"/>
        <v>0</v>
      </c>
      <c r="DR2033" s="1">
        <f t="shared" si="2832"/>
        <v>0</v>
      </c>
      <c r="DS2033" s="1">
        <f t="shared" si="2832"/>
        <v>0</v>
      </c>
      <c r="DT2033" s="1">
        <f t="shared" si="2832"/>
        <v>0</v>
      </c>
      <c r="DU2033" s="1">
        <f t="shared" si="2832"/>
        <v>0</v>
      </c>
      <c r="DV2033" s="1">
        <f t="shared" si="2832"/>
        <v>0</v>
      </c>
      <c r="DW2033" s="1">
        <f t="shared" si="2832"/>
        <v>0</v>
      </c>
      <c r="DX2033" s="1">
        <f t="shared" si="2832"/>
        <v>0</v>
      </c>
      <c r="DY2033" s="1">
        <f t="shared" si="2832"/>
        <v>0</v>
      </c>
      <c r="DZ2033" s="1">
        <f t="shared" si="2832"/>
        <v>0</v>
      </c>
      <c r="EA2033" s="1">
        <f t="shared" si="2832"/>
        <v>0</v>
      </c>
      <c r="EB2033" s="1">
        <f t="shared" si="2832"/>
        <v>0</v>
      </c>
      <c r="EC2033" s="1">
        <f t="shared" si="2832"/>
        <v>0</v>
      </c>
      <c r="ED2033" s="1">
        <f t="shared" si="2832"/>
        <v>0</v>
      </c>
      <c r="EE2033" s="1">
        <f t="shared" si="2832"/>
        <v>0</v>
      </c>
      <c r="EF2033" s="1">
        <f t="shared" si="2832"/>
        <v>0</v>
      </c>
      <c r="EG2033" s="1">
        <f t="shared" si="2832"/>
        <v>0</v>
      </c>
      <c r="EH2033" s="1">
        <f t="shared" si="2832"/>
        <v>0</v>
      </c>
    </row>
    <row r="2034" spans="4:138" hidden="1">
      <c r="D2034" s="1">
        <v>6.4028427004814148E-10</v>
      </c>
      <c r="E2034" s="28">
        <f t="shared" si="2762"/>
        <v>6.4028427004814148E-10</v>
      </c>
      <c r="F2034" s="28"/>
      <c r="G2034" s="28"/>
      <c r="H2034" s="28"/>
      <c r="I2034" s="28"/>
      <c r="M2034" s="1">
        <f t="shared" ref="M2034:BX2034" si="2833">+N1338</f>
        <v>0</v>
      </c>
      <c r="N2034" s="1">
        <f t="shared" si="2833"/>
        <v>0</v>
      </c>
      <c r="O2034" s="1">
        <f t="shared" si="2833"/>
        <v>0</v>
      </c>
      <c r="P2034" s="1">
        <f t="shared" si="2833"/>
        <v>0</v>
      </c>
      <c r="Q2034" s="1">
        <f t="shared" si="2833"/>
        <v>0</v>
      </c>
      <c r="R2034" s="1">
        <f t="shared" si="2833"/>
        <v>0</v>
      </c>
      <c r="S2034" s="1">
        <f t="shared" si="2833"/>
        <v>0</v>
      </c>
      <c r="T2034" s="1">
        <f t="shared" si="2833"/>
        <v>0</v>
      </c>
      <c r="U2034" s="1">
        <f t="shared" si="2833"/>
        <v>0</v>
      </c>
      <c r="V2034" s="1">
        <f t="shared" si="2833"/>
        <v>0</v>
      </c>
      <c r="W2034" s="1">
        <f t="shared" si="2833"/>
        <v>0</v>
      </c>
      <c r="X2034" s="1">
        <f t="shared" si="2833"/>
        <v>0</v>
      </c>
      <c r="Y2034" s="1">
        <f t="shared" si="2833"/>
        <v>0</v>
      </c>
      <c r="Z2034" s="1">
        <f t="shared" si="2833"/>
        <v>0</v>
      </c>
      <c r="AA2034" s="1">
        <f t="shared" si="2833"/>
        <v>0</v>
      </c>
      <c r="AB2034" s="1">
        <f t="shared" si="2833"/>
        <v>-6091.8518518518522</v>
      </c>
      <c r="AC2034" s="1">
        <f t="shared" si="2833"/>
        <v>0</v>
      </c>
      <c r="AD2034" s="1">
        <f t="shared" si="2833"/>
        <v>13706666.666666666</v>
      </c>
      <c r="AE2034" s="1">
        <f t="shared" si="2833"/>
        <v>0</v>
      </c>
      <c r="AF2034" s="1">
        <f t="shared" si="2833"/>
        <v>0</v>
      </c>
      <c r="AG2034" s="1">
        <f t="shared" si="2833"/>
        <v>0</v>
      </c>
      <c r="AH2034" s="1">
        <f t="shared" si="2833"/>
        <v>0</v>
      </c>
      <c r="AI2034" s="1">
        <f t="shared" si="2833"/>
        <v>0</v>
      </c>
      <c r="AJ2034" s="1">
        <f t="shared" si="2833"/>
        <v>0</v>
      </c>
      <c r="AK2034" s="1">
        <f t="shared" si="2833"/>
        <v>0</v>
      </c>
      <c r="AL2034" s="1">
        <f t="shared" si="2833"/>
        <v>0</v>
      </c>
      <c r="AM2034" s="1">
        <f t="shared" si="2833"/>
        <v>0</v>
      </c>
      <c r="AN2034" s="1">
        <f t="shared" si="2833"/>
        <v>0</v>
      </c>
      <c r="AO2034" s="1">
        <f t="shared" si="2833"/>
        <v>0</v>
      </c>
      <c r="AP2034" s="1">
        <f t="shared" si="2833"/>
        <v>0</v>
      </c>
      <c r="AQ2034" s="1">
        <f t="shared" si="2833"/>
        <v>0</v>
      </c>
      <c r="AR2034" s="1">
        <f t="shared" si="2833"/>
        <v>0</v>
      </c>
      <c r="AS2034" s="1">
        <f t="shared" si="2833"/>
        <v>0</v>
      </c>
      <c r="AT2034" s="1">
        <f t="shared" si="2833"/>
        <v>-142500</v>
      </c>
      <c r="AU2034" s="1">
        <f t="shared" si="2833"/>
        <v>0</v>
      </c>
      <c r="AV2034" s="1">
        <f t="shared" si="2833"/>
        <v>0</v>
      </c>
      <c r="AW2034" s="1">
        <f t="shared" si="2833"/>
        <v>244957.90954415954</v>
      </c>
      <c r="AX2034" s="1">
        <f t="shared" si="2833"/>
        <v>0</v>
      </c>
      <c r="AY2034" s="1">
        <f t="shared" si="2833"/>
        <v>-3640833.333333334</v>
      </c>
      <c r="AZ2034" s="1">
        <f t="shared" si="2833"/>
        <v>-87692.307692307688</v>
      </c>
      <c r="BA2034" s="1">
        <f t="shared" si="2833"/>
        <v>0</v>
      </c>
      <c r="BB2034" s="1">
        <f t="shared" si="2833"/>
        <v>0</v>
      </c>
      <c r="BC2034" s="1">
        <f t="shared" si="2833"/>
        <v>0</v>
      </c>
      <c r="BD2034" s="1">
        <f t="shared" si="2833"/>
        <v>0</v>
      </c>
      <c r="BE2034" s="1">
        <f t="shared" si="2833"/>
        <v>0</v>
      </c>
      <c r="BF2034" s="1">
        <f t="shared" si="2833"/>
        <v>0</v>
      </c>
      <c r="BG2034" s="1">
        <f t="shared" si="2833"/>
        <v>0</v>
      </c>
      <c r="BH2034" s="1">
        <f t="shared" si="2833"/>
        <v>0</v>
      </c>
      <c r="BI2034" s="1">
        <f t="shared" si="2833"/>
        <v>0</v>
      </c>
      <c r="BJ2034" s="1">
        <f t="shared" si="2833"/>
        <v>0</v>
      </c>
      <c r="BK2034" s="1">
        <f t="shared" si="2833"/>
        <v>0</v>
      </c>
      <c r="BL2034" s="1">
        <f t="shared" si="2833"/>
        <v>0</v>
      </c>
      <c r="BM2034" s="1">
        <f t="shared" si="2833"/>
        <v>0</v>
      </c>
      <c r="BN2034" s="1">
        <f t="shared" si="2833"/>
        <v>0</v>
      </c>
      <c r="BO2034" s="1">
        <f t="shared" si="2833"/>
        <v>0</v>
      </c>
      <c r="BP2034" s="1">
        <f t="shared" si="2833"/>
        <v>0</v>
      </c>
      <c r="BQ2034" s="1">
        <f t="shared" si="2833"/>
        <v>0</v>
      </c>
      <c r="BR2034" s="1">
        <f t="shared" si="2833"/>
        <v>-8673.75</v>
      </c>
      <c r="BS2034" s="1">
        <f t="shared" si="2833"/>
        <v>0</v>
      </c>
      <c r="BT2034" s="1">
        <f t="shared" si="2833"/>
        <v>-17347500</v>
      </c>
      <c r="BU2034" s="1">
        <f t="shared" si="2833"/>
        <v>0</v>
      </c>
      <c r="BV2034" s="1">
        <f t="shared" si="2833"/>
        <v>0</v>
      </c>
      <c r="BW2034" s="1">
        <f t="shared" si="2833"/>
        <v>0</v>
      </c>
      <c r="BX2034" s="1">
        <f t="shared" si="2833"/>
        <v>0</v>
      </c>
      <c r="BY2034" s="1">
        <f t="shared" ref="BY2034:EH2034" si="2834">+BZ1338</f>
        <v>0</v>
      </c>
      <c r="BZ2034" s="1">
        <f t="shared" si="2834"/>
        <v>0</v>
      </c>
      <c r="CA2034" s="1">
        <f t="shared" si="2834"/>
        <v>0</v>
      </c>
      <c r="CB2034" s="1">
        <f t="shared" si="2834"/>
        <v>0</v>
      </c>
      <c r="CC2034" s="1">
        <f t="shared" si="2834"/>
        <v>0</v>
      </c>
      <c r="CD2034" s="1">
        <f t="shared" si="2834"/>
        <v>0</v>
      </c>
      <c r="CE2034" s="1">
        <f t="shared" si="2834"/>
        <v>0</v>
      </c>
      <c r="CF2034" s="1">
        <f t="shared" si="2834"/>
        <v>0</v>
      </c>
      <c r="CG2034" s="1">
        <f t="shared" si="2834"/>
        <v>0</v>
      </c>
      <c r="CH2034" s="1">
        <f t="shared" si="2834"/>
        <v>0</v>
      </c>
      <c r="CI2034" s="1">
        <f t="shared" si="2834"/>
        <v>0</v>
      </c>
      <c r="CJ2034" s="1">
        <f t="shared" si="2834"/>
        <v>0</v>
      </c>
      <c r="CK2034" s="1">
        <f t="shared" si="2834"/>
        <v>0</v>
      </c>
      <c r="CL2034" s="1">
        <f t="shared" si="2834"/>
        <v>0</v>
      </c>
      <c r="CM2034" s="1">
        <f t="shared" si="2834"/>
        <v>0</v>
      </c>
      <c r="CN2034" s="1">
        <f t="shared" si="2834"/>
        <v>0</v>
      </c>
      <c r="CO2034" s="1">
        <f t="shared" si="2834"/>
        <v>0</v>
      </c>
      <c r="CP2034" s="1">
        <f t="shared" si="2834"/>
        <v>0</v>
      </c>
      <c r="CQ2034" s="1">
        <f t="shared" si="2834"/>
        <v>0</v>
      </c>
      <c r="CR2034" s="1">
        <f t="shared" si="2834"/>
        <v>0</v>
      </c>
      <c r="CS2034" s="1">
        <f t="shared" si="2834"/>
        <v>0</v>
      </c>
      <c r="CT2034" s="1">
        <f t="shared" si="2834"/>
        <v>0</v>
      </c>
      <c r="CU2034" s="1">
        <f t="shared" si="2834"/>
        <v>0</v>
      </c>
      <c r="CV2034" s="1">
        <f t="shared" si="2834"/>
        <v>0</v>
      </c>
      <c r="CW2034" s="1">
        <f t="shared" si="2834"/>
        <v>0</v>
      </c>
      <c r="CX2034" s="1">
        <f t="shared" si="2834"/>
        <v>0</v>
      </c>
      <c r="CY2034" s="1">
        <f t="shared" si="2834"/>
        <v>0</v>
      </c>
      <c r="CZ2034" s="1">
        <f t="shared" si="2834"/>
        <v>0</v>
      </c>
      <c r="DA2034" s="1">
        <f t="shared" si="2834"/>
        <v>0</v>
      </c>
      <c r="DB2034" s="1">
        <f t="shared" si="2834"/>
        <v>0</v>
      </c>
      <c r="DC2034" s="1">
        <f t="shared" si="2834"/>
        <v>0</v>
      </c>
      <c r="DD2034" s="1">
        <f t="shared" si="2834"/>
        <v>0</v>
      </c>
      <c r="DE2034" s="1">
        <f t="shared" si="2834"/>
        <v>0</v>
      </c>
      <c r="DF2034" s="1">
        <f t="shared" si="2834"/>
        <v>0</v>
      </c>
      <c r="DG2034" s="1">
        <f t="shared" si="2834"/>
        <v>0</v>
      </c>
      <c r="DH2034" s="1">
        <f t="shared" si="2834"/>
        <v>0</v>
      </c>
      <c r="DI2034" s="1">
        <f t="shared" si="2834"/>
        <v>0</v>
      </c>
      <c r="DJ2034" s="1">
        <f t="shared" si="2834"/>
        <v>0</v>
      </c>
      <c r="DK2034" s="1">
        <f t="shared" si="2834"/>
        <v>0</v>
      </c>
      <c r="DL2034" s="1">
        <f t="shared" si="2834"/>
        <v>0</v>
      </c>
      <c r="DM2034" s="1">
        <f t="shared" si="2834"/>
        <v>0</v>
      </c>
      <c r="DN2034" s="1">
        <f t="shared" si="2834"/>
        <v>0</v>
      </c>
      <c r="DO2034" s="1">
        <f t="shared" si="2834"/>
        <v>0</v>
      </c>
      <c r="DP2034" s="1">
        <f t="shared" si="2834"/>
        <v>0</v>
      </c>
      <c r="DQ2034" s="1">
        <f t="shared" si="2834"/>
        <v>0</v>
      </c>
      <c r="DR2034" s="1">
        <f t="shared" si="2834"/>
        <v>0</v>
      </c>
      <c r="DS2034" s="1">
        <f t="shared" si="2834"/>
        <v>0</v>
      </c>
      <c r="DT2034" s="1">
        <f t="shared" si="2834"/>
        <v>0</v>
      </c>
      <c r="DU2034" s="1">
        <f t="shared" si="2834"/>
        <v>0</v>
      </c>
      <c r="DV2034" s="1">
        <f t="shared" si="2834"/>
        <v>0</v>
      </c>
      <c r="DW2034" s="1">
        <f t="shared" si="2834"/>
        <v>0</v>
      </c>
      <c r="DX2034" s="1">
        <f t="shared" si="2834"/>
        <v>0</v>
      </c>
      <c r="DY2034" s="1">
        <f t="shared" si="2834"/>
        <v>0</v>
      </c>
      <c r="DZ2034" s="1">
        <f t="shared" si="2834"/>
        <v>0</v>
      </c>
      <c r="EA2034" s="1">
        <f t="shared" si="2834"/>
        <v>0</v>
      </c>
      <c r="EB2034" s="1">
        <f t="shared" si="2834"/>
        <v>0</v>
      </c>
      <c r="EC2034" s="1">
        <f t="shared" si="2834"/>
        <v>0</v>
      </c>
      <c r="ED2034" s="1">
        <f t="shared" si="2834"/>
        <v>0</v>
      </c>
      <c r="EE2034" s="1">
        <f t="shared" si="2834"/>
        <v>0</v>
      </c>
      <c r="EF2034" s="1">
        <f t="shared" si="2834"/>
        <v>0</v>
      </c>
      <c r="EG2034" s="1">
        <f t="shared" si="2834"/>
        <v>0</v>
      </c>
      <c r="EH2034" s="1">
        <f t="shared" si="2834"/>
        <v>0</v>
      </c>
    </row>
    <row r="2035" spans="4:138" hidden="1">
      <c r="D2035" s="1">
        <v>9.3132257461547852E-10</v>
      </c>
      <c r="E2035" s="28">
        <f t="shared" si="2762"/>
        <v>9.3132257461547852E-10</v>
      </c>
      <c r="F2035" s="28"/>
      <c r="G2035" s="28"/>
      <c r="H2035" s="28"/>
      <c r="I2035" s="28"/>
      <c r="M2035" s="1">
        <f t="shared" ref="M2035:BX2035" si="2835">+N1339</f>
        <v>0</v>
      </c>
      <c r="N2035" s="1">
        <f t="shared" si="2835"/>
        <v>0</v>
      </c>
      <c r="O2035" s="1">
        <f t="shared" si="2835"/>
        <v>0</v>
      </c>
      <c r="P2035" s="1">
        <f t="shared" si="2835"/>
        <v>0</v>
      </c>
      <c r="Q2035" s="1">
        <f t="shared" si="2835"/>
        <v>0</v>
      </c>
      <c r="R2035" s="1">
        <f t="shared" si="2835"/>
        <v>0</v>
      </c>
      <c r="S2035" s="1">
        <f t="shared" si="2835"/>
        <v>0</v>
      </c>
      <c r="T2035" s="1">
        <f t="shared" si="2835"/>
        <v>0</v>
      </c>
      <c r="U2035" s="1">
        <f t="shared" si="2835"/>
        <v>0</v>
      </c>
      <c r="V2035" s="1">
        <f t="shared" si="2835"/>
        <v>0</v>
      </c>
      <c r="W2035" s="1">
        <f t="shared" si="2835"/>
        <v>0</v>
      </c>
      <c r="X2035" s="1">
        <f t="shared" si="2835"/>
        <v>0</v>
      </c>
      <c r="Y2035" s="1">
        <f t="shared" si="2835"/>
        <v>0</v>
      </c>
      <c r="Z2035" s="1">
        <f t="shared" si="2835"/>
        <v>0</v>
      </c>
      <c r="AA2035" s="1">
        <f t="shared" si="2835"/>
        <v>0</v>
      </c>
      <c r="AB2035" s="1">
        <f t="shared" si="2835"/>
        <v>0</v>
      </c>
      <c r="AC2035" s="1">
        <f t="shared" si="2835"/>
        <v>-375555.55555555556</v>
      </c>
      <c r="AD2035" s="1">
        <f t="shared" si="2835"/>
        <v>0</v>
      </c>
      <c r="AE2035" s="1">
        <f t="shared" si="2835"/>
        <v>0</v>
      </c>
      <c r="AF2035" s="1">
        <f t="shared" si="2835"/>
        <v>0</v>
      </c>
      <c r="AG2035" s="1">
        <f t="shared" si="2835"/>
        <v>0</v>
      </c>
      <c r="AH2035" s="1">
        <f t="shared" si="2835"/>
        <v>0</v>
      </c>
      <c r="AI2035" s="1">
        <f t="shared" si="2835"/>
        <v>0</v>
      </c>
      <c r="AJ2035" s="1">
        <f t="shared" si="2835"/>
        <v>0</v>
      </c>
      <c r="AK2035" s="1">
        <f t="shared" si="2835"/>
        <v>0</v>
      </c>
      <c r="AL2035" s="1">
        <f t="shared" si="2835"/>
        <v>0</v>
      </c>
      <c r="AM2035" s="1">
        <f t="shared" si="2835"/>
        <v>0</v>
      </c>
      <c r="AN2035" s="1">
        <f t="shared" si="2835"/>
        <v>0</v>
      </c>
      <c r="AO2035" s="1">
        <f t="shared" si="2835"/>
        <v>0</v>
      </c>
      <c r="AP2035" s="1">
        <f t="shared" si="2835"/>
        <v>0</v>
      </c>
      <c r="AQ2035" s="1">
        <f t="shared" si="2835"/>
        <v>0</v>
      </c>
      <c r="AR2035" s="1">
        <f t="shared" si="2835"/>
        <v>0</v>
      </c>
      <c r="AS2035" s="1">
        <f t="shared" si="2835"/>
        <v>0</v>
      </c>
      <c r="AT2035" s="1">
        <f t="shared" si="2835"/>
        <v>0</v>
      </c>
      <c r="AU2035" s="1">
        <f t="shared" si="2835"/>
        <v>-727.5</v>
      </c>
      <c r="AV2035" s="1">
        <f t="shared" si="2835"/>
        <v>-1455000</v>
      </c>
      <c r="AW2035" s="1">
        <f t="shared" si="2835"/>
        <v>0</v>
      </c>
      <c r="AX2035" s="1">
        <f t="shared" si="2835"/>
        <v>798952.5958377585</v>
      </c>
      <c r="AY2035" s="1">
        <f t="shared" si="2835"/>
        <v>-903994.08284023672</v>
      </c>
      <c r="AZ2035" s="1">
        <f t="shared" si="2835"/>
        <v>0</v>
      </c>
      <c r="BA2035" s="1">
        <f t="shared" si="2835"/>
        <v>-169.5402822030041</v>
      </c>
      <c r="BB2035" s="1">
        <f t="shared" si="2835"/>
        <v>551005.91715976328</v>
      </c>
      <c r="BC2035" s="1">
        <f t="shared" si="2835"/>
        <v>0</v>
      </c>
      <c r="BD2035" s="1">
        <f t="shared" si="2835"/>
        <v>0</v>
      </c>
      <c r="BE2035" s="1">
        <f t="shared" si="2835"/>
        <v>0</v>
      </c>
      <c r="BF2035" s="1">
        <f t="shared" si="2835"/>
        <v>0</v>
      </c>
      <c r="BG2035" s="1">
        <f t="shared" si="2835"/>
        <v>0</v>
      </c>
      <c r="BH2035" s="1">
        <f t="shared" si="2835"/>
        <v>0</v>
      </c>
      <c r="BI2035" s="1">
        <f t="shared" si="2835"/>
        <v>0</v>
      </c>
      <c r="BJ2035" s="1">
        <f t="shared" si="2835"/>
        <v>0</v>
      </c>
      <c r="BK2035" s="1">
        <f t="shared" si="2835"/>
        <v>0</v>
      </c>
      <c r="BL2035" s="1">
        <f t="shared" si="2835"/>
        <v>0</v>
      </c>
      <c r="BM2035" s="1">
        <f t="shared" si="2835"/>
        <v>0</v>
      </c>
      <c r="BN2035" s="1">
        <f t="shared" si="2835"/>
        <v>0</v>
      </c>
      <c r="BO2035" s="1">
        <f t="shared" si="2835"/>
        <v>0</v>
      </c>
      <c r="BP2035" s="1">
        <f t="shared" si="2835"/>
        <v>0</v>
      </c>
      <c r="BQ2035" s="1">
        <f t="shared" si="2835"/>
        <v>0</v>
      </c>
      <c r="BR2035" s="1">
        <f t="shared" si="2835"/>
        <v>0</v>
      </c>
      <c r="BS2035" s="1">
        <f t="shared" si="2835"/>
        <v>-422500</v>
      </c>
      <c r="BT2035" s="1">
        <f t="shared" si="2835"/>
        <v>0</v>
      </c>
      <c r="BU2035" s="1">
        <f t="shared" si="2835"/>
        <v>0</v>
      </c>
      <c r="BV2035" s="1">
        <f t="shared" si="2835"/>
        <v>0</v>
      </c>
      <c r="BW2035" s="1">
        <f t="shared" si="2835"/>
        <v>0</v>
      </c>
      <c r="BX2035" s="1">
        <f t="shared" si="2835"/>
        <v>0</v>
      </c>
      <c r="BY2035" s="1">
        <f t="shared" ref="BY2035:EH2035" si="2836">+BZ1339</f>
        <v>0</v>
      </c>
      <c r="BZ2035" s="1">
        <f t="shared" si="2836"/>
        <v>0</v>
      </c>
      <c r="CA2035" s="1">
        <f t="shared" si="2836"/>
        <v>0</v>
      </c>
      <c r="CB2035" s="1">
        <f t="shared" si="2836"/>
        <v>0</v>
      </c>
      <c r="CC2035" s="1">
        <f t="shared" si="2836"/>
        <v>0</v>
      </c>
      <c r="CD2035" s="1">
        <f t="shared" si="2836"/>
        <v>0</v>
      </c>
      <c r="CE2035" s="1">
        <f t="shared" si="2836"/>
        <v>0</v>
      </c>
      <c r="CF2035" s="1">
        <f t="shared" si="2836"/>
        <v>0</v>
      </c>
      <c r="CG2035" s="1">
        <f t="shared" si="2836"/>
        <v>0</v>
      </c>
      <c r="CH2035" s="1">
        <f t="shared" si="2836"/>
        <v>0</v>
      </c>
      <c r="CI2035" s="1">
        <f t="shared" si="2836"/>
        <v>0</v>
      </c>
      <c r="CJ2035" s="1">
        <f t="shared" si="2836"/>
        <v>0</v>
      </c>
      <c r="CK2035" s="1">
        <f t="shared" si="2836"/>
        <v>0</v>
      </c>
      <c r="CL2035" s="1">
        <f t="shared" si="2836"/>
        <v>0</v>
      </c>
      <c r="CM2035" s="1">
        <f t="shared" si="2836"/>
        <v>0</v>
      </c>
      <c r="CN2035" s="1">
        <f t="shared" si="2836"/>
        <v>0</v>
      </c>
      <c r="CO2035" s="1">
        <f t="shared" si="2836"/>
        <v>0</v>
      </c>
      <c r="CP2035" s="1">
        <f t="shared" si="2836"/>
        <v>0</v>
      </c>
      <c r="CQ2035" s="1">
        <f t="shared" si="2836"/>
        <v>0</v>
      </c>
      <c r="CR2035" s="1">
        <f t="shared" si="2836"/>
        <v>0</v>
      </c>
      <c r="CS2035" s="1">
        <f t="shared" si="2836"/>
        <v>0</v>
      </c>
      <c r="CT2035" s="1">
        <f t="shared" si="2836"/>
        <v>0</v>
      </c>
      <c r="CU2035" s="1">
        <f t="shared" si="2836"/>
        <v>0</v>
      </c>
      <c r="CV2035" s="1">
        <f t="shared" si="2836"/>
        <v>0</v>
      </c>
      <c r="CW2035" s="1">
        <f t="shared" si="2836"/>
        <v>0</v>
      </c>
      <c r="CX2035" s="1">
        <f t="shared" si="2836"/>
        <v>0</v>
      </c>
      <c r="CY2035" s="1">
        <f t="shared" si="2836"/>
        <v>0</v>
      </c>
      <c r="CZ2035" s="1">
        <f t="shared" si="2836"/>
        <v>0</v>
      </c>
      <c r="DA2035" s="1">
        <f t="shared" si="2836"/>
        <v>0</v>
      </c>
      <c r="DB2035" s="1">
        <f t="shared" si="2836"/>
        <v>0</v>
      </c>
      <c r="DC2035" s="1">
        <f t="shared" si="2836"/>
        <v>0</v>
      </c>
      <c r="DD2035" s="1">
        <f t="shared" si="2836"/>
        <v>0</v>
      </c>
      <c r="DE2035" s="1">
        <f t="shared" si="2836"/>
        <v>0</v>
      </c>
      <c r="DF2035" s="1">
        <f t="shared" si="2836"/>
        <v>0</v>
      </c>
      <c r="DG2035" s="1">
        <f t="shared" si="2836"/>
        <v>0</v>
      </c>
      <c r="DH2035" s="1">
        <f t="shared" si="2836"/>
        <v>0</v>
      </c>
      <c r="DI2035" s="1">
        <f t="shared" si="2836"/>
        <v>0</v>
      </c>
      <c r="DJ2035" s="1">
        <f t="shared" si="2836"/>
        <v>0</v>
      </c>
      <c r="DK2035" s="1">
        <f t="shared" si="2836"/>
        <v>0</v>
      </c>
      <c r="DL2035" s="1">
        <f t="shared" si="2836"/>
        <v>0</v>
      </c>
      <c r="DM2035" s="1">
        <f t="shared" si="2836"/>
        <v>0</v>
      </c>
      <c r="DN2035" s="1">
        <f t="shared" si="2836"/>
        <v>0</v>
      </c>
      <c r="DO2035" s="1">
        <f t="shared" si="2836"/>
        <v>0</v>
      </c>
      <c r="DP2035" s="1">
        <f t="shared" si="2836"/>
        <v>0</v>
      </c>
      <c r="DQ2035" s="1">
        <f t="shared" si="2836"/>
        <v>0</v>
      </c>
      <c r="DR2035" s="1">
        <f t="shared" si="2836"/>
        <v>0</v>
      </c>
      <c r="DS2035" s="1">
        <f t="shared" si="2836"/>
        <v>0</v>
      </c>
      <c r="DT2035" s="1">
        <f t="shared" si="2836"/>
        <v>0</v>
      </c>
      <c r="DU2035" s="1">
        <f t="shared" si="2836"/>
        <v>0</v>
      </c>
      <c r="DV2035" s="1">
        <f t="shared" si="2836"/>
        <v>0</v>
      </c>
      <c r="DW2035" s="1">
        <f t="shared" si="2836"/>
        <v>0</v>
      </c>
      <c r="DX2035" s="1">
        <f t="shared" si="2836"/>
        <v>0</v>
      </c>
      <c r="DY2035" s="1">
        <f t="shared" si="2836"/>
        <v>0</v>
      </c>
      <c r="DZ2035" s="1">
        <f t="shared" si="2836"/>
        <v>0</v>
      </c>
      <c r="EA2035" s="1">
        <f t="shared" si="2836"/>
        <v>0</v>
      </c>
      <c r="EB2035" s="1">
        <f t="shared" si="2836"/>
        <v>0</v>
      </c>
      <c r="EC2035" s="1">
        <f t="shared" si="2836"/>
        <v>0</v>
      </c>
      <c r="ED2035" s="1">
        <f t="shared" si="2836"/>
        <v>0</v>
      </c>
      <c r="EE2035" s="1">
        <f t="shared" si="2836"/>
        <v>0</v>
      </c>
      <c r="EF2035" s="1">
        <f t="shared" si="2836"/>
        <v>0</v>
      </c>
      <c r="EG2035" s="1">
        <f t="shared" si="2836"/>
        <v>0</v>
      </c>
      <c r="EH2035" s="1">
        <f t="shared" si="2836"/>
        <v>0</v>
      </c>
    </row>
    <row r="2036" spans="4:138" hidden="1">
      <c r="D2036" s="1">
        <v>-6.370246410369873E-7</v>
      </c>
      <c r="E2036" s="28">
        <f t="shared" si="2762"/>
        <v>-6.370246410369873E-7</v>
      </c>
      <c r="F2036" s="28"/>
      <c r="G2036" s="28"/>
      <c r="H2036" s="28"/>
      <c r="I2036" s="28"/>
      <c r="M2036" s="1">
        <f t="shared" ref="M2036:BX2036" si="2837">+N1340</f>
        <v>0</v>
      </c>
      <c r="N2036" s="1">
        <f t="shared" si="2837"/>
        <v>0</v>
      </c>
      <c r="O2036" s="1">
        <f t="shared" si="2837"/>
        <v>0</v>
      </c>
      <c r="P2036" s="1">
        <f t="shared" si="2837"/>
        <v>0</v>
      </c>
      <c r="Q2036" s="1">
        <f t="shared" si="2837"/>
        <v>0</v>
      </c>
      <c r="R2036" s="1">
        <f t="shared" si="2837"/>
        <v>0</v>
      </c>
      <c r="S2036" s="1">
        <f t="shared" si="2837"/>
        <v>0</v>
      </c>
      <c r="T2036" s="1">
        <f t="shared" si="2837"/>
        <v>0</v>
      </c>
      <c r="U2036" s="1">
        <f t="shared" si="2837"/>
        <v>0</v>
      </c>
      <c r="V2036" s="1">
        <f t="shared" si="2837"/>
        <v>0</v>
      </c>
      <c r="W2036" s="1">
        <f t="shared" si="2837"/>
        <v>0</v>
      </c>
      <c r="X2036" s="1">
        <f t="shared" si="2837"/>
        <v>0</v>
      </c>
      <c r="Y2036" s="1">
        <f t="shared" si="2837"/>
        <v>0</v>
      </c>
      <c r="Z2036" s="1">
        <f t="shared" si="2837"/>
        <v>0</v>
      </c>
      <c r="AA2036" s="1">
        <f t="shared" si="2837"/>
        <v>0</v>
      </c>
      <c r="AB2036" s="1">
        <f t="shared" si="2837"/>
        <v>-13706666.666666666</v>
      </c>
      <c r="AC2036" s="1">
        <f t="shared" si="2837"/>
        <v>0</v>
      </c>
      <c r="AD2036" s="1">
        <f t="shared" si="2837"/>
        <v>20560000000</v>
      </c>
      <c r="AE2036" s="1">
        <f t="shared" si="2837"/>
        <v>0</v>
      </c>
      <c r="AF2036" s="1">
        <f t="shared" si="2837"/>
        <v>0</v>
      </c>
      <c r="AG2036" s="1">
        <f t="shared" si="2837"/>
        <v>0</v>
      </c>
      <c r="AH2036" s="1">
        <f t="shared" si="2837"/>
        <v>0</v>
      </c>
      <c r="AI2036" s="1">
        <f t="shared" si="2837"/>
        <v>0</v>
      </c>
      <c r="AJ2036" s="1">
        <f t="shared" si="2837"/>
        <v>0</v>
      </c>
      <c r="AK2036" s="1">
        <f t="shared" si="2837"/>
        <v>0</v>
      </c>
      <c r="AL2036" s="1">
        <f t="shared" si="2837"/>
        <v>0</v>
      </c>
      <c r="AM2036" s="1">
        <f t="shared" si="2837"/>
        <v>0</v>
      </c>
      <c r="AN2036" s="1">
        <f t="shared" si="2837"/>
        <v>0</v>
      </c>
      <c r="AO2036" s="1">
        <f t="shared" si="2837"/>
        <v>0</v>
      </c>
      <c r="AP2036" s="1">
        <f t="shared" si="2837"/>
        <v>0</v>
      </c>
      <c r="AQ2036" s="1">
        <f t="shared" si="2837"/>
        <v>0</v>
      </c>
      <c r="AR2036" s="1">
        <f t="shared" si="2837"/>
        <v>0</v>
      </c>
      <c r="AS2036" s="1">
        <f t="shared" si="2837"/>
        <v>0</v>
      </c>
      <c r="AT2036" s="1">
        <f t="shared" si="2837"/>
        <v>0</v>
      </c>
      <c r="AU2036" s="1">
        <f t="shared" si="2837"/>
        <v>1455000</v>
      </c>
      <c r="AV2036" s="1">
        <f t="shared" si="2837"/>
        <v>1940000000</v>
      </c>
      <c r="AW2036" s="1">
        <f t="shared" si="2837"/>
        <v>-3640833.333333334</v>
      </c>
      <c r="AX2036" s="1">
        <f t="shared" si="2837"/>
        <v>-903994.08284023672</v>
      </c>
      <c r="AY2036" s="1">
        <f t="shared" si="2837"/>
        <v>93647692307.692307</v>
      </c>
      <c r="AZ2036" s="1">
        <f t="shared" si="2837"/>
        <v>0</v>
      </c>
      <c r="BA2036" s="1">
        <f t="shared" si="2837"/>
        <v>-551005.91715976328</v>
      </c>
      <c r="BB2036" s="1">
        <f t="shared" si="2837"/>
        <v>1193846153.8461537</v>
      </c>
      <c r="BC2036" s="1">
        <f t="shared" si="2837"/>
        <v>0</v>
      </c>
      <c r="BD2036" s="1">
        <f t="shared" si="2837"/>
        <v>0</v>
      </c>
      <c r="BE2036" s="1">
        <f t="shared" si="2837"/>
        <v>0</v>
      </c>
      <c r="BF2036" s="1">
        <f t="shared" si="2837"/>
        <v>0</v>
      </c>
      <c r="BG2036" s="1">
        <f t="shared" si="2837"/>
        <v>0</v>
      </c>
      <c r="BH2036" s="1">
        <f t="shared" si="2837"/>
        <v>0</v>
      </c>
      <c r="BI2036" s="1">
        <f t="shared" si="2837"/>
        <v>0</v>
      </c>
      <c r="BJ2036" s="1">
        <f t="shared" si="2837"/>
        <v>0</v>
      </c>
      <c r="BK2036" s="1">
        <f t="shared" si="2837"/>
        <v>0</v>
      </c>
      <c r="BL2036" s="1">
        <f t="shared" si="2837"/>
        <v>0</v>
      </c>
      <c r="BM2036" s="1">
        <f t="shared" si="2837"/>
        <v>0</v>
      </c>
      <c r="BN2036" s="1">
        <f t="shared" si="2837"/>
        <v>0</v>
      </c>
      <c r="BO2036" s="1">
        <f t="shared" si="2837"/>
        <v>0</v>
      </c>
      <c r="BP2036" s="1">
        <f t="shared" si="2837"/>
        <v>0</v>
      </c>
      <c r="BQ2036" s="1">
        <f t="shared" si="2837"/>
        <v>0</v>
      </c>
      <c r="BR2036" s="1">
        <f t="shared" si="2837"/>
        <v>17347500</v>
      </c>
      <c r="BS2036" s="1">
        <f t="shared" si="2837"/>
        <v>0</v>
      </c>
      <c r="BT2036" s="1">
        <f t="shared" si="2837"/>
        <v>23130000000</v>
      </c>
      <c r="BU2036" s="1">
        <f t="shared" si="2837"/>
        <v>0</v>
      </c>
      <c r="BV2036" s="1">
        <f t="shared" si="2837"/>
        <v>0</v>
      </c>
      <c r="BW2036" s="1">
        <f t="shared" si="2837"/>
        <v>0</v>
      </c>
      <c r="BX2036" s="1">
        <f t="shared" si="2837"/>
        <v>0</v>
      </c>
      <c r="BY2036" s="1">
        <f t="shared" ref="BY2036:EH2036" si="2838">+BZ1340</f>
        <v>0</v>
      </c>
      <c r="BZ2036" s="1">
        <f t="shared" si="2838"/>
        <v>0</v>
      </c>
      <c r="CA2036" s="1">
        <f t="shared" si="2838"/>
        <v>0</v>
      </c>
      <c r="CB2036" s="1">
        <f t="shared" si="2838"/>
        <v>0</v>
      </c>
      <c r="CC2036" s="1">
        <f t="shared" si="2838"/>
        <v>0</v>
      </c>
      <c r="CD2036" s="1">
        <f t="shared" si="2838"/>
        <v>0</v>
      </c>
      <c r="CE2036" s="1">
        <f t="shared" si="2838"/>
        <v>0</v>
      </c>
      <c r="CF2036" s="1">
        <f t="shared" si="2838"/>
        <v>0</v>
      </c>
      <c r="CG2036" s="1">
        <f t="shared" si="2838"/>
        <v>0</v>
      </c>
      <c r="CH2036" s="1">
        <f t="shared" si="2838"/>
        <v>0</v>
      </c>
      <c r="CI2036" s="1">
        <f t="shared" si="2838"/>
        <v>0</v>
      </c>
      <c r="CJ2036" s="1">
        <f t="shared" si="2838"/>
        <v>0</v>
      </c>
      <c r="CK2036" s="1">
        <f t="shared" si="2838"/>
        <v>0</v>
      </c>
      <c r="CL2036" s="1">
        <f t="shared" si="2838"/>
        <v>0</v>
      </c>
      <c r="CM2036" s="1">
        <f t="shared" si="2838"/>
        <v>0</v>
      </c>
      <c r="CN2036" s="1">
        <f t="shared" si="2838"/>
        <v>0</v>
      </c>
      <c r="CO2036" s="1">
        <f t="shared" si="2838"/>
        <v>0</v>
      </c>
      <c r="CP2036" s="1">
        <f t="shared" si="2838"/>
        <v>0</v>
      </c>
      <c r="CQ2036" s="1">
        <f t="shared" si="2838"/>
        <v>0</v>
      </c>
      <c r="CR2036" s="1">
        <f t="shared" si="2838"/>
        <v>0</v>
      </c>
      <c r="CS2036" s="1">
        <f t="shared" si="2838"/>
        <v>0</v>
      </c>
      <c r="CT2036" s="1">
        <f t="shared" si="2838"/>
        <v>0</v>
      </c>
      <c r="CU2036" s="1">
        <f t="shared" si="2838"/>
        <v>0</v>
      </c>
      <c r="CV2036" s="1">
        <f t="shared" si="2838"/>
        <v>0</v>
      </c>
      <c r="CW2036" s="1">
        <f t="shared" si="2838"/>
        <v>0</v>
      </c>
      <c r="CX2036" s="1">
        <f t="shared" si="2838"/>
        <v>0</v>
      </c>
      <c r="CY2036" s="1">
        <f t="shared" si="2838"/>
        <v>0</v>
      </c>
      <c r="CZ2036" s="1">
        <f t="shared" si="2838"/>
        <v>0</v>
      </c>
      <c r="DA2036" s="1">
        <f t="shared" si="2838"/>
        <v>0</v>
      </c>
      <c r="DB2036" s="1">
        <f t="shared" si="2838"/>
        <v>0</v>
      </c>
      <c r="DC2036" s="1">
        <f t="shared" si="2838"/>
        <v>0</v>
      </c>
      <c r="DD2036" s="1">
        <f t="shared" si="2838"/>
        <v>0</v>
      </c>
      <c r="DE2036" s="1">
        <f t="shared" si="2838"/>
        <v>0</v>
      </c>
      <c r="DF2036" s="1">
        <f t="shared" si="2838"/>
        <v>0</v>
      </c>
      <c r="DG2036" s="1">
        <f t="shared" si="2838"/>
        <v>0</v>
      </c>
      <c r="DH2036" s="1">
        <f t="shared" si="2838"/>
        <v>0</v>
      </c>
      <c r="DI2036" s="1">
        <f t="shared" si="2838"/>
        <v>0</v>
      </c>
      <c r="DJ2036" s="1">
        <f t="shared" si="2838"/>
        <v>0</v>
      </c>
      <c r="DK2036" s="1">
        <f t="shared" si="2838"/>
        <v>0</v>
      </c>
      <c r="DL2036" s="1">
        <f t="shared" si="2838"/>
        <v>0</v>
      </c>
      <c r="DM2036" s="1">
        <f t="shared" si="2838"/>
        <v>0</v>
      </c>
      <c r="DN2036" s="1">
        <f t="shared" si="2838"/>
        <v>0</v>
      </c>
      <c r="DO2036" s="1">
        <f t="shared" si="2838"/>
        <v>0</v>
      </c>
      <c r="DP2036" s="1">
        <f t="shared" si="2838"/>
        <v>0</v>
      </c>
      <c r="DQ2036" s="1">
        <f t="shared" si="2838"/>
        <v>0</v>
      </c>
      <c r="DR2036" s="1">
        <f t="shared" si="2838"/>
        <v>0</v>
      </c>
      <c r="DS2036" s="1">
        <f t="shared" si="2838"/>
        <v>0</v>
      </c>
      <c r="DT2036" s="1">
        <f t="shared" si="2838"/>
        <v>0</v>
      </c>
      <c r="DU2036" s="1">
        <f t="shared" si="2838"/>
        <v>0</v>
      </c>
      <c r="DV2036" s="1">
        <f t="shared" si="2838"/>
        <v>0</v>
      </c>
      <c r="DW2036" s="1">
        <f t="shared" si="2838"/>
        <v>0</v>
      </c>
      <c r="DX2036" s="1">
        <f t="shared" si="2838"/>
        <v>0</v>
      </c>
      <c r="DY2036" s="1">
        <f t="shared" si="2838"/>
        <v>0</v>
      </c>
      <c r="DZ2036" s="1">
        <f t="shared" si="2838"/>
        <v>0</v>
      </c>
      <c r="EA2036" s="1">
        <f t="shared" si="2838"/>
        <v>0</v>
      </c>
      <c r="EB2036" s="1">
        <f t="shared" si="2838"/>
        <v>0</v>
      </c>
      <c r="EC2036" s="1">
        <f t="shared" si="2838"/>
        <v>0</v>
      </c>
      <c r="ED2036" s="1">
        <f t="shared" si="2838"/>
        <v>0</v>
      </c>
      <c r="EE2036" s="1">
        <f t="shared" si="2838"/>
        <v>0</v>
      </c>
      <c r="EF2036" s="1">
        <f t="shared" si="2838"/>
        <v>0</v>
      </c>
      <c r="EG2036" s="1">
        <f t="shared" si="2838"/>
        <v>0</v>
      </c>
      <c r="EH2036" s="1">
        <f t="shared" si="2838"/>
        <v>0</v>
      </c>
    </row>
    <row r="2037" spans="4:138" hidden="1">
      <c r="D2037" s="1">
        <v>2.5611370801925659E-9</v>
      </c>
      <c r="E2037" s="28">
        <f t="shared" si="2762"/>
        <v>2.5611370801925659E-9</v>
      </c>
      <c r="F2037" s="28"/>
      <c r="G2037" s="28"/>
      <c r="H2037" s="28"/>
      <c r="I2037" s="28"/>
      <c r="M2037" s="1">
        <f t="shared" ref="M2037:BX2037" si="2839">+N1341</f>
        <v>0</v>
      </c>
      <c r="N2037" s="1">
        <f t="shared" si="2839"/>
        <v>0</v>
      </c>
      <c r="O2037" s="1">
        <f t="shared" si="2839"/>
        <v>0</v>
      </c>
      <c r="P2037" s="1">
        <f t="shared" si="2839"/>
        <v>0</v>
      </c>
      <c r="Q2037" s="1">
        <f t="shared" si="2839"/>
        <v>0</v>
      </c>
      <c r="R2037" s="1">
        <f t="shared" si="2839"/>
        <v>0</v>
      </c>
      <c r="S2037" s="1">
        <f t="shared" si="2839"/>
        <v>0</v>
      </c>
      <c r="T2037" s="1">
        <f t="shared" si="2839"/>
        <v>0</v>
      </c>
      <c r="U2037" s="1">
        <f t="shared" si="2839"/>
        <v>0</v>
      </c>
      <c r="V2037" s="1">
        <f t="shared" si="2839"/>
        <v>0</v>
      </c>
      <c r="W2037" s="1">
        <f t="shared" si="2839"/>
        <v>0</v>
      </c>
      <c r="X2037" s="1">
        <f t="shared" si="2839"/>
        <v>0</v>
      </c>
      <c r="Y2037" s="1">
        <f t="shared" si="2839"/>
        <v>0</v>
      </c>
      <c r="Z2037" s="1">
        <f t="shared" si="2839"/>
        <v>0</v>
      </c>
      <c r="AA2037" s="1">
        <f t="shared" si="2839"/>
        <v>0</v>
      </c>
      <c r="AB2037" s="1">
        <f t="shared" si="2839"/>
        <v>0</v>
      </c>
      <c r="AC2037" s="1">
        <f t="shared" si="2839"/>
        <v>0</v>
      </c>
      <c r="AD2037" s="1">
        <f t="shared" si="2839"/>
        <v>0</v>
      </c>
      <c r="AE2037" s="1">
        <f t="shared" si="2839"/>
        <v>-6091.8518518518522</v>
      </c>
      <c r="AF2037" s="1">
        <f t="shared" si="2839"/>
        <v>0</v>
      </c>
      <c r="AG2037" s="1">
        <f t="shared" si="2839"/>
        <v>13706666.666666666</v>
      </c>
      <c r="AH2037" s="1">
        <f t="shared" si="2839"/>
        <v>0</v>
      </c>
      <c r="AI2037" s="1">
        <f t="shared" si="2839"/>
        <v>0</v>
      </c>
      <c r="AJ2037" s="1">
        <f t="shared" si="2839"/>
        <v>0</v>
      </c>
      <c r="AK2037" s="1">
        <f t="shared" si="2839"/>
        <v>0</v>
      </c>
      <c r="AL2037" s="1">
        <f t="shared" si="2839"/>
        <v>0</v>
      </c>
      <c r="AM2037" s="1">
        <f t="shared" si="2839"/>
        <v>0</v>
      </c>
      <c r="AN2037" s="1">
        <f t="shared" si="2839"/>
        <v>0</v>
      </c>
      <c r="AO2037" s="1">
        <f t="shared" si="2839"/>
        <v>0</v>
      </c>
      <c r="AP2037" s="1">
        <f t="shared" si="2839"/>
        <v>0</v>
      </c>
      <c r="AQ2037" s="1">
        <f t="shared" si="2839"/>
        <v>0</v>
      </c>
      <c r="AR2037" s="1">
        <f t="shared" si="2839"/>
        <v>0</v>
      </c>
      <c r="AS2037" s="1">
        <f t="shared" si="2839"/>
        <v>0</v>
      </c>
      <c r="AT2037" s="1">
        <f t="shared" si="2839"/>
        <v>0</v>
      </c>
      <c r="AU2037" s="1">
        <f t="shared" si="2839"/>
        <v>0</v>
      </c>
      <c r="AV2037" s="1">
        <f t="shared" si="2839"/>
        <v>0</v>
      </c>
      <c r="AW2037" s="1">
        <f t="shared" si="2839"/>
        <v>-87692.307692307688</v>
      </c>
      <c r="AX2037" s="1">
        <f t="shared" si="2839"/>
        <v>0</v>
      </c>
      <c r="AY2037" s="1">
        <f t="shared" si="2839"/>
        <v>0</v>
      </c>
      <c r="AZ2037" s="1">
        <f t="shared" si="2839"/>
        <v>102457.90954415954</v>
      </c>
      <c r="BA2037" s="1">
        <f t="shared" si="2839"/>
        <v>0</v>
      </c>
      <c r="BB2037" s="1">
        <f t="shared" si="2839"/>
        <v>-3640833.333333334</v>
      </c>
      <c r="BC2037" s="1">
        <f t="shared" si="2839"/>
        <v>0</v>
      </c>
      <c r="BD2037" s="1">
        <f t="shared" si="2839"/>
        <v>0</v>
      </c>
      <c r="BE2037" s="1">
        <f t="shared" si="2839"/>
        <v>0</v>
      </c>
      <c r="BF2037" s="1">
        <f t="shared" si="2839"/>
        <v>0</v>
      </c>
      <c r="BG2037" s="1">
        <f t="shared" si="2839"/>
        <v>0</v>
      </c>
      <c r="BH2037" s="1">
        <f t="shared" si="2839"/>
        <v>0</v>
      </c>
      <c r="BI2037" s="1">
        <f t="shared" si="2839"/>
        <v>0</v>
      </c>
      <c r="BJ2037" s="1">
        <f t="shared" si="2839"/>
        <v>0</v>
      </c>
      <c r="BK2037" s="1">
        <f t="shared" si="2839"/>
        <v>0</v>
      </c>
      <c r="BL2037" s="1">
        <f t="shared" si="2839"/>
        <v>0</v>
      </c>
      <c r="BM2037" s="1">
        <f t="shared" si="2839"/>
        <v>0</v>
      </c>
      <c r="BN2037" s="1">
        <f t="shared" si="2839"/>
        <v>0</v>
      </c>
      <c r="BO2037" s="1">
        <f t="shared" si="2839"/>
        <v>0</v>
      </c>
      <c r="BP2037" s="1">
        <f t="shared" si="2839"/>
        <v>0</v>
      </c>
      <c r="BQ2037" s="1">
        <f t="shared" si="2839"/>
        <v>0</v>
      </c>
      <c r="BR2037" s="1">
        <f t="shared" si="2839"/>
        <v>0</v>
      </c>
      <c r="BS2037" s="1">
        <f t="shared" si="2839"/>
        <v>0</v>
      </c>
      <c r="BT2037" s="1">
        <f t="shared" si="2839"/>
        <v>0</v>
      </c>
      <c r="BU2037" s="1">
        <f t="shared" si="2839"/>
        <v>-8673.75</v>
      </c>
      <c r="BV2037" s="1">
        <f t="shared" si="2839"/>
        <v>0</v>
      </c>
      <c r="BW2037" s="1">
        <f t="shared" si="2839"/>
        <v>-17347500</v>
      </c>
      <c r="BX2037" s="1">
        <f t="shared" si="2839"/>
        <v>0</v>
      </c>
      <c r="BY2037" s="1">
        <f t="shared" ref="BY2037:EH2037" si="2840">+BZ1341</f>
        <v>0</v>
      </c>
      <c r="BZ2037" s="1">
        <f t="shared" si="2840"/>
        <v>0</v>
      </c>
      <c r="CA2037" s="1">
        <f t="shared" si="2840"/>
        <v>0</v>
      </c>
      <c r="CB2037" s="1">
        <f t="shared" si="2840"/>
        <v>0</v>
      </c>
      <c r="CC2037" s="1">
        <f t="shared" si="2840"/>
        <v>0</v>
      </c>
      <c r="CD2037" s="1">
        <f t="shared" si="2840"/>
        <v>0</v>
      </c>
      <c r="CE2037" s="1">
        <f t="shared" si="2840"/>
        <v>0</v>
      </c>
      <c r="CF2037" s="1">
        <f t="shared" si="2840"/>
        <v>0</v>
      </c>
      <c r="CG2037" s="1">
        <f t="shared" si="2840"/>
        <v>0</v>
      </c>
      <c r="CH2037" s="1">
        <f t="shared" si="2840"/>
        <v>0</v>
      </c>
      <c r="CI2037" s="1">
        <f t="shared" si="2840"/>
        <v>0</v>
      </c>
      <c r="CJ2037" s="1">
        <f t="shared" si="2840"/>
        <v>0</v>
      </c>
      <c r="CK2037" s="1">
        <f t="shared" si="2840"/>
        <v>0</v>
      </c>
      <c r="CL2037" s="1">
        <f t="shared" si="2840"/>
        <v>0</v>
      </c>
      <c r="CM2037" s="1">
        <f t="shared" si="2840"/>
        <v>0</v>
      </c>
      <c r="CN2037" s="1">
        <f t="shared" si="2840"/>
        <v>0</v>
      </c>
      <c r="CO2037" s="1">
        <f t="shared" si="2840"/>
        <v>0</v>
      </c>
      <c r="CP2037" s="1">
        <f t="shared" si="2840"/>
        <v>0</v>
      </c>
      <c r="CQ2037" s="1">
        <f t="shared" si="2840"/>
        <v>0</v>
      </c>
      <c r="CR2037" s="1">
        <f t="shared" si="2840"/>
        <v>0</v>
      </c>
      <c r="CS2037" s="1">
        <f t="shared" si="2840"/>
        <v>0</v>
      </c>
      <c r="CT2037" s="1">
        <f t="shared" si="2840"/>
        <v>0</v>
      </c>
      <c r="CU2037" s="1">
        <f t="shared" si="2840"/>
        <v>0</v>
      </c>
      <c r="CV2037" s="1">
        <f t="shared" si="2840"/>
        <v>0</v>
      </c>
      <c r="CW2037" s="1">
        <f t="shared" si="2840"/>
        <v>0</v>
      </c>
      <c r="CX2037" s="1">
        <f t="shared" si="2840"/>
        <v>0</v>
      </c>
      <c r="CY2037" s="1">
        <f t="shared" si="2840"/>
        <v>0</v>
      </c>
      <c r="CZ2037" s="1">
        <f t="shared" si="2840"/>
        <v>0</v>
      </c>
      <c r="DA2037" s="1">
        <f t="shared" si="2840"/>
        <v>0</v>
      </c>
      <c r="DB2037" s="1">
        <f t="shared" si="2840"/>
        <v>0</v>
      </c>
      <c r="DC2037" s="1">
        <f t="shared" si="2840"/>
        <v>0</v>
      </c>
      <c r="DD2037" s="1">
        <f t="shared" si="2840"/>
        <v>0</v>
      </c>
      <c r="DE2037" s="1">
        <f t="shared" si="2840"/>
        <v>0</v>
      </c>
      <c r="DF2037" s="1">
        <f t="shared" si="2840"/>
        <v>0</v>
      </c>
      <c r="DG2037" s="1">
        <f t="shared" si="2840"/>
        <v>0</v>
      </c>
      <c r="DH2037" s="1">
        <f t="shared" si="2840"/>
        <v>0</v>
      </c>
      <c r="DI2037" s="1">
        <f t="shared" si="2840"/>
        <v>0</v>
      </c>
      <c r="DJ2037" s="1">
        <f t="shared" si="2840"/>
        <v>0</v>
      </c>
      <c r="DK2037" s="1">
        <f t="shared" si="2840"/>
        <v>0</v>
      </c>
      <c r="DL2037" s="1">
        <f t="shared" si="2840"/>
        <v>0</v>
      </c>
      <c r="DM2037" s="1">
        <f t="shared" si="2840"/>
        <v>0</v>
      </c>
      <c r="DN2037" s="1">
        <f t="shared" si="2840"/>
        <v>0</v>
      </c>
      <c r="DO2037" s="1">
        <f t="shared" si="2840"/>
        <v>0</v>
      </c>
      <c r="DP2037" s="1">
        <f t="shared" si="2840"/>
        <v>0</v>
      </c>
      <c r="DQ2037" s="1">
        <f t="shared" si="2840"/>
        <v>0</v>
      </c>
      <c r="DR2037" s="1">
        <f t="shared" si="2840"/>
        <v>0</v>
      </c>
      <c r="DS2037" s="1">
        <f t="shared" si="2840"/>
        <v>0</v>
      </c>
      <c r="DT2037" s="1">
        <f t="shared" si="2840"/>
        <v>0</v>
      </c>
      <c r="DU2037" s="1">
        <f t="shared" si="2840"/>
        <v>0</v>
      </c>
      <c r="DV2037" s="1">
        <f t="shared" si="2840"/>
        <v>0</v>
      </c>
      <c r="DW2037" s="1">
        <f t="shared" si="2840"/>
        <v>0</v>
      </c>
      <c r="DX2037" s="1">
        <f t="shared" si="2840"/>
        <v>0</v>
      </c>
      <c r="DY2037" s="1">
        <f t="shared" si="2840"/>
        <v>0</v>
      </c>
      <c r="DZ2037" s="1">
        <f t="shared" si="2840"/>
        <v>0</v>
      </c>
      <c r="EA2037" s="1">
        <f t="shared" si="2840"/>
        <v>0</v>
      </c>
      <c r="EB2037" s="1">
        <f t="shared" si="2840"/>
        <v>0</v>
      </c>
      <c r="EC2037" s="1">
        <f t="shared" si="2840"/>
        <v>0</v>
      </c>
      <c r="ED2037" s="1">
        <f t="shared" si="2840"/>
        <v>0</v>
      </c>
      <c r="EE2037" s="1">
        <f t="shared" si="2840"/>
        <v>0</v>
      </c>
      <c r="EF2037" s="1">
        <f t="shared" si="2840"/>
        <v>0</v>
      </c>
      <c r="EG2037" s="1">
        <f t="shared" si="2840"/>
        <v>0</v>
      </c>
      <c r="EH2037" s="1">
        <f t="shared" si="2840"/>
        <v>0</v>
      </c>
    </row>
    <row r="2038" spans="4:138" hidden="1">
      <c r="D2038" s="1">
        <v>-2.3283064365386963E-10</v>
      </c>
      <c r="E2038" s="28">
        <f t="shared" si="2762"/>
        <v>-2.3283064365386963E-10</v>
      </c>
      <c r="F2038" s="28"/>
      <c r="G2038" s="28"/>
      <c r="H2038" s="28"/>
      <c r="I2038" s="28"/>
      <c r="M2038" s="1">
        <f t="shared" ref="M2038:BX2038" si="2841">+N1342</f>
        <v>0</v>
      </c>
      <c r="N2038" s="1">
        <f t="shared" si="2841"/>
        <v>0</v>
      </c>
      <c r="O2038" s="1">
        <f t="shared" si="2841"/>
        <v>0</v>
      </c>
      <c r="P2038" s="1">
        <f t="shared" si="2841"/>
        <v>0</v>
      </c>
      <c r="Q2038" s="1">
        <f t="shared" si="2841"/>
        <v>0</v>
      </c>
      <c r="R2038" s="1">
        <f t="shared" si="2841"/>
        <v>0</v>
      </c>
      <c r="S2038" s="1">
        <f t="shared" si="2841"/>
        <v>0</v>
      </c>
      <c r="T2038" s="1">
        <f t="shared" si="2841"/>
        <v>0</v>
      </c>
      <c r="U2038" s="1">
        <f t="shared" si="2841"/>
        <v>0</v>
      </c>
      <c r="V2038" s="1">
        <f t="shared" si="2841"/>
        <v>0</v>
      </c>
      <c r="W2038" s="1">
        <f t="shared" si="2841"/>
        <v>0</v>
      </c>
      <c r="X2038" s="1">
        <f t="shared" si="2841"/>
        <v>0</v>
      </c>
      <c r="Y2038" s="1">
        <f t="shared" si="2841"/>
        <v>0</v>
      </c>
      <c r="Z2038" s="1">
        <f t="shared" si="2841"/>
        <v>0</v>
      </c>
      <c r="AA2038" s="1">
        <f t="shared" si="2841"/>
        <v>0</v>
      </c>
      <c r="AB2038" s="1">
        <f t="shared" si="2841"/>
        <v>0</v>
      </c>
      <c r="AC2038" s="1">
        <f t="shared" si="2841"/>
        <v>0</v>
      </c>
      <c r="AD2038" s="1">
        <f t="shared" si="2841"/>
        <v>0</v>
      </c>
      <c r="AE2038" s="1">
        <f t="shared" si="2841"/>
        <v>0</v>
      </c>
      <c r="AF2038" s="1">
        <f t="shared" si="2841"/>
        <v>-375555.55555555556</v>
      </c>
      <c r="AG2038" s="1">
        <f t="shared" si="2841"/>
        <v>0</v>
      </c>
      <c r="AH2038" s="1">
        <f t="shared" si="2841"/>
        <v>0</v>
      </c>
      <c r="AI2038" s="1">
        <f t="shared" si="2841"/>
        <v>0</v>
      </c>
      <c r="AJ2038" s="1">
        <f t="shared" si="2841"/>
        <v>0</v>
      </c>
      <c r="AK2038" s="1">
        <f t="shared" si="2841"/>
        <v>0</v>
      </c>
      <c r="AL2038" s="1">
        <f t="shared" si="2841"/>
        <v>0</v>
      </c>
      <c r="AM2038" s="1">
        <f t="shared" si="2841"/>
        <v>0</v>
      </c>
      <c r="AN2038" s="1">
        <f t="shared" si="2841"/>
        <v>0</v>
      </c>
      <c r="AO2038" s="1">
        <f t="shared" si="2841"/>
        <v>0</v>
      </c>
      <c r="AP2038" s="1">
        <f t="shared" si="2841"/>
        <v>0</v>
      </c>
      <c r="AQ2038" s="1">
        <f t="shared" si="2841"/>
        <v>0</v>
      </c>
      <c r="AR2038" s="1">
        <f t="shared" si="2841"/>
        <v>0</v>
      </c>
      <c r="AS2038" s="1">
        <f t="shared" si="2841"/>
        <v>0</v>
      </c>
      <c r="AT2038" s="1">
        <f t="shared" si="2841"/>
        <v>0</v>
      </c>
      <c r="AU2038" s="1">
        <f t="shared" si="2841"/>
        <v>0</v>
      </c>
      <c r="AV2038" s="1">
        <f t="shared" si="2841"/>
        <v>0</v>
      </c>
      <c r="AW2038" s="1">
        <f t="shared" si="2841"/>
        <v>0</v>
      </c>
      <c r="AX2038" s="1">
        <f t="shared" si="2841"/>
        <v>-169.5402822030041</v>
      </c>
      <c r="AY2038" s="1">
        <f t="shared" si="2841"/>
        <v>-551005.91715976328</v>
      </c>
      <c r="AZ2038" s="1">
        <f t="shared" si="2841"/>
        <v>0</v>
      </c>
      <c r="BA2038" s="1">
        <f t="shared" si="2841"/>
        <v>798225.0958377585</v>
      </c>
      <c r="BB2038" s="1">
        <f t="shared" si="2841"/>
        <v>-551005.91715976328</v>
      </c>
      <c r="BC2038" s="1">
        <f t="shared" si="2841"/>
        <v>0</v>
      </c>
      <c r="BD2038" s="1">
        <f t="shared" si="2841"/>
        <v>0</v>
      </c>
      <c r="BE2038" s="1">
        <f t="shared" si="2841"/>
        <v>0</v>
      </c>
      <c r="BF2038" s="1">
        <f t="shared" si="2841"/>
        <v>0</v>
      </c>
      <c r="BG2038" s="1">
        <f t="shared" si="2841"/>
        <v>0</v>
      </c>
      <c r="BH2038" s="1">
        <f t="shared" si="2841"/>
        <v>0</v>
      </c>
      <c r="BI2038" s="1">
        <f t="shared" si="2841"/>
        <v>0</v>
      </c>
      <c r="BJ2038" s="1">
        <f t="shared" si="2841"/>
        <v>0</v>
      </c>
      <c r="BK2038" s="1">
        <f t="shared" si="2841"/>
        <v>0</v>
      </c>
      <c r="BL2038" s="1">
        <f t="shared" si="2841"/>
        <v>0</v>
      </c>
      <c r="BM2038" s="1">
        <f t="shared" si="2841"/>
        <v>0</v>
      </c>
      <c r="BN2038" s="1">
        <f t="shared" si="2841"/>
        <v>0</v>
      </c>
      <c r="BO2038" s="1">
        <f t="shared" si="2841"/>
        <v>0</v>
      </c>
      <c r="BP2038" s="1">
        <f t="shared" si="2841"/>
        <v>0</v>
      </c>
      <c r="BQ2038" s="1">
        <f t="shared" si="2841"/>
        <v>0</v>
      </c>
      <c r="BR2038" s="1">
        <f t="shared" si="2841"/>
        <v>0</v>
      </c>
      <c r="BS2038" s="1">
        <f t="shared" si="2841"/>
        <v>0</v>
      </c>
      <c r="BT2038" s="1">
        <f t="shared" si="2841"/>
        <v>0</v>
      </c>
      <c r="BU2038" s="1">
        <f t="shared" si="2841"/>
        <v>0</v>
      </c>
      <c r="BV2038" s="1">
        <f t="shared" si="2841"/>
        <v>-422500</v>
      </c>
      <c r="BW2038" s="1">
        <f t="shared" si="2841"/>
        <v>0</v>
      </c>
      <c r="BX2038" s="1">
        <f t="shared" si="2841"/>
        <v>0</v>
      </c>
      <c r="BY2038" s="1">
        <f t="shared" ref="BY2038:EH2038" si="2842">+BZ1342</f>
        <v>0</v>
      </c>
      <c r="BZ2038" s="1">
        <f t="shared" si="2842"/>
        <v>0</v>
      </c>
      <c r="CA2038" s="1">
        <f t="shared" si="2842"/>
        <v>0</v>
      </c>
      <c r="CB2038" s="1">
        <f t="shared" si="2842"/>
        <v>0</v>
      </c>
      <c r="CC2038" s="1">
        <f t="shared" si="2842"/>
        <v>0</v>
      </c>
      <c r="CD2038" s="1">
        <f t="shared" si="2842"/>
        <v>0</v>
      </c>
      <c r="CE2038" s="1">
        <f t="shared" si="2842"/>
        <v>0</v>
      </c>
      <c r="CF2038" s="1">
        <f t="shared" si="2842"/>
        <v>0</v>
      </c>
      <c r="CG2038" s="1">
        <f t="shared" si="2842"/>
        <v>0</v>
      </c>
      <c r="CH2038" s="1">
        <f t="shared" si="2842"/>
        <v>0</v>
      </c>
      <c r="CI2038" s="1">
        <f t="shared" si="2842"/>
        <v>0</v>
      </c>
      <c r="CJ2038" s="1">
        <f t="shared" si="2842"/>
        <v>0</v>
      </c>
      <c r="CK2038" s="1">
        <f t="shared" si="2842"/>
        <v>0</v>
      </c>
      <c r="CL2038" s="1">
        <f t="shared" si="2842"/>
        <v>0</v>
      </c>
      <c r="CM2038" s="1">
        <f t="shared" si="2842"/>
        <v>0</v>
      </c>
      <c r="CN2038" s="1">
        <f t="shared" si="2842"/>
        <v>0</v>
      </c>
      <c r="CO2038" s="1">
        <f t="shared" si="2842"/>
        <v>0</v>
      </c>
      <c r="CP2038" s="1">
        <f t="shared" si="2842"/>
        <v>0</v>
      </c>
      <c r="CQ2038" s="1">
        <f t="shared" si="2842"/>
        <v>0</v>
      </c>
      <c r="CR2038" s="1">
        <f t="shared" si="2842"/>
        <v>0</v>
      </c>
      <c r="CS2038" s="1">
        <f t="shared" si="2842"/>
        <v>0</v>
      </c>
      <c r="CT2038" s="1">
        <f t="shared" si="2842"/>
        <v>0</v>
      </c>
      <c r="CU2038" s="1">
        <f t="shared" si="2842"/>
        <v>0</v>
      </c>
      <c r="CV2038" s="1">
        <f t="shared" si="2842"/>
        <v>0</v>
      </c>
      <c r="CW2038" s="1">
        <f t="shared" si="2842"/>
        <v>0</v>
      </c>
      <c r="CX2038" s="1">
        <f t="shared" si="2842"/>
        <v>0</v>
      </c>
      <c r="CY2038" s="1">
        <f t="shared" si="2842"/>
        <v>0</v>
      </c>
      <c r="CZ2038" s="1">
        <f t="shared" si="2842"/>
        <v>0</v>
      </c>
      <c r="DA2038" s="1">
        <f t="shared" si="2842"/>
        <v>0</v>
      </c>
      <c r="DB2038" s="1">
        <f t="shared" si="2842"/>
        <v>0</v>
      </c>
      <c r="DC2038" s="1">
        <f t="shared" si="2842"/>
        <v>0</v>
      </c>
      <c r="DD2038" s="1">
        <f t="shared" si="2842"/>
        <v>0</v>
      </c>
      <c r="DE2038" s="1">
        <f t="shared" si="2842"/>
        <v>0</v>
      </c>
      <c r="DF2038" s="1">
        <f t="shared" si="2842"/>
        <v>0</v>
      </c>
      <c r="DG2038" s="1">
        <f t="shared" si="2842"/>
        <v>0</v>
      </c>
      <c r="DH2038" s="1">
        <f t="shared" si="2842"/>
        <v>0</v>
      </c>
      <c r="DI2038" s="1">
        <f t="shared" si="2842"/>
        <v>0</v>
      </c>
      <c r="DJ2038" s="1">
        <f t="shared" si="2842"/>
        <v>0</v>
      </c>
      <c r="DK2038" s="1">
        <f t="shared" si="2842"/>
        <v>0</v>
      </c>
      <c r="DL2038" s="1">
        <f t="shared" si="2842"/>
        <v>0</v>
      </c>
      <c r="DM2038" s="1">
        <f t="shared" si="2842"/>
        <v>0</v>
      </c>
      <c r="DN2038" s="1">
        <f t="shared" si="2842"/>
        <v>0</v>
      </c>
      <c r="DO2038" s="1">
        <f t="shared" si="2842"/>
        <v>0</v>
      </c>
      <c r="DP2038" s="1">
        <f t="shared" si="2842"/>
        <v>0</v>
      </c>
      <c r="DQ2038" s="1">
        <f t="shared" si="2842"/>
        <v>0</v>
      </c>
      <c r="DR2038" s="1">
        <f t="shared" si="2842"/>
        <v>0</v>
      </c>
      <c r="DS2038" s="1">
        <f t="shared" si="2842"/>
        <v>0</v>
      </c>
      <c r="DT2038" s="1">
        <f t="shared" si="2842"/>
        <v>0</v>
      </c>
      <c r="DU2038" s="1">
        <f t="shared" si="2842"/>
        <v>0</v>
      </c>
      <c r="DV2038" s="1">
        <f t="shared" si="2842"/>
        <v>0</v>
      </c>
      <c r="DW2038" s="1">
        <f t="shared" si="2842"/>
        <v>0</v>
      </c>
      <c r="DX2038" s="1">
        <f t="shared" si="2842"/>
        <v>0</v>
      </c>
      <c r="DY2038" s="1">
        <f t="shared" si="2842"/>
        <v>0</v>
      </c>
      <c r="DZ2038" s="1">
        <f t="shared" si="2842"/>
        <v>0</v>
      </c>
      <c r="EA2038" s="1">
        <f t="shared" si="2842"/>
        <v>0</v>
      </c>
      <c r="EB2038" s="1">
        <f t="shared" si="2842"/>
        <v>0</v>
      </c>
      <c r="EC2038" s="1">
        <f t="shared" si="2842"/>
        <v>0</v>
      </c>
      <c r="ED2038" s="1">
        <f t="shared" si="2842"/>
        <v>0</v>
      </c>
      <c r="EE2038" s="1">
        <f t="shared" si="2842"/>
        <v>0</v>
      </c>
      <c r="EF2038" s="1">
        <f t="shared" si="2842"/>
        <v>0</v>
      </c>
      <c r="EG2038" s="1">
        <f t="shared" si="2842"/>
        <v>0</v>
      </c>
      <c r="EH2038" s="1">
        <f t="shared" si="2842"/>
        <v>0</v>
      </c>
    </row>
    <row r="2039" spans="4:138" hidden="1">
      <c r="D2039" s="1">
        <v>-1.0728836059570313E-6</v>
      </c>
      <c r="E2039" s="28">
        <f t="shared" si="2762"/>
        <v>-1.0728836059570313E-6</v>
      </c>
      <c r="F2039" s="28"/>
      <c r="G2039" s="28"/>
      <c r="H2039" s="28"/>
      <c r="I2039" s="28"/>
      <c r="M2039" s="1">
        <f t="shared" ref="M2039:BX2039" si="2843">+N1343</f>
        <v>0</v>
      </c>
      <c r="N2039" s="1">
        <f t="shared" si="2843"/>
        <v>0</v>
      </c>
      <c r="O2039" s="1">
        <f t="shared" si="2843"/>
        <v>0</v>
      </c>
      <c r="P2039" s="1">
        <f t="shared" si="2843"/>
        <v>0</v>
      </c>
      <c r="Q2039" s="1">
        <f t="shared" si="2843"/>
        <v>0</v>
      </c>
      <c r="R2039" s="1">
        <f t="shared" si="2843"/>
        <v>0</v>
      </c>
      <c r="S2039" s="1">
        <f t="shared" si="2843"/>
        <v>0</v>
      </c>
      <c r="T2039" s="1">
        <f t="shared" si="2843"/>
        <v>0</v>
      </c>
      <c r="U2039" s="1">
        <f t="shared" si="2843"/>
        <v>0</v>
      </c>
      <c r="V2039" s="1">
        <f t="shared" si="2843"/>
        <v>0</v>
      </c>
      <c r="W2039" s="1">
        <f t="shared" si="2843"/>
        <v>0</v>
      </c>
      <c r="X2039" s="1">
        <f t="shared" si="2843"/>
        <v>0</v>
      </c>
      <c r="Y2039" s="1">
        <f t="shared" si="2843"/>
        <v>0</v>
      </c>
      <c r="Z2039" s="1">
        <f t="shared" si="2843"/>
        <v>0</v>
      </c>
      <c r="AA2039" s="1">
        <f t="shared" si="2843"/>
        <v>0</v>
      </c>
      <c r="AB2039" s="1">
        <f t="shared" si="2843"/>
        <v>0</v>
      </c>
      <c r="AC2039" s="1">
        <f t="shared" si="2843"/>
        <v>0</v>
      </c>
      <c r="AD2039" s="1">
        <f t="shared" si="2843"/>
        <v>0</v>
      </c>
      <c r="AE2039" s="1">
        <f t="shared" si="2843"/>
        <v>-13706666.666666666</v>
      </c>
      <c r="AF2039" s="1">
        <f t="shared" si="2843"/>
        <v>0</v>
      </c>
      <c r="AG2039" s="1">
        <f t="shared" si="2843"/>
        <v>20560000000</v>
      </c>
      <c r="AH2039" s="1">
        <f t="shared" si="2843"/>
        <v>0</v>
      </c>
      <c r="AI2039" s="1">
        <f t="shared" si="2843"/>
        <v>0</v>
      </c>
      <c r="AJ2039" s="1">
        <f t="shared" si="2843"/>
        <v>0</v>
      </c>
      <c r="AK2039" s="1">
        <f t="shared" si="2843"/>
        <v>0</v>
      </c>
      <c r="AL2039" s="1">
        <f t="shared" si="2843"/>
        <v>0</v>
      </c>
      <c r="AM2039" s="1">
        <f t="shared" si="2843"/>
        <v>0</v>
      </c>
      <c r="AN2039" s="1">
        <f t="shared" si="2843"/>
        <v>0</v>
      </c>
      <c r="AO2039" s="1">
        <f t="shared" si="2843"/>
        <v>0</v>
      </c>
      <c r="AP2039" s="1">
        <f t="shared" si="2843"/>
        <v>0</v>
      </c>
      <c r="AQ2039" s="1">
        <f t="shared" si="2843"/>
        <v>0</v>
      </c>
      <c r="AR2039" s="1">
        <f t="shared" si="2843"/>
        <v>0</v>
      </c>
      <c r="AS2039" s="1">
        <f t="shared" si="2843"/>
        <v>0</v>
      </c>
      <c r="AT2039" s="1">
        <f t="shared" si="2843"/>
        <v>0</v>
      </c>
      <c r="AU2039" s="1">
        <f t="shared" si="2843"/>
        <v>0</v>
      </c>
      <c r="AV2039" s="1">
        <f t="shared" si="2843"/>
        <v>0</v>
      </c>
      <c r="AW2039" s="1">
        <f t="shared" si="2843"/>
        <v>0</v>
      </c>
      <c r="AX2039" s="1">
        <f t="shared" si="2843"/>
        <v>551005.91715976328</v>
      </c>
      <c r="AY2039" s="1">
        <f t="shared" si="2843"/>
        <v>1193846153.8461537</v>
      </c>
      <c r="AZ2039" s="1">
        <f t="shared" si="2843"/>
        <v>-3640833.333333334</v>
      </c>
      <c r="BA2039" s="1">
        <f t="shared" si="2843"/>
        <v>-551005.91715976328</v>
      </c>
      <c r="BB2039" s="1">
        <f t="shared" si="2843"/>
        <v>89767692307.692307</v>
      </c>
      <c r="BC2039" s="1">
        <f t="shared" si="2843"/>
        <v>0</v>
      </c>
      <c r="BD2039" s="1">
        <f t="shared" si="2843"/>
        <v>0</v>
      </c>
      <c r="BE2039" s="1">
        <f t="shared" si="2843"/>
        <v>0</v>
      </c>
      <c r="BF2039" s="1">
        <f t="shared" si="2843"/>
        <v>0</v>
      </c>
      <c r="BG2039" s="1">
        <f t="shared" si="2843"/>
        <v>0</v>
      </c>
      <c r="BH2039" s="1">
        <f t="shared" si="2843"/>
        <v>0</v>
      </c>
      <c r="BI2039" s="1">
        <f t="shared" si="2843"/>
        <v>0</v>
      </c>
      <c r="BJ2039" s="1">
        <f t="shared" si="2843"/>
        <v>0</v>
      </c>
      <c r="BK2039" s="1">
        <f t="shared" si="2843"/>
        <v>0</v>
      </c>
      <c r="BL2039" s="1">
        <f t="shared" si="2843"/>
        <v>0</v>
      </c>
      <c r="BM2039" s="1">
        <f t="shared" si="2843"/>
        <v>0</v>
      </c>
      <c r="BN2039" s="1">
        <f t="shared" si="2843"/>
        <v>0</v>
      </c>
      <c r="BO2039" s="1">
        <f t="shared" si="2843"/>
        <v>0</v>
      </c>
      <c r="BP2039" s="1">
        <f t="shared" si="2843"/>
        <v>0</v>
      </c>
      <c r="BQ2039" s="1">
        <f t="shared" si="2843"/>
        <v>0</v>
      </c>
      <c r="BR2039" s="1">
        <f t="shared" si="2843"/>
        <v>0</v>
      </c>
      <c r="BS2039" s="1">
        <f t="shared" si="2843"/>
        <v>0</v>
      </c>
      <c r="BT2039" s="1">
        <f t="shared" si="2843"/>
        <v>0</v>
      </c>
      <c r="BU2039" s="1">
        <f t="shared" si="2843"/>
        <v>17347500</v>
      </c>
      <c r="BV2039" s="1">
        <f t="shared" si="2843"/>
        <v>0</v>
      </c>
      <c r="BW2039" s="1">
        <f t="shared" si="2843"/>
        <v>23130000000</v>
      </c>
      <c r="BX2039" s="1">
        <f t="shared" si="2843"/>
        <v>0</v>
      </c>
      <c r="BY2039" s="1">
        <f t="shared" ref="BY2039:EH2039" si="2844">+BZ1343</f>
        <v>0</v>
      </c>
      <c r="BZ2039" s="1">
        <f t="shared" si="2844"/>
        <v>0</v>
      </c>
      <c r="CA2039" s="1">
        <f t="shared" si="2844"/>
        <v>0</v>
      </c>
      <c r="CB2039" s="1">
        <f t="shared" si="2844"/>
        <v>0</v>
      </c>
      <c r="CC2039" s="1">
        <f t="shared" si="2844"/>
        <v>0</v>
      </c>
      <c r="CD2039" s="1">
        <f t="shared" si="2844"/>
        <v>0</v>
      </c>
      <c r="CE2039" s="1">
        <f t="shared" si="2844"/>
        <v>0</v>
      </c>
      <c r="CF2039" s="1">
        <f t="shared" si="2844"/>
        <v>0</v>
      </c>
      <c r="CG2039" s="1">
        <f t="shared" si="2844"/>
        <v>0</v>
      </c>
      <c r="CH2039" s="1">
        <f t="shared" si="2844"/>
        <v>0</v>
      </c>
      <c r="CI2039" s="1">
        <f t="shared" si="2844"/>
        <v>0</v>
      </c>
      <c r="CJ2039" s="1">
        <f t="shared" si="2844"/>
        <v>0</v>
      </c>
      <c r="CK2039" s="1">
        <f t="shared" si="2844"/>
        <v>0</v>
      </c>
      <c r="CL2039" s="1">
        <f t="shared" si="2844"/>
        <v>0</v>
      </c>
      <c r="CM2039" s="1">
        <f t="shared" si="2844"/>
        <v>0</v>
      </c>
      <c r="CN2039" s="1">
        <f t="shared" si="2844"/>
        <v>0</v>
      </c>
      <c r="CO2039" s="1">
        <f t="shared" si="2844"/>
        <v>0</v>
      </c>
      <c r="CP2039" s="1">
        <f t="shared" si="2844"/>
        <v>0</v>
      </c>
      <c r="CQ2039" s="1">
        <f t="shared" si="2844"/>
        <v>0</v>
      </c>
      <c r="CR2039" s="1">
        <f t="shared" si="2844"/>
        <v>0</v>
      </c>
      <c r="CS2039" s="1">
        <f t="shared" si="2844"/>
        <v>0</v>
      </c>
      <c r="CT2039" s="1">
        <f t="shared" si="2844"/>
        <v>0</v>
      </c>
      <c r="CU2039" s="1">
        <f t="shared" si="2844"/>
        <v>0</v>
      </c>
      <c r="CV2039" s="1">
        <f t="shared" si="2844"/>
        <v>0</v>
      </c>
      <c r="CW2039" s="1">
        <f t="shared" si="2844"/>
        <v>0</v>
      </c>
      <c r="CX2039" s="1">
        <f t="shared" si="2844"/>
        <v>0</v>
      </c>
      <c r="CY2039" s="1">
        <f t="shared" si="2844"/>
        <v>0</v>
      </c>
      <c r="CZ2039" s="1">
        <f t="shared" si="2844"/>
        <v>0</v>
      </c>
      <c r="DA2039" s="1">
        <f t="shared" si="2844"/>
        <v>0</v>
      </c>
      <c r="DB2039" s="1">
        <f t="shared" si="2844"/>
        <v>0</v>
      </c>
      <c r="DC2039" s="1">
        <f t="shared" si="2844"/>
        <v>0</v>
      </c>
      <c r="DD2039" s="1">
        <f t="shared" si="2844"/>
        <v>0</v>
      </c>
      <c r="DE2039" s="1">
        <f t="shared" si="2844"/>
        <v>0</v>
      </c>
      <c r="DF2039" s="1">
        <f t="shared" si="2844"/>
        <v>0</v>
      </c>
      <c r="DG2039" s="1">
        <f t="shared" si="2844"/>
        <v>0</v>
      </c>
      <c r="DH2039" s="1">
        <f t="shared" si="2844"/>
        <v>0</v>
      </c>
      <c r="DI2039" s="1">
        <f t="shared" si="2844"/>
        <v>0</v>
      </c>
      <c r="DJ2039" s="1">
        <f t="shared" si="2844"/>
        <v>0</v>
      </c>
      <c r="DK2039" s="1">
        <f t="shared" si="2844"/>
        <v>0</v>
      </c>
      <c r="DL2039" s="1">
        <f t="shared" si="2844"/>
        <v>0</v>
      </c>
      <c r="DM2039" s="1">
        <f t="shared" si="2844"/>
        <v>0</v>
      </c>
      <c r="DN2039" s="1">
        <f t="shared" si="2844"/>
        <v>0</v>
      </c>
      <c r="DO2039" s="1">
        <f t="shared" si="2844"/>
        <v>0</v>
      </c>
      <c r="DP2039" s="1">
        <f t="shared" si="2844"/>
        <v>0</v>
      </c>
      <c r="DQ2039" s="1">
        <f t="shared" si="2844"/>
        <v>0</v>
      </c>
      <c r="DR2039" s="1">
        <f t="shared" si="2844"/>
        <v>0</v>
      </c>
      <c r="DS2039" s="1">
        <f t="shared" si="2844"/>
        <v>0</v>
      </c>
      <c r="DT2039" s="1">
        <f t="shared" si="2844"/>
        <v>0</v>
      </c>
      <c r="DU2039" s="1">
        <f t="shared" si="2844"/>
        <v>0</v>
      </c>
      <c r="DV2039" s="1">
        <f t="shared" si="2844"/>
        <v>0</v>
      </c>
      <c r="DW2039" s="1">
        <f t="shared" si="2844"/>
        <v>0</v>
      </c>
      <c r="DX2039" s="1">
        <f t="shared" si="2844"/>
        <v>0</v>
      </c>
      <c r="DY2039" s="1">
        <f t="shared" si="2844"/>
        <v>0</v>
      </c>
      <c r="DZ2039" s="1">
        <f t="shared" si="2844"/>
        <v>0</v>
      </c>
      <c r="EA2039" s="1">
        <f t="shared" si="2844"/>
        <v>0</v>
      </c>
      <c r="EB2039" s="1">
        <f t="shared" si="2844"/>
        <v>0</v>
      </c>
      <c r="EC2039" s="1">
        <f t="shared" si="2844"/>
        <v>0</v>
      </c>
      <c r="ED2039" s="1">
        <f t="shared" si="2844"/>
        <v>0</v>
      </c>
      <c r="EE2039" s="1">
        <f t="shared" si="2844"/>
        <v>0</v>
      </c>
      <c r="EF2039" s="1">
        <f t="shared" si="2844"/>
        <v>0</v>
      </c>
      <c r="EG2039" s="1">
        <f t="shared" si="2844"/>
        <v>0</v>
      </c>
      <c r="EH2039" s="1">
        <f t="shared" si="2844"/>
        <v>0</v>
      </c>
    </row>
    <row r="2040" spans="4:138" hidden="1">
      <c r="D2040" s="1">
        <v>1.4784745872020721E-8</v>
      </c>
      <c r="E2040" s="28">
        <f t="shared" si="2762"/>
        <v>1.4784745872020721E-8</v>
      </c>
      <c r="F2040" s="28"/>
      <c r="G2040" s="28"/>
      <c r="H2040" s="28"/>
      <c r="I2040" s="28"/>
      <c r="M2040" s="1">
        <f t="shared" ref="M2040:BX2040" si="2845">+N1344</f>
        <v>0</v>
      </c>
      <c r="N2040" s="1">
        <f t="shared" si="2845"/>
        <v>0</v>
      </c>
      <c r="O2040" s="1">
        <f t="shared" si="2845"/>
        <v>0</v>
      </c>
      <c r="P2040" s="1">
        <f t="shared" si="2845"/>
        <v>0</v>
      </c>
      <c r="Q2040" s="1">
        <f t="shared" si="2845"/>
        <v>0</v>
      </c>
      <c r="R2040" s="1">
        <f t="shared" si="2845"/>
        <v>0</v>
      </c>
      <c r="S2040" s="1">
        <f t="shared" si="2845"/>
        <v>0</v>
      </c>
      <c r="T2040" s="1">
        <f t="shared" si="2845"/>
        <v>0</v>
      </c>
      <c r="U2040" s="1">
        <f t="shared" si="2845"/>
        <v>0</v>
      </c>
      <c r="V2040" s="1">
        <f t="shared" si="2845"/>
        <v>0</v>
      </c>
      <c r="W2040" s="1">
        <f t="shared" si="2845"/>
        <v>0</v>
      </c>
      <c r="X2040" s="1">
        <f t="shared" si="2845"/>
        <v>0</v>
      </c>
      <c r="Y2040" s="1">
        <f t="shared" si="2845"/>
        <v>0</v>
      </c>
      <c r="Z2040" s="1">
        <f t="shared" si="2845"/>
        <v>0</v>
      </c>
      <c r="AA2040" s="1">
        <f t="shared" si="2845"/>
        <v>0</v>
      </c>
      <c r="AB2040" s="1">
        <f t="shared" si="2845"/>
        <v>0</v>
      </c>
      <c r="AC2040" s="1">
        <f t="shared" si="2845"/>
        <v>0</v>
      </c>
      <c r="AD2040" s="1">
        <f t="shared" si="2845"/>
        <v>0</v>
      </c>
      <c r="AE2040" s="1">
        <f t="shared" si="2845"/>
        <v>0</v>
      </c>
      <c r="AF2040" s="1">
        <f t="shared" si="2845"/>
        <v>0</v>
      </c>
      <c r="AG2040" s="1">
        <f t="shared" si="2845"/>
        <v>0</v>
      </c>
      <c r="AH2040" s="1">
        <f t="shared" si="2845"/>
        <v>-8673.75</v>
      </c>
      <c r="AI2040" s="1">
        <f t="shared" si="2845"/>
        <v>0</v>
      </c>
      <c r="AJ2040" s="1">
        <f t="shared" si="2845"/>
        <v>17347500</v>
      </c>
      <c r="AK2040" s="1">
        <f t="shared" si="2845"/>
        <v>0</v>
      </c>
      <c r="AL2040" s="1">
        <f t="shared" si="2845"/>
        <v>0</v>
      </c>
      <c r="AM2040" s="1">
        <f t="shared" si="2845"/>
        <v>0</v>
      </c>
      <c r="AN2040" s="1">
        <f t="shared" si="2845"/>
        <v>0</v>
      </c>
      <c r="AO2040" s="1">
        <f t="shared" si="2845"/>
        <v>0</v>
      </c>
      <c r="AP2040" s="1">
        <f t="shared" si="2845"/>
        <v>0</v>
      </c>
      <c r="AQ2040" s="1">
        <f t="shared" si="2845"/>
        <v>0</v>
      </c>
      <c r="AR2040" s="1">
        <f t="shared" si="2845"/>
        <v>0</v>
      </c>
      <c r="AS2040" s="1">
        <f t="shared" si="2845"/>
        <v>0</v>
      </c>
      <c r="AT2040" s="1">
        <f t="shared" si="2845"/>
        <v>0</v>
      </c>
      <c r="AU2040" s="1">
        <f t="shared" si="2845"/>
        <v>0</v>
      </c>
      <c r="AV2040" s="1">
        <f t="shared" si="2845"/>
        <v>0</v>
      </c>
      <c r="AW2040" s="1">
        <f t="shared" si="2845"/>
        <v>0</v>
      </c>
      <c r="AX2040" s="1">
        <f t="shared" si="2845"/>
        <v>0</v>
      </c>
      <c r="AY2040" s="1">
        <f t="shared" si="2845"/>
        <v>0</v>
      </c>
      <c r="AZ2040" s="1">
        <f t="shared" si="2845"/>
        <v>0</v>
      </c>
      <c r="BA2040" s="1">
        <f t="shared" si="2845"/>
        <v>0</v>
      </c>
      <c r="BB2040" s="1">
        <f t="shared" si="2845"/>
        <v>0</v>
      </c>
      <c r="BC2040" s="1">
        <f t="shared" si="2845"/>
        <v>100218.95650657115</v>
      </c>
      <c r="BD2040" s="1">
        <f t="shared" si="2845"/>
        <v>0</v>
      </c>
      <c r="BE2040" s="1">
        <f t="shared" si="2845"/>
        <v>-1874106.6481994465</v>
      </c>
      <c r="BF2040" s="1">
        <f t="shared" si="2845"/>
        <v>-81428.571428571435</v>
      </c>
      <c r="BG2040" s="1">
        <f t="shared" si="2845"/>
        <v>0</v>
      </c>
      <c r="BH2040" s="1">
        <f t="shared" si="2845"/>
        <v>0</v>
      </c>
      <c r="BI2040" s="1">
        <f t="shared" si="2845"/>
        <v>0</v>
      </c>
      <c r="BJ2040" s="1">
        <f t="shared" si="2845"/>
        <v>0</v>
      </c>
      <c r="BK2040" s="1">
        <f t="shared" si="2845"/>
        <v>0</v>
      </c>
      <c r="BL2040" s="1">
        <f t="shared" si="2845"/>
        <v>0</v>
      </c>
      <c r="BM2040" s="1">
        <f t="shared" si="2845"/>
        <v>0</v>
      </c>
      <c r="BN2040" s="1">
        <f t="shared" si="2845"/>
        <v>0</v>
      </c>
      <c r="BO2040" s="1">
        <f t="shared" si="2845"/>
        <v>0</v>
      </c>
      <c r="BP2040" s="1">
        <f t="shared" si="2845"/>
        <v>0</v>
      </c>
      <c r="BQ2040" s="1">
        <f t="shared" si="2845"/>
        <v>0</v>
      </c>
      <c r="BR2040" s="1">
        <f t="shared" si="2845"/>
        <v>0</v>
      </c>
      <c r="BS2040" s="1">
        <f t="shared" si="2845"/>
        <v>0</v>
      </c>
      <c r="BT2040" s="1">
        <f t="shared" si="2845"/>
        <v>0</v>
      </c>
      <c r="BU2040" s="1">
        <f t="shared" si="2845"/>
        <v>0</v>
      </c>
      <c r="BV2040" s="1">
        <f t="shared" si="2845"/>
        <v>0</v>
      </c>
      <c r="BW2040" s="1">
        <f t="shared" si="2845"/>
        <v>0</v>
      </c>
      <c r="BX2040" s="1">
        <f t="shared" si="2845"/>
        <v>-10116.635077999708</v>
      </c>
      <c r="BY2040" s="1">
        <f t="shared" ref="BY2040:EH2040" si="2846">+BZ1344</f>
        <v>0</v>
      </c>
      <c r="BZ2040" s="1">
        <f t="shared" si="2846"/>
        <v>-19221606.648199446</v>
      </c>
      <c r="CA2040" s="1">
        <f t="shared" si="2846"/>
        <v>0</v>
      </c>
      <c r="CB2040" s="1">
        <f t="shared" si="2846"/>
        <v>0</v>
      </c>
      <c r="CC2040" s="1">
        <f t="shared" si="2846"/>
        <v>0</v>
      </c>
      <c r="CD2040" s="1">
        <f t="shared" si="2846"/>
        <v>0</v>
      </c>
      <c r="CE2040" s="1">
        <f t="shared" si="2846"/>
        <v>0</v>
      </c>
      <c r="CF2040" s="1">
        <f t="shared" si="2846"/>
        <v>0</v>
      </c>
      <c r="CG2040" s="1">
        <f t="shared" si="2846"/>
        <v>0</v>
      </c>
      <c r="CH2040" s="1">
        <f t="shared" si="2846"/>
        <v>0</v>
      </c>
      <c r="CI2040" s="1">
        <f t="shared" si="2846"/>
        <v>0</v>
      </c>
      <c r="CJ2040" s="1">
        <f t="shared" si="2846"/>
        <v>0</v>
      </c>
      <c r="CK2040" s="1">
        <f t="shared" si="2846"/>
        <v>0</v>
      </c>
      <c r="CL2040" s="1">
        <f t="shared" si="2846"/>
        <v>0</v>
      </c>
      <c r="CM2040" s="1">
        <f t="shared" si="2846"/>
        <v>0</v>
      </c>
      <c r="CN2040" s="1">
        <f t="shared" si="2846"/>
        <v>0</v>
      </c>
      <c r="CO2040" s="1">
        <f t="shared" si="2846"/>
        <v>0</v>
      </c>
      <c r="CP2040" s="1">
        <f t="shared" si="2846"/>
        <v>0</v>
      </c>
      <c r="CQ2040" s="1">
        <f t="shared" si="2846"/>
        <v>0</v>
      </c>
      <c r="CR2040" s="1">
        <f t="shared" si="2846"/>
        <v>0</v>
      </c>
      <c r="CS2040" s="1">
        <f t="shared" si="2846"/>
        <v>0</v>
      </c>
      <c r="CT2040" s="1">
        <f t="shared" si="2846"/>
        <v>0</v>
      </c>
      <c r="CU2040" s="1">
        <f t="shared" si="2846"/>
        <v>0</v>
      </c>
      <c r="CV2040" s="1">
        <f t="shared" si="2846"/>
        <v>0</v>
      </c>
      <c r="CW2040" s="1">
        <f t="shared" si="2846"/>
        <v>0</v>
      </c>
      <c r="CX2040" s="1">
        <f t="shared" si="2846"/>
        <v>0</v>
      </c>
      <c r="CY2040" s="1">
        <f t="shared" si="2846"/>
        <v>0</v>
      </c>
      <c r="CZ2040" s="1">
        <f t="shared" si="2846"/>
        <v>0</v>
      </c>
      <c r="DA2040" s="1">
        <f t="shared" si="2846"/>
        <v>0</v>
      </c>
      <c r="DB2040" s="1">
        <f t="shared" si="2846"/>
        <v>0</v>
      </c>
      <c r="DC2040" s="1">
        <f t="shared" si="2846"/>
        <v>0</v>
      </c>
      <c r="DD2040" s="1">
        <f t="shared" si="2846"/>
        <v>0</v>
      </c>
      <c r="DE2040" s="1">
        <f t="shared" si="2846"/>
        <v>0</v>
      </c>
      <c r="DF2040" s="1">
        <f t="shared" si="2846"/>
        <v>0</v>
      </c>
      <c r="DG2040" s="1">
        <f t="shared" si="2846"/>
        <v>0</v>
      </c>
      <c r="DH2040" s="1">
        <f t="shared" si="2846"/>
        <v>0</v>
      </c>
      <c r="DI2040" s="1">
        <f t="shared" si="2846"/>
        <v>0</v>
      </c>
      <c r="DJ2040" s="1">
        <f t="shared" si="2846"/>
        <v>0</v>
      </c>
      <c r="DK2040" s="1">
        <f t="shared" si="2846"/>
        <v>0</v>
      </c>
      <c r="DL2040" s="1">
        <f t="shared" si="2846"/>
        <v>0</v>
      </c>
      <c r="DM2040" s="1">
        <f t="shared" si="2846"/>
        <v>0</v>
      </c>
      <c r="DN2040" s="1">
        <f t="shared" si="2846"/>
        <v>0</v>
      </c>
      <c r="DO2040" s="1">
        <f t="shared" si="2846"/>
        <v>0</v>
      </c>
      <c r="DP2040" s="1">
        <f t="shared" si="2846"/>
        <v>0</v>
      </c>
      <c r="DQ2040" s="1">
        <f t="shared" si="2846"/>
        <v>0</v>
      </c>
      <c r="DR2040" s="1">
        <f t="shared" si="2846"/>
        <v>0</v>
      </c>
      <c r="DS2040" s="1">
        <f t="shared" si="2846"/>
        <v>0</v>
      </c>
      <c r="DT2040" s="1">
        <f t="shared" si="2846"/>
        <v>0</v>
      </c>
      <c r="DU2040" s="1">
        <f t="shared" si="2846"/>
        <v>0</v>
      </c>
      <c r="DV2040" s="1">
        <f t="shared" si="2846"/>
        <v>0</v>
      </c>
      <c r="DW2040" s="1">
        <f t="shared" si="2846"/>
        <v>0</v>
      </c>
      <c r="DX2040" s="1">
        <f t="shared" si="2846"/>
        <v>0</v>
      </c>
      <c r="DY2040" s="1">
        <f t="shared" si="2846"/>
        <v>0</v>
      </c>
      <c r="DZ2040" s="1">
        <f t="shared" si="2846"/>
        <v>0</v>
      </c>
      <c r="EA2040" s="1">
        <f t="shared" si="2846"/>
        <v>0</v>
      </c>
      <c r="EB2040" s="1">
        <f t="shared" si="2846"/>
        <v>0</v>
      </c>
      <c r="EC2040" s="1">
        <f t="shared" si="2846"/>
        <v>0</v>
      </c>
      <c r="ED2040" s="1">
        <f t="shared" si="2846"/>
        <v>0</v>
      </c>
      <c r="EE2040" s="1">
        <f t="shared" si="2846"/>
        <v>0</v>
      </c>
      <c r="EF2040" s="1">
        <f t="shared" si="2846"/>
        <v>0</v>
      </c>
      <c r="EG2040" s="1">
        <f t="shared" si="2846"/>
        <v>0</v>
      </c>
      <c r="EH2040" s="1">
        <f t="shared" si="2846"/>
        <v>0</v>
      </c>
    </row>
    <row r="2041" spans="4:138" hidden="1">
      <c r="D2041" s="1">
        <v>-2.3283064365386963E-10</v>
      </c>
      <c r="E2041" s="28">
        <f t="shared" si="2762"/>
        <v>-2.3283064365386963E-10</v>
      </c>
      <c r="F2041" s="28"/>
      <c r="G2041" s="28"/>
      <c r="H2041" s="28"/>
      <c r="I2041" s="28"/>
      <c r="M2041" s="1">
        <f t="shared" ref="M2041:BX2041" si="2847">+N1345</f>
        <v>0</v>
      </c>
      <c r="N2041" s="1">
        <f t="shared" si="2847"/>
        <v>0</v>
      </c>
      <c r="O2041" s="1">
        <f t="shared" si="2847"/>
        <v>0</v>
      </c>
      <c r="P2041" s="1">
        <f t="shared" si="2847"/>
        <v>0</v>
      </c>
      <c r="Q2041" s="1">
        <f t="shared" si="2847"/>
        <v>0</v>
      </c>
      <c r="R2041" s="1">
        <f t="shared" si="2847"/>
        <v>0</v>
      </c>
      <c r="S2041" s="1">
        <f t="shared" si="2847"/>
        <v>0</v>
      </c>
      <c r="T2041" s="1">
        <f t="shared" si="2847"/>
        <v>0</v>
      </c>
      <c r="U2041" s="1">
        <f t="shared" si="2847"/>
        <v>0</v>
      </c>
      <c r="V2041" s="1">
        <f t="shared" si="2847"/>
        <v>0</v>
      </c>
      <c r="W2041" s="1">
        <f t="shared" si="2847"/>
        <v>0</v>
      </c>
      <c r="X2041" s="1">
        <f t="shared" si="2847"/>
        <v>0</v>
      </c>
      <c r="Y2041" s="1">
        <f t="shared" si="2847"/>
        <v>0</v>
      </c>
      <c r="Z2041" s="1">
        <f t="shared" si="2847"/>
        <v>0</v>
      </c>
      <c r="AA2041" s="1">
        <f t="shared" si="2847"/>
        <v>0</v>
      </c>
      <c r="AB2041" s="1">
        <f t="shared" si="2847"/>
        <v>0</v>
      </c>
      <c r="AC2041" s="1">
        <f t="shared" si="2847"/>
        <v>0</v>
      </c>
      <c r="AD2041" s="1">
        <f t="shared" si="2847"/>
        <v>0</v>
      </c>
      <c r="AE2041" s="1">
        <f t="shared" si="2847"/>
        <v>0</v>
      </c>
      <c r="AF2041" s="1">
        <f t="shared" si="2847"/>
        <v>0</v>
      </c>
      <c r="AG2041" s="1">
        <f t="shared" si="2847"/>
        <v>0</v>
      </c>
      <c r="AH2041" s="1">
        <f t="shared" si="2847"/>
        <v>0</v>
      </c>
      <c r="AI2041" s="1">
        <f t="shared" si="2847"/>
        <v>-422500</v>
      </c>
      <c r="AJ2041" s="1">
        <f t="shared" si="2847"/>
        <v>0</v>
      </c>
      <c r="AK2041" s="1">
        <f t="shared" si="2847"/>
        <v>0</v>
      </c>
      <c r="AL2041" s="1">
        <f t="shared" si="2847"/>
        <v>0</v>
      </c>
      <c r="AM2041" s="1">
        <f t="shared" si="2847"/>
        <v>0</v>
      </c>
      <c r="AN2041" s="1">
        <f t="shared" si="2847"/>
        <v>0</v>
      </c>
      <c r="AO2041" s="1">
        <f t="shared" si="2847"/>
        <v>0</v>
      </c>
      <c r="AP2041" s="1">
        <f t="shared" si="2847"/>
        <v>0</v>
      </c>
      <c r="AQ2041" s="1">
        <f t="shared" si="2847"/>
        <v>0</v>
      </c>
      <c r="AR2041" s="1">
        <f t="shared" si="2847"/>
        <v>0</v>
      </c>
      <c r="AS2041" s="1">
        <f t="shared" si="2847"/>
        <v>0</v>
      </c>
      <c r="AT2041" s="1">
        <f t="shared" si="2847"/>
        <v>0</v>
      </c>
      <c r="AU2041" s="1">
        <f t="shared" si="2847"/>
        <v>0</v>
      </c>
      <c r="AV2041" s="1">
        <f t="shared" si="2847"/>
        <v>0</v>
      </c>
      <c r="AW2041" s="1">
        <f t="shared" si="2847"/>
        <v>0</v>
      </c>
      <c r="AX2041" s="1">
        <f t="shared" si="2847"/>
        <v>0</v>
      </c>
      <c r="AY2041" s="1">
        <f t="shared" si="2847"/>
        <v>0</v>
      </c>
      <c r="AZ2041" s="1">
        <f t="shared" si="2847"/>
        <v>0</v>
      </c>
      <c r="BA2041" s="1">
        <f t="shared" si="2847"/>
        <v>0</v>
      </c>
      <c r="BB2041" s="1">
        <f t="shared" si="2847"/>
        <v>0</v>
      </c>
      <c r="BC2041" s="1">
        <f t="shared" si="2847"/>
        <v>0</v>
      </c>
      <c r="BD2041" s="1">
        <f t="shared" si="2847"/>
        <v>867372.58554549643</v>
      </c>
      <c r="BE2041" s="1">
        <f t="shared" si="2847"/>
        <v>475102.04081632651</v>
      </c>
      <c r="BF2041" s="1">
        <f t="shared" si="2847"/>
        <v>0</v>
      </c>
      <c r="BG2041" s="1">
        <f t="shared" si="2847"/>
        <v>-135.74344023323616</v>
      </c>
      <c r="BH2041" s="1">
        <f t="shared" si="2847"/>
        <v>475102.04081632651</v>
      </c>
      <c r="BI2041" s="1">
        <f t="shared" si="2847"/>
        <v>0</v>
      </c>
      <c r="BJ2041" s="1">
        <f t="shared" si="2847"/>
        <v>0</v>
      </c>
      <c r="BK2041" s="1">
        <f t="shared" si="2847"/>
        <v>0</v>
      </c>
      <c r="BL2041" s="1">
        <f t="shared" si="2847"/>
        <v>0</v>
      </c>
      <c r="BM2041" s="1">
        <f t="shared" si="2847"/>
        <v>0</v>
      </c>
      <c r="BN2041" s="1">
        <f t="shared" si="2847"/>
        <v>0</v>
      </c>
      <c r="BO2041" s="1">
        <f t="shared" si="2847"/>
        <v>0</v>
      </c>
      <c r="BP2041" s="1">
        <f t="shared" si="2847"/>
        <v>0</v>
      </c>
      <c r="BQ2041" s="1">
        <f t="shared" si="2847"/>
        <v>0</v>
      </c>
      <c r="BR2041" s="1">
        <f t="shared" si="2847"/>
        <v>0</v>
      </c>
      <c r="BS2041" s="1">
        <f t="shared" si="2847"/>
        <v>0</v>
      </c>
      <c r="BT2041" s="1">
        <f t="shared" si="2847"/>
        <v>0</v>
      </c>
      <c r="BU2041" s="1">
        <f t="shared" si="2847"/>
        <v>0</v>
      </c>
      <c r="BV2041" s="1">
        <f t="shared" si="2847"/>
        <v>0</v>
      </c>
      <c r="BW2041" s="1">
        <f t="shared" si="2847"/>
        <v>0</v>
      </c>
      <c r="BX2041" s="1">
        <f t="shared" si="2847"/>
        <v>0</v>
      </c>
      <c r="BY2041" s="1">
        <f t="shared" ref="BY2041:EH2041" si="2848">+BZ1345</f>
        <v>-444736.84210526315</v>
      </c>
      <c r="BZ2041" s="1">
        <f t="shared" si="2848"/>
        <v>0</v>
      </c>
      <c r="CA2041" s="1">
        <f t="shared" si="2848"/>
        <v>0</v>
      </c>
      <c r="CB2041" s="1">
        <f t="shared" si="2848"/>
        <v>0</v>
      </c>
      <c r="CC2041" s="1">
        <f t="shared" si="2848"/>
        <v>0</v>
      </c>
      <c r="CD2041" s="1">
        <f t="shared" si="2848"/>
        <v>0</v>
      </c>
      <c r="CE2041" s="1">
        <f t="shared" si="2848"/>
        <v>0</v>
      </c>
      <c r="CF2041" s="1">
        <f t="shared" si="2848"/>
        <v>0</v>
      </c>
      <c r="CG2041" s="1">
        <f t="shared" si="2848"/>
        <v>0</v>
      </c>
      <c r="CH2041" s="1">
        <f t="shared" si="2848"/>
        <v>0</v>
      </c>
      <c r="CI2041" s="1">
        <f t="shared" si="2848"/>
        <v>0</v>
      </c>
      <c r="CJ2041" s="1">
        <f t="shared" si="2848"/>
        <v>0</v>
      </c>
      <c r="CK2041" s="1">
        <f t="shared" si="2848"/>
        <v>0</v>
      </c>
      <c r="CL2041" s="1">
        <f t="shared" si="2848"/>
        <v>0</v>
      </c>
      <c r="CM2041" s="1">
        <f t="shared" si="2848"/>
        <v>0</v>
      </c>
      <c r="CN2041" s="1">
        <f t="shared" si="2848"/>
        <v>0</v>
      </c>
      <c r="CO2041" s="1">
        <f t="shared" si="2848"/>
        <v>0</v>
      </c>
      <c r="CP2041" s="1">
        <f t="shared" si="2848"/>
        <v>0</v>
      </c>
      <c r="CQ2041" s="1">
        <f t="shared" si="2848"/>
        <v>0</v>
      </c>
      <c r="CR2041" s="1">
        <f t="shared" si="2848"/>
        <v>0</v>
      </c>
      <c r="CS2041" s="1">
        <f t="shared" si="2848"/>
        <v>0</v>
      </c>
      <c r="CT2041" s="1">
        <f t="shared" si="2848"/>
        <v>0</v>
      </c>
      <c r="CU2041" s="1">
        <f t="shared" si="2848"/>
        <v>0</v>
      </c>
      <c r="CV2041" s="1">
        <f t="shared" si="2848"/>
        <v>0</v>
      </c>
      <c r="CW2041" s="1">
        <f t="shared" si="2848"/>
        <v>0</v>
      </c>
      <c r="CX2041" s="1">
        <f t="shared" si="2848"/>
        <v>0</v>
      </c>
      <c r="CY2041" s="1">
        <f t="shared" si="2848"/>
        <v>0</v>
      </c>
      <c r="CZ2041" s="1">
        <f t="shared" si="2848"/>
        <v>0</v>
      </c>
      <c r="DA2041" s="1">
        <f t="shared" si="2848"/>
        <v>0</v>
      </c>
      <c r="DB2041" s="1">
        <f t="shared" si="2848"/>
        <v>0</v>
      </c>
      <c r="DC2041" s="1">
        <f t="shared" si="2848"/>
        <v>0</v>
      </c>
      <c r="DD2041" s="1">
        <f t="shared" si="2848"/>
        <v>0</v>
      </c>
      <c r="DE2041" s="1">
        <f t="shared" si="2848"/>
        <v>0</v>
      </c>
      <c r="DF2041" s="1">
        <f t="shared" si="2848"/>
        <v>0</v>
      </c>
      <c r="DG2041" s="1">
        <f t="shared" si="2848"/>
        <v>0</v>
      </c>
      <c r="DH2041" s="1">
        <f t="shared" si="2848"/>
        <v>0</v>
      </c>
      <c r="DI2041" s="1">
        <f t="shared" si="2848"/>
        <v>0</v>
      </c>
      <c r="DJ2041" s="1">
        <f t="shared" si="2848"/>
        <v>0</v>
      </c>
      <c r="DK2041" s="1">
        <f t="shared" si="2848"/>
        <v>0</v>
      </c>
      <c r="DL2041" s="1">
        <f t="shared" si="2848"/>
        <v>0</v>
      </c>
      <c r="DM2041" s="1">
        <f t="shared" si="2848"/>
        <v>0</v>
      </c>
      <c r="DN2041" s="1">
        <f t="shared" si="2848"/>
        <v>0</v>
      </c>
      <c r="DO2041" s="1">
        <f t="shared" si="2848"/>
        <v>0</v>
      </c>
      <c r="DP2041" s="1">
        <f t="shared" si="2848"/>
        <v>0</v>
      </c>
      <c r="DQ2041" s="1">
        <f t="shared" si="2848"/>
        <v>0</v>
      </c>
      <c r="DR2041" s="1">
        <f t="shared" si="2848"/>
        <v>0</v>
      </c>
      <c r="DS2041" s="1">
        <f t="shared" si="2848"/>
        <v>0</v>
      </c>
      <c r="DT2041" s="1">
        <f t="shared" si="2848"/>
        <v>0</v>
      </c>
      <c r="DU2041" s="1">
        <f t="shared" si="2848"/>
        <v>0</v>
      </c>
      <c r="DV2041" s="1">
        <f t="shared" si="2848"/>
        <v>0</v>
      </c>
      <c r="DW2041" s="1">
        <f t="shared" si="2848"/>
        <v>0</v>
      </c>
      <c r="DX2041" s="1">
        <f t="shared" si="2848"/>
        <v>0</v>
      </c>
      <c r="DY2041" s="1">
        <f t="shared" si="2848"/>
        <v>0</v>
      </c>
      <c r="DZ2041" s="1">
        <f t="shared" si="2848"/>
        <v>0</v>
      </c>
      <c r="EA2041" s="1">
        <f t="shared" si="2848"/>
        <v>0</v>
      </c>
      <c r="EB2041" s="1">
        <f t="shared" si="2848"/>
        <v>0</v>
      </c>
      <c r="EC2041" s="1">
        <f t="shared" si="2848"/>
        <v>0</v>
      </c>
      <c r="ED2041" s="1">
        <f t="shared" si="2848"/>
        <v>0</v>
      </c>
      <c r="EE2041" s="1">
        <f t="shared" si="2848"/>
        <v>0</v>
      </c>
      <c r="EF2041" s="1">
        <f t="shared" si="2848"/>
        <v>0</v>
      </c>
      <c r="EG2041" s="1">
        <f t="shared" si="2848"/>
        <v>0</v>
      </c>
      <c r="EH2041" s="1">
        <f t="shared" si="2848"/>
        <v>0</v>
      </c>
    </row>
    <row r="2042" spans="4:138" hidden="1">
      <c r="D2042" s="1">
        <v>0</v>
      </c>
      <c r="E2042" s="28">
        <f t="shared" si="2762"/>
        <v>0</v>
      </c>
      <c r="F2042" s="28"/>
      <c r="G2042" s="28"/>
      <c r="H2042" s="28"/>
      <c r="I2042" s="28"/>
      <c r="M2042" s="1">
        <f t="shared" ref="M2042:BX2042" si="2849">+N1346</f>
        <v>0</v>
      </c>
      <c r="N2042" s="1">
        <f t="shared" si="2849"/>
        <v>0</v>
      </c>
      <c r="O2042" s="1">
        <f t="shared" si="2849"/>
        <v>0</v>
      </c>
      <c r="P2042" s="1">
        <f t="shared" si="2849"/>
        <v>0</v>
      </c>
      <c r="Q2042" s="1">
        <f t="shared" si="2849"/>
        <v>0</v>
      </c>
      <c r="R2042" s="1">
        <f t="shared" si="2849"/>
        <v>0</v>
      </c>
      <c r="S2042" s="1">
        <f t="shared" si="2849"/>
        <v>0</v>
      </c>
      <c r="T2042" s="1">
        <f t="shared" si="2849"/>
        <v>0</v>
      </c>
      <c r="U2042" s="1">
        <f t="shared" si="2849"/>
        <v>0</v>
      </c>
      <c r="V2042" s="1">
        <f t="shared" si="2849"/>
        <v>0</v>
      </c>
      <c r="W2042" s="1">
        <f t="shared" si="2849"/>
        <v>0</v>
      </c>
      <c r="X2042" s="1">
        <f t="shared" si="2849"/>
        <v>0</v>
      </c>
      <c r="Y2042" s="1">
        <f t="shared" si="2849"/>
        <v>0</v>
      </c>
      <c r="Z2042" s="1">
        <f t="shared" si="2849"/>
        <v>0</v>
      </c>
      <c r="AA2042" s="1">
        <f t="shared" si="2849"/>
        <v>0</v>
      </c>
      <c r="AB2042" s="1">
        <f t="shared" si="2849"/>
        <v>0</v>
      </c>
      <c r="AC2042" s="1">
        <f t="shared" si="2849"/>
        <v>0</v>
      </c>
      <c r="AD2042" s="1">
        <f t="shared" si="2849"/>
        <v>0</v>
      </c>
      <c r="AE2042" s="1">
        <f t="shared" si="2849"/>
        <v>0</v>
      </c>
      <c r="AF2042" s="1">
        <f t="shared" si="2849"/>
        <v>0</v>
      </c>
      <c r="AG2042" s="1">
        <f t="shared" si="2849"/>
        <v>0</v>
      </c>
      <c r="AH2042" s="1">
        <f t="shared" si="2849"/>
        <v>-17347500</v>
      </c>
      <c r="AI2042" s="1">
        <f t="shared" si="2849"/>
        <v>0</v>
      </c>
      <c r="AJ2042" s="1">
        <f t="shared" si="2849"/>
        <v>23130000000</v>
      </c>
      <c r="AK2042" s="1">
        <f t="shared" si="2849"/>
        <v>0</v>
      </c>
      <c r="AL2042" s="1">
        <f t="shared" si="2849"/>
        <v>0</v>
      </c>
      <c r="AM2042" s="1">
        <f t="shared" si="2849"/>
        <v>0</v>
      </c>
      <c r="AN2042" s="1">
        <f t="shared" si="2849"/>
        <v>0</v>
      </c>
      <c r="AO2042" s="1">
        <f t="shared" si="2849"/>
        <v>0</v>
      </c>
      <c r="AP2042" s="1">
        <f t="shared" si="2849"/>
        <v>0</v>
      </c>
      <c r="AQ2042" s="1">
        <f t="shared" si="2849"/>
        <v>0</v>
      </c>
      <c r="AR2042" s="1">
        <f t="shared" si="2849"/>
        <v>0</v>
      </c>
      <c r="AS2042" s="1">
        <f t="shared" si="2849"/>
        <v>0</v>
      </c>
      <c r="AT2042" s="1">
        <f t="shared" si="2849"/>
        <v>0</v>
      </c>
      <c r="AU2042" s="1">
        <f t="shared" si="2849"/>
        <v>0</v>
      </c>
      <c r="AV2042" s="1">
        <f t="shared" si="2849"/>
        <v>0</v>
      </c>
      <c r="AW2042" s="1">
        <f t="shared" si="2849"/>
        <v>0</v>
      </c>
      <c r="AX2042" s="1">
        <f t="shared" si="2849"/>
        <v>0</v>
      </c>
      <c r="AY2042" s="1">
        <f t="shared" si="2849"/>
        <v>0</v>
      </c>
      <c r="AZ2042" s="1">
        <f t="shared" si="2849"/>
        <v>0</v>
      </c>
      <c r="BA2042" s="1">
        <f t="shared" si="2849"/>
        <v>0</v>
      </c>
      <c r="BB2042" s="1">
        <f t="shared" si="2849"/>
        <v>0</v>
      </c>
      <c r="BC2042" s="1">
        <f t="shared" si="2849"/>
        <v>-1874106.6481994465</v>
      </c>
      <c r="BD2042" s="1">
        <f t="shared" si="2849"/>
        <v>475102.04081632651</v>
      </c>
      <c r="BE2042" s="1">
        <f t="shared" si="2849"/>
        <v>97171879699.248108</v>
      </c>
      <c r="BF2042" s="1">
        <f t="shared" si="2849"/>
        <v>0</v>
      </c>
      <c r="BG2042" s="1">
        <f t="shared" si="2849"/>
        <v>-475102.04081632651</v>
      </c>
      <c r="BH2042" s="1">
        <f t="shared" si="2849"/>
        <v>1108571428.5714285</v>
      </c>
      <c r="BI2042" s="1">
        <f t="shared" si="2849"/>
        <v>0</v>
      </c>
      <c r="BJ2042" s="1">
        <f t="shared" si="2849"/>
        <v>0</v>
      </c>
      <c r="BK2042" s="1">
        <f t="shared" si="2849"/>
        <v>0</v>
      </c>
      <c r="BL2042" s="1">
        <f t="shared" si="2849"/>
        <v>0</v>
      </c>
      <c r="BM2042" s="1">
        <f t="shared" si="2849"/>
        <v>0</v>
      </c>
      <c r="BN2042" s="1">
        <f t="shared" si="2849"/>
        <v>0</v>
      </c>
      <c r="BO2042" s="1">
        <f t="shared" si="2849"/>
        <v>0</v>
      </c>
      <c r="BP2042" s="1">
        <f t="shared" si="2849"/>
        <v>0</v>
      </c>
      <c r="BQ2042" s="1">
        <f t="shared" si="2849"/>
        <v>0</v>
      </c>
      <c r="BR2042" s="1">
        <f t="shared" si="2849"/>
        <v>0</v>
      </c>
      <c r="BS2042" s="1">
        <f t="shared" si="2849"/>
        <v>0</v>
      </c>
      <c r="BT2042" s="1">
        <f t="shared" si="2849"/>
        <v>0</v>
      </c>
      <c r="BU2042" s="1">
        <f t="shared" si="2849"/>
        <v>0</v>
      </c>
      <c r="BV2042" s="1">
        <f t="shared" si="2849"/>
        <v>0</v>
      </c>
      <c r="BW2042" s="1">
        <f t="shared" si="2849"/>
        <v>0</v>
      </c>
      <c r="BX2042" s="1">
        <f t="shared" si="2849"/>
        <v>19221606.648199446</v>
      </c>
      <c r="BY2042" s="1">
        <f t="shared" ref="BY2042:EH2042" si="2850">+BZ1346</f>
        <v>0</v>
      </c>
      <c r="BZ2042" s="1">
        <f t="shared" si="2850"/>
        <v>24347368421.052631</v>
      </c>
      <c r="CA2042" s="1">
        <f t="shared" si="2850"/>
        <v>0</v>
      </c>
      <c r="CB2042" s="1">
        <f t="shared" si="2850"/>
        <v>0</v>
      </c>
      <c r="CC2042" s="1">
        <f t="shared" si="2850"/>
        <v>0</v>
      </c>
      <c r="CD2042" s="1">
        <f t="shared" si="2850"/>
        <v>0</v>
      </c>
      <c r="CE2042" s="1">
        <f t="shared" si="2850"/>
        <v>0</v>
      </c>
      <c r="CF2042" s="1">
        <f t="shared" si="2850"/>
        <v>0</v>
      </c>
      <c r="CG2042" s="1">
        <f t="shared" si="2850"/>
        <v>0</v>
      </c>
      <c r="CH2042" s="1">
        <f t="shared" si="2850"/>
        <v>0</v>
      </c>
      <c r="CI2042" s="1">
        <f t="shared" si="2850"/>
        <v>0</v>
      </c>
      <c r="CJ2042" s="1">
        <f t="shared" si="2850"/>
        <v>0</v>
      </c>
      <c r="CK2042" s="1">
        <f t="shared" si="2850"/>
        <v>0</v>
      </c>
      <c r="CL2042" s="1">
        <f t="shared" si="2850"/>
        <v>0</v>
      </c>
      <c r="CM2042" s="1">
        <f t="shared" si="2850"/>
        <v>0</v>
      </c>
      <c r="CN2042" s="1">
        <f t="shared" si="2850"/>
        <v>0</v>
      </c>
      <c r="CO2042" s="1">
        <f t="shared" si="2850"/>
        <v>0</v>
      </c>
      <c r="CP2042" s="1">
        <f t="shared" si="2850"/>
        <v>0</v>
      </c>
      <c r="CQ2042" s="1">
        <f t="shared" si="2850"/>
        <v>0</v>
      </c>
      <c r="CR2042" s="1">
        <f t="shared" si="2850"/>
        <v>0</v>
      </c>
      <c r="CS2042" s="1">
        <f t="shared" si="2850"/>
        <v>0</v>
      </c>
      <c r="CT2042" s="1">
        <f t="shared" si="2850"/>
        <v>0</v>
      </c>
      <c r="CU2042" s="1">
        <f t="shared" si="2850"/>
        <v>0</v>
      </c>
      <c r="CV2042" s="1">
        <f t="shared" si="2850"/>
        <v>0</v>
      </c>
      <c r="CW2042" s="1">
        <f t="shared" si="2850"/>
        <v>0</v>
      </c>
      <c r="CX2042" s="1">
        <f t="shared" si="2850"/>
        <v>0</v>
      </c>
      <c r="CY2042" s="1">
        <f t="shared" si="2850"/>
        <v>0</v>
      </c>
      <c r="CZ2042" s="1">
        <f t="shared" si="2850"/>
        <v>0</v>
      </c>
      <c r="DA2042" s="1">
        <f t="shared" si="2850"/>
        <v>0</v>
      </c>
      <c r="DB2042" s="1">
        <f t="shared" si="2850"/>
        <v>0</v>
      </c>
      <c r="DC2042" s="1">
        <f t="shared" si="2850"/>
        <v>0</v>
      </c>
      <c r="DD2042" s="1">
        <f t="shared" si="2850"/>
        <v>0</v>
      </c>
      <c r="DE2042" s="1">
        <f t="shared" si="2850"/>
        <v>0</v>
      </c>
      <c r="DF2042" s="1">
        <f t="shared" si="2850"/>
        <v>0</v>
      </c>
      <c r="DG2042" s="1">
        <f t="shared" si="2850"/>
        <v>0</v>
      </c>
      <c r="DH2042" s="1">
        <f t="shared" si="2850"/>
        <v>0</v>
      </c>
      <c r="DI2042" s="1">
        <f t="shared" si="2850"/>
        <v>0</v>
      </c>
      <c r="DJ2042" s="1">
        <f t="shared" si="2850"/>
        <v>0</v>
      </c>
      <c r="DK2042" s="1">
        <f t="shared" si="2850"/>
        <v>0</v>
      </c>
      <c r="DL2042" s="1">
        <f t="shared" si="2850"/>
        <v>0</v>
      </c>
      <c r="DM2042" s="1">
        <f t="shared" si="2850"/>
        <v>0</v>
      </c>
      <c r="DN2042" s="1">
        <f t="shared" si="2850"/>
        <v>0</v>
      </c>
      <c r="DO2042" s="1">
        <f t="shared" si="2850"/>
        <v>0</v>
      </c>
      <c r="DP2042" s="1">
        <f t="shared" si="2850"/>
        <v>0</v>
      </c>
      <c r="DQ2042" s="1">
        <f t="shared" si="2850"/>
        <v>0</v>
      </c>
      <c r="DR2042" s="1">
        <f t="shared" si="2850"/>
        <v>0</v>
      </c>
      <c r="DS2042" s="1">
        <f t="shared" si="2850"/>
        <v>0</v>
      </c>
      <c r="DT2042" s="1">
        <f t="shared" si="2850"/>
        <v>0</v>
      </c>
      <c r="DU2042" s="1">
        <f t="shared" si="2850"/>
        <v>0</v>
      </c>
      <c r="DV2042" s="1">
        <f t="shared" si="2850"/>
        <v>0</v>
      </c>
      <c r="DW2042" s="1">
        <f t="shared" si="2850"/>
        <v>0</v>
      </c>
      <c r="DX2042" s="1">
        <f t="shared" si="2850"/>
        <v>0</v>
      </c>
      <c r="DY2042" s="1">
        <f t="shared" si="2850"/>
        <v>0</v>
      </c>
      <c r="DZ2042" s="1">
        <f t="shared" si="2850"/>
        <v>0</v>
      </c>
      <c r="EA2042" s="1">
        <f t="shared" si="2850"/>
        <v>0</v>
      </c>
      <c r="EB2042" s="1">
        <f t="shared" si="2850"/>
        <v>0</v>
      </c>
      <c r="EC2042" s="1">
        <f t="shared" si="2850"/>
        <v>0</v>
      </c>
      <c r="ED2042" s="1">
        <f t="shared" si="2850"/>
        <v>0</v>
      </c>
      <c r="EE2042" s="1">
        <f t="shared" si="2850"/>
        <v>0</v>
      </c>
      <c r="EF2042" s="1">
        <f t="shared" si="2850"/>
        <v>0</v>
      </c>
      <c r="EG2042" s="1">
        <f t="shared" si="2850"/>
        <v>0</v>
      </c>
      <c r="EH2042" s="1">
        <f t="shared" si="2850"/>
        <v>0</v>
      </c>
    </row>
    <row r="2043" spans="4:138" hidden="1">
      <c r="D2043" s="1">
        <v>-1.8044374883174896E-9</v>
      </c>
      <c r="E2043" s="28">
        <f t="shared" si="2762"/>
        <v>-1.8044374883174896E-9</v>
      </c>
      <c r="F2043" s="28"/>
      <c r="G2043" s="28"/>
      <c r="H2043" s="28"/>
      <c r="I2043" s="28"/>
      <c r="M2043" s="1">
        <f t="shared" ref="M2043:BX2043" si="2851">+N1347</f>
        <v>0</v>
      </c>
      <c r="N2043" s="1">
        <f t="shared" si="2851"/>
        <v>0</v>
      </c>
      <c r="O2043" s="1">
        <f t="shared" si="2851"/>
        <v>0</v>
      </c>
      <c r="P2043" s="1">
        <f t="shared" si="2851"/>
        <v>0</v>
      </c>
      <c r="Q2043" s="1">
        <f t="shared" si="2851"/>
        <v>0</v>
      </c>
      <c r="R2043" s="1">
        <f t="shared" si="2851"/>
        <v>0</v>
      </c>
      <c r="S2043" s="1">
        <f t="shared" si="2851"/>
        <v>0</v>
      </c>
      <c r="T2043" s="1">
        <f t="shared" si="2851"/>
        <v>0</v>
      </c>
      <c r="U2043" s="1">
        <f t="shared" si="2851"/>
        <v>0</v>
      </c>
      <c r="V2043" s="1">
        <f t="shared" si="2851"/>
        <v>0</v>
      </c>
      <c r="W2043" s="1">
        <f t="shared" si="2851"/>
        <v>0</v>
      </c>
      <c r="X2043" s="1">
        <f t="shared" si="2851"/>
        <v>0</v>
      </c>
      <c r="Y2043" s="1">
        <f t="shared" si="2851"/>
        <v>0</v>
      </c>
      <c r="Z2043" s="1">
        <f t="shared" si="2851"/>
        <v>0</v>
      </c>
      <c r="AA2043" s="1">
        <f t="shared" si="2851"/>
        <v>0</v>
      </c>
      <c r="AB2043" s="1">
        <f t="shared" si="2851"/>
        <v>0</v>
      </c>
      <c r="AC2043" s="1">
        <f t="shared" si="2851"/>
        <v>0</v>
      </c>
      <c r="AD2043" s="1">
        <f t="shared" si="2851"/>
        <v>0</v>
      </c>
      <c r="AE2043" s="1">
        <f t="shared" si="2851"/>
        <v>0</v>
      </c>
      <c r="AF2043" s="1">
        <f t="shared" si="2851"/>
        <v>0</v>
      </c>
      <c r="AG2043" s="1">
        <f t="shared" si="2851"/>
        <v>0</v>
      </c>
      <c r="AH2043" s="1">
        <f t="shared" si="2851"/>
        <v>0</v>
      </c>
      <c r="AI2043" s="1">
        <f t="shared" si="2851"/>
        <v>0</v>
      </c>
      <c r="AJ2043" s="1">
        <f t="shared" si="2851"/>
        <v>0</v>
      </c>
      <c r="AK2043" s="1">
        <f t="shared" si="2851"/>
        <v>-8673.75</v>
      </c>
      <c r="AL2043" s="1">
        <f t="shared" si="2851"/>
        <v>0</v>
      </c>
      <c r="AM2043" s="1">
        <f t="shared" si="2851"/>
        <v>17347500</v>
      </c>
      <c r="AN2043" s="1">
        <f t="shared" si="2851"/>
        <v>0</v>
      </c>
      <c r="AO2043" s="1">
        <f t="shared" si="2851"/>
        <v>0</v>
      </c>
      <c r="AP2043" s="1">
        <f t="shared" si="2851"/>
        <v>0</v>
      </c>
      <c r="AQ2043" s="1">
        <f t="shared" si="2851"/>
        <v>0</v>
      </c>
      <c r="AR2043" s="1">
        <f t="shared" si="2851"/>
        <v>0</v>
      </c>
      <c r="AS2043" s="1">
        <f t="shared" si="2851"/>
        <v>0</v>
      </c>
      <c r="AT2043" s="1">
        <f t="shared" si="2851"/>
        <v>0</v>
      </c>
      <c r="AU2043" s="1">
        <f t="shared" si="2851"/>
        <v>0</v>
      </c>
      <c r="AV2043" s="1">
        <f t="shared" si="2851"/>
        <v>0</v>
      </c>
      <c r="AW2043" s="1">
        <f t="shared" si="2851"/>
        <v>0</v>
      </c>
      <c r="AX2043" s="1">
        <f t="shared" si="2851"/>
        <v>0</v>
      </c>
      <c r="AY2043" s="1">
        <f t="shared" si="2851"/>
        <v>0</v>
      </c>
      <c r="AZ2043" s="1">
        <f t="shared" si="2851"/>
        <v>0</v>
      </c>
      <c r="BA2043" s="1">
        <f t="shared" si="2851"/>
        <v>0</v>
      </c>
      <c r="BB2043" s="1">
        <f t="shared" si="2851"/>
        <v>0</v>
      </c>
      <c r="BC2043" s="1">
        <f t="shared" si="2851"/>
        <v>-81428.571428571435</v>
      </c>
      <c r="BD2043" s="1">
        <f t="shared" si="2851"/>
        <v>0</v>
      </c>
      <c r="BE2043" s="1">
        <f t="shared" si="2851"/>
        <v>0</v>
      </c>
      <c r="BF2043" s="1">
        <f t="shared" si="2851"/>
        <v>171468.95650657115</v>
      </c>
      <c r="BG2043" s="1">
        <f t="shared" si="2851"/>
        <v>0</v>
      </c>
      <c r="BH2043" s="1">
        <f t="shared" si="2851"/>
        <v>-1874106.6481994465</v>
      </c>
      <c r="BI2043" s="1">
        <f t="shared" si="2851"/>
        <v>-71250</v>
      </c>
      <c r="BJ2043" s="1">
        <f t="shared" si="2851"/>
        <v>0</v>
      </c>
      <c r="BK2043" s="1">
        <f t="shared" si="2851"/>
        <v>0</v>
      </c>
      <c r="BL2043" s="1">
        <f t="shared" si="2851"/>
        <v>0</v>
      </c>
      <c r="BM2043" s="1">
        <f t="shared" si="2851"/>
        <v>0</v>
      </c>
      <c r="BN2043" s="1">
        <f t="shared" si="2851"/>
        <v>0</v>
      </c>
      <c r="BO2043" s="1">
        <f t="shared" si="2851"/>
        <v>0</v>
      </c>
      <c r="BP2043" s="1">
        <f t="shared" si="2851"/>
        <v>0</v>
      </c>
      <c r="BQ2043" s="1">
        <f t="shared" si="2851"/>
        <v>0</v>
      </c>
      <c r="BR2043" s="1">
        <f t="shared" si="2851"/>
        <v>0</v>
      </c>
      <c r="BS2043" s="1">
        <f t="shared" si="2851"/>
        <v>0</v>
      </c>
      <c r="BT2043" s="1">
        <f t="shared" si="2851"/>
        <v>0</v>
      </c>
      <c r="BU2043" s="1">
        <f t="shared" si="2851"/>
        <v>0</v>
      </c>
      <c r="BV2043" s="1">
        <f t="shared" si="2851"/>
        <v>0</v>
      </c>
      <c r="BW2043" s="1">
        <f t="shared" si="2851"/>
        <v>0</v>
      </c>
      <c r="BX2043" s="1">
        <f t="shared" si="2851"/>
        <v>0</v>
      </c>
      <c r="BY2043" s="1">
        <f t="shared" ref="BY2043:EH2043" si="2852">+BZ1347</f>
        <v>0</v>
      </c>
      <c r="BZ2043" s="1">
        <f t="shared" si="2852"/>
        <v>0</v>
      </c>
      <c r="CA2043" s="1">
        <f t="shared" si="2852"/>
        <v>-10116.635077999708</v>
      </c>
      <c r="CB2043" s="1">
        <f t="shared" si="2852"/>
        <v>0</v>
      </c>
      <c r="CC2043" s="1">
        <f t="shared" si="2852"/>
        <v>-19221606.648199446</v>
      </c>
      <c r="CD2043" s="1">
        <f t="shared" si="2852"/>
        <v>0</v>
      </c>
      <c r="CE2043" s="1">
        <f t="shared" si="2852"/>
        <v>0</v>
      </c>
      <c r="CF2043" s="1">
        <f t="shared" si="2852"/>
        <v>0</v>
      </c>
      <c r="CG2043" s="1">
        <f t="shared" si="2852"/>
        <v>0</v>
      </c>
      <c r="CH2043" s="1">
        <f t="shared" si="2852"/>
        <v>0</v>
      </c>
      <c r="CI2043" s="1">
        <f t="shared" si="2852"/>
        <v>0</v>
      </c>
      <c r="CJ2043" s="1">
        <f t="shared" si="2852"/>
        <v>0</v>
      </c>
      <c r="CK2043" s="1">
        <f t="shared" si="2852"/>
        <v>0</v>
      </c>
      <c r="CL2043" s="1">
        <f t="shared" si="2852"/>
        <v>0</v>
      </c>
      <c r="CM2043" s="1">
        <f t="shared" si="2852"/>
        <v>0</v>
      </c>
      <c r="CN2043" s="1">
        <f t="shared" si="2852"/>
        <v>0</v>
      </c>
      <c r="CO2043" s="1">
        <f t="shared" si="2852"/>
        <v>0</v>
      </c>
      <c r="CP2043" s="1">
        <f t="shared" si="2852"/>
        <v>0</v>
      </c>
      <c r="CQ2043" s="1">
        <f t="shared" si="2852"/>
        <v>0</v>
      </c>
      <c r="CR2043" s="1">
        <f t="shared" si="2852"/>
        <v>0</v>
      </c>
      <c r="CS2043" s="1">
        <f t="shared" si="2852"/>
        <v>0</v>
      </c>
      <c r="CT2043" s="1">
        <f t="shared" si="2852"/>
        <v>0</v>
      </c>
      <c r="CU2043" s="1">
        <f t="shared" si="2852"/>
        <v>0</v>
      </c>
      <c r="CV2043" s="1">
        <f t="shared" si="2852"/>
        <v>0</v>
      </c>
      <c r="CW2043" s="1">
        <f t="shared" si="2852"/>
        <v>0</v>
      </c>
      <c r="CX2043" s="1">
        <f t="shared" si="2852"/>
        <v>0</v>
      </c>
      <c r="CY2043" s="1">
        <f t="shared" si="2852"/>
        <v>0</v>
      </c>
      <c r="CZ2043" s="1">
        <f t="shared" si="2852"/>
        <v>0</v>
      </c>
      <c r="DA2043" s="1">
        <f t="shared" si="2852"/>
        <v>0</v>
      </c>
      <c r="DB2043" s="1">
        <f t="shared" si="2852"/>
        <v>0</v>
      </c>
      <c r="DC2043" s="1">
        <f t="shared" si="2852"/>
        <v>0</v>
      </c>
      <c r="DD2043" s="1">
        <f t="shared" si="2852"/>
        <v>0</v>
      </c>
      <c r="DE2043" s="1">
        <f t="shared" si="2852"/>
        <v>0</v>
      </c>
      <c r="DF2043" s="1">
        <f t="shared" si="2852"/>
        <v>0</v>
      </c>
      <c r="DG2043" s="1">
        <f t="shared" si="2852"/>
        <v>0</v>
      </c>
      <c r="DH2043" s="1">
        <f t="shared" si="2852"/>
        <v>0</v>
      </c>
      <c r="DI2043" s="1">
        <f t="shared" si="2852"/>
        <v>0</v>
      </c>
      <c r="DJ2043" s="1">
        <f t="shared" si="2852"/>
        <v>0</v>
      </c>
      <c r="DK2043" s="1">
        <f t="shared" si="2852"/>
        <v>0</v>
      </c>
      <c r="DL2043" s="1">
        <f t="shared" si="2852"/>
        <v>0</v>
      </c>
      <c r="DM2043" s="1">
        <f t="shared" si="2852"/>
        <v>0</v>
      </c>
      <c r="DN2043" s="1">
        <f t="shared" si="2852"/>
        <v>0</v>
      </c>
      <c r="DO2043" s="1">
        <f t="shared" si="2852"/>
        <v>0</v>
      </c>
      <c r="DP2043" s="1">
        <f t="shared" si="2852"/>
        <v>0</v>
      </c>
      <c r="DQ2043" s="1">
        <f t="shared" si="2852"/>
        <v>0</v>
      </c>
      <c r="DR2043" s="1">
        <f t="shared" si="2852"/>
        <v>0</v>
      </c>
      <c r="DS2043" s="1">
        <f t="shared" si="2852"/>
        <v>0</v>
      </c>
      <c r="DT2043" s="1">
        <f t="shared" si="2852"/>
        <v>0</v>
      </c>
      <c r="DU2043" s="1">
        <f t="shared" si="2852"/>
        <v>0</v>
      </c>
      <c r="DV2043" s="1">
        <f t="shared" si="2852"/>
        <v>0</v>
      </c>
      <c r="DW2043" s="1">
        <f t="shared" si="2852"/>
        <v>0</v>
      </c>
      <c r="DX2043" s="1">
        <f t="shared" si="2852"/>
        <v>0</v>
      </c>
      <c r="DY2043" s="1">
        <f t="shared" si="2852"/>
        <v>0</v>
      </c>
      <c r="DZ2043" s="1">
        <f t="shared" si="2852"/>
        <v>0</v>
      </c>
      <c r="EA2043" s="1">
        <f t="shared" si="2852"/>
        <v>0</v>
      </c>
      <c r="EB2043" s="1">
        <f t="shared" si="2852"/>
        <v>0</v>
      </c>
      <c r="EC2043" s="1">
        <f t="shared" si="2852"/>
        <v>0</v>
      </c>
      <c r="ED2043" s="1">
        <f t="shared" si="2852"/>
        <v>0</v>
      </c>
      <c r="EE2043" s="1">
        <f t="shared" si="2852"/>
        <v>0</v>
      </c>
      <c r="EF2043" s="1">
        <f t="shared" si="2852"/>
        <v>0</v>
      </c>
      <c r="EG2043" s="1">
        <f t="shared" si="2852"/>
        <v>0</v>
      </c>
      <c r="EH2043" s="1">
        <f t="shared" si="2852"/>
        <v>0</v>
      </c>
    </row>
    <row r="2044" spans="4:138" hidden="1">
      <c r="D2044" s="1">
        <v>1.862645149230957E-9</v>
      </c>
      <c r="E2044" s="28">
        <f t="shared" si="2762"/>
        <v>1.862645149230957E-9</v>
      </c>
      <c r="F2044" s="28"/>
      <c r="G2044" s="28"/>
      <c r="H2044" s="28"/>
      <c r="I2044" s="28"/>
      <c r="M2044" s="1">
        <f t="shared" ref="M2044:BX2044" si="2853">+N1348</f>
        <v>0</v>
      </c>
      <c r="N2044" s="1">
        <f t="shared" si="2853"/>
        <v>0</v>
      </c>
      <c r="O2044" s="1">
        <f t="shared" si="2853"/>
        <v>0</v>
      </c>
      <c r="P2044" s="1">
        <f t="shared" si="2853"/>
        <v>0</v>
      </c>
      <c r="Q2044" s="1">
        <f t="shared" si="2853"/>
        <v>0</v>
      </c>
      <c r="R2044" s="1">
        <f t="shared" si="2853"/>
        <v>0</v>
      </c>
      <c r="S2044" s="1">
        <f t="shared" si="2853"/>
        <v>0</v>
      </c>
      <c r="T2044" s="1">
        <f t="shared" si="2853"/>
        <v>0</v>
      </c>
      <c r="U2044" s="1">
        <f t="shared" si="2853"/>
        <v>0</v>
      </c>
      <c r="V2044" s="1">
        <f t="shared" si="2853"/>
        <v>0</v>
      </c>
      <c r="W2044" s="1">
        <f t="shared" si="2853"/>
        <v>0</v>
      </c>
      <c r="X2044" s="1">
        <f t="shared" si="2853"/>
        <v>0</v>
      </c>
      <c r="Y2044" s="1">
        <f t="shared" si="2853"/>
        <v>0</v>
      </c>
      <c r="Z2044" s="1">
        <f t="shared" si="2853"/>
        <v>0</v>
      </c>
      <c r="AA2044" s="1">
        <f t="shared" si="2853"/>
        <v>0</v>
      </c>
      <c r="AB2044" s="1">
        <f t="shared" si="2853"/>
        <v>0</v>
      </c>
      <c r="AC2044" s="1">
        <f t="shared" si="2853"/>
        <v>0</v>
      </c>
      <c r="AD2044" s="1">
        <f t="shared" si="2853"/>
        <v>0</v>
      </c>
      <c r="AE2044" s="1">
        <f t="shared" si="2853"/>
        <v>0</v>
      </c>
      <c r="AF2044" s="1">
        <f t="shared" si="2853"/>
        <v>0</v>
      </c>
      <c r="AG2044" s="1">
        <f t="shared" si="2853"/>
        <v>0</v>
      </c>
      <c r="AH2044" s="1">
        <f t="shared" si="2853"/>
        <v>0</v>
      </c>
      <c r="AI2044" s="1">
        <f t="shared" si="2853"/>
        <v>0</v>
      </c>
      <c r="AJ2044" s="1">
        <f t="shared" si="2853"/>
        <v>0</v>
      </c>
      <c r="AK2044" s="1">
        <f t="shared" si="2853"/>
        <v>0</v>
      </c>
      <c r="AL2044" s="1">
        <f t="shared" si="2853"/>
        <v>-422500</v>
      </c>
      <c r="AM2044" s="1">
        <f t="shared" si="2853"/>
        <v>0</v>
      </c>
      <c r="AN2044" s="1">
        <f t="shared" si="2853"/>
        <v>0</v>
      </c>
      <c r="AO2044" s="1">
        <f t="shared" si="2853"/>
        <v>0</v>
      </c>
      <c r="AP2044" s="1">
        <f t="shared" si="2853"/>
        <v>0</v>
      </c>
      <c r="AQ2044" s="1">
        <f t="shared" si="2853"/>
        <v>0</v>
      </c>
      <c r="AR2044" s="1">
        <f t="shared" si="2853"/>
        <v>0</v>
      </c>
      <c r="AS2044" s="1">
        <f t="shared" si="2853"/>
        <v>0</v>
      </c>
      <c r="AT2044" s="1">
        <f t="shared" si="2853"/>
        <v>0</v>
      </c>
      <c r="AU2044" s="1">
        <f t="shared" si="2853"/>
        <v>0</v>
      </c>
      <c r="AV2044" s="1">
        <f t="shared" si="2853"/>
        <v>0</v>
      </c>
      <c r="AW2044" s="1">
        <f t="shared" si="2853"/>
        <v>0</v>
      </c>
      <c r="AX2044" s="1">
        <f t="shared" si="2853"/>
        <v>0</v>
      </c>
      <c r="AY2044" s="1">
        <f t="shared" si="2853"/>
        <v>0</v>
      </c>
      <c r="AZ2044" s="1">
        <f t="shared" si="2853"/>
        <v>0</v>
      </c>
      <c r="BA2044" s="1">
        <f t="shared" si="2853"/>
        <v>0</v>
      </c>
      <c r="BB2044" s="1">
        <f t="shared" si="2853"/>
        <v>0</v>
      </c>
      <c r="BC2044" s="1">
        <f t="shared" si="2853"/>
        <v>0</v>
      </c>
      <c r="BD2044" s="1">
        <f t="shared" si="2853"/>
        <v>-135.74344023323616</v>
      </c>
      <c r="BE2044" s="1">
        <f t="shared" si="2853"/>
        <v>-475102.04081632651</v>
      </c>
      <c r="BF2044" s="1">
        <f t="shared" si="2853"/>
        <v>0</v>
      </c>
      <c r="BG2044" s="1">
        <f t="shared" si="2853"/>
        <v>867463.52304549643</v>
      </c>
      <c r="BH2044" s="1">
        <f t="shared" si="2853"/>
        <v>-111352.04081632651</v>
      </c>
      <c r="BI2044" s="1">
        <f t="shared" si="2853"/>
        <v>0</v>
      </c>
      <c r="BJ2044" s="1">
        <f t="shared" si="2853"/>
        <v>-90.9375</v>
      </c>
      <c r="BK2044" s="1">
        <f t="shared" si="2853"/>
        <v>363750</v>
      </c>
      <c r="BL2044" s="1">
        <f t="shared" si="2853"/>
        <v>0</v>
      </c>
      <c r="BM2044" s="1">
        <f t="shared" si="2853"/>
        <v>0</v>
      </c>
      <c r="BN2044" s="1">
        <f t="shared" si="2853"/>
        <v>0</v>
      </c>
      <c r="BO2044" s="1">
        <f t="shared" si="2853"/>
        <v>0</v>
      </c>
      <c r="BP2044" s="1">
        <f t="shared" si="2853"/>
        <v>0</v>
      </c>
      <c r="BQ2044" s="1">
        <f t="shared" si="2853"/>
        <v>0</v>
      </c>
      <c r="BR2044" s="1">
        <f t="shared" si="2853"/>
        <v>0</v>
      </c>
      <c r="BS2044" s="1">
        <f t="shared" si="2853"/>
        <v>0</v>
      </c>
      <c r="BT2044" s="1">
        <f t="shared" si="2853"/>
        <v>0</v>
      </c>
      <c r="BU2044" s="1">
        <f t="shared" si="2853"/>
        <v>0</v>
      </c>
      <c r="BV2044" s="1">
        <f t="shared" si="2853"/>
        <v>0</v>
      </c>
      <c r="BW2044" s="1">
        <f t="shared" si="2853"/>
        <v>0</v>
      </c>
      <c r="BX2044" s="1">
        <f t="shared" si="2853"/>
        <v>0</v>
      </c>
      <c r="BY2044" s="1">
        <f t="shared" ref="BY2044:EH2044" si="2854">+BZ1348</f>
        <v>0</v>
      </c>
      <c r="BZ2044" s="1">
        <f t="shared" si="2854"/>
        <v>0</v>
      </c>
      <c r="CA2044" s="1">
        <f t="shared" si="2854"/>
        <v>0</v>
      </c>
      <c r="CB2044" s="1">
        <f t="shared" si="2854"/>
        <v>-444736.84210526315</v>
      </c>
      <c r="CC2044" s="1">
        <f t="shared" si="2854"/>
        <v>0</v>
      </c>
      <c r="CD2044" s="1">
        <f t="shared" si="2854"/>
        <v>0</v>
      </c>
      <c r="CE2044" s="1">
        <f t="shared" si="2854"/>
        <v>0</v>
      </c>
      <c r="CF2044" s="1">
        <f t="shared" si="2854"/>
        <v>0</v>
      </c>
      <c r="CG2044" s="1">
        <f t="shared" si="2854"/>
        <v>0</v>
      </c>
      <c r="CH2044" s="1">
        <f t="shared" si="2854"/>
        <v>0</v>
      </c>
      <c r="CI2044" s="1">
        <f t="shared" si="2854"/>
        <v>0</v>
      </c>
      <c r="CJ2044" s="1">
        <f t="shared" si="2854"/>
        <v>0</v>
      </c>
      <c r="CK2044" s="1">
        <f t="shared" si="2854"/>
        <v>0</v>
      </c>
      <c r="CL2044" s="1">
        <f t="shared" si="2854"/>
        <v>0</v>
      </c>
      <c r="CM2044" s="1">
        <f t="shared" si="2854"/>
        <v>0</v>
      </c>
      <c r="CN2044" s="1">
        <f t="shared" si="2854"/>
        <v>0</v>
      </c>
      <c r="CO2044" s="1">
        <f t="shared" si="2854"/>
        <v>0</v>
      </c>
      <c r="CP2044" s="1">
        <f t="shared" si="2854"/>
        <v>0</v>
      </c>
      <c r="CQ2044" s="1">
        <f t="shared" si="2854"/>
        <v>0</v>
      </c>
      <c r="CR2044" s="1">
        <f t="shared" si="2854"/>
        <v>0</v>
      </c>
      <c r="CS2044" s="1">
        <f t="shared" si="2854"/>
        <v>0</v>
      </c>
      <c r="CT2044" s="1">
        <f t="shared" si="2854"/>
        <v>0</v>
      </c>
      <c r="CU2044" s="1">
        <f t="shared" si="2854"/>
        <v>0</v>
      </c>
      <c r="CV2044" s="1">
        <f t="shared" si="2854"/>
        <v>0</v>
      </c>
      <c r="CW2044" s="1">
        <f t="shared" si="2854"/>
        <v>0</v>
      </c>
      <c r="CX2044" s="1">
        <f t="shared" si="2854"/>
        <v>0</v>
      </c>
      <c r="CY2044" s="1">
        <f t="shared" si="2854"/>
        <v>0</v>
      </c>
      <c r="CZ2044" s="1">
        <f t="shared" si="2854"/>
        <v>0</v>
      </c>
      <c r="DA2044" s="1">
        <f t="shared" si="2854"/>
        <v>0</v>
      </c>
      <c r="DB2044" s="1">
        <f t="shared" si="2854"/>
        <v>0</v>
      </c>
      <c r="DC2044" s="1">
        <f t="shared" si="2854"/>
        <v>0</v>
      </c>
      <c r="DD2044" s="1">
        <f t="shared" si="2854"/>
        <v>0</v>
      </c>
      <c r="DE2044" s="1">
        <f t="shared" si="2854"/>
        <v>0</v>
      </c>
      <c r="DF2044" s="1">
        <f t="shared" si="2854"/>
        <v>0</v>
      </c>
      <c r="DG2044" s="1">
        <f t="shared" si="2854"/>
        <v>0</v>
      </c>
      <c r="DH2044" s="1">
        <f t="shared" si="2854"/>
        <v>0</v>
      </c>
      <c r="DI2044" s="1">
        <f t="shared" si="2854"/>
        <v>0</v>
      </c>
      <c r="DJ2044" s="1">
        <f t="shared" si="2854"/>
        <v>0</v>
      </c>
      <c r="DK2044" s="1">
        <f t="shared" si="2854"/>
        <v>0</v>
      </c>
      <c r="DL2044" s="1">
        <f t="shared" si="2854"/>
        <v>0</v>
      </c>
      <c r="DM2044" s="1">
        <f t="shared" si="2854"/>
        <v>0</v>
      </c>
      <c r="DN2044" s="1">
        <f t="shared" si="2854"/>
        <v>0</v>
      </c>
      <c r="DO2044" s="1">
        <f t="shared" si="2854"/>
        <v>0</v>
      </c>
      <c r="DP2044" s="1">
        <f t="shared" si="2854"/>
        <v>0</v>
      </c>
      <c r="DQ2044" s="1">
        <f t="shared" si="2854"/>
        <v>0</v>
      </c>
      <c r="DR2044" s="1">
        <f t="shared" si="2854"/>
        <v>0</v>
      </c>
      <c r="DS2044" s="1">
        <f t="shared" si="2854"/>
        <v>0</v>
      </c>
      <c r="DT2044" s="1">
        <f t="shared" si="2854"/>
        <v>0</v>
      </c>
      <c r="DU2044" s="1">
        <f t="shared" si="2854"/>
        <v>0</v>
      </c>
      <c r="DV2044" s="1">
        <f t="shared" si="2854"/>
        <v>0</v>
      </c>
      <c r="DW2044" s="1">
        <f t="shared" si="2854"/>
        <v>0</v>
      </c>
      <c r="DX2044" s="1">
        <f t="shared" si="2854"/>
        <v>0</v>
      </c>
      <c r="DY2044" s="1">
        <f t="shared" si="2854"/>
        <v>0</v>
      </c>
      <c r="DZ2044" s="1">
        <f t="shared" si="2854"/>
        <v>0</v>
      </c>
      <c r="EA2044" s="1">
        <f t="shared" si="2854"/>
        <v>0</v>
      </c>
      <c r="EB2044" s="1">
        <f t="shared" si="2854"/>
        <v>0</v>
      </c>
      <c r="EC2044" s="1">
        <f t="shared" si="2854"/>
        <v>0</v>
      </c>
      <c r="ED2044" s="1">
        <f t="shared" si="2854"/>
        <v>0</v>
      </c>
      <c r="EE2044" s="1">
        <f t="shared" si="2854"/>
        <v>0</v>
      </c>
      <c r="EF2044" s="1">
        <f t="shared" si="2854"/>
        <v>0</v>
      </c>
      <c r="EG2044" s="1">
        <f t="shared" si="2854"/>
        <v>0</v>
      </c>
      <c r="EH2044" s="1">
        <f t="shared" si="2854"/>
        <v>0</v>
      </c>
    </row>
    <row r="2045" spans="4:138" hidden="1">
      <c r="D2045" s="1">
        <v>2.0861625671386719E-7</v>
      </c>
      <c r="E2045" s="28">
        <f t="shared" si="2762"/>
        <v>2.0861625671386719E-7</v>
      </c>
      <c r="F2045" s="28"/>
      <c r="G2045" s="28"/>
      <c r="H2045" s="28"/>
      <c r="I2045" s="28"/>
      <c r="M2045" s="1">
        <f t="shared" ref="M2045:BX2045" si="2855">+N1349</f>
        <v>0</v>
      </c>
      <c r="N2045" s="1">
        <f t="shared" si="2855"/>
        <v>0</v>
      </c>
      <c r="O2045" s="1">
        <f t="shared" si="2855"/>
        <v>0</v>
      </c>
      <c r="P2045" s="1">
        <f t="shared" si="2855"/>
        <v>0</v>
      </c>
      <c r="Q2045" s="1">
        <f t="shared" si="2855"/>
        <v>0</v>
      </c>
      <c r="R2045" s="1">
        <f t="shared" si="2855"/>
        <v>0</v>
      </c>
      <c r="S2045" s="1">
        <f t="shared" si="2855"/>
        <v>0</v>
      </c>
      <c r="T2045" s="1">
        <f t="shared" si="2855"/>
        <v>0</v>
      </c>
      <c r="U2045" s="1">
        <f t="shared" si="2855"/>
        <v>0</v>
      </c>
      <c r="V2045" s="1">
        <f t="shared" si="2855"/>
        <v>0</v>
      </c>
      <c r="W2045" s="1">
        <f t="shared" si="2855"/>
        <v>0</v>
      </c>
      <c r="X2045" s="1">
        <f t="shared" si="2855"/>
        <v>0</v>
      </c>
      <c r="Y2045" s="1">
        <f t="shared" si="2855"/>
        <v>0</v>
      </c>
      <c r="Z2045" s="1">
        <f t="shared" si="2855"/>
        <v>0</v>
      </c>
      <c r="AA2045" s="1">
        <f t="shared" si="2855"/>
        <v>0</v>
      </c>
      <c r="AB2045" s="1">
        <f t="shared" si="2855"/>
        <v>0</v>
      </c>
      <c r="AC2045" s="1">
        <f t="shared" si="2855"/>
        <v>0</v>
      </c>
      <c r="AD2045" s="1">
        <f t="shared" si="2855"/>
        <v>0</v>
      </c>
      <c r="AE2045" s="1">
        <f t="shared" si="2855"/>
        <v>0</v>
      </c>
      <c r="AF2045" s="1">
        <f t="shared" si="2855"/>
        <v>0</v>
      </c>
      <c r="AG2045" s="1">
        <f t="shared" si="2855"/>
        <v>0</v>
      </c>
      <c r="AH2045" s="1">
        <f t="shared" si="2855"/>
        <v>0</v>
      </c>
      <c r="AI2045" s="1">
        <f t="shared" si="2855"/>
        <v>0</v>
      </c>
      <c r="AJ2045" s="1">
        <f t="shared" si="2855"/>
        <v>0</v>
      </c>
      <c r="AK2045" s="1">
        <f t="shared" si="2855"/>
        <v>-17347500</v>
      </c>
      <c r="AL2045" s="1">
        <f t="shared" si="2855"/>
        <v>0</v>
      </c>
      <c r="AM2045" s="1">
        <f t="shared" si="2855"/>
        <v>23130000000</v>
      </c>
      <c r="AN2045" s="1">
        <f t="shared" si="2855"/>
        <v>0</v>
      </c>
      <c r="AO2045" s="1">
        <f t="shared" si="2855"/>
        <v>0</v>
      </c>
      <c r="AP2045" s="1">
        <f t="shared" si="2855"/>
        <v>0</v>
      </c>
      <c r="AQ2045" s="1">
        <f t="shared" si="2855"/>
        <v>0</v>
      </c>
      <c r="AR2045" s="1">
        <f t="shared" si="2855"/>
        <v>0</v>
      </c>
      <c r="AS2045" s="1">
        <f t="shared" si="2855"/>
        <v>0</v>
      </c>
      <c r="AT2045" s="1">
        <f t="shared" si="2855"/>
        <v>0</v>
      </c>
      <c r="AU2045" s="1">
        <f t="shared" si="2855"/>
        <v>0</v>
      </c>
      <c r="AV2045" s="1">
        <f t="shared" si="2855"/>
        <v>0</v>
      </c>
      <c r="AW2045" s="1">
        <f t="shared" si="2855"/>
        <v>0</v>
      </c>
      <c r="AX2045" s="1">
        <f t="shared" si="2855"/>
        <v>0</v>
      </c>
      <c r="AY2045" s="1">
        <f t="shared" si="2855"/>
        <v>0</v>
      </c>
      <c r="AZ2045" s="1">
        <f t="shared" si="2855"/>
        <v>0</v>
      </c>
      <c r="BA2045" s="1">
        <f t="shared" si="2855"/>
        <v>0</v>
      </c>
      <c r="BB2045" s="1">
        <f t="shared" si="2855"/>
        <v>0</v>
      </c>
      <c r="BC2045" s="1">
        <f t="shared" si="2855"/>
        <v>0</v>
      </c>
      <c r="BD2045" s="1">
        <f t="shared" si="2855"/>
        <v>475102.04081632651</v>
      </c>
      <c r="BE2045" s="1">
        <f t="shared" si="2855"/>
        <v>1108571428.5714285</v>
      </c>
      <c r="BF2045" s="1">
        <f t="shared" si="2855"/>
        <v>-1874106.6481994465</v>
      </c>
      <c r="BG2045" s="1">
        <f t="shared" si="2855"/>
        <v>-111352.04081632651</v>
      </c>
      <c r="BH2045" s="1">
        <f t="shared" si="2855"/>
        <v>99111879699.248108</v>
      </c>
      <c r="BI2045" s="1">
        <f t="shared" si="2855"/>
        <v>0</v>
      </c>
      <c r="BJ2045" s="1">
        <f t="shared" si="2855"/>
        <v>-363750</v>
      </c>
      <c r="BK2045" s="1">
        <f t="shared" si="2855"/>
        <v>970000000</v>
      </c>
      <c r="BL2045" s="1">
        <f t="shared" si="2855"/>
        <v>0</v>
      </c>
      <c r="BM2045" s="1">
        <f t="shared" si="2855"/>
        <v>0</v>
      </c>
      <c r="BN2045" s="1">
        <f t="shared" si="2855"/>
        <v>0</v>
      </c>
      <c r="BO2045" s="1">
        <f t="shared" si="2855"/>
        <v>0</v>
      </c>
      <c r="BP2045" s="1">
        <f t="shared" si="2855"/>
        <v>0</v>
      </c>
      <c r="BQ2045" s="1">
        <f t="shared" si="2855"/>
        <v>0</v>
      </c>
      <c r="BR2045" s="1">
        <f t="shared" si="2855"/>
        <v>0</v>
      </c>
      <c r="BS2045" s="1">
        <f t="shared" si="2855"/>
        <v>0</v>
      </c>
      <c r="BT2045" s="1">
        <f t="shared" si="2855"/>
        <v>0</v>
      </c>
      <c r="BU2045" s="1">
        <f t="shared" si="2855"/>
        <v>0</v>
      </c>
      <c r="BV2045" s="1">
        <f t="shared" si="2855"/>
        <v>0</v>
      </c>
      <c r="BW2045" s="1">
        <f t="shared" si="2855"/>
        <v>0</v>
      </c>
      <c r="BX2045" s="1">
        <f t="shared" si="2855"/>
        <v>0</v>
      </c>
      <c r="BY2045" s="1">
        <f t="shared" ref="BY2045:EH2045" si="2856">+BZ1349</f>
        <v>0</v>
      </c>
      <c r="BZ2045" s="1">
        <f t="shared" si="2856"/>
        <v>0</v>
      </c>
      <c r="CA2045" s="1">
        <f t="shared" si="2856"/>
        <v>19221606.648199446</v>
      </c>
      <c r="CB2045" s="1">
        <f t="shared" si="2856"/>
        <v>0</v>
      </c>
      <c r="CC2045" s="1">
        <f t="shared" si="2856"/>
        <v>24347368421.052631</v>
      </c>
      <c r="CD2045" s="1">
        <f t="shared" si="2856"/>
        <v>0</v>
      </c>
      <c r="CE2045" s="1">
        <f t="shared" si="2856"/>
        <v>0</v>
      </c>
      <c r="CF2045" s="1">
        <f t="shared" si="2856"/>
        <v>0</v>
      </c>
      <c r="CG2045" s="1">
        <f t="shared" si="2856"/>
        <v>0</v>
      </c>
      <c r="CH2045" s="1">
        <f t="shared" si="2856"/>
        <v>0</v>
      </c>
      <c r="CI2045" s="1">
        <f t="shared" si="2856"/>
        <v>0</v>
      </c>
      <c r="CJ2045" s="1">
        <f t="shared" si="2856"/>
        <v>0</v>
      </c>
      <c r="CK2045" s="1">
        <f t="shared" si="2856"/>
        <v>0</v>
      </c>
      <c r="CL2045" s="1">
        <f t="shared" si="2856"/>
        <v>0</v>
      </c>
      <c r="CM2045" s="1">
        <f t="shared" si="2856"/>
        <v>0</v>
      </c>
      <c r="CN2045" s="1">
        <f t="shared" si="2856"/>
        <v>0</v>
      </c>
      <c r="CO2045" s="1">
        <f t="shared" si="2856"/>
        <v>0</v>
      </c>
      <c r="CP2045" s="1">
        <f t="shared" si="2856"/>
        <v>0</v>
      </c>
      <c r="CQ2045" s="1">
        <f t="shared" si="2856"/>
        <v>0</v>
      </c>
      <c r="CR2045" s="1">
        <f t="shared" si="2856"/>
        <v>0</v>
      </c>
      <c r="CS2045" s="1">
        <f t="shared" si="2856"/>
        <v>0</v>
      </c>
      <c r="CT2045" s="1">
        <f t="shared" si="2856"/>
        <v>0</v>
      </c>
      <c r="CU2045" s="1">
        <f t="shared" si="2856"/>
        <v>0</v>
      </c>
      <c r="CV2045" s="1">
        <f t="shared" si="2856"/>
        <v>0</v>
      </c>
      <c r="CW2045" s="1">
        <f t="shared" si="2856"/>
        <v>0</v>
      </c>
      <c r="CX2045" s="1">
        <f t="shared" si="2856"/>
        <v>0</v>
      </c>
      <c r="CY2045" s="1">
        <f t="shared" si="2856"/>
        <v>0</v>
      </c>
      <c r="CZ2045" s="1">
        <f t="shared" si="2856"/>
        <v>0</v>
      </c>
      <c r="DA2045" s="1">
        <f t="shared" si="2856"/>
        <v>0</v>
      </c>
      <c r="DB2045" s="1">
        <f t="shared" si="2856"/>
        <v>0</v>
      </c>
      <c r="DC2045" s="1">
        <f t="shared" si="2856"/>
        <v>0</v>
      </c>
      <c r="DD2045" s="1">
        <f t="shared" si="2856"/>
        <v>0</v>
      </c>
      <c r="DE2045" s="1">
        <f t="shared" si="2856"/>
        <v>0</v>
      </c>
      <c r="DF2045" s="1">
        <f t="shared" si="2856"/>
        <v>0</v>
      </c>
      <c r="DG2045" s="1">
        <f t="shared" si="2856"/>
        <v>0</v>
      </c>
      <c r="DH2045" s="1">
        <f t="shared" si="2856"/>
        <v>0</v>
      </c>
      <c r="DI2045" s="1">
        <f t="shared" si="2856"/>
        <v>0</v>
      </c>
      <c r="DJ2045" s="1">
        <f t="shared" si="2856"/>
        <v>0</v>
      </c>
      <c r="DK2045" s="1">
        <f t="shared" si="2856"/>
        <v>0</v>
      </c>
      <c r="DL2045" s="1">
        <f t="shared" si="2856"/>
        <v>0</v>
      </c>
      <c r="DM2045" s="1">
        <f t="shared" si="2856"/>
        <v>0</v>
      </c>
      <c r="DN2045" s="1">
        <f t="shared" si="2856"/>
        <v>0</v>
      </c>
      <c r="DO2045" s="1">
        <f t="shared" si="2856"/>
        <v>0</v>
      </c>
      <c r="DP2045" s="1">
        <f t="shared" si="2856"/>
        <v>0</v>
      </c>
      <c r="DQ2045" s="1">
        <f t="shared" si="2856"/>
        <v>0</v>
      </c>
      <c r="DR2045" s="1">
        <f t="shared" si="2856"/>
        <v>0</v>
      </c>
      <c r="DS2045" s="1">
        <f t="shared" si="2856"/>
        <v>0</v>
      </c>
      <c r="DT2045" s="1">
        <f t="shared" si="2856"/>
        <v>0</v>
      </c>
      <c r="DU2045" s="1">
        <f t="shared" si="2856"/>
        <v>0</v>
      </c>
      <c r="DV2045" s="1">
        <f t="shared" si="2856"/>
        <v>0</v>
      </c>
      <c r="DW2045" s="1">
        <f t="shared" si="2856"/>
        <v>0</v>
      </c>
      <c r="DX2045" s="1">
        <f t="shared" si="2856"/>
        <v>0</v>
      </c>
      <c r="DY2045" s="1">
        <f t="shared" si="2856"/>
        <v>0</v>
      </c>
      <c r="DZ2045" s="1">
        <f t="shared" si="2856"/>
        <v>0</v>
      </c>
      <c r="EA2045" s="1">
        <f t="shared" si="2856"/>
        <v>0</v>
      </c>
      <c r="EB2045" s="1">
        <f t="shared" si="2856"/>
        <v>0</v>
      </c>
      <c r="EC2045" s="1">
        <f t="shared" si="2856"/>
        <v>0</v>
      </c>
      <c r="ED2045" s="1">
        <f t="shared" si="2856"/>
        <v>0</v>
      </c>
      <c r="EE2045" s="1">
        <f t="shared" si="2856"/>
        <v>0</v>
      </c>
      <c r="EF2045" s="1">
        <f t="shared" si="2856"/>
        <v>0</v>
      </c>
      <c r="EG2045" s="1">
        <f t="shared" si="2856"/>
        <v>0</v>
      </c>
      <c r="EH2045" s="1">
        <f t="shared" si="2856"/>
        <v>0</v>
      </c>
    </row>
    <row r="2046" spans="4:138" hidden="1">
      <c r="D2046" s="1">
        <v>5.9953890740871429E-9</v>
      </c>
      <c r="E2046" s="28">
        <f t="shared" si="2762"/>
        <v>5.9953890740871429E-9</v>
      </c>
      <c r="F2046" s="28"/>
      <c r="G2046" s="28"/>
      <c r="H2046" s="28"/>
      <c r="I2046" s="28"/>
      <c r="M2046" s="1">
        <f t="shared" ref="M2046:BX2046" si="2857">+N1350</f>
        <v>0</v>
      </c>
      <c r="N2046" s="1">
        <f t="shared" si="2857"/>
        <v>0</v>
      </c>
      <c r="O2046" s="1">
        <f t="shared" si="2857"/>
        <v>0</v>
      </c>
      <c r="P2046" s="1">
        <f t="shared" si="2857"/>
        <v>0</v>
      </c>
      <c r="Q2046" s="1">
        <f t="shared" si="2857"/>
        <v>0</v>
      </c>
      <c r="R2046" s="1">
        <f t="shared" si="2857"/>
        <v>0</v>
      </c>
      <c r="S2046" s="1">
        <f t="shared" si="2857"/>
        <v>0</v>
      </c>
      <c r="T2046" s="1">
        <f t="shared" si="2857"/>
        <v>0</v>
      </c>
      <c r="U2046" s="1">
        <f t="shared" si="2857"/>
        <v>0</v>
      </c>
      <c r="V2046" s="1">
        <f t="shared" si="2857"/>
        <v>0</v>
      </c>
      <c r="W2046" s="1">
        <f t="shared" si="2857"/>
        <v>0</v>
      </c>
      <c r="X2046" s="1">
        <f t="shared" si="2857"/>
        <v>0</v>
      </c>
      <c r="Y2046" s="1">
        <f t="shared" si="2857"/>
        <v>0</v>
      </c>
      <c r="Z2046" s="1">
        <f t="shared" si="2857"/>
        <v>0</v>
      </c>
      <c r="AA2046" s="1">
        <f t="shared" si="2857"/>
        <v>0</v>
      </c>
      <c r="AB2046" s="1">
        <f t="shared" si="2857"/>
        <v>0</v>
      </c>
      <c r="AC2046" s="1">
        <f t="shared" si="2857"/>
        <v>0</v>
      </c>
      <c r="AD2046" s="1">
        <f t="shared" si="2857"/>
        <v>0</v>
      </c>
      <c r="AE2046" s="1">
        <f t="shared" si="2857"/>
        <v>0</v>
      </c>
      <c r="AF2046" s="1">
        <f t="shared" si="2857"/>
        <v>0</v>
      </c>
      <c r="AG2046" s="1">
        <f t="shared" si="2857"/>
        <v>0</v>
      </c>
      <c r="AH2046" s="1">
        <f t="shared" si="2857"/>
        <v>0</v>
      </c>
      <c r="AI2046" s="1">
        <f t="shared" si="2857"/>
        <v>0</v>
      </c>
      <c r="AJ2046" s="1">
        <f t="shared" si="2857"/>
        <v>0</v>
      </c>
      <c r="AK2046" s="1">
        <f t="shared" si="2857"/>
        <v>0</v>
      </c>
      <c r="AL2046" s="1">
        <f t="shared" si="2857"/>
        <v>0</v>
      </c>
      <c r="AM2046" s="1">
        <f t="shared" si="2857"/>
        <v>0</v>
      </c>
      <c r="AN2046" s="1">
        <f t="shared" si="2857"/>
        <v>-8673.75</v>
      </c>
      <c r="AO2046" s="1">
        <f t="shared" si="2857"/>
        <v>0</v>
      </c>
      <c r="AP2046" s="1">
        <f t="shared" si="2857"/>
        <v>17347500</v>
      </c>
      <c r="AQ2046" s="1">
        <f t="shared" si="2857"/>
        <v>0</v>
      </c>
      <c r="AR2046" s="1">
        <f t="shared" si="2857"/>
        <v>0</v>
      </c>
      <c r="AS2046" s="1">
        <f t="shared" si="2857"/>
        <v>0</v>
      </c>
      <c r="AT2046" s="1">
        <f t="shared" si="2857"/>
        <v>0</v>
      </c>
      <c r="AU2046" s="1">
        <f t="shared" si="2857"/>
        <v>0</v>
      </c>
      <c r="AV2046" s="1">
        <f t="shared" si="2857"/>
        <v>0</v>
      </c>
      <c r="AW2046" s="1">
        <f t="shared" si="2857"/>
        <v>0</v>
      </c>
      <c r="AX2046" s="1">
        <f t="shared" si="2857"/>
        <v>0</v>
      </c>
      <c r="AY2046" s="1">
        <f t="shared" si="2857"/>
        <v>0</v>
      </c>
      <c r="AZ2046" s="1">
        <f t="shared" si="2857"/>
        <v>0</v>
      </c>
      <c r="BA2046" s="1">
        <f t="shared" si="2857"/>
        <v>0</v>
      </c>
      <c r="BB2046" s="1">
        <f t="shared" si="2857"/>
        <v>0</v>
      </c>
      <c r="BC2046" s="1">
        <f t="shared" si="2857"/>
        <v>0</v>
      </c>
      <c r="BD2046" s="1">
        <f t="shared" si="2857"/>
        <v>0</v>
      </c>
      <c r="BE2046" s="1">
        <f t="shared" si="2857"/>
        <v>0</v>
      </c>
      <c r="BF2046" s="1">
        <f t="shared" si="2857"/>
        <v>-71250</v>
      </c>
      <c r="BG2046" s="1">
        <f t="shared" si="2857"/>
        <v>0</v>
      </c>
      <c r="BH2046" s="1">
        <f t="shared" si="2857"/>
        <v>0</v>
      </c>
      <c r="BI2046" s="1">
        <f t="shared" si="2857"/>
        <v>185040.3850779997</v>
      </c>
      <c r="BJ2046" s="1">
        <f t="shared" si="2857"/>
        <v>0</v>
      </c>
      <c r="BK2046" s="1">
        <f t="shared" si="2857"/>
        <v>-1874106.6481994465</v>
      </c>
      <c r="BL2046" s="1">
        <f t="shared" si="2857"/>
        <v>-95000</v>
      </c>
      <c r="BM2046" s="1">
        <f t="shared" si="2857"/>
        <v>0</v>
      </c>
      <c r="BN2046" s="1">
        <f t="shared" si="2857"/>
        <v>0</v>
      </c>
      <c r="BO2046" s="1">
        <f t="shared" si="2857"/>
        <v>0</v>
      </c>
      <c r="BP2046" s="1">
        <f t="shared" si="2857"/>
        <v>0</v>
      </c>
      <c r="BQ2046" s="1">
        <f t="shared" si="2857"/>
        <v>0</v>
      </c>
      <c r="BR2046" s="1">
        <f t="shared" si="2857"/>
        <v>0</v>
      </c>
      <c r="BS2046" s="1">
        <f t="shared" si="2857"/>
        <v>0</v>
      </c>
      <c r="BT2046" s="1">
        <f t="shared" si="2857"/>
        <v>0</v>
      </c>
      <c r="BU2046" s="1">
        <f t="shared" si="2857"/>
        <v>0</v>
      </c>
      <c r="BV2046" s="1">
        <f t="shared" si="2857"/>
        <v>0</v>
      </c>
      <c r="BW2046" s="1">
        <f t="shared" si="2857"/>
        <v>0</v>
      </c>
      <c r="BX2046" s="1">
        <f t="shared" si="2857"/>
        <v>0</v>
      </c>
      <c r="BY2046" s="1">
        <f t="shared" ref="BY2046:EH2046" si="2858">+BZ1350</f>
        <v>0</v>
      </c>
      <c r="BZ2046" s="1">
        <f t="shared" si="2858"/>
        <v>0</v>
      </c>
      <c r="CA2046" s="1">
        <f t="shared" si="2858"/>
        <v>0</v>
      </c>
      <c r="CB2046" s="1">
        <f t="shared" si="2858"/>
        <v>0</v>
      </c>
      <c r="CC2046" s="1">
        <f t="shared" si="2858"/>
        <v>0</v>
      </c>
      <c r="CD2046" s="1">
        <f t="shared" si="2858"/>
        <v>-10116.635077999708</v>
      </c>
      <c r="CE2046" s="1">
        <f t="shared" si="2858"/>
        <v>0</v>
      </c>
      <c r="CF2046" s="1">
        <f t="shared" si="2858"/>
        <v>-19221606.648199446</v>
      </c>
      <c r="CG2046" s="1">
        <f t="shared" si="2858"/>
        <v>0</v>
      </c>
      <c r="CH2046" s="1">
        <f t="shared" si="2858"/>
        <v>0</v>
      </c>
      <c r="CI2046" s="1">
        <f t="shared" si="2858"/>
        <v>0</v>
      </c>
      <c r="CJ2046" s="1">
        <f t="shared" si="2858"/>
        <v>0</v>
      </c>
      <c r="CK2046" s="1">
        <f t="shared" si="2858"/>
        <v>0</v>
      </c>
      <c r="CL2046" s="1">
        <f t="shared" si="2858"/>
        <v>0</v>
      </c>
      <c r="CM2046" s="1">
        <f t="shared" si="2858"/>
        <v>0</v>
      </c>
      <c r="CN2046" s="1">
        <f t="shared" si="2858"/>
        <v>0</v>
      </c>
      <c r="CO2046" s="1">
        <f t="shared" si="2858"/>
        <v>0</v>
      </c>
      <c r="CP2046" s="1">
        <f t="shared" si="2858"/>
        <v>0</v>
      </c>
      <c r="CQ2046" s="1">
        <f t="shared" si="2858"/>
        <v>0</v>
      </c>
      <c r="CR2046" s="1">
        <f t="shared" si="2858"/>
        <v>0</v>
      </c>
      <c r="CS2046" s="1">
        <f t="shared" si="2858"/>
        <v>0</v>
      </c>
      <c r="CT2046" s="1">
        <f t="shared" si="2858"/>
        <v>0</v>
      </c>
      <c r="CU2046" s="1">
        <f t="shared" si="2858"/>
        <v>0</v>
      </c>
      <c r="CV2046" s="1">
        <f t="shared" si="2858"/>
        <v>0</v>
      </c>
      <c r="CW2046" s="1">
        <f t="shared" si="2858"/>
        <v>0</v>
      </c>
      <c r="CX2046" s="1">
        <f t="shared" si="2858"/>
        <v>0</v>
      </c>
      <c r="CY2046" s="1">
        <f t="shared" si="2858"/>
        <v>0</v>
      </c>
      <c r="CZ2046" s="1">
        <f t="shared" si="2858"/>
        <v>0</v>
      </c>
      <c r="DA2046" s="1">
        <f t="shared" si="2858"/>
        <v>0</v>
      </c>
      <c r="DB2046" s="1">
        <f t="shared" si="2858"/>
        <v>0</v>
      </c>
      <c r="DC2046" s="1">
        <f t="shared" si="2858"/>
        <v>0</v>
      </c>
      <c r="DD2046" s="1">
        <f t="shared" si="2858"/>
        <v>0</v>
      </c>
      <c r="DE2046" s="1">
        <f t="shared" si="2858"/>
        <v>0</v>
      </c>
      <c r="DF2046" s="1">
        <f t="shared" si="2858"/>
        <v>0</v>
      </c>
      <c r="DG2046" s="1">
        <f t="shared" si="2858"/>
        <v>0</v>
      </c>
      <c r="DH2046" s="1">
        <f t="shared" si="2858"/>
        <v>0</v>
      </c>
      <c r="DI2046" s="1">
        <f t="shared" si="2858"/>
        <v>0</v>
      </c>
      <c r="DJ2046" s="1">
        <f t="shared" si="2858"/>
        <v>0</v>
      </c>
      <c r="DK2046" s="1">
        <f t="shared" si="2858"/>
        <v>0</v>
      </c>
      <c r="DL2046" s="1">
        <f t="shared" si="2858"/>
        <v>0</v>
      </c>
      <c r="DM2046" s="1">
        <f t="shared" si="2858"/>
        <v>0</v>
      </c>
      <c r="DN2046" s="1">
        <f t="shared" si="2858"/>
        <v>0</v>
      </c>
      <c r="DO2046" s="1">
        <f t="shared" si="2858"/>
        <v>0</v>
      </c>
      <c r="DP2046" s="1">
        <f t="shared" si="2858"/>
        <v>0</v>
      </c>
      <c r="DQ2046" s="1">
        <f t="shared" si="2858"/>
        <v>0</v>
      </c>
      <c r="DR2046" s="1">
        <f t="shared" si="2858"/>
        <v>0</v>
      </c>
      <c r="DS2046" s="1">
        <f t="shared" si="2858"/>
        <v>0</v>
      </c>
      <c r="DT2046" s="1">
        <f t="shared" si="2858"/>
        <v>0</v>
      </c>
      <c r="DU2046" s="1">
        <f t="shared" si="2858"/>
        <v>0</v>
      </c>
      <c r="DV2046" s="1">
        <f t="shared" si="2858"/>
        <v>0</v>
      </c>
      <c r="DW2046" s="1">
        <f t="shared" si="2858"/>
        <v>0</v>
      </c>
      <c r="DX2046" s="1">
        <f t="shared" si="2858"/>
        <v>0</v>
      </c>
      <c r="DY2046" s="1">
        <f t="shared" si="2858"/>
        <v>0</v>
      </c>
      <c r="DZ2046" s="1">
        <f t="shared" si="2858"/>
        <v>0</v>
      </c>
      <c r="EA2046" s="1">
        <f t="shared" si="2858"/>
        <v>0</v>
      </c>
      <c r="EB2046" s="1">
        <f t="shared" si="2858"/>
        <v>0</v>
      </c>
      <c r="EC2046" s="1">
        <f t="shared" si="2858"/>
        <v>0</v>
      </c>
      <c r="ED2046" s="1">
        <f t="shared" si="2858"/>
        <v>0</v>
      </c>
      <c r="EE2046" s="1">
        <f t="shared" si="2858"/>
        <v>0</v>
      </c>
      <c r="EF2046" s="1">
        <f t="shared" si="2858"/>
        <v>0</v>
      </c>
      <c r="EG2046" s="1">
        <f t="shared" si="2858"/>
        <v>0</v>
      </c>
      <c r="EH2046" s="1">
        <f t="shared" si="2858"/>
        <v>0</v>
      </c>
    </row>
    <row r="2047" spans="4:138" hidden="1">
      <c r="D2047" s="1">
        <v>-4.6566128730773926E-10</v>
      </c>
      <c r="E2047" s="28">
        <f t="shared" si="2762"/>
        <v>-4.6566128730773926E-10</v>
      </c>
      <c r="F2047" s="28"/>
      <c r="G2047" s="28"/>
      <c r="H2047" s="28"/>
      <c r="I2047" s="28"/>
      <c r="M2047" s="1">
        <f t="shared" ref="M2047:BX2047" si="2859">+N1351</f>
        <v>0</v>
      </c>
      <c r="N2047" s="1">
        <f t="shared" si="2859"/>
        <v>0</v>
      </c>
      <c r="O2047" s="1">
        <f t="shared" si="2859"/>
        <v>0</v>
      </c>
      <c r="P2047" s="1">
        <f t="shared" si="2859"/>
        <v>0</v>
      </c>
      <c r="Q2047" s="1">
        <f t="shared" si="2859"/>
        <v>0</v>
      </c>
      <c r="R2047" s="1">
        <f t="shared" si="2859"/>
        <v>0</v>
      </c>
      <c r="S2047" s="1">
        <f t="shared" si="2859"/>
        <v>0</v>
      </c>
      <c r="T2047" s="1">
        <f t="shared" si="2859"/>
        <v>0</v>
      </c>
      <c r="U2047" s="1">
        <f t="shared" si="2859"/>
        <v>0</v>
      </c>
      <c r="V2047" s="1">
        <f t="shared" si="2859"/>
        <v>0</v>
      </c>
      <c r="W2047" s="1">
        <f t="shared" si="2859"/>
        <v>0</v>
      </c>
      <c r="X2047" s="1">
        <f t="shared" si="2859"/>
        <v>0</v>
      </c>
      <c r="Y2047" s="1">
        <f t="shared" si="2859"/>
        <v>0</v>
      </c>
      <c r="Z2047" s="1">
        <f t="shared" si="2859"/>
        <v>0</v>
      </c>
      <c r="AA2047" s="1">
        <f t="shared" si="2859"/>
        <v>0</v>
      </c>
      <c r="AB2047" s="1">
        <f t="shared" si="2859"/>
        <v>0</v>
      </c>
      <c r="AC2047" s="1">
        <f t="shared" si="2859"/>
        <v>0</v>
      </c>
      <c r="AD2047" s="1">
        <f t="shared" si="2859"/>
        <v>0</v>
      </c>
      <c r="AE2047" s="1">
        <f t="shared" si="2859"/>
        <v>0</v>
      </c>
      <c r="AF2047" s="1">
        <f t="shared" si="2859"/>
        <v>0</v>
      </c>
      <c r="AG2047" s="1">
        <f t="shared" si="2859"/>
        <v>0</v>
      </c>
      <c r="AH2047" s="1">
        <f t="shared" si="2859"/>
        <v>0</v>
      </c>
      <c r="AI2047" s="1">
        <f t="shared" si="2859"/>
        <v>0</v>
      </c>
      <c r="AJ2047" s="1">
        <f t="shared" si="2859"/>
        <v>0</v>
      </c>
      <c r="AK2047" s="1">
        <f t="shared" si="2859"/>
        <v>0</v>
      </c>
      <c r="AL2047" s="1">
        <f t="shared" si="2859"/>
        <v>0</v>
      </c>
      <c r="AM2047" s="1">
        <f t="shared" si="2859"/>
        <v>0</v>
      </c>
      <c r="AN2047" s="1">
        <f t="shared" si="2859"/>
        <v>0</v>
      </c>
      <c r="AO2047" s="1">
        <f t="shared" si="2859"/>
        <v>-422500</v>
      </c>
      <c r="AP2047" s="1">
        <f t="shared" si="2859"/>
        <v>0</v>
      </c>
      <c r="AQ2047" s="1">
        <f t="shared" si="2859"/>
        <v>0</v>
      </c>
      <c r="AR2047" s="1">
        <f t="shared" si="2859"/>
        <v>0</v>
      </c>
      <c r="AS2047" s="1">
        <f t="shared" si="2859"/>
        <v>0</v>
      </c>
      <c r="AT2047" s="1">
        <f t="shared" si="2859"/>
        <v>0</v>
      </c>
      <c r="AU2047" s="1">
        <f t="shared" si="2859"/>
        <v>0</v>
      </c>
      <c r="AV2047" s="1">
        <f t="shared" si="2859"/>
        <v>0</v>
      </c>
      <c r="AW2047" s="1">
        <f t="shared" si="2859"/>
        <v>0</v>
      </c>
      <c r="AX2047" s="1">
        <f t="shared" si="2859"/>
        <v>0</v>
      </c>
      <c r="AY2047" s="1">
        <f t="shared" si="2859"/>
        <v>0</v>
      </c>
      <c r="AZ2047" s="1">
        <f t="shared" si="2859"/>
        <v>0</v>
      </c>
      <c r="BA2047" s="1">
        <f t="shared" si="2859"/>
        <v>0</v>
      </c>
      <c r="BB2047" s="1">
        <f t="shared" si="2859"/>
        <v>0</v>
      </c>
      <c r="BC2047" s="1">
        <f t="shared" si="2859"/>
        <v>0</v>
      </c>
      <c r="BD2047" s="1">
        <f t="shared" si="2859"/>
        <v>0</v>
      </c>
      <c r="BE2047" s="1">
        <f t="shared" si="2859"/>
        <v>0</v>
      </c>
      <c r="BF2047" s="1">
        <f t="shared" si="2859"/>
        <v>0</v>
      </c>
      <c r="BG2047" s="1">
        <f t="shared" si="2859"/>
        <v>-90.9375</v>
      </c>
      <c r="BH2047" s="1">
        <f t="shared" si="2859"/>
        <v>-363750</v>
      </c>
      <c r="BI2047" s="1">
        <f t="shared" si="2859"/>
        <v>0</v>
      </c>
      <c r="BJ2047" s="1">
        <f t="shared" si="2859"/>
        <v>867543.33516081865</v>
      </c>
      <c r="BK2047" s="1">
        <f t="shared" si="2859"/>
        <v>282916.66666666663</v>
      </c>
      <c r="BL2047" s="1">
        <f t="shared" si="2859"/>
        <v>0</v>
      </c>
      <c r="BM2047" s="1">
        <f t="shared" si="2859"/>
        <v>-215.55555555555554</v>
      </c>
      <c r="BN2047" s="1">
        <f t="shared" si="2859"/>
        <v>646666.66666666663</v>
      </c>
      <c r="BO2047" s="1">
        <f t="shared" si="2859"/>
        <v>0</v>
      </c>
      <c r="BP2047" s="1">
        <f t="shared" si="2859"/>
        <v>0</v>
      </c>
      <c r="BQ2047" s="1">
        <f t="shared" si="2859"/>
        <v>0</v>
      </c>
      <c r="BR2047" s="1">
        <f t="shared" si="2859"/>
        <v>0</v>
      </c>
      <c r="BS2047" s="1">
        <f t="shared" si="2859"/>
        <v>0</v>
      </c>
      <c r="BT2047" s="1">
        <f t="shared" si="2859"/>
        <v>0</v>
      </c>
      <c r="BU2047" s="1">
        <f t="shared" si="2859"/>
        <v>0</v>
      </c>
      <c r="BV2047" s="1">
        <f t="shared" si="2859"/>
        <v>0</v>
      </c>
      <c r="BW2047" s="1">
        <f t="shared" si="2859"/>
        <v>0</v>
      </c>
      <c r="BX2047" s="1">
        <f t="shared" si="2859"/>
        <v>0</v>
      </c>
      <c r="BY2047" s="1">
        <f t="shared" ref="BY2047:EH2047" si="2860">+BZ1351</f>
        <v>0</v>
      </c>
      <c r="BZ2047" s="1">
        <f t="shared" si="2860"/>
        <v>0</v>
      </c>
      <c r="CA2047" s="1">
        <f t="shared" si="2860"/>
        <v>0</v>
      </c>
      <c r="CB2047" s="1">
        <f t="shared" si="2860"/>
        <v>0</v>
      </c>
      <c r="CC2047" s="1">
        <f t="shared" si="2860"/>
        <v>0</v>
      </c>
      <c r="CD2047" s="1">
        <f t="shared" si="2860"/>
        <v>0</v>
      </c>
      <c r="CE2047" s="1">
        <f t="shared" si="2860"/>
        <v>-444736.84210526315</v>
      </c>
      <c r="CF2047" s="1">
        <f t="shared" si="2860"/>
        <v>0</v>
      </c>
      <c r="CG2047" s="1">
        <f t="shared" si="2860"/>
        <v>0</v>
      </c>
      <c r="CH2047" s="1">
        <f t="shared" si="2860"/>
        <v>0</v>
      </c>
      <c r="CI2047" s="1">
        <f t="shared" si="2860"/>
        <v>0</v>
      </c>
      <c r="CJ2047" s="1">
        <f t="shared" si="2860"/>
        <v>0</v>
      </c>
      <c r="CK2047" s="1">
        <f t="shared" si="2860"/>
        <v>0</v>
      </c>
      <c r="CL2047" s="1">
        <f t="shared" si="2860"/>
        <v>0</v>
      </c>
      <c r="CM2047" s="1">
        <f t="shared" si="2860"/>
        <v>0</v>
      </c>
      <c r="CN2047" s="1">
        <f t="shared" si="2860"/>
        <v>0</v>
      </c>
      <c r="CO2047" s="1">
        <f t="shared" si="2860"/>
        <v>0</v>
      </c>
      <c r="CP2047" s="1">
        <f t="shared" si="2860"/>
        <v>0</v>
      </c>
      <c r="CQ2047" s="1">
        <f t="shared" si="2860"/>
        <v>0</v>
      </c>
      <c r="CR2047" s="1">
        <f t="shared" si="2860"/>
        <v>0</v>
      </c>
      <c r="CS2047" s="1">
        <f t="shared" si="2860"/>
        <v>0</v>
      </c>
      <c r="CT2047" s="1">
        <f t="shared" si="2860"/>
        <v>0</v>
      </c>
      <c r="CU2047" s="1">
        <f t="shared" si="2860"/>
        <v>0</v>
      </c>
      <c r="CV2047" s="1">
        <f t="shared" si="2860"/>
        <v>0</v>
      </c>
      <c r="CW2047" s="1">
        <f t="shared" si="2860"/>
        <v>0</v>
      </c>
      <c r="CX2047" s="1">
        <f t="shared" si="2860"/>
        <v>0</v>
      </c>
      <c r="CY2047" s="1">
        <f t="shared" si="2860"/>
        <v>0</v>
      </c>
      <c r="CZ2047" s="1">
        <f t="shared" si="2860"/>
        <v>0</v>
      </c>
      <c r="DA2047" s="1">
        <f t="shared" si="2860"/>
        <v>0</v>
      </c>
      <c r="DB2047" s="1">
        <f t="shared" si="2860"/>
        <v>0</v>
      </c>
      <c r="DC2047" s="1">
        <f t="shared" si="2860"/>
        <v>0</v>
      </c>
      <c r="DD2047" s="1">
        <f t="shared" si="2860"/>
        <v>0</v>
      </c>
      <c r="DE2047" s="1">
        <f t="shared" si="2860"/>
        <v>0</v>
      </c>
      <c r="DF2047" s="1">
        <f t="shared" si="2860"/>
        <v>0</v>
      </c>
      <c r="DG2047" s="1">
        <f t="shared" si="2860"/>
        <v>0</v>
      </c>
      <c r="DH2047" s="1">
        <f t="shared" si="2860"/>
        <v>0</v>
      </c>
      <c r="DI2047" s="1">
        <f t="shared" si="2860"/>
        <v>0</v>
      </c>
      <c r="DJ2047" s="1">
        <f t="shared" si="2860"/>
        <v>0</v>
      </c>
      <c r="DK2047" s="1">
        <f t="shared" si="2860"/>
        <v>0</v>
      </c>
      <c r="DL2047" s="1">
        <f t="shared" si="2860"/>
        <v>0</v>
      </c>
      <c r="DM2047" s="1">
        <f t="shared" si="2860"/>
        <v>0</v>
      </c>
      <c r="DN2047" s="1">
        <f t="shared" si="2860"/>
        <v>0</v>
      </c>
      <c r="DO2047" s="1">
        <f t="shared" si="2860"/>
        <v>0</v>
      </c>
      <c r="DP2047" s="1">
        <f t="shared" si="2860"/>
        <v>0</v>
      </c>
      <c r="DQ2047" s="1">
        <f t="shared" si="2860"/>
        <v>0</v>
      </c>
      <c r="DR2047" s="1">
        <f t="shared" si="2860"/>
        <v>0</v>
      </c>
      <c r="DS2047" s="1">
        <f t="shared" si="2860"/>
        <v>0</v>
      </c>
      <c r="DT2047" s="1">
        <f t="shared" si="2860"/>
        <v>0</v>
      </c>
      <c r="DU2047" s="1">
        <f t="shared" si="2860"/>
        <v>0</v>
      </c>
      <c r="DV2047" s="1">
        <f t="shared" si="2860"/>
        <v>0</v>
      </c>
      <c r="DW2047" s="1">
        <f t="shared" si="2860"/>
        <v>0</v>
      </c>
      <c r="DX2047" s="1">
        <f t="shared" si="2860"/>
        <v>0</v>
      </c>
      <c r="DY2047" s="1">
        <f t="shared" si="2860"/>
        <v>0</v>
      </c>
      <c r="DZ2047" s="1">
        <f t="shared" si="2860"/>
        <v>0</v>
      </c>
      <c r="EA2047" s="1">
        <f t="shared" si="2860"/>
        <v>0</v>
      </c>
      <c r="EB2047" s="1">
        <f t="shared" si="2860"/>
        <v>0</v>
      </c>
      <c r="EC2047" s="1">
        <f t="shared" si="2860"/>
        <v>0</v>
      </c>
      <c r="ED2047" s="1">
        <f t="shared" si="2860"/>
        <v>0</v>
      </c>
      <c r="EE2047" s="1">
        <f t="shared" si="2860"/>
        <v>0</v>
      </c>
      <c r="EF2047" s="1">
        <f t="shared" si="2860"/>
        <v>0</v>
      </c>
      <c r="EG2047" s="1">
        <f t="shared" si="2860"/>
        <v>0</v>
      </c>
      <c r="EH2047" s="1">
        <f t="shared" si="2860"/>
        <v>0</v>
      </c>
    </row>
    <row r="2048" spans="4:138" hidden="1">
      <c r="D2048" s="1">
        <v>8.9406967163085938E-7</v>
      </c>
      <c r="E2048" s="28">
        <f t="shared" si="2762"/>
        <v>8.9406967163085938E-7</v>
      </c>
      <c r="F2048" s="28"/>
      <c r="G2048" s="28"/>
      <c r="H2048" s="28"/>
      <c r="I2048" s="28"/>
      <c r="M2048" s="1">
        <f t="shared" ref="M2048:BX2048" si="2861">+N1352</f>
        <v>0</v>
      </c>
      <c r="N2048" s="1">
        <f t="shared" si="2861"/>
        <v>0</v>
      </c>
      <c r="O2048" s="1">
        <f t="shared" si="2861"/>
        <v>0</v>
      </c>
      <c r="P2048" s="1">
        <f t="shared" si="2861"/>
        <v>0</v>
      </c>
      <c r="Q2048" s="1">
        <f t="shared" si="2861"/>
        <v>0</v>
      </c>
      <c r="R2048" s="1">
        <f t="shared" si="2861"/>
        <v>0</v>
      </c>
      <c r="S2048" s="1">
        <f t="shared" si="2861"/>
        <v>0</v>
      </c>
      <c r="T2048" s="1">
        <f t="shared" si="2861"/>
        <v>0</v>
      </c>
      <c r="U2048" s="1">
        <f t="shared" si="2861"/>
        <v>0</v>
      </c>
      <c r="V2048" s="1">
        <f t="shared" si="2861"/>
        <v>0</v>
      </c>
      <c r="W2048" s="1">
        <f t="shared" si="2861"/>
        <v>0</v>
      </c>
      <c r="X2048" s="1">
        <f t="shared" si="2861"/>
        <v>0</v>
      </c>
      <c r="Y2048" s="1">
        <f t="shared" si="2861"/>
        <v>0</v>
      </c>
      <c r="Z2048" s="1">
        <f t="shared" si="2861"/>
        <v>0</v>
      </c>
      <c r="AA2048" s="1">
        <f t="shared" si="2861"/>
        <v>0</v>
      </c>
      <c r="AB2048" s="1">
        <f t="shared" si="2861"/>
        <v>0</v>
      </c>
      <c r="AC2048" s="1">
        <f t="shared" si="2861"/>
        <v>0</v>
      </c>
      <c r="AD2048" s="1">
        <f t="shared" si="2861"/>
        <v>0</v>
      </c>
      <c r="AE2048" s="1">
        <f t="shared" si="2861"/>
        <v>0</v>
      </c>
      <c r="AF2048" s="1">
        <f t="shared" si="2861"/>
        <v>0</v>
      </c>
      <c r="AG2048" s="1">
        <f t="shared" si="2861"/>
        <v>0</v>
      </c>
      <c r="AH2048" s="1">
        <f t="shared" si="2861"/>
        <v>0</v>
      </c>
      <c r="AI2048" s="1">
        <f t="shared" si="2861"/>
        <v>0</v>
      </c>
      <c r="AJ2048" s="1">
        <f t="shared" si="2861"/>
        <v>0</v>
      </c>
      <c r="AK2048" s="1">
        <f t="shared" si="2861"/>
        <v>0</v>
      </c>
      <c r="AL2048" s="1">
        <f t="shared" si="2861"/>
        <v>0</v>
      </c>
      <c r="AM2048" s="1">
        <f t="shared" si="2861"/>
        <v>0</v>
      </c>
      <c r="AN2048" s="1">
        <f t="shared" si="2861"/>
        <v>-17347500</v>
      </c>
      <c r="AO2048" s="1">
        <f t="shared" si="2861"/>
        <v>0</v>
      </c>
      <c r="AP2048" s="1">
        <f t="shared" si="2861"/>
        <v>23130000000</v>
      </c>
      <c r="AQ2048" s="1">
        <f t="shared" si="2861"/>
        <v>0</v>
      </c>
      <c r="AR2048" s="1">
        <f t="shared" si="2861"/>
        <v>0</v>
      </c>
      <c r="AS2048" s="1">
        <f t="shared" si="2861"/>
        <v>0</v>
      </c>
      <c r="AT2048" s="1">
        <f t="shared" si="2861"/>
        <v>0</v>
      </c>
      <c r="AU2048" s="1">
        <f t="shared" si="2861"/>
        <v>0</v>
      </c>
      <c r="AV2048" s="1">
        <f t="shared" si="2861"/>
        <v>0</v>
      </c>
      <c r="AW2048" s="1">
        <f t="shared" si="2861"/>
        <v>0</v>
      </c>
      <c r="AX2048" s="1">
        <f t="shared" si="2861"/>
        <v>0</v>
      </c>
      <c r="AY2048" s="1">
        <f t="shared" si="2861"/>
        <v>0</v>
      </c>
      <c r="AZ2048" s="1">
        <f t="shared" si="2861"/>
        <v>0</v>
      </c>
      <c r="BA2048" s="1">
        <f t="shared" si="2861"/>
        <v>0</v>
      </c>
      <c r="BB2048" s="1">
        <f t="shared" si="2861"/>
        <v>0</v>
      </c>
      <c r="BC2048" s="1">
        <f t="shared" si="2861"/>
        <v>0</v>
      </c>
      <c r="BD2048" s="1">
        <f t="shared" si="2861"/>
        <v>0</v>
      </c>
      <c r="BE2048" s="1">
        <f t="shared" si="2861"/>
        <v>0</v>
      </c>
      <c r="BF2048" s="1">
        <f t="shared" si="2861"/>
        <v>0</v>
      </c>
      <c r="BG2048" s="1">
        <f t="shared" si="2861"/>
        <v>363750</v>
      </c>
      <c r="BH2048" s="1">
        <f t="shared" si="2861"/>
        <v>970000000</v>
      </c>
      <c r="BI2048" s="1">
        <f t="shared" si="2861"/>
        <v>-1874106.6481994465</v>
      </c>
      <c r="BJ2048" s="1">
        <f t="shared" si="2861"/>
        <v>282916.66666666663</v>
      </c>
      <c r="BK2048" s="1">
        <f t="shared" si="2861"/>
        <v>99481403508.771927</v>
      </c>
      <c r="BL2048" s="1">
        <f t="shared" si="2861"/>
        <v>0</v>
      </c>
      <c r="BM2048" s="1">
        <f t="shared" si="2861"/>
        <v>-646666.66666666663</v>
      </c>
      <c r="BN2048" s="1">
        <f t="shared" si="2861"/>
        <v>1293333333.3333333</v>
      </c>
      <c r="BO2048" s="1">
        <f t="shared" si="2861"/>
        <v>0</v>
      </c>
      <c r="BP2048" s="1">
        <f t="shared" si="2861"/>
        <v>0</v>
      </c>
      <c r="BQ2048" s="1">
        <f t="shared" si="2861"/>
        <v>0</v>
      </c>
      <c r="BR2048" s="1">
        <f t="shared" si="2861"/>
        <v>0</v>
      </c>
      <c r="BS2048" s="1">
        <f t="shared" si="2861"/>
        <v>0</v>
      </c>
      <c r="BT2048" s="1">
        <f t="shared" si="2861"/>
        <v>0</v>
      </c>
      <c r="BU2048" s="1">
        <f t="shared" si="2861"/>
        <v>0</v>
      </c>
      <c r="BV2048" s="1">
        <f t="shared" si="2861"/>
        <v>0</v>
      </c>
      <c r="BW2048" s="1">
        <f t="shared" si="2861"/>
        <v>0</v>
      </c>
      <c r="BX2048" s="1">
        <f t="shared" si="2861"/>
        <v>0</v>
      </c>
      <c r="BY2048" s="1">
        <f t="shared" ref="BY2048:EH2048" si="2862">+BZ1352</f>
        <v>0</v>
      </c>
      <c r="BZ2048" s="1">
        <f t="shared" si="2862"/>
        <v>0</v>
      </c>
      <c r="CA2048" s="1">
        <f t="shared" si="2862"/>
        <v>0</v>
      </c>
      <c r="CB2048" s="1">
        <f t="shared" si="2862"/>
        <v>0</v>
      </c>
      <c r="CC2048" s="1">
        <f t="shared" si="2862"/>
        <v>0</v>
      </c>
      <c r="CD2048" s="1">
        <f t="shared" si="2862"/>
        <v>19221606.648199446</v>
      </c>
      <c r="CE2048" s="1">
        <f t="shared" si="2862"/>
        <v>0</v>
      </c>
      <c r="CF2048" s="1">
        <f t="shared" si="2862"/>
        <v>24347368421.052631</v>
      </c>
      <c r="CG2048" s="1">
        <f t="shared" si="2862"/>
        <v>0</v>
      </c>
      <c r="CH2048" s="1">
        <f t="shared" si="2862"/>
        <v>0</v>
      </c>
      <c r="CI2048" s="1">
        <f t="shared" si="2862"/>
        <v>0</v>
      </c>
      <c r="CJ2048" s="1">
        <f t="shared" si="2862"/>
        <v>0</v>
      </c>
      <c r="CK2048" s="1">
        <f t="shared" si="2862"/>
        <v>0</v>
      </c>
      <c r="CL2048" s="1">
        <f t="shared" si="2862"/>
        <v>0</v>
      </c>
      <c r="CM2048" s="1">
        <f t="shared" si="2862"/>
        <v>0</v>
      </c>
      <c r="CN2048" s="1">
        <f t="shared" si="2862"/>
        <v>0</v>
      </c>
      <c r="CO2048" s="1">
        <f t="shared" si="2862"/>
        <v>0</v>
      </c>
      <c r="CP2048" s="1">
        <f t="shared" si="2862"/>
        <v>0</v>
      </c>
      <c r="CQ2048" s="1">
        <f t="shared" si="2862"/>
        <v>0</v>
      </c>
      <c r="CR2048" s="1">
        <f t="shared" si="2862"/>
        <v>0</v>
      </c>
      <c r="CS2048" s="1">
        <f t="shared" si="2862"/>
        <v>0</v>
      </c>
      <c r="CT2048" s="1">
        <f t="shared" si="2862"/>
        <v>0</v>
      </c>
      <c r="CU2048" s="1">
        <f t="shared" si="2862"/>
        <v>0</v>
      </c>
      <c r="CV2048" s="1">
        <f t="shared" si="2862"/>
        <v>0</v>
      </c>
      <c r="CW2048" s="1">
        <f t="shared" si="2862"/>
        <v>0</v>
      </c>
      <c r="CX2048" s="1">
        <f t="shared" si="2862"/>
        <v>0</v>
      </c>
      <c r="CY2048" s="1">
        <f t="shared" si="2862"/>
        <v>0</v>
      </c>
      <c r="CZ2048" s="1">
        <f t="shared" si="2862"/>
        <v>0</v>
      </c>
      <c r="DA2048" s="1">
        <f t="shared" si="2862"/>
        <v>0</v>
      </c>
      <c r="DB2048" s="1">
        <f t="shared" si="2862"/>
        <v>0</v>
      </c>
      <c r="DC2048" s="1">
        <f t="shared" si="2862"/>
        <v>0</v>
      </c>
      <c r="DD2048" s="1">
        <f t="shared" si="2862"/>
        <v>0</v>
      </c>
      <c r="DE2048" s="1">
        <f t="shared" si="2862"/>
        <v>0</v>
      </c>
      <c r="DF2048" s="1">
        <f t="shared" si="2862"/>
        <v>0</v>
      </c>
      <c r="DG2048" s="1">
        <f t="shared" si="2862"/>
        <v>0</v>
      </c>
      <c r="DH2048" s="1">
        <f t="shared" si="2862"/>
        <v>0</v>
      </c>
      <c r="DI2048" s="1">
        <f t="shared" si="2862"/>
        <v>0</v>
      </c>
      <c r="DJ2048" s="1">
        <f t="shared" si="2862"/>
        <v>0</v>
      </c>
      <c r="DK2048" s="1">
        <f t="shared" si="2862"/>
        <v>0</v>
      </c>
      <c r="DL2048" s="1">
        <f t="shared" si="2862"/>
        <v>0</v>
      </c>
      <c r="DM2048" s="1">
        <f t="shared" si="2862"/>
        <v>0</v>
      </c>
      <c r="DN2048" s="1">
        <f t="shared" si="2862"/>
        <v>0</v>
      </c>
      <c r="DO2048" s="1">
        <f t="shared" si="2862"/>
        <v>0</v>
      </c>
      <c r="DP2048" s="1">
        <f t="shared" si="2862"/>
        <v>0</v>
      </c>
      <c r="DQ2048" s="1">
        <f t="shared" si="2862"/>
        <v>0</v>
      </c>
      <c r="DR2048" s="1">
        <f t="shared" si="2862"/>
        <v>0</v>
      </c>
      <c r="DS2048" s="1">
        <f t="shared" si="2862"/>
        <v>0</v>
      </c>
      <c r="DT2048" s="1">
        <f t="shared" si="2862"/>
        <v>0</v>
      </c>
      <c r="DU2048" s="1">
        <f t="shared" si="2862"/>
        <v>0</v>
      </c>
      <c r="DV2048" s="1">
        <f t="shared" si="2862"/>
        <v>0</v>
      </c>
      <c r="DW2048" s="1">
        <f t="shared" si="2862"/>
        <v>0</v>
      </c>
      <c r="DX2048" s="1">
        <f t="shared" si="2862"/>
        <v>0</v>
      </c>
      <c r="DY2048" s="1">
        <f t="shared" si="2862"/>
        <v>0</v>
      </c>
      <c r="DZ2048" s="1">
        <f t="shared" si="2862"/>
        <v>0</v>
      </c>
      <c r="EA2048" s="1">
        <f t="shared" si="2862"/>
        <v>0</v>
      </c>
      <c r="EB2048" s="1">
        <f t="shared" si="2862"/>
        <v>0</v>
      </c>
      <c r="EC2048" s="1">
        <f t="shared" si="2862"/>
        <v>0</v>
      </c>
      <c r="ED2048" s="1">
        <f t="shared" si="2862"/>
        <v>0</v>
      </c>
      <c r="EE2048" s="1">
        <f t="shared" si="2862"/>
        <v>0</v>
      </c>
      <c r="EF2048" s="1">
        <f t="shared" si="2862"/>
        <v>0</v>
      </c>
      <c r="EG2048" s="1">
        <f t="shared" si="2862"/>
        <v>0</v>
      </c>
      <c r="EH2048" s="1">
        <f t="shared" si="2862"/>
        <v>0</v>
      </c>
    </row>
    <row r="2049" spans="4:138" hidden="1">
      <c r="D2049" s="1">
        <v>-3.3760443329811096E-9</v>
      </c>
      <c r="E2049" s="28">
        <f t="shared" si="2762"/>
        <v>-3.3760443329811096E-9</v>
      </c>
      <c r="F2049" s="28"/>
      <c r="G2049" s="28"/>
      <c r="H2049" s="28"/>
      <c r="I2049" s="28"/>
      <c r="M2049" s="1">
        <f t="shared" ref="M2049:BX2049" si="2863">+N1353</f>
        <v>0</v>
      </c>
      <c r="N2049" s="1">
        <f t="shared" si="2863"/>
        <v>0</v>
      </c>
      <c r="O2049" s="1">
        <f t="shared" si="2863"/>
        <v>0</v>
      </c>
      <c r="P2049" s="1">
        <f t="shared" si="2863"/>
        <v>0</v>
      </c>
      <c r="Q2049" s="1">
        <f t="shared" si="2863"/>
        <v>0</v>
      </c>
      <c r="R2049" s="1">
        <f t="shared" si="2863"/>
        <v>0</v>
      </c>
      <c r="S2049" s="1">
        <f t="shared" si="2863"/>
        <v>0</v>
      </c>
      <c r="T2049" s="1">
        <f t="shared" si="2863"/>
        <v>0</v>
      </c>
      <c r="U2049" s="1">
        <f t="shared" si="2863"/>
        <v>0</v>
      </c>
      <c r="V2049" s="1">
        <f t="shared" si="2863"/>
        <v>0</v>
      </c>
      <c r="W2049" s="1">
        <f t="shared" si="2863"/>
        <v>0</v>
      </c>
      <c r="X2049" s="1">
        <f t="shared" si="2863"/>
        <v>0</v>
      </c>
      <c r="Y2049" s="1">
        <f t="shared" si="2863"/>
        <v>0</v>
      </c>
      <c r="Z2049" s="1">
        <f t="shared" si="2863"/>
        <v>0</v>
      </c>
      <c r="AA2049" s="1">
        <f t="shared" si="2863"/>
        <v>0</v>
      </c>
      <c r="AB2049" s="1">
        <f t="shared" si="2863"/>
        <v>0</v>
      </c>
      <c r="AC2049" s="1">
        <f t="shared" si="2863"/>
        <v>0</v>
      </c>
      <c r="AD2049" s="1">
        <f t="shared" si="2863"/>
        <v>0</v>
      </c>
      <c r="AE2049" s="1">
        <f t="shared" si="2863"/>
        <v>0</v>
      </c>
      <c r="AF2049" s="1">
        <f t="shared" si="2863"/>
        <v>0</v>
      </c>
      <c r="AG2049" s="1">
        <f t="shared" si="2863"/>
        <v>0</v>
      </c>
      <c r="AH2049" s="1">
        <f t="shared" si="2863"/>
        <v>0</v>
      </c>
      <c r="AI2049" s="1">
        <f t="shared" si="2863"/>
        <v>0</v>
      </c>
      <c r="AJ2049" s="1">
        <f t="shared" si="2863"/>
        <v>0</v>
      </c>
      <c r="AK2049" s="1">
        <f t="shared" si="2863"/>
        <v>0</v>
      </c>
      <c r="AL2049" s="1">
        <f t="shared" si="2863"/>
        <v>0</v>
      </c>
      <c r="AM2049" s="1">
        <f t="shared" si="2863"/>
        <v>0</v>
      </c>
      <c r="AN2049" s="1">
        <f t="shared" si="2863"/>
        <v>0</v>
      </c>
      <c r="AO2049" s="1">
        <f t="shared" si="2863"/>
        <v>0</v>
      </c>
      <c r="AP2049" s="1">
        <f t="shared" si="2863"/>
        <v>0</v>
      </c>
      <c r="AQ2049" s="1">
        <f t="shared" si="2863"/>
        <v>-8673.75</v>
      </c>
      <c r="AR2049" s="1">
        <f t="shared" si="2863"/>
        <v>0</v>
      </c>
      <c r="AS2049" s="1">
        <f t="shared" si="2863"/>
        <v>17347500</v>
      </c>
      <c r="AT2049" s="1">
        <f t="shared" si="2863"/>
        <v>0</v>
      </c>
      <c r="AU2049" s="1">
        <f t="shared" si="2863"/>
        <v>0</v>
      </c>
      <c r="AV2049" s="1">
        <f t="shared" si="2863"/>
        <v>0</v>
      </c>
      <c r="AW2049" s="1">
        <f t="shared" si="2863"/>
        <v>0</v>
      </c>
      <c r="AX2049" s="1">
        <f t="shared" si="2863"/>
        <v>0</v>
      </c>
      <c r="AY2049" s="1">
        <f t="shared" si="2863"/>
        <v>0</v>
      </c>
      <c r="AZ2049" s="1">
        <f t="shared" si="2863"/>
        <v>0</v>
      </c>
      <c r="BA2049" s="1">
        <f t="shared" si="2863"/>
        <v>0</v>
      </c>
      <c r="BB2049" s="1">
        <f t="shared" si="2863"/>
        <v>0</v>
      </c>
      <c r="BC2049" s="1">
        <f t="shared" si="2863"/>
        <v>0</v>
      </c>
      <c r="BD2049" s="1">
        <f t="shared" si="2863"/>
        <v>0</v>
      </c>
      <c r="BE2049" s="1">
        <f t="shared" si="2863"/>
        <v>0</v>
      </c>
      <c r="BF2049" s="1">
        <f t="shared" si="2863"/>
        <v>0</v>
      </c>
      <c r="BG2049" s="1">
        <f t="shared" si="2863"/>
        <v>0</v>
      </c>
      <c r="BH2049" s="1">
        <f t="shared" si="2863"/>
        <v>0</v>
      </c>
      <c r="BI2049" s="1">
        <f t="shared" si="2863"/>
        <v>-95000</v>
      </c>
      <c r="BJ2049" s="1">
        <f t="shared" si="2863"/>
        <v>0</v>
      </c>
      <c r="BK2049" s="1">
        <f t="shared" si="2863"/>
        <v>0</v>
      </c>
      <c r="BL2049" s="1">
        <f t="shared" si="2863"/>
        <v>227790.3850779997</v>
      </c>
      <c r="BM2049" s="1">
        <f t="shared" si="2863"/>
        <v>0</v>
      </c>
      <c r="BN2049" s="1">
        <f t="shared" si="2863"/>
        <v>-1874106.6481994465</v>
      </c>
      <c r="BO2049" s="1">
        <f t="shared" si="2863"/>
        <v>-114000</v>
      </c>
      <c r="BP2049" s="1">
        <f t="shared" si="2863"/>
        <v>0</v>
      </c>
      <c r="BQ2049" s="1">
        <f t="shared" si="2863"/>
        <v>0</v>
      </c>
      <c r="BR2049" s="1">
        <f t="shared" si="2863"/>
        <v>0</v>
      </c>
      <c r="BS2049" s="1">
        <f t="shared" si="2863"/>
        <v>0</v>
      </c>
      <c r="BT2049" s="1">
        <f t="shared" si="2863"/>
        <v>0</v>
      </c>
      <c r="BU2049" s="1">
        <f t="shared" si="2863"/>
        <v>0</v>
      </c>
      <c r="BV2049" s="1">
        <f t="shared" si="2863"/>
        <v>0</v>
      </c>
      <c r="BW2049" s="1">
        <f t="shared" si="2863"/>
        <v>0</v>
      </c>
      <c r="BX2049" s="1">
        <f t="shared" si="2863"/>
        <v>0</v>
      </c>
      <c r="BY2049" s="1">
        <f t="shared" ref="BY2049:EH2049" si="2864">+BZ1353</f>
        <v>0</v>
      </c>
      <c r="BZ2049" s="1">
        <f t="shared" si="2864"/>
        <v>0</v>
      </c>
      <c r="CA2049" s="1">
        <f t="shared" si="2864"/>
        <v>0</v>
      </c>
      <c r="CB2049" s="1">
        <f t="shared" si="2864"/>
        <v>0</v>
      </c>
      <c r="CC2049" s="1">
        <f t="shared" si="2864"/>
        <v>0</v>
      </c>
      <c r="CD2049" s="1">
        <f t="shared" si="2864"/>
        <v>0</v>
      </c>
      <c r="CE2049" s="1">
        <f t="shared" si="2864"/>
        <v>0</v>
      </c>
      <c r="CF2049" s="1">
        <f t="shared" si="2864"/>
        <v>0</v>
      </c>
      <c r="CG2049" s="1">
        <f t="shared" si="2864"/>
        <v>-10116.635077999708</v>
      </c>
      <c r="CH2049" s="1">
        <f t="shared" si="2864"/>
        <v>0</v>
      </c>
      <c r="CI2049" s="1">
        <f t="shared" si="2864"/>
        <v>-19221606.648199446</v>
      </c>
      <c r="CJ2049" s="1">
        <f t="shared" si="2864"/>
        <v>0</v>
      </c>
      <c r="CK2049" s="1">
        <f t="shared" si="2864"/>
        <v>0</v>
      </c>
      <c r="CL2049" s="1">
        <f t="shared" si="2864"/>
        <v>0</v>
      </c>
      <c r="CM2049" s="1">
        <f t="shared" si="2864"/>
        <v>0</v>
      </c>
      <c r="CN2049" s="1">
        <f t="shared" si="2864"/>
        <v>0</v>
      </c>
      <c r="CO2049" s="1">
        <f t="shared" si="2864"/>
        <v>0</v>
      </c>
      <c r="CP2049" s="1">
        <f t="shared" si="2864"/>
        <v>0</v>
      </c>
      <c r="CQ2049" s="1">
        <f t="shared" si="2864"/>
        <v>0</v>
      </c>
      <c r="CR2049" s="1">
        <f t="shared" si="2864"/>
        <v>0</v>
      </c>
      <c r="CS2049" s="1">
        <f t="shared" si="2864"/>
        <v>0</v>
      </c>
      <c r="CT2049" s="1">
        <f t="shared" si="2864"/>
        <v>0</v>
      </c>
      <c r="CU2049" s="1">
        <f t="shared" si="2864"/>
        <v>0</v>
      </c>
      <c r="CV2049" s="1">
        <f t="shared" si="2864"/>
        <v>0</v>
      </c>
      <c r="CW2049" s="1">
        <f t="shared" si="2864"/>
        <v>0</v>
      </c>
      <c r="CX2049" s="1">
        <f t="shared" si="2864"/>
        <v>0</v>
      </c>
      <c r="CY2049" s="1">
        <f t="shared" si="2864"/>
        <v>0</v>
      </c>
      <c r="CZ2049" s="1">
        <f t="shared" si="2864"/>
        <v>0</v>
      </c>
      <c r="DA2049" s="1">
        <f t="shared" si="2864"/>
        <v>0</v>
      </c>
      <c r="DB2049" s="1">
        <f t="shared" si="2864"/>
        <v>0</v>
      </c>
      <c r="DC2049" s="1">
        <f t="shared" si="2864"/>
        <v>0</v>
      </c>
      <c r="DD2049" s="1">
        <f t="shared" si="2864"/>
        <v>0</v>
      </c>
      <c r="DE2049" s="1">
        <f t="shared" si="2864"/>
        <v>0</v>
      </c>
      <c r="DF2049" s="1">
        <f t="shared" si="2864"/>
        <v>0</v>
      </c>
      <c r="DG2049" s="1">
        <f t="shared" si="2864"/>
        <v>0</v>
      </c>
      <c r="DH2049" s="1">
        <f t="shared" si="2864"/>
        <v>0</v>
      </c>
      <c r="DI2049" s="1">
        <f t="shared" si="2864"/>
        <v>0</v>
      </c>
      <c r="DJ2049" s="1">
        <f t="shared" si="2864"/>
        <v>0</v>
      </c>
      <c r="DK2049" s="1">
        <f t="shared" si="2864"/>
        <v>0</v>
      </c>
      <c r="DL2049" s="1">
        <f t="shared" si="2864"/>
        <v>0</v>
      </c>
      <c r="DM2049" s="1">
        <f t="shared" si="2864"/>
        <v>0</v>
      </c>
      <c r="DN2049" s="1">
        <f t="shared" si="2864"/>
        <v>0</v>
      </c>
      <c r="DO2049" s="1">
        <f t="shared" si="2864"/>
        <v>0</v>
      </c>
      <c r="DP2049" s="1">
        <f t="shared" si="2864"/>
        <v>0</v>
      </c>
      <c r="DQ2049" s="1">
        <f t="shared" si="2864"/>
        <v>0</v>
      </c>
      <c r="DR2049" s="1">
        <f t="shared" si="2864"/>
        <v>0</v>
      </c>
      <c r="DS2049" s="1">
        <f t="shared" si="2864"/>
        <v>0</v>
      </c>
      <c r="DT2049" s="1">
        <f t="shared" si="2864"/>
        <v>0</v>
      </c>
      <c r="DU2049" s="1">
        <f t="shared" si="2864"/>
        <v>0</v>
      </c>
      <c r="DV2049" s="1">
        <f t="shared" si="2864"/>
        <v>0</v>
      </c>
      <c r="DW2049" s="1">
        <f t="shared" si="2864"/>
        <v>0</v>
      </c>
      <c r="DX2049" s="1">
        <f t="shared" si="2864"/>
        <v>0</v>
      </c>
      <c r="DY2049" s="1">
        <f t="shared" si="2864"/>
        <v>0</v>
      </c>
      <c r="DZ2049" s="1">
        <f t="shared" si="2864"/>
        <v>0</v>
      </c>
      <c r="EA2049" s="1">
        <f t="shared" si="2864"/>
        <v>0</v>
      </c>
      <c r="EB2049" s="1">
        <f t="shared" si="2864"/>
        <v>0</v>
      </c>
      <c r="EC2049" s="1">
        <f t="shared" si="2864"/>
        <v>0</v>
      </c>
      <c r="ED2049" s="1">
        <f t="shared" si="2864"/>
        <v>0</v>
      </c>
      <c r="EE2049" s="1">
        <f t="shared" si="2864"/>
        <v>0</v>
      </c>
      <c r="EF2049" s="1">
        <f t="shared" si="2864"/>
        <v>0</v>
      </c>
      <c r="EG2049" s="1">
        <f t="shared" si="2864"/>
        <v>0</v>
      </c>
      <c r="EH2049" s="1">
        <f t="shared" si="2864"/>
        <v>0</v>
      </c>
    </row>
    <row r="2050" spans="4:138" hidden="1">
      <c r="D2050" s="1">
        <v>-4.7497451305389404E-8</v>
      </c>
      <c r="E2050" s="28">
        <f t="shared" si="2762"/>
        <v>-4.7497451305389404E-8</v>
      </c>
      <c r="F2050" s="28"/>
      <c r="G2050" s="28"/>
      <c r="H2050" s="28"/>
      <c r="I2050" s="28"/>
      <c r="M2050" s="1">
        <f t="shared" ref="M2050:BX2050" si="2865">+N1354</f>
        <v>0</v>
      </c>
      <c r="N2050" s="1">
        <f t="shared" si="2865"/>
        <v>0</v>
      </c>
      <c r="O2050" s="1">
        <f t="shared" si="2865"/>
        <v>0</v>
      </c>
      <c r="P2050" s="1">
        <f t="shared" si="2865"/>
        <v>0</v>
      </c>
      <c r="Q2050" s="1">
        <f t="shared" si="2865"/>
        <v>0</v>
      </c>
      <c r="R2050" s="1">
        <f t="shared" si="2865"/>
        <v>0</v>
      </c>
      <c r="S2050" s="1">
        <f t="shared" si="2865"/>
        <v>0</v>
      </c>
      <c r="T2050" s="1">
        <f t="shared" si="2865"/>
        <v>0</v>
      </c>
      <c r="U2050" s="1">
        <f t="shared" si="2865"/>
        <v>0</v>
      </c>
      <c r="V2050" s="1">
        <f t="shared" si="2865"/>
        <v>0</v>
      </c>
      <c r="W2050" s="1">
        <f t="shared" si="2865"/>
        <v>0</v>
      </c>
      <c r="X2050" s="1">
        <f t="shared" si="2865"/>
        <v>0</v>
      </c>
      <c r="Y2050" s="1">
        <f t="shared" si="2865"/>
        <v>0</v>
      </c>
      <c r="Z2050" s="1">
        <f t="shared" si="2865"/>
        <v>0</v>
      </c>
      <c r="AA2050" s="1">
        <f t="shared" si="2865"/>
        <v>0</v>
      </c>
      <c r="AB2050" s="1">
        <f t="shared" si="2865"/>
        <v>0</v>
      </c>
      <c r="AC2050" s="1">
        <f t="shared" si="2865"/>
        <v>0</v>
      </c>
      <c r="AD2050" s="1">
        <f t="shared" si="2865"/>
        <v>0</v>
      </c>
      <c r="AE2050" s="1">
        <f t="shared" si="2865"/>
        <v>0</v>
      </c>
      <c r="AF2050" s="1">
        <f t="shared" si="2865"/>
        <v>0</v>
      </c>
      <c r="AG2050" s="1">
        <f t="shared" si="2865"/>
        <v>0</v>
      </c>
      <c r="AH2050" s="1">
        <f t="shared" si="2865"/>
        <v>0</v>
      </c>
      <c r="AI2050" s="1">
        <f t="shared" si="2865"/>
        <v>0</v>
      </c>
      <c r="AJ2050" s="1">
        <f t="shared" si="2865"/>
        <v>0</v>
      </c>
      <c r="AK2050" s="1">
        <f t="shared" si="2865"/>
        <v>0</v>
      </c>
      <c r="AL2050" s="1">
        <f t="shared" si="2865"/>
        <v>0</v>
      </c>
      <c r="AM2050" s="1">
        <f t="shared" si="2865"/>
        <v>0</v>
      </c>
      <c r="AN2050" s="1">
        <f t="shared" si="2865"/>
        <v>0</v>
      </c>
      <c r="AO2050" s="1">
        <f t="shared" si="2865"/>
        <v>0</v>
      </c>
      <c r="AP2050" s="1">
        <f t="shared" si="2865"/>
        <v>0</v>
      </c>
      <c r="AQ2050" s="1">
        <f t="shared" si="2865"/>
        <v>0</v>
      </c>
      <c r="AR2050" s="1">
        <f t="shared" si="2865"/>
        <v>-422500</v>
      </c>
      <c r="AS2050" s="1">
        <f t="shared" si="2865"/>
        <v>0</v>
      </c>
      <c r="AT2050" s="1">
        <f t="shared" si="2865"/>
        <v>0</v>
      </c>
      <c r="AU2050" s="1">
        <f t="shared" si="2865"/>
        <v>0</v>
      </c>
      <c r="AV2050" s="1">
        <f t="shared" si="2865"/>
        <v>0</v>
      </c>
      <c r="AW2050" s="1">
        <f t="shared" si="2865"/>
        <v>0</v>
      </c>
      <c r="AX2050" s="1">
        <f t="shared" si="2865"/>
        <v>0</v>
      </c>
      <c r="AY2050" s="1">
        <f t="shared" si="2865"/>
        <v>0</v>
      </c>
      <c r="AZ2050" s="1">
        <f t="shared" si="2865"/>
        <v>0</v>
      </c>
      <c r="BA2050" s="1">
        <f t="shared" si="2865"/>
        <v>0</v>
      </c>
      <c r="BB2050" s="1">
        <f t="shared" si="2865"/>
        <v>0</v>
      </c>
      <c r="BC2050" s="1">
        <f t="shared" si="2865"/>
        <v>0</v>
      </c>
      <c r="BD2050" s="1">
        <f t="shared" si="2865"/>
        <v>0</v>
      </c>
      <c r="BE2050" s="1">
        <f t="shared" si="2865"/>
        <v>0</v>
      </c>
      <c r="BF2050" s="1">
        <f t="shared" si="2865"/>
        <v>0</v>
      </c>
      <c r="BG2050" s="1">
        <f t="shared" si="2865"/>
        <v>0</v>
      </c>
      <c r="BH2050" s="1">
        <f t="shared" si="2865"/>
        <v>0</v>
      </c>
      <c r="BI2050" s="1">
        <f t="shared" si="2865"/>
        <v>0</v>
      </c>
      <c r="BJ2050" s="1">
        <f t="shared" si="2865"/>
        <v>-215.55555555555554</v>
      </c>
      <c r="BK2050" s="1">
        <f t="shared" si="2865"/>
        <v>-646666.66666666663</v>
      </c>
      <c r="BL2050" s="1">
        <f t="shared" si="2865"/>
        <v>0</v>
      </c>
      <c r="BM2050" s="1">
        <f t="shared" si="2865"/>
        <v>867824.87766081863</v>
      </c>
      <c r="BN2050" s="1">
        <f t="shared" si="2865"/>
        <v>284533.33333333337</v>
      </c>
      <c r="BO2050" s="1">
        <f t="shared" si="2865"/>
        <v>0</v>
      </c>
      <c r="BP2050" s="1">
        <f t="shared" si="2865"/>
        <v>-372.48</v>
      </c>
      <c r="BQ2050" s="1">
        <f t="shared" si="2865"/>
        <v>931200</v>
      </c>
      <c r="BR2050" s="1">
        <f t="shared" si="2865"/>
        <v>0</v>
      </c>
      <c r="BS2050" s="1">
        <f t="shared" si="2865"/>
        <v>0</v>
      </c>
      <c r="BT2050" s="1">
        <f t="shared" si="2865"/>
        <v>0</v>
      </c>
      <c r="BU2050" s="1">
        <f t="shared" si="2865"/>
        <v>0</v>
      </c>
      <c r="BV2050" s="1">
        <f t="shared" si="2865"/>
        <v>0</v>
      </c>
      <c r="BW2050" s="1">
        <f t="shared" si="2865"/>
        <v>0</v>
      </c>
      <c r="BX2050" s="1">
        <f t="shared" si="2865"/>
        <v>0</v>
      </c>
      <c r="BY2050" s="1">
        <f t="shared" ref="BY2050:EH2050" si="2866">+BZ1354</f>
        <v>0</v>
      </c>
      <c r="BZ2050" s="1">
        <f t="shared" si="2866"/>
        <v>0</v>
      </c>
      <c r="CA2050" s="1">
        <f t="shared" si="2866"/>
        <v>0</v>
      </c>
      <c r="CB2050" s="1">
        <f t="shared" si="2866"/>
        <v>0</v>
      </c>
      <c r="CC2050" s="1">
        <f t="shared" si="2866"/>
        <v>0</v>
      </c>
      <c r="CD2050" s="1">
        <f t="shared" si="2866"/>
        <v>0</v>
      </c>
      <c r="CE2050" s="1">
        <f t="shared" si="2866"/>
        <v>0</v>
      </c>
      <c r="CF2050" s="1">
        <f t="shared" si="2866"/>
        <v>0</v>
      </c>
      <c r="CG2050" s="1">
        <f t="shared" si="2866"/>
        <v>0</v>
      </c>
      <c r="CH2050" s="1">
        <f t="shared" si="2866"/>
        <v>-444736.84210526315</v>
      </c>
      <c r="CI2050" s="1">
        <f t="shared" si="2866"/>
        <v>0</v>
      </c>
      <c r="CJ2050" s="1">
        <f t="shared" si="2866"/>
        <v>0</v>
      </c>
      <c r="CK2050" s="1">
        <f t="shared" si="2866"/>
        <v>0</v>
      </c>
      <c r="CL2050" s="1">
        <f t="shared" si="2866"/>
        <v>0</v>
      </c>
      <c r="CM2050" s="1">
        <f t="shared" si="2866"/>
        <v>0</v>
      </c>
      <c r="CN2050" s="1">
        <f t="shared" si="2866"/>
        <v>0</v>
      </c>
      <c r="CO2050" s="1">
        <f t="shared" si="2866"/>
        <v>0</v>
      </c>
      <c r="CP2050" s="1">
        <f t="shared" si="2866"/>
        <v>0</v>
      </c>
      <c r="CQ2050" s="1">
        <f t="shared" si="2866"/>
        <v>0</v>
      </c>
      <c r="CR2050" s="1">
        <f t="shared" si="2866"/>
        <v>0</v>
      </c>
      <c r="CS2050" s="1">
        <f t="shared" si="2866"/>
        <v>0</v>
      </c>
      <c r="CT2050" s="1">
        <f t="shared" si="2866"/>
        <v>0</v>
      </c>
      <c r="CU2050" s="1">
        <f t="shared" si="2866"/>
        <v>0</v>
      </c>
      <c r="CV2050" s="1">
        <f t="shared" si="2866"/>
        <v>0</v>
      </c>
      <c r="CW2050" s="1">
        <f t="shared" si="2866"/>
        <v>0</v>
      </c>
      <c r="CX2050" s="1">
        <f t="shared" si="2866"/>
        <v>0</v>
      </c>
      <c r="CY2050" s="1">
        <f t="shared" si="2866"/>
        <v>0</v>
      </c>
      <c r="CZ2050" s="1">
        <f t="shared" si="2866"/>
        <v>0</v>
      </c>
      <c r="DA2050" s="1">
        <f t="shared" si="2866"/>
        <v>0</v>
      </c>
      <c r="DB2050" s="1">
        <f t="shared" si="2866"/>
        <v>0</v>
      </c>
      <c r="DC2050" s="1">
        <f t="shared" si="2866"/>
        <v>0</v>
      </c>
      <c r="DD2050" s="1">
        <f t="shared" si="2866"/>
        <v>0</v>
      </c>
      <c r="DE2050" s="1">
        <f t="shared" si="2866"/>
        <v>0</v>
      </c>
      <c r="DF2050" s="1">
        <f t="shared" si="2866"/>
        <v>0</v>
      </c>
      <c r="DG2050" s="1">
        <f t="shared" si="2866"/>
        <v>0</v>
      </c>
      <c r="DH2050" s="1">
        <f t="shared" si="2866"/>
        <v>0</v>
      </c>
      <c r="DI2050" s="1">
        <f t="shared" si="2866"/>
        <v>0</v>
      </c>
      <c r="DJ2050" s="1">
        <f t="shared" si="2866"/>
        <v>0</v>
      </c>
      <c r="DK2050" s="1">
        <f t="shared" si="2866"/>
        <v>0</v>
      </c>
      <c r="DL2050" s="1">
        <f t="shared" si="2866"/>
        <v>0</v>
      </c>
      <c r="DM2050" s="1">
        <f t="shared" si="2866"/>
        <v>0</v>
      </c>
      <c r="DN2050" s="1">
        <f t="shared" si="2866"/>
        <v>0</v>
      </c>
      <c r="DO2050" s="1">
        <f t="shared" si="2866"/>
        <v>0</v>
      </c>
      <c r="DP2050" s="1">
        <f t="shared" si="2866"/>
        <v>0</v>
      </c>
      <c r="DQ2050" s="1">
        <f t="shared" si="2866"/>
        <v>0</v>
      </c>
      <c r="DR2050" s="1">
        <f t="shared" si="2866"/>
        <v>0</v>
      </c>
      <c r="DS2050" s="1">
        <f t="shared" si="2866"/>
        <v>0</v>
      </c>
      <c r="DT2050" s="1">
        <f t="shared" si="2866"/>
        <v>0</v>
      </c>
      <c r="DU2050" s="1">
        <f t="shared" si="2866"/>
        <v>0</v>
      </c>
      <c r="DV2050" s="1">
        <f t="shared" si="2866"/>
        <v>0</v>
      </c>
      <c r="DW2050" s="1">
        <f t="shared" si="2866"/>
        <v>0</v>
      </c>
      <c r="DX2050" s="1">
        <f t="shared" si="2866"/>
        <v>0</v>
      </c>
      <c r="DY2050" s="1">
        <f t="shared" si="2866"/>
        <v>0</v>
      </c>
      <c r="DZ2050" s="1">
        <f t="shared" si="2866"/>
        <v>0</v>
      </c>
      <c r="EA2050" s="1">
        <f t="shared" si="2866"/>
        <v>0</v>
      </c>
      <c r="EB2050" s="1">
        <f t="shared" si="2866"/>
        <v>0</v>
      </c>
      <c r="EC2050" s="1">
        <f t="shared" si="2866"/>
        <v>0</v>
      </c>
      <c r="ED2050" s="1">
        <f t="shared" si="2866"/>
        <v>0</v>
      </c>
      <c r="EE2050" s="1">
        <f t="shared" si="2866"/>
        <v>0</v>
      </c>
      <c r="EF2050" s="1">
        <f t="shared" si="2866"/>
        <v>0</v>
      </c>
      <c r="EG2050" s="1">
        <f t="shared" si="2866"/>
        <v>0</v>
      </c>
      <c r="EH2050" s="1">
        <f t="shared" si="2866"/>
        <v>0</v>
      </c>
    </row>
    <row r="2051" spans="4:138" hidden="1">
      <c r="D2051" s="1">
        <v>0</v>
      </c>
      <c r="E2051" s="28">
        <f t="shared" si="2762"/>
        <v>0</v>
      </c>
      <c r="F2051" s="28"/>
      <c r="G2051" s="28"/>
      <c r="H2051" s="28"/>
      <c r="I2051" s="28"/>
      <c r="M2051" s="1">
        <f t="shared" ref="M2051:BX2051" si="2867">+N1355</f>
        <v>0</v>
      </c>
      <c r="N2051" s="1">
        <f t="shared" si="2867"/>
        <v>0</v>
      </c>
      <c r="O2051" s="1">
        <f t="shared" si="2867"/>
        <v>0</v>
      </c>
      <c r="P2051" s="1">
        <f t="shared" si="2867"/>
        <v>0</v>
      </c>
      <c r="Q2051" s="1">
        <f t="shared" si="2867"/>
        <v>0</v>
      </c>
      <c r="R2051" s="1">
        <f t="shared" si="2867"/>
        <v>0</v>
      </c>
      <c r="S2051" s="1">
        <f t="shared" si="2867"/>
        <v>0</v>
      </c>
      <c r="T2051" s="1">
        <f t="shared" si="2867"/>
        <v>0</v>
      </c>
      <c r="U2051" s="1">
        <f t="shared" si="2867"/>
        <v>0</v>
      </c>
      <c r="V2051" s="1">
        <f t="shared" si="2867"/>
        <v>0</v>
      </c>
      <c r="W2051" s="1">
        <f t="shared" si="2867"/>
        <v>0</v>
      </c>
      <c r="X2051" s="1">
        <f t="shared" si="2867"/>
        <v>0</v>
      </c>
      <c r="Y2051" s="1">
        <f t="shared" si="2867"/>
        <v>0</v>
      </c>
      <c r="Z2051" s="1">
        <f t="shared" si="2867"/>
        <v>0</v>
      </c>
      <c r="AA2051" s="1">
        <f t="shared" si="2867"/>
        <v>0</v>
      </c>
      <c r="AB2051" s="1">
        <f t="shared" si="2867"/>
        <v>0</v>
      </c>
      <c r="AC2051" s="1">
        <f t="shared" si="2867"/>
        <v>0</v>
      </c>
      <c r="AD2051" s="1">
        <f t="shared" si="2867"/>
        <v>0</v>
      </c>
      <c r="AE2051" s="1">
        <f t="shared" si="2867"/>
        <v>0</v>
      </c>
      <c r="AF2051" s="1">
        <f t="shared" si="2867"/>
        <v>0</v>
      </c>
      <c r="AG2051" s="1">
        <f t="shared" si="2867"/>
        <v>0</v>
      </c>
      <c r="AH2051" s="1">
        <f t="shared" si="2867"/>
        <v>0</v>
      </c>
      <c r="AI2051" s="1">
        <f t="shared" si="2867"/>
        <v>0</v>
      </c>
      <c r="AJ2051" s="1">
        <f t="shared" si="2867"/>
        <v>0</v>
      </c>
      <c r="AK2051" s="1">
        <f t="shared" si="2867"/>
        <v>0</v>
      </c>
      <c r="AL2051" s="1">
        <f t="shared" si="2867"/>
        <v>0</v>
      </c>
      <c r="AM2051" s="1">
        <f t="shared" si="2867"/>
        <v>0</v>
      </c>
      <c r="AN2051" s="1">
        <f t="shared" si="2867"/>
        <v>0</v>
      </c>
      <c r="AO2051" s="1">
        <f t="shared" si="2867"/>
        <v>0</v>
      </c>
      <c r="AP2051" s="1">
        <f t="shared" si="2867"/>
        <v>0</v>
      </c>
      <c r="AQ2051" s="1">
        <f t="shared" si="2867"/>
        <v>-17347500</v>
      </c>
      <c r="AR2051" s="1">
        <f t="shared" si="2867"/>
        <v>0</v>
      </c>
      <c r="AS2051" s="1">
        <f t="shared" si="2867"/>
        <v>23130000000</v>
      </c>
      <c r="AT2051" s="1">
        <f t="shared" si="2867"/>
        <v>0</v>
      </c>
      <c r="AU2051" s="1">
        <f t="shared" si="2867"/>
        <v>0</v>
      </c>
      <c r="AV2051" s="1">
        <f t="shared" si="2867"/>
        <v>0</v>
      </c>
      <c r="AW2051" s="1">
        <f t="shared" si="2867"/>
        <v>0</v>
      </c>
      <c r="AX2051" s="1">
        <f t="shared" si="2867"/>
        <v>0</v>
      </c>
      <c r="AY2051" s="1">
        <f t="shared" si="2867"/>
        <v>0</v>
      </c>
      <c r="AZ2051" s="1">
        <f t="shared" si="2867"/>
        <v>0</v>
      </c>
      <c r="BA2051" s="1">
        <f t="shared" si="2867"/>
        <v>0</v>
      </c>
      <c r="BB2051" s="1">
        <f t="shared" si="2867"/>
        <v>0</v>
      </c>
      <c r="BC2051" s="1">
        <f t="shared" si="2867"/>
        <v>0</v>
      </c>
      <c r="BD2051" s="1">
        <f t="shared" si="2867"/>
        <v>0</v>
      </c>
      <c r="BE2051" s="1">
        <f t="shared" si="2867"/>
        <v>0</v>
      </c>
      <c r="BF2051" s="1">
        <f t="shared" si="2867"/>
        <v>0</v>
      </c>
      <c r="BG2051" s="1">
        <f t="shared" si="2867"/>
        <v>0</v>
      </c>
      <c r="BH2051" s="1">
        <f t="shared" si="2867"/>
        <v>0</v>
      </c>
      <c r="BI2051" s="1">
        <f t="shared" si="2867"/>
        <v>0</v>
      </c>
      <c r="BJ2051" s="1">
        <f t="shared" si="2867"/>
        <v>646666.66666666663</v>
      </c>
      <c r="BK2051" s="1">
        <f t="shared" si="2867"/>
        <v>1293333333.3333333</v>
      </c>
      <c r="BL2051" s="1">
        <f t="shared" si="2867"/>
        <v>-1874106.6481994465</v>
      </c>
      <c r="BM2051" s="1">
        <f t="shared" si="2867"/>
        <v>284533.33333333337</v>
      </c>
      <c r="BN2051" s="1">
        <f t="shared" si="2867"/>
        <v>100645403508.77193</v>
      </c>
      <c r="BO2051" s="1">
        <f t="shared" si="2867"/>
        <v>0</v>
      </c>
      <c r="BP2051" s="1">
        <f t="shared" si="2867"/>
        <v>-931200</v>
      </c>
      <c r="BQ2051" s="1">
        <f t="shared" si="2867"/>
        <v>1552000000</v>
      </c>
      <c r="BR2051" s="1">
        <f t="shared" si="2867"/>
        <v>0</v>
      </c>
      <c r="BS2051" s="1">
        <f t="shared" si="2867"/>
        <v>0</v>
      </c>
      <c r="BT2051" s="1">
        <f t="shared" si="2867"/>
        <v>0</v>
      </c>
      <c r="BU2051" s="1">
        <f t="shared" si="2867"/>
        <v>0</v>
      </c>
      <c r="BV2051" s="1">
        <f t="shared" si="2867"/>
        <v>0</v>
      </c>
      <c r="BW2051" s="1">
        <f t="shared" si="2867"/>
        <v>0</v>
      </c>
      <c r="BX2051" s="1">
        <f t="shared" si="2867"/>
        <v>0</v>
      </c>
      <c r="BY2051" s="1">
        <f t="shared" ref="BY2051:EH2051" si="2868">+BZ1355</f>
        <v>0</v>
      </c>
      <c r="BZ2051" s="1">
        <f t="shared" si="2868"/>
        <v>0</v>
      </c>
      <c r="CA2051" s="1">
        <f t="shared" si="2868"/>
        <v>0</v>
      </c>
      <c r="CB2051" s="1">
        <f t="shared" si="2868"/>
        <v>0</v>
      </c>
      <c r="CC2051" s="1">
        <f t="shared" si="2868"/>
        <v>0</v>
      </c>
      <c r="CD2051" s="1">
        <f t="shared" si="2868"/>
        <v>0</v>
      </c>
      <c r="CE2051" s="1">
        <f t="shared" si="2868"/>
        <v>0</v>
      </c>
      <c r="CF2051" s="1">
        <f t="shared" si="2868"/>
        <v>0</v>
      </c>
      <c r="CG2051" s="1">
        <f t="shared" si="2868"/>
        <v>19221606.648199446</v>
      </c>
      <c r="CH2051" s="1">
        <f t="shared" si="2868"/>
        <v>0</v>
      </c>
      <c r="CI2051" s="1">
        <f t="shared" si="2868"/>
        <v>24347368421.052631</v>
      </c>
      <c r="CJ2051" s="1">
        <f t="shared" si="2868"/>
        <v>0</v>
      </c>
      <c r="CK2051" s="1">
        <f t="shared" si="2868"/>
        <v>0</v>
      </c>
      <c r="CL2051" s="1">
        <f t="shared" si="2868"/>
        <v>0</v>
      </c>
      <c r="CM2051" s="1">
        <f t="shared" si="2868"/>
        <v>0</v>
      </c>
      <c r="CN2051" s="1">
        <f t="shared" si="2868"/>
        <v>0</v>
      </c>
      <c r="CO2051" s="1">
        <f t="shared" si="2868"/>
        <v>0</v>
      </c>
      <c r="CP2051" s="1">
        <f t="shared" si="2868"/>
        <v>0</v>
      </c>
      <c r="CQ2051" s="1">
        <f t="shared" si="2868"/>
        <v>0</v>
      </c>
      <c r="CR2051" s="1">
        <f t="shared" si="2868"/>
        <v>0</v>
      </c>
      <c r="CS2051" s="1">
        <f t="shared" si="2868"/>
        <v>0</v>
      </c>
      <c r="CT2051" s="1">
        <f t="shared" si="2868"/>
        <v>0</v>
      </c>
      <c r="CU2051" s="1">
        <f t="shared" si="2868"/>
        <v>0</v>
      </c>
      <c r="CV2051" s="1">
        <f t="shared" si="2868"/>
        <v>0</v>
      </c>
      <c r="CW2051" s="1">
        <f t="shared" si="2868"/>
        <v>0</v>
      </c>
      <c r="CX2051" s="1">
        <f t="shared" si="2868"/>
        <v>0</v>
      </c>
      <c r="CY2051" s="1">
        <f t="shared" si="2868"/>
        <v>0</v>
      </c>
      <c r="CZ2051" s="1">
        <f t="shared" si="2868"/>
        <v>0</v>
      </c>
      <c r="DA2051" s="1">
        <f t="shared" si="2868"/>
        <v>0</v>
      </c>
      <c r="DB2051" s="1">
        <f t="shared" si="2868"/>
        <v>0</v>
      </c>
      <c r="DC2051" s="1">
        <f t="shared" si="2868"/>
        <v>0</v>
      </c>
      <c r="DD2051" s="1">
        <f t="shared" si="2868"/>
        <v>0</v>
      </c>
      <c r="DE2051" s="1">
        <f t="shared" si="2868"/>
        <v>0</v>
      </c>
      <c r="DF2051" s="1">
        <f t="shared" si="2868"/>
        <v>0</v>
      </c>
      <c r="DG2051" s="1">
        <f t="shared" si="2868"/>
        <v>0</v>
      </c>
      <c r="DH2051" s="1">
        <f t="shared" si="2868"/>
        <v>0</v>
      </c>
      <c r="DI2051" s="1">
        <f t="shared" si="2868"/>
        <v>0</v>
      </c>
      <c r="DJ2051" s="1">
        <f t="shared" si="2868"/>
        <v>0</v>
      </c>
      <c r="DK2051" s="1">
        <f t="shared" si="2868"/>
        <v>0</v>
      </c>
      <c r="DL2051" s="1">
        <f t="shared" si="2868"/>
        <v>0</v>
      </c>
      <c r="DM2051" s="1">
        <f t="shared" si="2868"/>
        <v>0</v>
      </c>
      <c r="DN2051" s="1">
        <f t="shared" si="2868"/>
        <v>0</v>
      </c>
      <c r="DO2051" s="1">
        <f t="shared" si="2868"/>
        <v>0</v>
      </c>
      <c r="DP2051" s="1">
        <f t="shared" si="2868"/>
        <v>0</v>
      </c>
      <c r="DQ2051" s="1">
        <f t="shared" si="2868"/>
        <v>0</v>
      </c>
      <c r="DR2051" s="1">
        <f t="shared" si="2868"/>
        <v>0</v>
      </c>
      <c r="DS2051" s="1">
        <f t="shared" si="2868"/>
        <v>0</v>
      </c>
      <c r="DT2051" s="1">
        <f t="shared" si="2868"/>
        <v>0</v>
      </c>
      <c r="DU2051" s="1">
        <f t="shared" si="2868"/>
        <v>0</v>
      </c>
      <c r="DV2051" s="1">
        <f t="shared" si="2868"/>
        <v>0</v>
      </c>
      <c r="DW2051" s="1">
        <f t="shared" si="2868"/>
        <v>0</v>
      </c>
      <c r="DX2051" s="1">
        <f t="shared" si="2868"/>
        <v>0</v>
      </c>
      <c r="DY2051" s="1">
        <f t="shared" si="2868"/>
        <v>0</v>
      </c>
      <c r="DZ2051" s="1">
        <f t="shared" si="2868"/>
        <v>0</v>
      </c>
      <c r="EA2051" s="1">
        <f t="shared" si="2868"/>
        <v>0</v>
      </c>
      <c r="EB2051" s="1">
        <f t="shared" si="2868"/>
        <v>0</v>
      </c>
      <c r="EC2051" s="1">
        <f t="shared" si="2868"/>
        <v>0</v>
      </c>
      <c r="ED2051" s="1">
        <f t="shared" si="2868"/>
        <v>0</v>
      </c>
      <c r="EE2051" s="1">
        <f t="shared" si="2868"/>
        <v>0</v>
      </c>
      <c r="EF2051" s="1">
        <f t="shared" si="2868"/>
        <v>0</v>
      </c>
      <c r="EG2051" s="1">
        <f t="shared" si="2868"/>
        <v>0</v>
      </c>
      <c r="EH2051" s="1">
        <f t="shared" si="2868"/>
        <v>0</v>
      </c>
    </row>
    <row r="2052" spans="4:138" hidden="1">
      <c r="D2052" s="1">
        <v>4.9534719437360764E-8</v>
      </c>
      <c r="E2052" s="28">
        <f t="shared" si="2762"/>
        <v>4.9534719437360764E-8</v>
      </c>
      <c r="F2052" s="28"/>
      <c r="G2052" s="28"/>
      <c r="H2052" s="28"/>
      <c r="I2052" s="28"/>
      <c r="M2052" s="1">
        <f t="shared" ref="M2052:BX2052" si="2869">+N1356</f>
        <v>0</v>
      </c>
      <c r="N2052" s="1">
        <f t="shared" si="2869"/>
        <v>0</v>
      </c>
      <c r="O2052" s="1">
        <f t="shared" si="2869"/>
        <v>0</v>
      </c>
      <c r="P2052" s="1">
        <f t="shared" si="2869"/>
        <v>0</v>
      </c>
      <c r="Q2052" s="1">
        <f t="shared" si="2869"/>
        <v>0</v>
      </c>
      <c r="R2052" s="1">
        <f t="shared" si="2869"/>
        <v>0</v>
      </c>
      <c r="S2052" s="1">
        <f t="shared" si="2869"/>
        <v>0</v>
      </c>
      <c r="T2052" s="1">
        <f t="shared" si="2869"/>
        <v>0</v>
      </c>
      <c r="U2052" s="1">
        <f t="shared" si="2869"/>
        <v>0</v>
      </c>
      <c r="V2052" s="1">
        <f t="shared" si="2869"/>
        <v>0</v>
      </c>
      <c r="W2052" s="1">
        <f t="shared" si="2869"/>
        <v>0</v>
      </c>
      <c r="X2052" s="1">
        <f t="shared" si="2869"/>
        <v>0</v>
      </c>
      <c r="Y2052" s="1">
        <f t="shared" si="2869"/>
        <v>0</v>
      </c>
      <c r="Z2052" s="1">
        <f t="shared" si="2869"/>
        <v>0</v>
      </c>
      <c r="AA2052" s="1">
        <f t="shared" si="2869"/>
        <v>0</v>
      </c>
      <c r="AB2052" s="1">
        <f t="shared" si="2869"/>
        <v>0</v>
      </c>
      <c r="AC2052" s="1">
        <f t="shared" si="2869"/>
        <v>0</v>
      </c>
      <c r="AD2052" s="1">
        <f t="shared" si="2869"/>
        <v>0</v>
      </c>
      <c r="AE2052" s="1">
        <f t="shared" si="2869"/>
        <v>0</v>
      </c>
      <c r="AF2052" s="1">
        <f t="shared" si="2869"/>
        <v>0</v>
      </c>
      <c r="AG2052" s="1">
        <f t="shared" si="2869"/>
        <v>0</v>
      </c>
      <c r="AH2052" s="1">
        <f t="shared" si="2869"/>
        <v>0</v>
      </c>
      <c r="AI2052" s="1">
        <f t="shared" si="2869"/>
        <v>0</v>
      </c>
      <c r="AJ2052" s="1">
        <f t="shared" si="2869"/>
        <v>0</v>
      </c>
      <c r="AK2052" s="1">
        <f t="shared" si="2869"/>
        <v>0</v>
      </c>
      <c r="AL2052" s="1">
        <f t="shared" si="2869"/>
        <v>0</v>
      </c>
      <c r="AM2052" s="1">
        <f t="shared" si="2869"/>
        <v>0</v>
      </c>
      <c r="AN2052" s="1">
        <f t="shared" si="2869"/>
        <v>0</v>
      </c>
      <c r="AO2052" s="1">
        <f t="shared" si="2869"/>
        <v>0</v>
      </c>
      <c r="AP2052" s="1">
        <f t="shared" si="2869"/>
        <v>0</v>
      </c>
      <c r="AQ2052" s="1">
        <f t="shared" si="2869"/>
        <v>0</v>
      </c>
      <c r="AR2052" s="1">
        <f t="shared" si="2869"/>
        <v>0</v>
      </c>
      <c r="AS2052" s="1">
        <f t="shared" si="2869"/>
        <v>0</v>
      </c>
      <c r="AT2052" s="1">
        <f t="shared" si="2869"/>
        <v>-8673.75</v>
      </c>
      <c r="AU2052" s="1">
        <f t="shared" si="2869"/>
        <v>0</v>
      </c>
      <c r="AV2052" s="1">
        <f t="shared" si="2869"/>
        <v>17347500</v>
      </c>
      <c r="AW2052" s="1">
        <f t="shared" si="2869"/>
        <v>0</v>
      </c>
      <c r="AX2052" s="1">
        <f t="shared" si="2869"/>
        <v>0</v>
      </c>
      <c r="AY2052" s="1">
        <f t="shared" si="2869"/>
        <v>0</v>
      </c>
      <c r="AZ2052" s="1">
        <f t="shared" si="2869"/>
        <v>0</v>
      </c>
      <c r="BA2052" s="1">
        <f t="shared" si="2869"/>
        <v>0</v>
      </c>
      <c r="BB2052" s="1">
        <f t="shared" si="2869"/>
        <v>0</v>
      </c>
      <c r="BC2052" s="1">
        <f t="shared" si="2869"/>
        <v>0</v>
      </c>
      <c r="BD2052" s="1">
        <f t="shared" si="2869"/>
        <v>0</v>
      </c>
      <c r="BE2052" s="1">
        <f t="shared" si="2869"/>
        <v>0</v>
      </c>
      <c r="BF2052" s="1">
        <f t="shared" si="2869"/>
        <v>0</v>
      </c>
      <c r="BG2052" s="1">
        <f t="shared" si="2869"/>
        <v>0</v>
      </c>
      <c r="BH2052" s="1">
        <f t="shared" si="2869"/>
        <v>0</v>
      </c>
      <c r="BI2052" s="1">
        <f t="shared" si="2869"/>
        <v>0</v>
      </c>
      <c r="BJ2052" s="1">
        <f t="shared" si="2869"/>
        <v>0</v>
      </c>
      <c r="BK2052" s="1">
        <f t="shared" si="2869"/>
        <v>0</v>
      </c>
      <c r="BL2052" s="1">
        <f t="shared" si="2869"/>
        <v>-114000</v>
      </c>
      <c r="BM2052" s="1">
        <f t="shared" si="2869"/>
        <v>0</v>
      </c>
      <c r="BN2052" s="1">
        <f t="shared" si="2869"/>
        <v>0</v>
      </c>
      <c r="BO2052" s="1">
        <f t="shared" si="2869"/>
        <v>275290.38507799967</v>
      </c>
      <c r="BP2052" s="1">
        <f t="shared" si="2869"/>
        <v>0</v>
      </c>
      <c r="BQ2052" s="1">
        <f t="shared" si="2869"/>
        <v>-1874106.6481994465</v>
      </c>
      <c r="BR2052" s="1">
        <f t="shared" si="2869"/>
        <v>-142500</v>
      </c>
      <c r="BS2052" s="1">
        <f t="shared" si="2869"/>
        <v>0</v>
      </c>
      <c r="BT2052" s="1">
        <f t="shared" si="2869"/>
        <v>0</v>
      </c>
      <c r="BU2052" s="1">
        <f t="shared" si="2869"/>
        <v>0</v>
      </c>
      <c r="BV2052" s="1">
        <f t="shared" si="2869"/>
        <v>0</v>
      </c>
      <c r="BW2052" s="1">
        <f t="shared" si="2869"/>
        <v>0</v>
      </c>
      <c r="BX2052" s="1">
        <f t="shared" si="2869"/>
        <v>0</v>
      </c>
      <c r="BY2052" s="1">
        <f t="shared" ref="BY2052:EH2052" si="2870">+BZ1356</f>
        <v>0</v>
      </c>
      <c r="BZ2052" s="1">
        <f t="shared" si="2870"/>
        <v>0</v>
      </c>
      <c r="CA2052" s="1">
        <f t="shared" si="2870"/>
        <v>0</v>
      </c>
      <c r="CB2052" s="1">
        <f t="shared" si="2870"/>
        <v>0</v>
      </c>
      <c r="CC2052" s="1">
        <f t="shared" si="2870"/>
        <v>0</v>
      </c>
      <c r="CD2052" s="1">
        <f t="shared" si="2870"/>
        <v>0</v>
      </c>
      <c r="CE2052" s="1">
        <f t="shared" si="2870"/>
        <v>0</v>
      </c>
      <c r="CF2052" s="1">
        <f t="shared" si="2870"/>
        <v>0</v>
      </c>
      <c r="CG2052" s="1">
        <f t="shared" si="2870"/>
        <v>0</v>
      </c>
      <c r="CH2052" s="1">
        <f t="shared" si="2870"/>
        <v>0</v>
      </c>
      <c r="CI2052" s="1">
        <f t="shared" si="2870"/>
        <v>0</v>
      </c>
      <c r="CJ2052" s="1">
        <f t="shared" si="2870"/>
        <v>-10116.635077999708</v>
      </c>
      <c r="CK2052" s="1">
        <f t="shared" si="2870"/>
        <v>0</v>
      </c>
      <c r="CL2052" s="1">
        <f t="shared" si="2870"/>
        <v>-19221606.648199446</v>
      </c>
      <c r="CM2052" s="1">
        <f t="shared" si="2870"/>
        <v>0</v>
      </c>
      <c r="CN2052" s="1">
        <f t="shared" si="2870"/>
        <v>0</v>
      </c>
      <c r="CO2052" s="1">
        <f t="shared" si="2870"/>
        <v>0</v>
      </c>
      <c r="CP2052" s="1">
        <f t="shared" si="2870"/>
        <v>0</v>
      </c>
      <c r="CQ2052" s="1">
        <f t="shared" si="2870"/>
        <v>0</v>
      </c>
      <c r="CR2052" s="1">
        <f t="shared" si="2870"/>
        <v>0</v>
      </c>
      <c r="CS2052" s="1">
        <f t="shared" si="2870"/>
        <v>0</v>
      </c>
      <c r="CT2052" s="1">
        <f t="shared" si="2870"/>
        <v>0</v>
      </c>
      <c r="CU2052" s="1">
        <f t="shared" si="2870"/>
        <v>0</v>
      </c>
      <c r="CV2052" s="1">
        <f t="shared" si="2870"/>
        <v>0</v>
      </c>
      <c r="CW2052" s="1">
        <f t="shared" si="2870"/>
        <v>0</v>
      </c>
      <c r="CX2052" s="1">
        <f t="shared" si="2870"/>
        <v>0</v>
      </c>
      <c r="CY2052" s="1">
        <f t="shared" si="2870"/>
        <v>0</v>
      </c>
      <c r="CZ2052" s="1">
        <f t="shared" si="2870"/>
        <v>0</v>
      </c>
      <c r="DA2052" s="1">
        <f t="shared" si="2870"/>
        <v>0</v>
      </c>
      <c r="DB2052" s="1">
        <f t="shared" si="2870"/>
        <v>0</v>
      </c>
      <c r="DC2052" s="1">
        <f t="shared" si="2870"/>
        <v>0</v>
      </c>
      <c r="DD2052" s="1">
        <f t="shared" si="2870"/>
        <v>0</v>
      </c>
      <c r="DE2052" s="1">
        <f t="shared" si="2870"/>
        <v>0</v>
      </c>
      <c r="DF2052" s="1">
        <f t="shared" si="2870"/>
        <v>0</v>
      </c>
      <c r="DG2052" s="1">
        <f t="shared" si="2870"/>
        <v>0</v>
      </c>
      <c r="DH2052" s="1">
        <f t="shared" si="2870"/>
        <v>0</v>
      </c>
      <c r="DI2052" s="1">
        <f t="shared" si="2870"/>
        <v>0</v>
      </c>
      <c r="DJ2052" s="1">
        <f t="shared" si="2870"/>
        <v>0</v>
      </c>
      <c r="DK2052" s="1">
        <f t="shared" si="2870"/>
        <v>0</v>
      </c>
      <c r="DL2052" s="1">
        <f t="shared" si="2870"/>
        <v>0</v>
      </c>
      <c r="DM2052" s="1">
        <f t="shared" si="2870"/>
        <v>0</v>
      </c>
      <c r="DN2052" s="1">
        <f t="shared" si="2870"/>
        <v>0</v>
      </c>
      <c r="DO2052" s="1">
        <f t="shared" si="2870"/>
        <v>0</v>
      </c>
      <c r="DP2052" s="1">
        <f t="shared" si="2870"/>
        <v>0</v>
      </c>
      <c r="DQ2052" s="1">
        <f t="shared" si="2870"/>
        <v>0</v>
      </c>
      <c r="DR2052" s="1">
        <f t="shared" si="2870"/>
        <v>0</v>
      </c>
      <c r="DS2052" s="1">
        <f t="shared" si="2870"/>
        <v>0</v>
      </c>
      <c r="DT2052" s="1">
        <f t="shared" si="2870"/>
        <v>0</v>
      </c>
      <c r="DU2052" s="1">
        <f t="shared" si="2870"/>
        <v>0</v>
      </c>
      <c r="DV2052" s="1">
        <f t="shared" si="2870"/>
        <v>0</v>
      </c>
      <c r="DW2052" s="1">
        <f t="shared" si="2870"/>
        <v>0</v>
      </c>
      <c r="DX2052" s="1">
        <f t="shared" si="2870"/>
        <v>0</v>
      </c>
      <c r="DY2052" s="1">
        <f t="shared" si="2870"/>
        <v>0</v>
      </c>
      <c r="DZ2052" s="1">
        <f t="shared" si="2870"/>
        <v>0</v>
      </c>
      <c r="EA2052" s="1">
        <f t="shared" si="2870"/>
        <v>0</v>
      </c>
      <c r="EB2052" s="1">
        <f t="shared" si="2870"/>
        <v>0</v>
      </c>
      <c r="EC2052" s="1">
        <f t="shared" si="2870"/>
        <v>0</v>
      </c>
      <c r="ED2052" s="1">
        <f t="shared" si="2870"/>
        <v>0</v>
      </c>
      <c r="EE2052" s="1">
        <f t="shared" si="2870"/>
        <v>0</v>
      </c>
      <c r="EF2052" s="1">
        <f t="shared" si="2870"/>
        <v>0</v>
      </c>
      <c r="EG2052" s="1">
        <f t="shared" si="2870"/>
        <v>0</v>
      </c>
      <c r="EH2052" s="1">
        <f t="shared" si="2870"/>
        <v>0</v>
      </c>
    </row>
    <row r="2053" spans="4:138" hidden="1">
      <c r="D2053" s="1">
        <v>-1.6158446669578552E-7</v>
      </c>
      <c r="E2053" s="28">
        <f t="shared" si="2762"/>
        <v>-1.6158446669578552E-7</v>
      </c>
      <c r="F2053" s="28"/>
      <c r="G2053" s="28"/>
      <c r="H2053" s="28"/>
      <c r="I2053" s="28"/>
      <c r="M2053" s="1">
        <f t="shared" ref="M2053:BX2053" si="2871">+N1357</f>
        <v>0</v>
      </c>
      <c r="N2053" s="1">
        <f t="shared" si="2871"/>
        <v>0</v>
      </c>
      <c r="O2053" s="1">
        <f t="shared" si="2871"/>
        <v>0</v>
      </c>
      <c r="P2053" s="1">
        <f t="shared" si="2871"/>
        <v>0</v>
      </c>
      <c r="Q2053" s="1">
        <f t="shared" si="2871"/>
        <v>0</v>
      </c>
      <c r="R2053" s="1">
        <f t="shared" si="2871"/>
        <v>0</v>
      </c>
      <c r="S2053" s="1">
        <f t="shared" si="2871"/>
        <v>0</v>
      </c>
      <c r="T2053" s="1">
        <f t="shared" si="2871"/>
        <v>0</v>
      </c>
      <c r="U2053" s="1">
        <f t="shared" si="2871"/>
        <v>0</v>
      </c>
      <c r="V2053" s="1">
        <f t="shared" si="2871"/>
        <v>0</v>
      </c>
      <c r="W2053" s="1">
        <f t="shared" si="2871"/>
        <v>0</v>
      </c>
      <c r="X2053" s="1">
        <f t="shared" si="2871"/>
        <v>0</v>
      </c>
      <c r="Y2053" s="1">
        <f t="shared" si="2871"/>
        <v>0</v>
      </c>
      <c r="Z2053" s="1">
        <f t="shared" si="2871"/>
        <v>0</v>
      </c>
      <c r="AA2053" s="1">
        <f t="shared" si="2871"/>
        <v>0</v>
      </c>
      <c r="AB2053" s="1">
        <f t="shared" si="2871"/>
        <v>0</v>
      </c>
      <c r="AC2053" s="1">
        <f t="shared" si="2871"/>
        <v>0</v>
      </c>
      <c r="AD2053" s="1">
        <f t="shared" si="2871"/>
        <v>0</v>
      </c>
      <c r="AE2053" s="1">
        <f t="shared" si="2871"/>
        <v>0</v>
      </c>
      <c r="AF2053" s="1">
        <f t="shared" si="2871"/>
        <v>0</v>
      </c>
      <c r="AG2053" s="1">
        <f t="shared" si="2871"/>
        <v>0</v>
      </c>
      <c r="AH2053" s="1">
        <f t="shared" si="2871"/>
        <v>0</v>
      </c>
      <c r="AI2053" s="1">
        <f t="shared" si="2871"/>
        <v>0</v>
      </c>
      <c r="AJ2053" s="1">
        <f t="shared" si="2871"/>
        <v>0</v>
      </c>
      <c r="AK2053" s="1">
        <f t="shared" si="2871"/>
        <v>0</v>
      </c>
      <c r="AL2053" s="1">
        <f t="shared" si="2871"/>
        <v>0</v>
      </c>
      <c r="AM2053" s="1">
        <f t="shared" si="2871"/>
        <v>0</v>
      </c>
      <c r="AN2053" s="1">
        <f t="shared" si="2871"/>
        <v>0</v>
      </c>
      <c r="AO2053" s="1">
        <f t="shared" si="2871"/>
        <v>0</v>
      </c>
      <c r="AP2053" s="1">
        <f t="shared" si="2871"/>
        <v>0</v>
      </c>
      <c r="AQ2053" s="1">
        <f t="shared" si="2871"/>
        <v>0</v>
      </c>
      <c r="AR2053" s="1">
        <f t="shared" si="2871"/>
        <v>0</v>
      </c>
      <c r="AS2053" s="1">
        <f t="shared" si="2871"/>
        <v>0</v>
      </c>
      <c r="AT2053" s="1">
        <f t="shared" si="2871"/>
        <v>0</v>
      </c>
      <c r="AU2053" s="1">
        <f t="shared" si="2871"/>
        <v>-422500</v>
      </c>
      <c r="AV2053" s="1">
        <f t="shared" si="2871"/>
        <v>0</v>
      </c>
      <c r="AW2053" s="1">
        <f t="shared" si="2871"/>
        <v>0</v>
      </c>
      <c r="AX2053" s="1">
        <f t="shared" si="2871"/>
        <v>0</v>
      </c>
      <c r="AY2053" s="1">
        <f t="shared" si="2871"/>
        <v>0</v>
      </c>
      <c r="AZ2053" s="1">
        <f t="shared" si="2871"/>
        <v>0</v>
      </c>
      <c r="BA2053" s="1">
        <f t="shared" si="2871"/>
        <v>0</v>
      </c>
      <c r="BB2053" s="1">
        <f t="shared" si="2871"/>
        <v>0</v>
      </c>
      <c r="BC2053" s="1">
        <f t="shared" si="2871"/>
        <v>0</v>
      </c>
      <c r="BD2053" s="1">
        <f t="shared" si="2871"/>
        <v>0</v>
      </c>
      <c r="BE2053" s="1">
        <f t="shared" si="2871"/>
        <v>0</v>
      </c>
      <c r="BF2053" s="1">
        <f t="shared" si="2871"/>
        <v>0</v>
      </c>
      <c r="BG2053" s="1">
        <f t="shared" si="2871"/>
        <v>0</v>
      </c>
      <c r="BH2053" s="1">
        <f t="shared" si="2871"/>
        <v>0</v>
      </c>
      <c r="BI2053" s="1">
        <f t="shared" si="2871"/>
        <v>0</v>
      </c>
      <c r="BJ2053" s="1">
        <f t="shared" si="2871"/>
        <v>0</v>
      </c>
      <c r="BK2053" s="1">
        <f t="shared" si="2871"/>
        <v>0</v>
      </c>
      <c r="BL2053" s="1">
        <f t="shared" si="2871"/>
        <v>0</v>
      </c>
      <c r="BM2053" s="1">
        <f t="shared" si="2871"/>
        <v>-372.48</v>
      </c>
      <c r="BN2053" s="1">
        <f t="shared" si="2871"/>
        <v>-931200</v>
      </c>
      <c r="BO2053" s="1">
        <f t="shared" si="2871"/>
        <v>0</v>
      </c>
      <c r="BP2053" s="1">
        <f t="shared" si="2871"/>
        <v>868336.82210526313</v>
      </c>
      <c r="BQ2053" s="1">
        <f t="shared" si="2871"/>
        <v>523800</v>
      </c>
      <c r="BR2053" s="1">
        <f t="shared" si="2871"/>
        <v>0</v>
      </c>
      <c r="BS2053" s="1">
        <f t="shared" si="2871"/>
        <v>-727.5</v>
      </c>
      <c r="BT2053" s="1">
        <f t="shared" si="2871"/>
        <v>1455000</v>
      </c>
      <c r="BU2053" s="1">
        <f t="shared" si="2871"/>
        <v>0</v>
      </c>
      <c r="BV2053" s="1">
        <f t="shared" si="2871"/>
        <v>0</v>
      </c>
      <c r="BW2053" s="1">
        <f t="shared" si="2871"/>
        <v>0</v>
      </c>
      <c r="BX2053" s="1">
        <f t="shared" si="2871"/>
        <v>0</v>
      </c>
      <c r="BY2053" s="1">
        <f t="shared" ref="BY2053:EH2053" si="2872">+BZ1357</f>
        <v>0</v>
      </c>
      <c r="BZ2053" s="1">
        <f t="shared" si="2872"/>
        <v>0</v>
      </c>
      <c r="CA2053" s="1">
        <f t="shared" si="2872"/>
        <v>0</v>
      </c>
      <c r="CB2053" s="1">
        <f t="shared" si="2872"/>
        <v>0</v>
      </c>
      <c r="CC2053" s="1">
        <f t="shared" si="2872"/>
        <v>0</v>
      </c>
      <c r="CD2053" s="1">
        <f t="shared" si="2872"/>
        <v>0</v>
      </c>
      <c r="CE2053" s="1">
        <f t="shared" si="2872"/>
        <v>0</v>
      </c>
      <c r="CF2053" s="1">
        <f t="shared" si="2872"/>
        <v>0</v>
      </c>
      <c r="CG2053" s="1">
        <f t="shared" si="2872"/>
        <v>0</v>
      </c>
      <c r="CH2053" s="1">
        <f t="shared" si="2872"/>
        <v>0</v>
      </c>
      <c r="CI2053" s="1">
        <f t="shared" si="2872"/>
        <v>0</v>
      </c>
      <c r="CJ2053" s="1">
        <f t="shared" si="2872"/>
        <v>0</v>
      </c>
      <c r="CK2053" s="1">
        <f t="shared" si="2872"/>
        <v>-444736.84210526315</v>
      </c>
      <c r="CL2053" s="1">
        <f t="shared" si="2872"/>
        <v>0</v>
      </c>
      <c r="CM2053" s="1">
        <f t="shared" si="2872"/>
        <v>0</v>
      </c>
      <c r="CN2053" s="1">
        <f t="shared" si="2872"/>
        <v>0</v>
      </c>
      <c r="CO2053" s="1">
        <f t="shared" si="2872"/>
        <v>0</v>
      </c>
      <c r="CP2053" s="1">
        <f t="shared" si="2872"/>
        <v>0</v>
      </c>
      <c r="CQ2053" s="1">
        <f t="shared" si="2872"/>
        <v>0</v>
      </c>
      <c r="CR2053" s="1">
        <f t="shared" si="2872"/>
        <v>0</v>
      </c>
      <c r="CS2053" s="1">
        <f t="shared" si="2872"/>
        <v>0</v>
      </c>
      <c r="CT2053" s="1">
        <f t="shared" si="2872"/>
        <v>0</v>
      </c>
      <c r="CU2053" s="1">
        <f t="shared" si="2872"/>
        <v>0</v>
      </c>
      <c r="CV2053" s="1">
        <f t="shared" si="2872"/>
        <v>0</v>
      </c>
      <c r="CW2053" s="1">
        <f t="shared" si="2872"/>
        <v>0</v>
      </c>
      <c r="CX2053" s="1">
        <f t="shared" si="2872"/>
        <v>0</v>
      </c>
      <c r="CY2053" s="1">
        <f t="shared" si="2872"/>
        <v>0</v>
      </c>
      <c r="CZ2053" s="1">
        <f t="shared" si="2872"/>
        <v>0</v>
      </c>
      <c r="DA2053" s="1">
        <f t="shared" si="2872"/>
        <v>0</v>
      </c>
      <c r="DB2053" s="1">
        <f t="shared" si="2872"/>
        <v>0</v>
      </c>
      <c r="DC2053" s="1">
        <f t="shared" si="2872"/>
        <v>0</v>
      </c>
      <c r="DD2053" s="1">
        <f t="shared" si="2872"/>
        <v>0</v>
      </c>
      <c r="DE2053" s="1">
        <f t="shared" si="2872"/>
        <v>0</v>
      </c>
      <c r="DF2053" s="1">
        <f t="shared" si="2872"/>
        <v>0</v>
      </c>
      <c r="DG2053" s="1">
        <f t="shared" si="2872"/>
        <v>0</v>
      </c>
      <c r="DH2053" s="1">
        <f t="shared" si="2872"/>
        <v>0</v>
      </c>
      <c r="DI2053" s="1">
        <f t="shared" si="2872"/>
        <v>0</v>
      </c>
      <c r="DJ2053" s="1">
        <f t="shared" si="2872"/>
        <v>0</v>
      </c>
      <c r="DK2053" s="1">
        <f t="shared" si="2872"/>
        <v>0</v>
      </c>
      <c r="DL2053" s="1">
        <f t="shared" si="2872"/>
        <v>0</v>
      </c>
      <c r="DM2053" s="1">
        <f t="shared" si="2872"/>
        <v>0</v>
      </c>
      <c r="DN2053" s="1">
        <f t="shared" si="2872"/>
        <v>0</v>
      </c>
      <c r="DO2053" s="1">
        <f t="shared" si="2872"/>
        <v>0</v>
      </c>
      <c r="DP2053" s="1">
        <f t="shared" si="2872"/>
        <v>0</v>
      </c>
      <c r="DQ2053" s="1">
        <f t="shared" si="2872"/>
        <v>0</v>
      </c>
      <c r="DR2053" s="1">
        <f t="shared" si="2872"/>
        <v>0</v>
      </c>
      <c r="DS2053" s="1">
        <f t="shared" si="2872"/>
        <v>0</v>
      </c>
      <c r="DT2053" s="1">
        <f t="shared" si="2872"/>
        <v>0</v>
      </c>
      <c r="DU2053" s="1">
        <f t="shared" si="2872"/>
        <v>0</v>
      </c>
      <c r="DV2053" s="1">
        <f t="shared" si="2872"/>
        <v>0</v>
      </c>
      <c r="DW2053" s="1">
        <f t="shared" si="2872"/>
        <v>0</v>
      </c>
      <c r="DX2053" s="1">
        <f t="shared" si="2872"/>
        <v>0</v>
      </c>
      <c r="DY2053" s="1">
        <f t="shared" si="2872"/>
        <v>0</v>
      </c>
      <c r="DZ2053" s="1">
        <f t="shared" si="2872"/>
        <v>0</v>
      </c>
      <c r="EA2053" s="1">
        <f t="shared" si="2872"/>
        <v>0</v>
      </c>
      <c r="EB2053" s="1">
        <f t="shared" si="2872"/>
        <v>0</v>
      </c>
      <c r="EC2053" s="1">
        <f t="shared" si="2872"/>
        <v>0</v>
      </c>
      <c r="ED2053" s="1">
        <f t="shared" si="2872"/>
        <v>0</v>
      </c>
      <c r="EE2053" s="1">
        <f t="shared" si="2872"/>
        <v>0</v>
      </c>
      <c r="EF2053" s="1">
        <f t="shared" si="2872"/>
        <v>0</v>
      </c>
      <c r="EG2053" s="1">
        <f t="shared" si="2872"/>
        <v>0</v>
      </c>
      <c r="EH2053" s="1">
        <f t="shared" si="2872"/>
        <v>0</v>
      </c>
    </row>
    <row r="2054" spans="4:138" hidden="1">
      <c r="D2054" s="1">
        <v>1.8253922462463379E-6</v>
      </c>
      <c r="E2054" s="28">
        <f t="shared" si="2762"/>
        <v>1.8253922462463379E-6</v>
      </c>
      <c r="F2054" s="28"/>
      <c r="G2054" s="28"/>
      <c r="H2054" s="28"/>
      <c r="I2054" s="28"/>
      <c r="M2054" s="1">
        <f t="shared" ref="M2054:BX2054" si="2873">+N1358</f>
        <v>0</v>
      </c>
      <c r="N2054" s="1">
        <f t="shared" si="2873"/>
        <v>0</v>
      </c>
      <c r="O2054" s="1">
        <f t="shared" si="2873"/>
        <v>0</v>
      </c>
      <c r="P2054" s="1">
        <f t="shared" si="2873"/>
        <v>0</v>
      </c>
      <c r="Q2054" s="1">
        <f t="shared" si="2873"/>
        <v>0</v>
      </c>
      <c r="R2054" s="1">
        <f t="shared" si="2873"/>
        <v>0</v>
      </c>
      <c r="S2054" s="1">
        <f t="shared" si="2873"/>
        <v>0</v>
      </c>
      <c r="T2054" s="1">
        <f t="shared" si="2873"/>
        <v>0</v>
      </c>
      <c r="U2054" s="1">
        <f t="shared" si="2873"/>
        <v>0</v>
      </c>
      <c r="V2054" s="1">
        <f t="shared" si="2873"/>
        <v>0</v>
      </c>
      <c r="W2054" s="1">
        <f t="shared" si="2873"/>
        <v>0</v>
      </c>
      <c r="X2054" s="1">
        <f t="shared" si="2873"/>
        <v>0</v>
      </c>
      <c r="Y2054" s="1">
        <f t="shared" si="2873"/>
        <v>0</v>
      </c>
      <c r="Z2054" s="1">
        <f t="shared" si="2873"/>
        <v>0</v>
      </c>
      <c r="AA2054" s="1">
        <f t="shared" si="2873"/>
        <v>0</v>
      </c>
      <c r="AB2054" s="1">
        <f t="shared" si="2873"/>
        <v>0</v>
      </c>
      <c r="AC2054" s="1">
        <f t="shared" si="2873"/>
        <v>0</v>
      </c>
      <c r="AD2054" s="1">
        <f t="shared" si="2873"/>
        <v>0</v>
      </c>
      <c r="AE2054" s="1">
        <f t="shared" si="2873"/>
        <v>0</v>
      </c>
      <c r="AF2054" s="1">
        <f t="shared" si="2873"/>
        <v>0</v>
      </c>
      <c r="AG2054" s="1">
        <f t="shared" si="2873"/>
        <v>0</v>
      </c>
      <c r="AH2054" s="1">
        <f t="shared" si="2873"/>
        <v>0</v>
      </c>
      <c r="AI2054" s="1">
        <f t="shared" si="2873"/>
        <v>0</v>
      </c>
      <c r="AJ2054" s="1">
        <f t="shared" si="2873"/>
        <v>0</v>
      </c>
      <c r="AK2054" s="1">
        <f t="shared" si="2873"/>
        <v>0</v>
      </c>
      <c r="AL2054" s="1">
        <f t="shared" si="2873"/>
        <v>0</v>
      </c>
      <c r="AM2054" s="1">
        <f t="shared" si="2873"/>
        <v>0</v>
      </c>
      <c r="AN2054" s="1">
        <f t="shared" si="2873"/>
        <v>0</v>
      </c>
      <c r="AO2054" s="1">
        <f t="shared" si="2873"/>
        <v>0</v>
      </c>
      <c r="AP2054" s="1">
        <f t="shared" si="2873"/>
        <v>0</v>
      </c>
      <c r="AQ2054" s="1">
        <f t="shared" si="2873"/>
        <v>0</v>
      </c>
      <c r="AR2054" s="1">
        <f t="shared" si="2873"/>
        <v>0</v>
      </c>
      <c r="AS2054" s="1">
        <f t="shared" si="2873"/>
        <v>0</v>
      </c>
      <c r="AT2054" s="1">
        <f t="shared" si="2873"/>
        <v>-17347500</v>
      </c>
      <c r="AU2054" s="1">
        <f t="shared" si="2873"/>
        <v>0</v>
      </c>
      <c r="AV2054" s="1">
        <f t="shared" si="2873"/>
        <v>23130000000</v>
      </c>
      <c r="AW2054" s="1">
        <f t="shared" si="2873"/>
        <v>0</v>
      </c>
      <c r="AX2054" s="1">
        <f t="shared" si="2873"/>
        <v>0</v>
      </c>
      <c r="AY2054" s="1">
        <f t="shared" si="2873"/>
        <v>0</v>
      </c>
      <c r="AZ2054" s="1">
        <f t="shared" si="2873"/>
        <v>0</v>
      </c>
      <c r="BA2054" s="1">
        <f t="shared" si="2873"/>
        <v>0</v>
      </c>
      <c r="BB2054" s="1">
        <f t="shared" si="2873"/>
        <v>0</v>
      </c>
      <c r="BC2054" s="1">
        <f t="shared" si="2873"/>
        <v>0</v>
      </c>
      <c r="BD2054" s="1">
        <f t="shared" si="2873"/>
        <v>0</v>
      </c>
      <c r="BE2054" s="1">
        <f t="shared" si="2873"/>
        <v>0</v>
      </c>
      <c r="BF2054" s="1">
        <f t="shared" si="2873"/>
        <v>0</v>
      </c>
      <c r="BG2054" s="1">
        <f t="shared" si="2873"/>
        <v>0</v>
      </c>
      <c r="BH2054" s="1">
        <f t="shared" si="2873"/>
        <v>0</v>
      </c>
      <c r="BI2054" s="1">
        <f t="shared" si="2873"/>
        <v>0</v>
      </c>
      <c r="BJ2054" s="1">
        <f t="shared" si="2873"/>
        <v>0</v>
      </c>
      <c r="BK2054" s="1">
        <f t="shared" si="2873"/>
        <v>0</v>
      </c>
      <c r="BL2054" s="1">
        <f t="shared" si="2873"/>
        <v>0</v>
      </c>
      <c r="BM2054" s="1">
        <f t="shared" si="2873"/>
        <v>931200</v>
      </c>
      <c r="BN2054" s="1">
        <f t="shared" si="2873"/>
        <v>1552000000</v>
      </c>
      <c r="BO2054" s="1">
        <f t="shared" si="2873"/>
        <v>-1874106.6481994465</v>
      </c>
      <c r="BP2054" s="1">
        <f t="shared" si="2873"/>
        <v>523800</v>
      </c>
      <c r="BQ2054" s="1">
        <f t="shared" si="2873"/>
        <v>101938736842.10526</v>
      </c>
      <c r="BR2054" s="1">
        <f t="shared" si="2873"/>
        <v>0</v>
      </c>
      <c r="BS2054" s="1">
        <f t="shared" si="2873"/>
        <v>-1455000</v>
      </c>
      <c r="BT2054" s="1">
        <f t="shared" si="2873"/>
        <v>1940000000</v>
      </c>
      <c r="BU2054" s="1">
        <f t="shared" si="2873"/>
        <v>0</v>
      </c>
      <c r="BV2054" s="1">
        <f t="shared" si="2873"/>
        <v>0</v>
      </c>
      <c r="BW2054" s="1">
        <f t="shared" si="2873"/>
        <v>0</v>
      </c>
      <c r="BX2054" s="1">
        <f t="shared" si="2873"/>
        <v>0</v>
      </c>
      <c r="BY2054" s="1">
        <f t="shared" ref="BY2054:EH2054" si="2874">+BZ1358</f>
        <v>0</v>
      </c>
      <c r="BZ2054" s="1">
        <f t="shared" si="2874"/>
        <v>0</v>
      </c>
      <c r="CA2054" s="1">
        <f t="shared" si="2874"/>
        <v>0</v>
      </c>
      <c r="CB2054" s="1">
        <f t="shared" si="2874"/>
        <v>0</v>
      </c>
      <c r="CC2054" s="1">
        <f t="shared" si="2874"/>
        <v>0</v>
      </c>
      <c r="CD2054" s="1">
        <f t="shared" si="2874"/>
        <v>0</v>
      </c>
      <c r="CE2054" s="1">
        <f t="shared" si="2874"/>
        <v>0</v>
      </c>
      <c r="CF2054" s="1">
        <f t="shared" si="2874"/>
        <v>0</v>
      </c>
      <c r="CG2054" s="1">
        <f t="shared" si="2874"/>
        <v>0</v>
      </c>
      <c r="CH2054" s="1">
        <f t="shared" si="2874"/>
        <v>0</v>
      </c>
      <c r="CI2054" s="1">
        <f t="shared" si="2874"/>
        <v>0</v>
      </c>
      <c r="CJ2054" s="1">
        <f t="shared" si="2874"/>
        <v>19221606.648199446</v>
      </c>
      <c r="CK2054" s="1">
        <f t="shared" si="2874"/>
        <v>0</v>
      </c>
      <c r="CL2054" s="1">
        <f t="shared" si="2874"/>
        <v>24347368421.052631</v>
      </c>
      <c r="CM2054" s="1">
        <f t="shared" si="2874"/>
        <v>0</v>
      </c>
      <c r="CN2054" s="1">
        <f t="shared" si="2874"/>
        <v>0</v>
      </c>
      <c r="CO2054" s="1">
        <f t="shared" si="2874"/>
        <v>0</v>
      </c>
      <c r="CP2054" s="1">
        <f t="shared" si="2874"/>
        <v>0</v>
      </c>
      <c r="CQ2054" s="1">
        <f t="shared" si="2874"/>
        <v>0</v>
      </c>
      <c r="CR2054" s="1">
        <f t="shared" si="2874"/>
        <v>0</v>
      </c>
      <c r="CS2054" s="1">
        <f t="shared" si="2874"/>
        <v>0</v>
      </c>
      <c r="CT2054" s="1">
        <f t="shared" si="2874"/>
        <v>0</v>
      </c>
      <c r="CU2054" s="1">
        <f t="shared" si="2874"/>
        <v>0</v>
      </c>
      <c r="CV2054" s="1">
        <f t="shared" si="2874"/>
        <v>0</v>
      </c>
      <c r="CW2054" s="1">
        <f t="shared" si="2874"/>
        <v>0</v>
      </c>
      <c r="CX2054" s="1">
        <f t="shared" si="2874"/>
        <v>0</v>
      </c>
      <c r="CY2054" s="1">
        <f t="shared" si="2874"/>
        <v>0</v>
      </c>
      <c r="CZ2054" s="1">
        <f t="shared" si="2874"/>
        <v>0</v>
      </c>
      <c r="DA2054" s="1">
        <f t="shared" si="2874"/>
        <v>0</v>
      </c>
      <c r="DB2054" s="1">
        <f t="shared" si="2874"/>
        <v>0</v>
      </c>
      <c r="DC2054" s="1">
        <f t="shared" si="2874"/>
        <v>0</v>
      </c>
      <c r="DD2054" s="1">
        <f t="shared" si="2874"/>
        <v>0</v>
      </c>
      <c r="DE2054" s="1">
        <f t="shared" si="2874"/>
        <v>0</v>
      </c>
      <c r="DF2054" s="1">
        <f t="shared" si="2874"/>
        <v>0</v>
      </c>
      <c r="DG2054" s="1">
        <f t="shared" si="2874"/>
        <v>0</v>
      </c>
      <c r="DH2054" s="1">
        <f t="shared" si="2874"/>
        <v>0</v>
      </c>
      <c r="DI2054" s="1">
        <f t="shared" si="2874"/>
        <v>0</v>
      </c>
      <c r="DJ2054" s="1">
        <f t="shared" si="2874"/>
        <v>0</v>
      </c>
      <c r="DK2054" s="1">
        <f t="shared" si="2874"/>
        <v>0</v>
      </c>
      <c r="DL2054" s="1">
        <f t="shared" si="2874"/>
        <v>0</v>
      </c>
      <c r="DM2054" s="1">
        <f t="shared" si="2874"/>
        <v>0</v>
      </c>
      <c r="DN2054" s="1">
        <f t="shared" si="2874"/>
        <v>0</v>
      </c>
      <c r="DO2054" s="1">
        <f t="shared" si="2874"/>
        <v>0</v>
      </c>
      <c r="DP2054" s="1">
        <f t="shared" si="2874"/>
        <v>0</v>
      </c>
      <c r="DQ2054" s="1">
        <f t="shared" si="2874"/>
        <v>0</v>
      </c>
      <c r="DR2054" s="1">
        <f t="shared" si="2874"/>
        <v>0</v>
      </c>
      <c r="DS2054" s="1">
        <f t="shared" si="2874"/>
        <v>0</v>
      </c>
      <c r="DT2054" s="1">
        <f t="shared" si="2874"/>
        <v>0</v>
      </c>
      <c r="DU2054" s="1">
        <f t="shared" si="2874"/>
        <v>0</v>
      </c>
      <c r="DV2054" s="1">
        <f t="shared" si="2874"/>
        <v>0</v>
      </c>
      <c r="DW2054" s="1">
        <f t="shared" si="2874"/>
        <v>0</v>
      </c>
      <c r="DX2054" s="1">
        <f t="shared" si="2874"/>
        <v>0</v>
      </c>
      <c r="DY2054" s="1">
        <f t="shared" si="2874"/>
        <v>0</v>
      </c>
      <c r="DZ2054" s="1">
        <f t="shared" si="2874"/>
        <v>0</v>
      </c>
      <c r="EA2054" s="1">
        <f t="shared" si="2874"/>
        <v>0</v>
      </c>
      <c r="EB2054" s="1">
        <f t="shared" si="2874"/>
        <v>0</v>
      </c>
      <c r="EC2054" s="1">
        <f t="shared" si="2874"/>
        <v>0</v>
      </c>
      <c r="ED2054" s="1">
        <f t="shared" si="2874"/>
        <v>0</v>
      </c>
      <c r="EE2054" s="1">
        <f t="shared" si="2874"/>
        <v>0</v>
      </c>
      <c r="EF2054" s="1">
        <f t="shared" si="2874"/>
        <v>0</v>
      </c>
      <c r="EG2054" s="1">
        <f t="shared" si="2874"/>
        <v>0</v>
      </c>
      <c r="EH2054" s="1">
        <f t="shared" si="2874"/>
        <v>0</v>
      </c>
    </row>
    <row r="2055" spans="4:138" hidden="1">
      <c r="D2055" s="1">
        <v>-6.5949279814958572E-8</v>
      </c>
      <c r="E2055" s="28">
        <f t="shared" si="2762"/>
        <v>-6.5949279814958572E-8</v>
      </c>
      <c r="F2055" s="28"/>
      <c r="G2055" s="28"/>
      <c r="H2055" s="28"/>
      <c r="I2055" s="28"/>
      <c r="M2055" s="1">
        <f t="shared" ref="M2055:BX2055" si="2875">+N1359</f>
        <v>0</v>
      </c>
      <c r="N2055" s="1">
        <f t="shared" si="2875"/>
        <v>0</v>
      </c>
      <c r="O2055" s="1">
        <f t="shared" si="2875"/>
        <v>0</v>
      </c>
      <c r="P2055" s="1">
        <f t="shared" si="2875"/>
        <v>0</v>
      </c>
      <c r="Q2055" s="1">
        <f t="shared" si="2875"/>
        <v>0</v>
      </c>
      <c r="R2055" s="1">
        <f t="shared" si="2875"/>
        <v>0</v>
      </c>
      <c r="S2055" s="1">
        <f t="shared" si="2875"/>
        <v>0</v>
      </c>
      <c r="T2055" s="1">
        <f t="shared" si="2875"/>
        <v>0</v>
      </c>
      <c r="U2055" s="1">
        <f t="shared" si="2875"/>
        <v>0</v>
      </c>
      <c r="V2055" s="1">
        <f t="shared" si="2875"/>
        <v>0</v>
      </c>
      <c r="W2055" s="1">
        <f t="shared" si="2875"/>
        <v>0</v>
      </c>
      <c r="X2055" s="1">
        <f t="shared" si="2875"/>
        <v>0</v>
      </c>
      <c r="Y2055" s="1">
        <f t="shared" si="2875"/>
        <v>0</v>
      </c>
      <c r="Z2055" s="1">
        <f t="shared" si="2875"/>
        <v>0</v>
      </c>
      <c r="AA2055" s="1">
        <f t="shared" si="2875"/>
        <v>0</v>
      </c>
      <c r="AB2055" s="1">
        <f t="shared" si="2875"/>
        <v>0</v>
      </c>
      <c r="AC2055" s="1">
        <f t="shared" si="2875"/>
        <v>0</v>
      </c>
      <c r="AD2055" s="1">
        <f t="shared" si="2875"/>
        <v>0</v>
      </c>
      <c r="AE2055" s="1">
        <f t="shared" si="2875"/>
        <v>0</v>
      </c>
      <c r="AF2055" s="1">
        <f t="shared" si="2875"/>
        <v>0</v>
      </c>
      <c r="AG2055" s="1">
        <f t="shared" si="2875"/>
        <v>0</v>
      </c>
      <c r="AH2055" s="1">
        <f t="shared" si="2875"/>
        <v>0</v>
      </c>
      <c r="AI2055" s="1">
        <f t="shared" si="2875"/>
        <v>0</v>
      </c>
      <c r="AJ2055" s="1">
        <f t="shared" si="2875"/>
        <v>0</v>
      </c>
      <c r="AK2055" s="1">
        <f t="shared" si="2875"/>
        <v>0</v>
      </c>
      <c r="AL2055" s="1">
        <f t="shared" si="2875"/>
        <v>0</v>
      </c>
      <c r="AM2055" s="1">
        <f t="shared" si="2875"/>
        <v>0</v>
      </c>
      <c r="AN2055" s="1">
        <f t="shared" si="2875"/>
        <v>0</v>
      </c>
      <c r="AO2055" s="1">
        <f t="shared" si="2875"/>
        <v>0</v>
      </c>
      <c r="AP2055" s="1">
        <f t="shared" si="2875"/>
        <v>0</v>
      </c>
      <c r="AQ2055" s="1">
        <f t="shared" si="2875"/>
        <v>0</v>
      </c>
      <c r="AR2055" s="1">
        <f t="shared" si="2875"/>
        <v>0</v>
      </c>
      <c r="AS2055" s="1">
        <f t="shared" si="2875"/>
        <v>0</v>
      </c>
      <c r="AT2055" s="1">
        <f t="shared" si="2875"/>
        <v>0</v>
      </c>
      <c r="AU2055" s="1">
        <f t="shared" si="2875"/>
        <v>0</v>
      </c>
      <c r="AV2055" s="1">
        <f t="shared" si="2875"/>
        <v>0</v>
      </c>
      <c r="AW2055" s="1">
        <f t="shared" si="2875"/>
        <v>-8673.75</v>
      </c>
      <c r="AX2055" s="1">
        <f t="shared" si="2875"/>
        <v>0</v>
      </c>
      <c r="AY2055" s="1">
        <f t="shared" si="2875"/>
        <v>17347500</v>
      </c>
      <c r="AZ2055" s="1">
        <f t="shared" si="2875"/>
        <v>0</v>
      </c>
      <c r="BA2055" s="1">
        <f t="shared" si="2875"/>
        <v>0</v>
      </c>
      <c r="BB2055" s="1">
        <f t="shared" si="2875"/>
        <v>0</v>
      </c>
      <c r="BC2055" s="1">
        <f t="shared" si="2875"/>
        <v>0</v>
      </c>
      <c r="BD2055" s="1">
        <f t="shared" si="2875"/>
        <v>0</v>
      </c>
      <c r="BE2055" s="1">
        <f t="shared" si="2875"/>
        <v>0</v>
      </c>
      <c r="BF2055" s="1">
        <f t="shared" si="2875"/>
        <v>0</v>
      </c>
      <c r="BG2055" s="1">
        <f t="shared" si="2875"/>
        <v>0</v>
      </c>
      <c r="BH2055" s="1">
        <f t="shared" si="2875"/>
        <v>0</v>
      </c>
      <c r="BI2055" s="1">
        <f t="shared" si="2875"/>
        <v>0</v>
      </c>
      <c r="BJ2055" s="1">
        <f t="shared" si="2875"/>
        <v>0</v>
      </c>
      <c r="BK2055" s="1">
        <f t="shared" si="2875"/>
        <v>0</v>
      </c>
      <c r="BL2055" s="1">
        <f t="shared" si="2875"/>
        <v>0</v>
      </c>
      <c r="BM2055" s="1">
        <f t="shared" si="2875"/>
        <v>0</v>
      </c>
      <c r="BN2055" s="1">
        <f t="shared" si="2875"/>
        <v>0</v>
      </c>
      <c r="BO2055" s="1">
        <f t="shared" si="2875"/>
        <v>-142500</v>
      </c>
      <c r="BP2055" s="1">
        <f t="shared" si="2875"/>
        <v>0</v>
      </c>
      <c r="BQ2055" s="1">
        <f t="shared" si="2875"/>
        <v>0</v>
      </c>
      <c r="BR2055" s="1">
        <f t="shared" si="2875"/>
        <v>248982.69277030739</v>
      </c>
      <c r="BS2055" s="1">
        <f t="shared" si="2875"/>
        <v>0</v>
      </c>
      <c r="BT2055" s="1">
        <f t="shared" si="2875"/>
        <v>-1874106.6481994465</v>
      </c>
      <c r="BU2055" s="1">
        <f t="shared" si="2875"/>
        <v>-87692.307692307688</v>
      </c>
      <c r="BV2055" s="1">
        <f t="shared" si="2875"/>
        <v>0</v>
      </c>
      <c r="BW2055" s="1">
        <f t="shared" si="2875"/>
        <v>0</v>
      </c>
      <c r="BX2055" s="1">
        <f t="shared" si="2875"/>
        <v>0</v>
      </c>
      <c r="BY2055" s="1">
        <f t="shared" ref="BY2055:EH2055" si="2876">+BZ1359</f>
        <v>0</v>
      </c>
      <c r="BZ2055" s="1">
        <f t="shared" si="2876"/>
        <v>0</v>
      </c>
      <c r="CA2055" s="1">
        <f t="shared" si="2876"/>
        <v>0</v>
      </c>
      <c r="CB2055" s="1">
        <f t="shared" si="2876"/>
        <v>0</v>
      </c>
      <c r="CC2055" s="1">
        <f t="shared" si="2876"/>
        <v>0</v>
      </c>
      <c r="CD2055" s="1">
        <f t="shared" si="2876"/>
        <v>0</v>
      </c>
      <c r="CE2055" s="1">
        <f t="shared" si="2876"/>
        <v>0</v>
      </c>
      <c r="CF2055" s="1">
        <f t="shared" si="2876"/>
        <v>0</v>
      </c>
      <c r="CG2055" s="1">
        <f t="shared" si="2876"/>
        <v>0</v>
      </c>
      <c r="CH2055" s="1">
        <f t="shared" si="2876"/>
        <v>0</v>
      </c>
      <c r="CI2055" s="1">
        <f t="shared" si="2876"/>
        <v>0</v>
      </c>
      <c r="CJ2055" s="1">
        <f t="shared" si="2876"/>
        <v>0</v>
      </c>
      <c r="CK2055" s="1">
        <f t="shared" si="2876"/>
        <v>0</v>
      </c>
      <c r="CL2055" s="1">
        <f t="shared" si="2876"/>
        <v>0</v>
      </c>
      <c r="CM2055" s="1">
        <f t="shared" si="2876"/>
        <v>-10116.635077999708</v>
      </c>
      <c r="CN2055" s="1">
        <f t="shared" si="2876"/>
        <v>0</v>
      </c>
      <c r="CO2055" s="1">
        <f t="shared" si="2876"/>
        <v>-19221606.648199446</v>
      </c>
      <c r="CP2055" s="1">
        <f t="shared" si="2876"/>
        <v>0</v>
      </c>
      <c r="CQ2055" s="1">
        <f t="shared" si="2876"/>
        <v>0</v>
      </c>
      <c r="CR2055" s="1">
        <f t="shared" si="2876"/>
        <v>0</v>
      </c>
      <c r="CS2055" s="1">
        <f t="shared" si="2876"/>
        <v>0</v>
      </c>
      <c r="CT2055" s="1">
        <f t="shared" si="2876"/>
        <v>0</v>
      </c>
      <c r="CU2055" s="1">
        <f t="shared" si="2876"/>
        <v>0</v>
      </c>
      <c r="CV2055" s="1">
        <f t="shared" si="2876"/>
        <v>0</v>
      </c>
      <c r="CW2055" s="1">
        <f t="shared" si="2876"/>
        <v>0</v>
      </c>
      <c r="CX2055" s="1">
        <f t="shared" si="2876"/>
        <v>0</v>
      </c>
      <c r="CY2055" s="1">
        <f t="shared" si="2876"/>
        <v>0</v>
      </c>
      <c r="CZ2055" s="1">
        <f t="shared" si="2876"/>
        <v>0</v>
      </c>
      <c r="DA2055" s="1">
        <f t="shared" si="2876"/>
        <v>0</v>
      </c>
      <c r="DB2055" s="1">
        <f t="shared" si="2876"/>
        <v>0</v>
      </c>
      <c r="DC2055" s="1">
        <f t="shared" si="2876"/>
        <v>0</v>
      </c>
      <c r="DD2055" s="1">
        <f t="shared" si="2876"/>
        <v>0</v>
      </c>
      <c r="DE2055" s="1">
        <f t="shared" si="2876"/>
        <v>0</v>
      </c>
      <c r="DF2055" s="1">
        <f t="shared" si="2876"/>
        <v>0</v>
      </c>
      <c r="DG2055" s="1">
        <f t="shared" si="2876"/>
        <v>0</v>
      </c>
      <c r="DH2055" s="1">
        <f t="shared" si="2876"/>
        <v>0</v>
      </c>
      <c r="DI2055" s="1">
        <f t="shared" si="2876"/>
        <v>0</v>
      </c>
      <c r="DJ2055" s="1">
        <f t="shared" si="2876"/>
        <v>0</v>
      </c>
      <c r="DK2055" s="1">
        <f t="shared" si="2876"/>
        <v>0</v>
      </c>
      <c r="DL2055" s="1">
        <f t="shared" si="2876"/>
        <v>0</v>
      </c>
      <c r="DM2055" s="1">
        <f t="shared" si="2876"/>
        <v>0</v>
      </c>
      <c r="DN2055" s="1">
        <f t="shared" si="2876"/>
        <v>0</v>
      </c>
      <c r="DO2055" s="1">
        <f t="shared" si="2876"/>
        <v>0</v>
      </c>
      <c r="DP2055" s="1">
        <f t="shared" si="2876"/>
        <v>0</v>
      </c>
      <c r="DQ2055" s="1">
        <f t="shared" si="2876"/>
        <v>0</v>
      </c>
      <c r="DR2055" s="1">
        <f t="shared" si="2876"/>
        <v>0</v>
      </c>
      <c r="DS2055" s="1">
        <f t="shared" si="2876"/>
        <v>0</v>
      </c>
      <c r="DT2055" s="1">
        <f t="shared" si="2876"/>
        <v>0</v>
      </c>
      <c r="DU2055" s="1">
        <f t="shared" si="2876"/>
        <v>0</v>
      </c>
      <c r="DV2055" s="1">
        <f t="shared" si="2876"/>
        <v>0</v>
      </c>
      <c r="DW2055" s="1">
        <f t="shared" si="2876"/>
        <v>0</v>
      </c>
      <c r="DX2055" s="1">
        <f t="shared" si="2876"/>
        <v>0</v>
      </c>
      <c r="DY2055" s="1">
        <f t="shared" si="2876"/>
        <v>0</v>
      </c>
      <c r="DZ2055" s="1">
        <f t="shared" si="2876"/>
        <v>0</v>
      </c>
      <c r="EA2055" s="1">
        <f t="shared" si="2876"/>
        <v>0</v>
      </c>
      <c r="EB2055" s="1">
        <f t="shared" si="2876"/>
        <v>0</v>
      </c>
      <c r="EC2055" s="1">
        <f t="shared" si="2876"/>
        <v>0</v>
      </c>
      <c r="ED2055" s="1">
        <f t="shared" si="2876"/>
        <v>0</v>
      </c>
      <c r="EE2055" s="1">
        <f t="shared" si="2876"/>
        <v>0</v>
      </c>
      <c r="EF2055" s="1">
        <f t="shared" si="2876"/>
        <v>0</v>
      </c>
      <c r="EG2055" s="1">
        <f t="shared" si="2876"/>
        <v>0</v>
      </c>
      <c r="EH2055" s="1">
        <f t="shared" si="2876"/>
        <v>0</v>
      </c>
    </row>
    <row r="2056" spans="4:138" hidden="1">
      <c r="D2056" s="1">
        <v>-1.862645149230957E-9</v>
      </c>
      <c r="E2056" s="28">
        <f t="shared" si="2762"/>
        <v>-1.862645149230957E-9</v>
      </c>
      <c r="F2056" s="28"/>
      <c r="G2056" s="28"/>
      <c r="H2056" s="28"/>
      <c r="I2056" s="28"/>
      <c r="M2056" s="1">
        <f t="shared" ref="M2056:BX2056" si="2877">+N1360</f>
        <v>0</v>
      </c>
      <c r="N2056" s="1">
        <f t="shared" si="2877"/>
        <v>0</v>
      </c>
      <c r="O2056" s="1">
        <f t="shared" si="2877"/>
        <v>0</v>
      </c>
      <c r="P2056" s="1">
        <f t="shared" si="2877"/>
        <v>0</v>
      </c>
      <c r="Q2056" s="1">
        <f t="shared" si="2877"/>
        <v>0</v>
      </c>
      <c r="R2056" s="1">
        <f t="shared" si="2877"/>
        <v>0</v>
      </c>
      <c r="S2056" s="1">
        <f t="shared" si="2877"/>
        <v>0</v>
      </c>
      <c r="T2056" s="1">
        <f t="shared" si="2877"/>
        <v>0</v>
      </c>
      <c r="U2056" s="1">
        <f t="shared" si="2877"/>
        <v>0</v>
      </c>
      <c r="V2056" s="1">
        <f t="shared" si="2877"/>
        <v>0</v>
      </c>
      <c r="W2056" s="1">
        <f t="shared" si="2877"/>
        <v>0</v>
      </c>
      <c r="X2056" s="1">
        <f t="shared" si="2877"/>
        <v>0</v>
      </c>
      <c r="Y2056" s="1">
        <f t="shared" si="2877"/>
        <v>0</v>
      </c>
      <c r="Z2056" s="1">
        <f t="shared" si="2877"/>
        <v>0</v>
      </c>
      <c r="AA2056" s="1">
        <f t="shared" si="2877"/>
        <v>0</v>
      </c>
      <c r="AB2056" s="1">
        <f t="shared" si="2877"/>
        <v>0</v>
      </c>
      <c r="AC2056" s="1">
        <f t="shared" si="2877"/>
        <v>0</v>
      </c>
      <c r="AD2056" s="1">
        <f t="shared" si="2877"/>
        <v>0</v>
      </c>
      <c r="AE2056" s="1">
        <f t="shared" si="2877"/>
        <v>0</v>
      </c>
      <c r="AF2056" s="1">
        <f t="shared" si="2877"/>
        <v>0</v>
      </c>
      <c r="AG2056" s="1">
        <f t="shared" si="2877"/>
        <v>0</v>
      </c>
      <c r="AH2056" s="1">
        <f t="shared" si="2877"/>
        <v>0</v>
      </c>
      <c r="AI2056" s="1">
        <f t="shared" si="2877"/>
        <v>0</v>
      </c>
      <c r="AJ2056" s="1">
        <f t="shared" si="2877"/>
        <v>0</v>
      </c>
      <c r="AK2056" s="1">
        <f t="shared" si="2877"/>
        <v>0</v>
      </c>
      <c r="AL2056" s="1">
        <f t="shared" si="2877"/>
        <v>0</v>
      </c>
      <c r="AM2056" s="1">
        <f t="shared" si="2877"/>
        <v>0</v>
      </c>
      <c r="AN2056" s="1">
        <f t="shared" si="2877"/>
        <v>0</v>
      </c>
      <c r="AO2056" s="1">
        <f t="shared" si="2877"/>
        <v>0</v>
      </c>
      <c r="AP2056" s="1">
        <f t="shared" si="2877"/>
        <v>0</v>
      </c>
      <c r="AQ2056" s="1">
        <f t="shared" si="2877"/>
        <v>0</v>
      </c>
      <c r="AR2056" s="1">
        <f t="shared" si="2877"/>
        <v>0</v>
      </c>
      <c r="AS2056" s="1">
        <f t="shared" si="2877"/>
        <v>0</v>
      </c>
      <c r="AT2056" s="1">
        <f t="shared" si="2877"/>
        <v>0</v>
      </c>
      <c r="AU2056" s="1">
        <f t="shared" si="2877"/>
        <v>0</v>
      </c>
      <c r="AV2056" s="1">
        <f t="shared" si="2877"/>
        <v>0</v>
      </c>
      <c r="AW2056" s="1">
        <f t="shared" si="2877"/>
        <v>0</v>
      </c>
      <c r="AX2056" s="1">
        <f t="shared" si="2877"/>
        <v>-422500</v>
      </c>
      <c r="AY2056" s="1">
        <f t="shared" si="2877"/>
        <v>0</v>
      </c>
      <c r="AZ2056" s="1">
        <f t="shared" si="2877"/>
        <v>0</v>
      </c>
      <c r="BA2056" s="1">
        <f t="shared" si="2877"/>
        <v>0</v>
      </c>
      <c r="BB2056" s="1">
        <f t="shared" si="2877"/>
        <v>0</v>
      </c>
      <c r="BC2056" s="1">
        <f t="shared" si="2877"/>
        <v>0</v>
      </c>
      <c r="BD2056" s="1">
        <f t="shared" si="2877"/>
        <v>0</v>
      </c>
      <c r="BE2056" s="1">
        <f t="shared" si="2877"/>
        <v>0</v>
      </c>
      <c r="BF2056" s="1">
        <f t="shared" si="2877"/>
        <v>0</v>
      </c>
      <c r="BG2056" s="1">
        <f t="shared" si="2877"/>
        <v>0</v>
      </c>
      <c r="BH2056" s="1">
        <f t="shared" si="2877"/>
        <v>0</v>
      </c>
      <c r="BI2056" s="1">
        <f t="shared" si="2877"/>
        <v>0</v>
      </c>
      <c r="BJ2056" s="1">
        <f t="shared" si="2877"/>
        <v>0</v>
      </c>
      <c r="BK2056" s="1">
        <f t="shared" si="2877"/>
        <v>0</v>
      </c>
      <c r="BL2056" s="1">
        <f t="shared" si="2877"/>
        <v>0</v>
      </c>
      <c r="BM2056" s="1">
        <f t="shared" si="2877"/>
        <v>0</v>
      </c>
      <c r="BN2056" s="1">
        <f t="shared" si="2877"/>
        <v>0</v>
      </c>
      <c r="BO2056" s="1">
        <f t="shared" si="2877"/>
        <v>0</v>
      </c>
      <c r="BP2056" s="1">
        <f t="shared" si="2877"/>
        <v>-727.5</v>
      </c>
      <c r="BQ2056" s="1">
        <f t="shared" si="2877"/>
        <v>-1455000</v>
      </c>
      <c r="BR2056" s="1">
        <f t="shared" si="2877"/>
        <v>0</v>
      </c>
      <c r="BS2056" s="1">
        <f t="shared" si="2877"/>
        <v>868133.88238746615</v>
      </c>
      <c r="BT2056" s="1">
        <f t="shared" si="2877"/>
        <v>-903994.08284023672</v>
      </c>
      <c r="BU2056" s="1">
        <f t="shared" si="2877"/>
        <v>0</v>
      </c>
      <c r="BV2056" s="1">
        <f t="shared" si="2877"/>
        <v>-169.5402822030041</v>
      </c>
      <c r="BW2056" s="1">
        <f t="shared" si="2877"/>
        <v>551005.91715976328</v>
      </c>
      <c r="BX2056" s="1">
        <f t="shared" si="2877"/>
        <v>0</v>
      </c>
      <c r="BY2056" s="1">
        <f t="shared" ref="BY2056:EH2056" si="2878">+BZ1360</f>
        <v>0</v>
      </c>
      <c r="BZ2056" s="1">
        <f t="shared" si="2878"/>
        <v>0</v>
      </c>
      <c r="CA2056" s="1">
        <f t="shared" si="2878"/>
        <v>0</v>
      </c>
      <c r="CB2056" s="1">
        <f t="shared" si="2878"/>
        <v>0</v>
      </c>
      <c r="CC2056" s="1">
        <f t="shared" si="2878"/>
        <v>0</v>
      </c>
      <c r="CD2056" s="1">
        <f t="shared" si="2878"/>
        <v>0</v>
      </c>
      <c r="CE2056" s="1">
        <f t="shared" si="2878"/>
        <v>0</v>
      </c>
      <c r="CF2056" s="1">
        <f t="shared" si="2878"/>
        <v>0</v>
      </c>
      <c r="CG2056" s="1">
        <f t="shared" si="2878"/>
        <v>0</v>
      </c>
      <c r="CH2056" s="1">
        <f t="shared" si="2878"/>
        <v>0</v>
      </c>
      <c r="CI2056" s="1">
        <f t="shared" si="2878"/>
        <v>0</v>
      </c>
      <c r="CJ2056" s="1">
        <f t="shared" si="2878"/>
        <v>0</v>
      </c>
      <c r="CK2056" s="1">
        <f t="shared" si="2878"/>
        <v>0</v>
      </c>
      <c r="CL2056" s="1">
        <f t="shared" si="2878"/>
        <v>0</v>
      </c>
      <c r="CM2056" s="1">
        <f t="shared" si="2878"/>
        <v>0</v>
      </c>
      <c r="CN2056" s="1">
        <f t="shared" si="2878"/>
        <v>-444736.84210526315</v>
      </c>
      <c r="CO2056" s="1">
        <f t="shared" si="2878"/>
        <v>0</v>
      </c>
      <c r="CP2056" s="1">
        <f t="shared" si="2878"/>
        <v>0</v>
      </c>
      <c r="CQ2056" s="1">
        <f t="shared" si="2878"/>
        <v>0</v>
      </c>
      <c r="CR2056" s="1">
        <f t="shared" si="2878"/>
        <v>0</v>
      </c>
      <c r="CS2056" s="1">
        <f t="shared" si="2878"/>
        <v>0</v>
      </c>
      <c r="CT2056" s="1">
        <f t="shared" si="2878"/>
        <v>0</v>
      </c>
      <c r="CU2056" s="1">
        <f t="shared" si="2878"/>
        <v>0</v>
      </c>
      <c r="CV2056" s="1">
        <f t="shared" si="2878"/>
        <v>0</v>
      </c>
      <c r="CW2056" s="1">
        <f t="shared" si="2878"/>
        <v>0</v>
      </c>
      <c r="CX2056" s="1">
        <f t="shared" si="2878"/>
        <v>0</v>
      </c>
      <c r="CY2056" s="1">
        <f t="shared" si="2878"/>
        <v>0</v>
      </c>
      <c r="CZ2056" s="1">
        <f t="shared" si="2878"/>
        <v>0</v>
      </c>
      <c r="DA2056" s="1">
        <f t="shared" si="2878"/>
        <v>0</v>
      </c>
      <c r="DB2056" s="1">
        <f t="shared" si="2878"/>
        <v>0</v>
      </c>
      <c r="DC2056" s="1">
        <f t="shared" si="2878"/>
        <v>0</v>
      </c>
      <c r="DD2056" s="1">
        <f t="shared" si="2878"/>
        <v>0</v>
      </c>
      <c r="DE2056" s="1">
        <f t="shared" si="2878"/>
        <v>0</v>
      </c>
      <c r="DF2056" s="1">
        <f t="shared" si="2878"/>
        <v>0</v>
      </c>
      <c r="DG2056" s="1">
        <f t="shared" si="2878"/>
        <v>0</v>
      </c>
      <c r="DH2056" s="1">
        <f t="shared" si="2878"/>
        <v>0</v>
      </c>
      <c r="DI2056" s="1">
        <f t="shared" si="2878"/>
        <v>0</v>
      </c>
      <c r="DJ2056" s="1">
        <f t="shared" si="2878"/>
        <v>0</v>
      </c>
      <c r="DK2056" s="1">
        <f t="shared" si="2878"/>
        <v>0</v>
      </c>
      <c r="DL2056" s="1">
        <f t="shared" si="2878"/>
        <v>0</v>
      </c>
      <c r="DM2056" s="1">
        <f t="shared" si="2878"/>
        <v>0</v>
      </c>
      <c r="DN2056" s="1">
        <f t="shared" si="2878"/>
        <v>0</v>
      </c>
      <c r="DO2056" s="1">
        <f t="shared" si="2878"/>
        <v>0</v>
      </c>
      <c r="DP2056" s="1">
        <f t="shared" si="2878"/>
        <v>0</v>
      </c>
      <c r="DQ2056" s="1">
        <f t="shared" si="2878"/>
        <v>0</v>
      </c>
      <c r="DR2056" s="1">
        <f t="shared" si="2878"/>
        <v>0</v>
      </c>
      <c r="DS2056" s="1">
        <f t="shared" si="2878"/>
        <v>0</v>
      </c>
      <c r="DT2056" s="1">
        <f t="shared" si="2878"/>
        <v>0</v>
      </c>
      <c r="DU2056" s="1">
        <f t="shared" si="2878"/>
        <v>0</v>
      </c>
      <c r="DV2056" s="1">
        <f t="shared" si="2878"/>
        <v>0</v>
      </c>
      <c r="DW2056" s="1">
        <f t="shared" si="2878"/>
        <v>0</v>
      </c>
      <c r="DX2056" s="1">
        <f t="shared" si="2878"/>
        <v>0</v>
      </c>
      <c r="DY2056" s="1">
        <f t="shared" si="2878"/>
        <v>0</v>
      </c>
      <c r="DZ2056" s="1">
        <f t="shared" si="2878"/>
        <v>0</v>
      </c>
      <c r="EA2056" s="1">
        <f t="shared" si="2878"/>
        <v>0</v>
      </c>
      <c r="EB2056" s="1">
        <f t="shared" si="2878"/>
        <v>0</v>
      </c>
      <c r="EC2056" s="1">
        <f t="shared" si="2878"/>
        <v>0</v>
      </c>
      <c r="ED2056" s="1">
        <f t="shared" si="2878"/>
        <v>0</v>
      </c>
      <c r="EE2056" s="1">
        <f t="shared" si="2878"/>
        <v>0</v>
      </c>
      <c r="EF2056" s="1">
        <f t="shared" si="2878"/>
        <v>0</v>
      </c>
      <c r="EG2056" s="1">
        <f t="shared" si="2878"/>
        <v>0</v>
      </c>
      <c r="EH2056" s="1">
        <f t="shared" si="2878"/>
        <v>0</v>
      </c>
    </row>
    <row r="2057" spans="4:138" hidden="1">
      <c r="D2057" s="1">
        <v>3.1292438507080078E-7</v>
      </c>
      <c r="E2057" s="28">
        <f t="shared" si="2762"/>
        <v>3.1292438507080078E-7</v>
      </c>
      <c r="F2057" s="28"/>
      <c r="G2057" s="28"/>
      <c r="H2057" s="28"/>
      <c r="I2057" s="28"/>
      <c r="M2057" s="1">
        <f t="shared" ref="M2057:BX2057" si="2879">+N1361</f>
        <v>0</v>
      </c>
      <c r="N2057" s="1">
        <f t="shared" si="2879"/>
        <v>0</v>
      </c>
      <c r="O2057" s="1">
        <f t="shared" si="2879"/>
        <v>0</v>
      </c>
      <c r="P2057" s="1">
        <f t="shared" si="2879"/>
        <v>0</v>
      </c>
      <c r="Q2057" s="1">
        <f t="shared" si="2879"/>
        <v>0</v>
      </c>
      <c r="R2057" s="1">
        <f t="shared" si="2879"/>
        <v>0</v>
      </c>
      <c r="S2057" s="1">
        <f t="shared" si="2879"/>
        <v>0</v>
      </c>
      <c r="T2057" s="1">
        <f t="shared" si="2879"/>
        <v>0</v>
      </c>
      <c r="U2057" s="1">
        <f t="shared" si="2879"/>
        <v>0</v>
      </c>
      <c r="V2057" s="1">
        <f t="shared" si="2879"/>
        <v>0</v>
      </c>
      <c r="W2057" s="1">
        <f t="shared" si="2879"/>
        <v>0</v>
      </c>
      <c r="X2057" s="1">
        <f t="shared" si="2879"/>
        <v>0</v>
      </c>
      <c r="Y2057" s="1">
        <f t="shared" si="2879"/>
        <v>0</v>
      </c>
      <c r="Z2057" s="1">
        <f t="shared" si="2879"/>
        <v>0</v>
      </c>
      <c r="AA2057" s="1">
        <f t="shared" si="2879"/>
        <v>0</v>
      </c>
      <c r="AB2057" s="1">
        <f t="shared" si="2879"/>
        <v>0</v>
      </c>
      <c r="AC2057" s="1">
        <f t="shared" si="2879"/>
        <v>0</v>
      </c>
      <c r="AD2057" s="1">
        <f t="shared" si="2879"/>
        <v>0</v>
      </c>
      <c r="AE2057" s="1">
        <f t="shared" si="2879"/>
        <v>0</v>
      </c>
      <c r="AF2057" s="1">
        <f t="shared" si="2879"/>
        <v>0</v>
      </c>
      <c r="AG2057" s="1">
        <f t="shared" si="2879"/>
        <v>0</v>
      </c>
      <c r="AH2057" s="1">
        <f t="shared" si="2879"/>
        <v>0</v>
      </c>
      <c r="AI2057" s="1">
        <f t="shared" si="2879"/>
        <v>0</v>
      </c>
      <c r="AJ2057" s="1">
        <f t="shared" si="2879"/>
        <v>0</v>
      </c>
      <c r="AK2057" s="1">
        <f t="shared" si="2879"/>
        <v>0</v>
      </c>
      <c r="AL2057" s="1">
        <f t="shared" si="2879"/>
        <v>0</v>
      </c>
      <c r="AM2057" s="1">
        <f t="shared" si="2879"/>
        <v>0</v>
      </c>
      <c r="AN2057" s="1">
        <f t="shared" si="2879"/>
        <v>0</v>
      </c>
      <c r="AO2057" s="1">
        <f t="shared" si="2879"/>
        <v>0</v>
      </c>
      <c r="AP2057" s="1">
        <f t="shared" si="2879"/>
        <v>0</v>
      </c>
      <c r="AQ2057" s="1">
        <f t="shared" si="2879"/>
        <v>0</v>
      </c>
      <c r="AR2057" s="1">
        <f t="shared" si="2879"/>
        <v>0</v>
      </c>
      <c r="AS2057" s="1">
        <f t="shared" si="2879"/>
        <v>0</v>
      </c>
      <c r="AT2057" s="1">
        <f t="shared" si="2879"/>
        <v>0</v>
      </c>
      <c r="AU2057" s="1">
        <f t="shared" si="2879"/>
        <v>0</v>
      </c>
      <c r="AV2057" s="1">
        <f t="shared" si="2879"/>
        <v>0</v>
      </c>
      <c r="AW2057" s="1">
        <f t="shared" si="2879"/>
        <v>-17347500</v>
      </c>
      <c r="AX2057" s="1">
        <f t="shared" si="2879"/>
        <v>0</v>
      </c>
      <c r="AY2057" s="1">
        <f t="shared" si="2879"/>
        <v>23130000000</v>
      </c>
      <c r="AZ2057" s="1">
        <f t="shared" si="2879"/>
        <v>0</v>
      </c>
      <c r="BA2057" s="1">
        <f t="shared" si="2879"/>
        <v>0</v>
      </c>
      <c r="BB2057" s="1">
        <f t="shared" si="2879"/>
        <v>0</v>
      </c>
      <c r="BC2057" s="1">
        <f t="shared" si="2879"/>
        <v>0</v>
      </c>
      <c r="BD2057" s="1">
        <f t="shared" si="2879"/>
        <v>0</v>
      </c>
      <c r="BE2057" s="1">
        <f t="shared" si="2879"/>
        <v>0</v>
      </c>
      <c r="BF2057" s="1">
        <f t="shared" si="2879"/>
        <v>0</v>
      </c>
      <c r="BG2057" s="1">
        <f t="shared" si="2879"/>
        <v>0</v>
      </c>
      <c r="BH2057" s="1">
        <f t="shared" si="2879"/>
        <v>0</v>
      </c>
      <c r="BI2057" s="1">
        <f t="shared" si="2879"/>
        <v>0</v>
      </c>
      <c r="BJ2057" s="1">
        <f t="shared" si="2879"/>
        <v>0</v>
      </c>
      <c r="BK2057" s="1">
        <f t="shared" si="2879"/>
        <v>0</v>
      </c>
      <c r="BL2057" s="1">
        <f t="shared" si="2879"/>
        <v>0</v>
      </c>
      <c r="BM2057" s="1">
        <f t="shared" si="2879"/>
        <v>0</v>
      </c>
      <c r="BN2057" s="1">
        <f t="shared" si="2879"/>
        <v>0</v>
      </c>
      <c r="BO2057" s="1">
        <f t="shared" si="2879"/>
        <v>0</v>
      </c>
      <c r="BP2057" s="1">
        <f t="shared" si="2879"/>
        <v>1455000</v>
      </c>
      <c r="BQ2057" s="1">
        <f t="shared" si="2879"/>
        <v>1940000000</v>
      </c>
      <c r="BR2057" s="1">
        <f t="shared" si="2879"/>
        <v>-1874106.6481994465</v>
      </c>
      <c r="BS2057" s="1">
        <f t="shared" si="2879"/>
        <v>-903994.08284023672</v>
      </c>
      <c r="BT2057" s="1">
        <f t="shared" si="2879"/>
        <v>101222429149.79756</v>
      </c>
      <c r="BU2057" s="1">
        <f t="shared" si="2879"/>
        <v>0</v>
      </c>
      <c r="BV2057" s="1">
        <f t="shared" si="2879"/>
        <v>-551005.91715976328</v>
      </c>
      <c r="BW2057" s="1">
        <f t="shared" si="2879"/>
        <v>1193846153.8461537</v>
      </c>
      <c r="BX2057" s="1">
        <f t="shared" si="2879"/>
        <v>0</v>
      </c>
      <c r="BY2057" s="1">
        <f t="shared" ref="BY2057:EH2057" si="2880">+BZ1361</f>
        <v>0</v>
      </c>
      <c r="BZ2057" s="1">
        <f t="shared" si="2880"/>
        <v>0</v>
      </c>
      <c r="CA2057" s="1">
        <f t="shared" si="2880"/>
        <v>0</v>
      </c>
      <c r="CB2057" s="1">
        <f t="shared" si="2880"/>
        <v>0</v>
      </c>
      <c r="CC2057" s="1">
        <f t="shared" si="2880"/>
        <v>0</v>
      </c>
      <c r="CD2057" s="1">
        <f t="shared" si="2880"/>
        <v>0</v>
      </c>
      <c r="CE2057" s="1">
        <f t="shared" si="2880"/>
        <v>0</v>
      </c>
      <c r="CF2057" s="1">
        <f t="shared" si="2880"/>
        <v>0</v>
      </c>
      <c r="CG2057" s="1">
        <f t="shared" si="2880"/>
        <v>0</v>
      </c>
      <c r="CH2057" s="1">
        <f t="shared" si="2880"/>
        <v>0</v>
      </c>
      <c r="CI2057" s="1">
        <f t="shared" si="2880"/>
        <v>0</v>
      </c>
      <c r="CJ2057" s="1">
        <f t="shared" si="2880"/>
        <v>0</v>
      </c>
      <c r="CK2057" s="1">
        <f t="shared" si="2880"/>
        <v>0</v>
      </c>
      <c r="CL2057" s="1">
        <f t="shared" si="2880"/>
        <v>0</v>
      </c>
      <c r="CM2057" s="1">
        <f t="shared" si="2880"/>
        <v>19221606.648199446</v>
      </c>
      <c r="CN2057" s="1">
        <f t="shared" si="2880"/>
        <v>0</v>
      </c>
      <c r="CO2057" s="1">
        <f t="shared" si="2880"/>
        <v>24347368421.052631</v>
      </c>
      <c r="CP2057" s="1">
        <f t="shared" si="2880"/>
        <v>0</v>
      </c>
      <c r="CQ2057" s="1">
        <f t="shared" si="2880"/>
        <v>0</v>
      </c>
      <c r="CR2057" s="1">
        <f t="shared" si="2880"/>
        <v>0</v>
      </c>
      <c r="CS2057" s="1">
        <f t="shared" si="2880"/>
        <v>0</v>
      </c>
      <c r="CT2057" s="1">
        <f t="shared" si="2880"/>
        <v>0</v>
      </c>
      <c r="CU2057" s="1">
        <f t="shared" si="2880"/>
        <v>0</v>
      </c>
      <c r="CV2057" s="1">
        <f t="shared" si="2880"/>
        <v>0</v>
      </c>
      <c r="CW2057" s="1">
        <f t="shared" si="2880"/>
        <v>0</v>
      </c>
      <c r="CX2057" s="1">
        <f t="shared" si="2880"/>
        <v>0</v>
      </c>
      <c r="CY2057" s="1">
        <f t="shared" si="2880"/>
        <v>0</v>
      </c>
      <c r="CZ2057" s="1">
        <f t="shared" si="2880"/>
        <v>0</v>
      </c>
      <c r="DA2057" s="1">
        <f t="shared" si="2880"/>
        <v>0</v>
      </c>
      <c r="DB2057" s="1">
        <f t="shared" si="2880"/>
        <v>0</v>
      </c>
      <c r="DC2057" s="1">
        <f t="shared" si="2880"/>
        <v>0</v>
      </c>
      <c r="DD2057" s="1">
        <f t="shared" si="2880"/>
        <v>0</v>
      </c>
      <c r="DE2057" s="1">
        <f t="shared" si="2880"/>
        <v>0</v>
      </c>
      <c r="DF2057" s="1">
        <f t="shared" si="2880"/>
        <v>0</v>
      </c>
      <c r="DG2057" s="1">
        <f t="shared" si="2880"/>
        <v>0</v>
      </c>
      <c r="DH2057" s="1">
        <f t="shared" si="2880"/>
        <v>0</v>
      </c>
      <c r="DI2057" s="1">
        <f t="shared" si="2880"/>
        <v>0</v>
      </c>
      <c r="DJ2057" s="1">
        <f t="shared" si="2880"/>
        <v>0</v>
      </c>
      <c r="DK2057" s="1">
        <f t="shared" si="2880"/>
        <v>0</v>
      </c>
      <c r="DL2057" s="1">
        <f t="shared" si="2880"/>
        <v>0</v>
      </c>
      <c r="DM2057" s="1">
        <f t="shared" si="2880"/>
        <v>0</v>
      </c>
      <c r="DN2057" s="1">
        <f t="shared" si="2880"/>
        <v>0</v>
      </c>
      <c r="DO2057" s="1">
        <f t="shared" si="2880"/>
        <v>0</v>
      </c>
      <c r="DP2057" s="1">
        <f t="shared" si="2880"/>
        <v>0</v>
      </c>
      <c r="DQ2057" s="1">
        <f t="shared" si="2880"/>
        <v>0</v>
      </c>
      <c r="DR2057" s="1">
        <f t="shared" si="2880"/>
        <v>0</v>
      </c>
      <c r="DS2057" s="1">
        <f t="shared" si="2880"/>
        <v>0</v>
      </c>
      <c r="DT2057" s="1">
        <f t="shared" si="2880"/>
        <v>0</v>
      </c>
      <c r="DU2057" s="1">
        <f t="shared" si="2880"/>
        <v>0</v>
      </c>
      <c r="DV2057" s="1">
        <f t="shared" si="2880"/>
        <v>0</v>
      </c>
      <c r="DW2057" s="1">
        <f t="shared" si="2880"/>
        <v>0</v>
      </c>
      <c r="DX2057" s="1">
        <f t="shared" si="2880"/>
        <v>0</v>
      </c>
      <c r="DY2057" s="1">
        <f t="shared" si="2880"/>
        <v>0</v>
      </c>
      <c r="DZ2057" s="1">
        <f t="shared" si="2880"/>
        <v>0</v>
      </c>
      <c r="EA2057" s="1">
        <f t="shared" si="2880"/>
        <v>0</v>
      </c>
      <c r="EB2057" s="1">
        <f t="shared" si="2880"/>
        <v>0</v>
      </c>
      <c r="EC2057" s="1">
        <f t="shared" si="2880"/>
        <v>0</v>
      </c>
      <c r="ED2057" s="1">
        <f t="shared" si="2880"/>
        <v>0</v>
      </c>
      <c r="EE2057" s="1">
        <f t="shared" si="2880"/>
        <v>0</v>
      </c>
      <c r="EF2057" s="1">
        <f t="shared" si="2880"/>
        <v>0</v>
      </c>
      <c r="EG2057" s="1">
        <f t="shared" si="2880"/>
        <v>0</v>
      </c>
      <c r="EH2057" s="1">
        <f t="shared" si="2880"/>
        <v>0</v>
      </c>
    </row>
    <row r="2058" spans="4:138" hidden="1">
      <c r="D2058" s="1">
        <v>1.0710209608078003E-8</v>
      </c>
      <c r="E2058" s="28">
        <f t="shared" si="2762"/>
        <v>1.0710209608078003E-8</v>
      </c>
      <c r="F2058" s="28"/>
      <c r="G2058" s="28"/>
      <c r="H2058" s="28"/>
      <c r="I2058" s="28"/>
      <c r="M2058" s="1">
        <f t="shared" ref="M2058:BX2058" si="2881">+N1362</f>
        <v>0</v>
      </c>
      <c r="N2058" s="1">
        <f t="shared" si="2881"/>
        <v>0</v>
      </c>
      <c r="O2058" s="1">
        <f t="shared" si="2881"/>
        <v>0</v>
      </c>
      <c r="P2058" s="1">
        <f t="shared" si="2881"/>
        <v>0</v>
      </c>
      <c r="Q2058" s="1">
        <f t="shared" si="2881"/>
        <v>0</v>
      </c>
      <c r="R2058" s="1">
        <f t="shared" si="2881"/>
        <v>0</v>
      </c>
      <c r="S2058" s="1">
        <f t="shared" si="2881"/>
        <v>0</v>
      </c>
      <c r="T2058" s="1">
        <f t="shared" si="2881"/>
        <v>0</v>
      </c>
      <c r="U2058" s="1">
        <f t="shared" si="2881"/>
        <v>0</v>
      </c>
      <c r="V2058" s="1">
        <f t="shared" si="2881"/>
        <v>0</v>
      </c>
      <c r="W2058" s="1">
        <f t="shared" si="2881"/>
        <v>0</v>
      </c>
      <c r="X2058" s="1">
        <f t="shared" si="2881"/>
        <v>0</v>
      </c>
      <c r="Y2058" s="1">
        <f t="shared" si="2881"/>
        <v>0</v>
      </c>
      <c r="Z2058" s="1">
        <f t="shared" si="2881"/>
        <v>0</v>
      </c>
      <c r="AA2058" s="1">
        <f t="shared" si="2881"/>
        <v>0</v>
      </c>
      <c r="AB2058" s="1">
        <f t="shared" si="2881"/>
        <v>0</v>
      </c>
      <c r="AC2058" s="1">
        <f t="shared" si="2881"/>
        <v>0</v>
      </c>
      <c r="AD2058" s="1">
        <f t="shared" si="2881"/>
        <v>0</v>
      </c>
      <c r="AE2058" s="1">
        <f t="shared" si="2881"/>
        <v>0</v>
      </c>
      <c r="AF2058" s="1">
        <f t="shared" si="2881"/>
        <v>0</v>
      </c>
      <c r="AG2058" s="1">
        <f t="shared" si="2881"/>
        <v>0</v>
      </c>
      <c r="AH2058" s="1">
        <f t="shared" si="2881"/>
        <v>0</v>
      </c>
      <c r="AI2058" s="1">
        <f t="shared" si="2881"/>
        <v>0</v>
      </c>
      <c r="AJ2058" s="1">
        <f t="shared" si="2881"/>
        <v>0</v>
      </c>
      <c r="AK2058" s="1">
        <f t="shared" si="2881"/>
        <v>0</v>
      </c>
      <c r="AL2058" s="1">
        <f t="shared" si="2881"/>
        <v>0</v>
      </c>
      <c r="AM2058" s="1">
        <f t="shared" si="2881"/>
        <v>0</v>
      </c>
      <c r="AN2058" s="1">
        <f t="shared" si="2881"/>
        <v>0</v>
      </c>
      <c r="AO2058" s="1">
        <f t="shared" si="2881"/>
        <v>0</v>
      </c>
      <c r="AP2058" s="1">
        <f t="shared" si="2881"/>
        <v>0</v>
      </c>
      <c r="AQ2058" s="1">
        <f t="shared" si="2881"/>
        <v>0</v>
      </c>
      <c r="AR2058" s="1">
        <f t="shared" si="2881"/>
        <v>0</v>
      </c>
      <c r="AS2058" s="1">
        <f t="shared" si="2881"/>
        <v>0</v>
      </c>
      <c r="AT2058" s="1">
        <f t="shared" si="2881"/>
        <v>0</v>
      </c>
      <c r="AU2058" s="1">
        <f t="shared" si="2881"/>
        <v>0</v>
      </c>
      <c r="AV2058" s="1">
        <f t="shared" si="2881"/>
        <v>0</v>
      </c>
      <c r="AW2058" s="1">
        <f t="shared" si="2881"/>
        <v>0</v>
      </c>
      <c r="AX2058" s="1">
        <f t="shared" si="2881"/>
        <v>0</v>
      </c>
      <c r="AY2058" s="1">
        <f t="shared" si="2881"/>
        <v>0</v>
      </c>
      <c r="AZ2058" s="1">
        <f t="shared" si="2881"/>
        <v>-8673.75</v>
      </c>
      <c r="BA2058" s="1">
        <f t="shared" si="2881"/>
        <v>0</v>
      </c>
      <c r="BB2058" s="1">
        <f t="shared" si="2881"/>
        <v>17347500</v>
      </c>
      <c r="BC2058" s="1">
        <f t="shared" si="2881"/>
        <v>0</v>
      </c>
      <c r="BD2058" s="1">
        <f t="shared" si="2881"/>
        <v>0</v>
      </c>
      <c r="BE2058" s="1">
        <f t="shared" si="2881"/>
        <v>0</v>
      </c>
      <c r="BF2058" s="1">
        <f t="shared" si="2881"/>
        <v>0</v>
      </c>
      <c r="BG2058" s="1">
        <f t="shared" si="2881"/>
        <v>0</v>
      </c>
      <c r="BH2058" s="1">
        <f t="shared" si="2881"/>
        <v>0</v>
      </c>
      <c r="BI2058" s="1">
        <f t="shared" si="2881"/>
        <v>0</v>
      </c>
      <c r="BJ2058" s="1">
        <f t="shared" si="2881"/>
        <v>0</v>
      </c>
      <c r="BK2058" s="1">
        <f t="shared" si="2881"/>
        <v>0</v>
      </c>
      <c r="BL2058" s="1">
        <f t="shared" si="2881"/>
        <v>0</v>
      </c>
      <c r="BM2058" s="1">
        <f t="shared" si="2881"/>
        <v>0</v>
      </c>
      <c r="BN2058" s="1">
        <f t="shared" si="2881"/>
        <v>0</v>
      </c>
      <c r="BO2058" s="1">
        <f t="shared" si="2881"/>
        <v>0</v>
      </c>
      <c r="BP2058" s="1">
        <f t="shared" si="2881"/>
        <v>0</v>
      </c>
      <c r="BQ2058" s="1">
        <f t="shared" si="2881"/>
        <v>0</v>
      </c>
      <c r="BR2058" s="1">
        <f t="shared" si="2881"/>
        <v>-87692.307692307688</v>
      </c>
      <c r="BS2058" s="1">
        <f t="shared" si="2881"/>
        <v>0</v>
      </c>
      <c r="BT2058" s="1">
        <f t="shared" si="2881"/>
        <v>0</v>
      </c>
      <c r="BU2058" s="1">
        <f t="shared" si="2881"/>
        <v>106482.69277030739</v>
      </c>
      <c r="BV2058" s="1">
        <f t="shared" si="2881"/>
        <v>0</v>
      </c>
      <c r="BW2058" s="1">
        <f t="shared" si="2881"/>
        <v>-1874106.6481994465</v>
      </c>
      <c r="BX2058" s="1">
        <f t="shared" si="2881"/>
        <v>0</v>
      </c>
      <c r="BY2058" s="1">
        <f t="shared" ref="BY2058:EH2058" si="2882">+BZ1362</f>
        <v>0</v>
      </c>
      <c r="BZ2058" s="1">
        <f t="shared" si="2882"/>
        <v>0</v>
      </c>
      <c r="CA2058" s="1">
        <f t="shared" si="2882"/>
        <v>0</v>
      </c>
      <c r="CB2058" s="1">
        <f t="shared" si="2882"/>
        <v>0</v>
      </c>
      <c r="CC2058" s="1">
        <f t="shared" si="2882"/>
        <v>0</v>
      </c>
      <c r="CD2058" s="1">
        <f t="shared" si="2882"/>
        <v>0</v>
      </c>
      <c r="CE2058" s="1">
        <f t="shared" si="2882"/>
        <v>0</v>
      </c>
      <c r="CF2058" s="1">
        <f t="shared" si="2882"/>
        <v>0</v>
      </c>
      <c r="CG2058" s="1">
        <f t="shared" si="2882"/>
        <v>0</v>
      </c>
      <c r="CH2058" s="1">
        <f t="shared" si="2882"/>
        <v>0</v>
      </c>
      <c r="CI2058" s="1">
        <f t="shared" si="2882"/>
        <v>0</v>
      </c>
      <c r="CJ2058" s="1">
        <f t="shared" si="2882"/>
        <v>0</v>
      </c>
      <c r="CK2058" s="1">
        <f t="shared" si="2882"/>
        <v>0</v>
      </c>
      <c r="CL2058" s="1">
        <f t="shared" si="2882"/>
        <v>0</v>
      </c>
      <c r="CM2058" s="1">
        <f t="shared" si="2882"/>
        <v>0</v>
      </c>
      <c r="CN2058" s="1">
        <f t="shared" si="2882"/>
        <v>0</v>
      </c>
      <c r="CO2058" s="1">
        <f t="shared" si="2882"/>
        <v>0</v>
      </c>
      <c r="CP2058" s="1">
        <f t="shared" si="2882"/>
        <v>-10116.635077999708</v>
      </c>
      <c r="CQ2058" s="1">
        <f t="shared" si="2882"/>
        <v>0</v>
      </c>
      <c r="CR2058" s="1">
        <f t="shared" si="2882"/>
        <v>-19221606.648199446</v>
      </c>
      <c r="CS2058" s="1">
        <f t="shared" si="2882"/>
        <v>0</v>
      </c>
      <c r="CT2058" s="1">
        <f t="shared" si="2882"/>
        <v>0</v>
      </c>
      <c r="CU2058" s="1">
        <f t="shared" si="2882"/>
        <v>0</v>
      </c>
      <c r="CV2058" s="1">
        <f t="shared" si="2882"/>
        <v>0</v>
      </c>
      <c r="CW2058" s="1">
        <f t="shared" si="2882"/>
        <v>0</v>
      </c>
      <c r="CX2058" s="1">
        <f t="shared" si="2882"/>
        <v>0</v>
      </c>
      <c r="CY2058" s="1">
        <f t="shared" si="2882"/>
        <v>0</v>
      </c>
      <c r="CZ2058" s="1">
        <f t="shared" si="2882"/>
        <v>0</v>
      </c>
      <c r="DA2058" s="1">
        <f t="shared" si="2882"/>
        <v>0</v>
      </c>
      <c r="DB2058" s="1">
        <f t="shared" si="2882"/>
        <v>0</v>
      </c>
      <c r="DC2058" s="1">
        <f t="shared" si="2882"/>
        <v>0</v>
      </c>
      <c r="DD2058" s="1">
        <f t="shared" si="2882"/>
        <v>0</v>
      </c>
      <c r="DE2058" s="1">
        <f t="shared" si="2882"/>
        <v>0</v>
      </c>
      <c r="DF2058" s="1">
        <f t="shared" si="2882"/>
        <v>0</v>
      </c>
      <c r="DG2058" s="1">
        <f t="shared" si="2882"/>
        <v>0</v>
      </c>
      <c r="DH2058" s="1">
        <f t="shared" si="2882"/>
        <v>0</v>
      </c>
      <c r="DI2058" s="1">
        <f t="shared" si="2882"/>
        <v>0</v>
      </c>
      <c r="DJ2058" s="1">
        <f t="shared" si="2882"/>
        <v>0</v>
      </c>
      <c r="DK2058" s="1">
        <f t="shared" si="2882"/>
        <v>0</v>
      </c>
      <c r="DL2058" s="1">
        <f t="shared" si="2882"/>
        <v>0</v>
      </c>
      <c r="DM2058" s="1">
        <f t="shared" si="2882"/>
        <v>0</v>
      </c>
      <c r="DN2058" s="1">
        <f t="shared" si="2882"/>
        <v>0</v>
      </c>
      <c r="DO2058" s="1">
        <f t="shared" si="2882"/>
        <v>0</v>
      </c>
      <c r="DP2058" s="1">
        <f t="shared" si="2882"/>
        <v>0</v>
      </c>
      <c r="DQ2058" s="1">
        <f t="shared" si="2882"/>
        <v>0</v>
      </c>
      <c r="DR2058" s="1">
        <f t="shared" si="2882"/>
        <v>0</v>
      </c>
      <c r="DS2058" s="1">
        <f t="shared" si="2882"/>
        <v>0</v>
      </c>
      <c r="DT2058" s="1">
        <f t="shared" si="2882"/>
        <v>0</v>
      </c>
      <c r="DU2058" s="1">
        <f t="shared" si="2882"/>
        <v>0</v>
      </c>
      <c r="DV2058" s="1">
        <f t="shared" si="2882"/>
        <v>0</v>
      </c>
      <c r="DW2058" s="1">
        <f t="shared" si="2882"/>
        <v>0</v>
      </c>
      <c r="DX2058" s="1">
        <f t="shared" si="2882"/>
        <v>0</v>
      </c>
      <c r="DY2058" s="1">
        <f t="shared" si="2882"/>
        <v>0</v>
      </c>
      <c r="DZ2058" s="1">
        <f t="shared" si="2882"/>
        <v>0</v>
      </c>
      <c r="EA2058" s="1">
        <f t="shared" si="2882"/>
        <v>0</v>
      </c>
      <c r="EB2058" s="1">
        <f t="shared" si="2882"/>
        <v>0</v>
      </c>
      <c r="EC2058" s="1">
        <f t="shared" si="2882"/>
        <v>0</v>
      </c>
      <c r="ED2058" s="1">
        <f t="shared" si="2882"/>
        <v>0</v>
      </c>
      <c r="EE2058" s="1">
        <f t="shared" si="2882"/>
        <v>0</v>
      </c>
      <c r="EF2058" s="1">
        <f t="shared" si="2882"/>
        <v>0</v>
      </c>
      <c r="EG2058" s="1">
        <f t="shared" si="2882"/>
        <v>0</v>
      </c>
      <c r="EH2058" s="1">
        <f t="shared" si="2882"/>
        <v>0</v>
      </c>
    </row>
    <row r="2059" spans="4:138" hidden="1">
      <c r="D2059" s="1">
        <v>4.6566128730773926E-10</v>
      </c>
      <c r="E2059" s="28">
        <f t="shared" si="2762"/>
        <v>4.6566128730773926E-10</v>
      </c>
      <c r="F2059" s="28"/>
      <c r="G2059" s="28"/>
      <c r="H2059" s="28"/>
      <c r="I2059" s="28"/>
      <c r="M2059" s="1">
        <f t="shared" ref="M2059:BX2059" si="2883">+N1363</f>
        <v>0</v>
      </c>
      <c r="N2059" s="1">
        <f t="shared" si="2883"/>
        <v>0</v>
      </c>
      <c r="O2059" s="1">
        <f t="shared" si="2883"/>
        <v>0</v>
      </c>
      <c r="P2059" s="1">
        <f t="shared" si="2883"/>
        <v>0</v>
      </c>
      <c r="Q2059" s="1">
        <f t="shared" si="2883"/>
        <v>0</v>
      </c>
      <c r="R2059" s="1">
        <f t="shared" si="2883"/>
        <v>0</v>
      </c>
      <c r="S2059" s="1">
        <f t="shared" si="2883"/>
        <v>0</v>
      </c>
      <c r="T2059" s="1">
        <f t="shared" si="2883"/>
        <v>0</v>
      </c>
      <c r="U2059" s="1">
        <f t="shared" si="2883"/>
        <v>0</v>
      </c>
      <c r="V2059" s="1">
        <f t="shared" si="2883"/>
        <v>0</v>
      </c>
      <c r="W2059" s="1">
        <f t="shared" si="2883"/>
        <v>0</v>
      </c>
      <c r="X2059" s="1">
        <f t="shared" si="2883"/>
        <v>0</v>
      </c>
      <c r="Y2059" s="1">
        <f t="shared" si="2883"/>
        <v>0</v>
      </c>
      <c r="Z2059" s="1">
        <f t="shared" si="2883"/>
        <v>0</v>
      </c>
      <c r="AA2059" s="1">
        <f t="shared" si="2883"/>
        <v>0</v>
      </c>
      <c r="AB2059" s="1">
        <f t="shared" si="2883"/>
        <v>0</v>
      </c>
      <c r="AC2059" s="1">
        <f t="shared" si="2883"/>
        <v>0</v>
      </c>
      <c r="AD2059" s="1">
        <f t="shared" si="2883"/>
        <v>0</v>
      </c>
      <c r="AE2059" s="1">
        <f t="shared" si="2883"/>
        <v>0</v>
      </c>
      <c r="AF2059" s="1">
        <f t="shared" si="2883"/>
        <v>0</v>
      </c>
      <c r="AG2059" s="1">
        <f t="shared" si="2883"/>
        <v>0</v>
      </c>
      <c r="AH2059" s="1">
        <f t="shared" si="2883"/>
        <v>0</v>
      </c>
      <c r="AI2059" s="1">
        <f t="shared" si="2883"/>
        <v>0</v>
      </c>
      <c r="AJ2059" s="1">
        <f t="shared" si="2883"/>
        <v>0</v>
      </c>
      <c r="AK2059" s="1">
        <f t="shared" si="2883"/>
        <v>0</v>
      </c>
      <c r="AL2059" s="1">
        <f t="shared" si="2883"/>
        <v>0</v>
      </c>
      <c r="AM2059" s="1">
        <f t="shared" si="2883"/>
        <v>0</v>
      </c>
      <c r="AN2059" s="1">
        <f t="shared" si="2883"/>
        <v>0</v>
      </c>
      <c r="AO2059" s="1">
        <f t="shared" si="2883"/>
        <v>0</v>
      </c>
      <c r="AP2059" s="1">
        <f t="shared" si="2883"/>
        <v>0</v>
      </c>
      <c r="AQ2059" s="1">
        <f t="shared" si="2883"/>
        <v>0</v>
      </c>
      <c r="AR2059" s="1">
        <f t="shared" si="2883"/>
        <v>0</v>
      </c>
      <c r="AS2059" s="1">
        <f t="shared" si="2883"/>
        <v>0</v>
      </c>
      <c r="AT2059" s="1">
        <f t="shared" si="2883"/>
        <v>0</v>
      </c>
      <c r="AU2059" s="1">
        <f t="shared" si="2883"/>
        <v>0</v>
      </c>
      <c r="AV2059" s="1">
        <f t="shared" si="2883"/>
        <v>0</v>
      </c>
      <c r="AW2059" s="1">
        <f t="shared" si="2883"/>
        <v>0</v>
      </c>
      <c r="AX2059" s="1">
        <f t="shared" si="2883"/>
        <v>0</v>
      </c>
      <c r="AY2059" s="1">
        <f t="shared" si="2883"/>
        <v>0</v>
      </c>
      <c r="AZ2059" s="1">
        <f t="shared" si="2883"/>
        <v>0</v>
      </c>
      <c r="BA2059" s="1">
        <f t="shared" si="2883"/>
        <v>-422500</v>
      </c>
      <c r="BB2059" s="1">
        <f t="shared" si="2883"/>
        <v>0</v>
      </c>
      <c r="BC2059" s="1">
        <f t="shared" si="2883"/>
        <v>0</v>
      </c>
      <c r="BD2059" s="1">
        <f t="shared" si="2883"/>
        <v>0</v>
      </c>
      <c r="BE2059" s="1">
        <f t="shared" si="2883"/>
        <v>0</v>
      </c>
      <c r="BF2059" s="1">
        <f t="shared" si="2883"/>
        <v>0</v>
      </c>
      <c r="BG2059" s="1">
        <f t="shared" si="2883"/>
        <v>0</v>
      </c>
      <c r="BH2059" s="1">
        <f t="shared" si="2883"/>
        <v>0</v>
      </c>
      <c r="BI2059" s="1">
        <f t="shared" si="2883"/>
        <v>0</v>
      </c>
      <c r="BJ2059" s="1">
        <f t="shared" si="2883"/>
        <v>0</v>
      </c>
      <c r="BK2059" s="1">
        <f t="shared" si="2883"/>
        <v>0</v>
      </c>
      <c r="BL2059" s="1">
        <f t="shared" si="2883"/>
        <v>0</v>
      </c>
      <c r="BM2059" s="1">
        <f t="shared" si="2883"/>
        <v>0</v>
      </c>
      <c r="BN2059" s="1">
        <f t="shared" si="2883"/>
        <v>0</v>
      </c>
      <c r="BO2059" s="1">
        <f t="shared" si="2883"/>
        <v>0</v>
      </c>
      <c r="BP2059" s="1">
        <f t="shared" si="2883"/>
        <v>0</v>
      </c>
      <c r="BQ2059" s="1">
        <f t="shared" si="2883"/>
        <v>0</v>
      </c>
      <c r="BR2059" s="1">
        <f t="shared" si="2883"/>
        <v>0</v>
      </c>
      <c r="BS2059" s="1">
        <f t="shared" si="2883"/>
        <v>-169.5402822030041</v>
      </c>
      <c r="BT2059" s="1">
        <f t="shared" si="2883"/>
        <v>-551005.91715976328</v>
      </c>
      <c r="BU2059" s="1">
        <f t="shared" si="2883"/>
        <v>0</v>
      </c>
      <c r="BV2059" s="1">
        <f t="shared" si="2883"/>
        <v>867406.38238746615</v>
      </c>
      <c r="BW2059" s="1">
        <f t="shared" si="2883"/>
        <v>-551005.91715976328</v>
      </c>
      <c r="BX2059" s="1">
        <f t="shared" si="2883"/>
        <v>0</v>
      </c>
      <c r="BY2059" s="1">
        <f t="shared" ref="BY2059:EH2059" si="2884">+BZ1363</f>
        <v>0</v>
      </c>
      <c r="BZ2059" s="1">
        <f t="shared" si="2884"/>
        <v>0</v>
      </c>
      <c r="CA2059" s="1">
        <f t="shared" si="2884"/>
        <v>0</v>
      </c>
      <c r="CB2059" s="1">
        <f t="shared" si="2884"/>
        <v>0</v>
      </c>
      <c r="CC2059" s="1">
        <f t="shared" si="2884"/>
        <v>0</v>
      </c>
      <c r="CD2059" s="1">
        <f t="shared" si="2884"/>
        <v>0</v>
      </c>
      <c r="CE2059" s="1">
        <f t="shared" si="2884"/>
        <v>0</v>
      </c>
      <c r="CF2059" s="1">
        <f t="shared" si="2884"/>
        <v>0</v>
      </c>
      <c r="CG2059" s="1">
        <f t="shared" si="2884"/>
        <v>0</v>
      </c>
      <c r="CH2059" s="1">
        <f t="shared" si="2884"/>
        <v>0</v>
      </c>
      <c r="CI2059" s="1">
        <f t="shared" si="2884"/>
        <v>0</v>
      </c>
      <c r="CJ2059" s="1">
        <f t="shared" si="2884"/>
        <v>0</v>
      </c>
      <c r="CK2059" s="1">
        <f t="shared" si="2884"/>
        <v>0</v>
      </c>
      <c r="CL2059" s="1">
        <f t="shared" si="2884"/>
        <v>0</v>
      </c>
      <c r="CM2059" s="1">
        <f t="shared" si="2884"/>
        <v>0</v>
      </c>
      <c r="CN2059" s="1">
        <f t="shared" si="2884"/>
        <v>0</v>
      </c>
      <c r="CO2059" s="1">
        <f t="shared" si="2884"/>
        <v>0</v>
      </c>
      <c r="CP2059" s="1">
        <f t="shared" si="2884"/>
        <v>0</v>
      </c>
      <c r="CQ2059" s="1">
        <f t="shared" si="2884"/>
        <v>-444736.84210526315</v>
      </c>
      <c r="CR2059" s="1">
        <f t="shared" si="2884"/>
        <v>0</v>
      </c>
      <c r="CS2059" s="1">
        <f t="shared" si="2884"/>
        <v>0</v>
      </c>
      <c r="CT2059" s="1">
        <f t="shared" si="2884"/>
        <v>0</v>
      </c>
      <c r="CU2059" s="1">
        <f t="shared" si="2884"/>
        <v>0</v>
      </c>
      <c r="CV2059" s="1">
        <f t="shared" si="2884"/>
        <v>0</v>
      </c>
      <c r="CW2059" s="1">
        <f t="shared" si="2884"/>
        <v>0</v>
      </c>
      <c r="CX2059" s="1">
        <f t="shared" si="2884"/>
        <v>0</v>
      </c>
      <c r="CY2059" s="1">
        <f t="shared" si="2884"/>
        <v>0</v>
      </c>
      <c r="CZ2059" s="1">
        <f t="shared" si="2884"/>
        <v>0</v>
      </c>
      <c r="DA2059" s="1">
        <f t="shared" si="2884"/>
        <v>0</v>
      </c>
      <c r="DB2059" s="1">
        <f t="shared" si="2884"/>
        <v>0</v>
      </c>
      <c r="DC2059" s="1">
        <f t="shared" si="2884"/>
        <v>0</v>
      </c>
      <c r="DD2059" s="1">
        <f t="shared" si="2884"/>
        <v>0</v>
      </c>
      <c r="DE2059" s="1">
        <f t="shared" si="2884"/>
        <v>0</v>
      </c>
      <c r="DF2059" s="1">
        <f t="shared" si="2884"/>
        <v>0</v>
      </c>
      <c r="DG2059" s="1">
        <f t="shared" si="2884"/>
        <v>0</v>
      </c>
      <c r="DH2059" s="1">
        <f t="shared" si="2884"/>
        <v>0</v>
      </c>
      <c r="DI2059" s="1">
        <f t="shared" si="2884"/>
        <v>0</v>
      </c>
      <c r="DJ2059" s="1">
        <f t="shared" si="2884"/>
        <v>0</v>
      </c>
      <c r="DK2059" s="1">
        <f t="shared" si="2884"/>
        <v>0</v>
      </c>
      <c r="DL2059" s="1">
        <f t="shared" si="2884"/>
        <v>0</v>
      </c>
      <c r="DM2059" s="1">
        <f t="shared" si="2884"/>
        <v>0</v>
      </c>
      <c r="DN2059" s="1">
        <f t="shared" si="2884"/>
        <v>0</v>
      </c>
      <c r="DO2059" s="1">
        <f t="shared" si="2884"/>
        <v>0</v>
      </c>
      <c r="DP2059" s="1">
        <f t="shared" si="2884"/>
        <v>0</v>
      </c>
      <c r="DQ2059" s="1">
        <f t="shared" si="2884"/>
        <v>0</v>
      </c>
      <c r="DR2059" s="1">
        <f t="shared" si="2884"/>
        <v>0</v>
      </c>
      <c r="DS2059" s="1">
        <f t="shared" si="2884"/>
        <v>0</v>
      </c>
      <c r="DT2059" s="1">
        <f t="shared" si="2884"/>
        <v>0</v>
      </c>
      <c r="DU2059" s="1">
        <f t="shared" si="2884"/>
        <v>0</v>
      </c>
      <c r="DV2059" s="1">
        <f t="shared" si="2884"/>
        <v>0</v>
      </c>
      <c r="DW2059" s="1">
        <f t="shared" si="2884"/>
        <v>0</v>
      </c>
      <c r="DX2059" s="1">
        <f t="shared" si="2884"/>
        <v>0</v>
      </c>
      <c r="DY2059" s="1">
        <f t="shared" si="2884"/>
        <v>0</v>
      </c>
      <c r="DZ2059" s="1">
        <f t="shared" si="2884"/>
        <v>0</v>
      </c>
      <c r="EA2059" s="1">
        <f t="shared" si="2884"/>
        <v>0</v>
      </c>
      <c r="EB2059" s="1">
        <f t="shared" si="2884"/>
        <v>0</v>
      </c>
      <c r="EC2059" s="1">
        <f t="shared" si="2884"/>
        <v>0</v>
      </c>
      <c r="ED2059" s="1">
        <f t="shared" si="2884"/>
        <v>0</v>
      </c>
      <c r="EE2059" s="1">
        <f t="shared" si="2884"/>
        <v>0</v>
      </c>
      <c r="EF2059" s="1">
        <f t="shared" si="2884"/>
        <v>0</v>
      </c>
      <c r="EG2059" s="1">
        <f t="shared" si="2884"/>
        <v>0</v>
      </c>
      <c r="EH2059" s="1">
        <f t="shared" si="2884"/>
        <v>0</v>
      </c>
    </row>
    <row r="2060" spans="4:138" hidden="1">
      <c r="D2060" s="1">
        <v>-9.6857547760009766E-7</v>
      </c>
      <c r="E2060" s="28">
        <f t="shared" si="2762"/>
        <v>-9.6857547760009766E-7</v>
      </c>
      <c r="F2060" s="28"/>
      <c r="G2060" s="28"/>
      <c r="H2060" s="28"/>
      <c r="I2060" s="28"/>
      <c r="M2060" s="1">
        <f t="shared" ref="M2060:BX2060" si="2885">+N1364</f>
        <v>0</v>
      </c>
      <c r="N2060" s="1">
        <f t="shared" si="2885"/>
        <v>0</v>
      </c>
      <c r="O2060" s="1">
        <f t="shared" si="2885"/>
        <v>0</v>
      </c>
      <c r="P2060" s="1">
        <f t="shared" si="2885"/>
        <v>0</v>
      </c>
      <c r="Q2060" s="1">
        <f t="shared" si="2885"/>
        <v>0</v>
      </c>
      <c r="R2060" s="1">
        <f t="shared" si="2885"/>
        <v>0</v>
      </c>
      <c r="S2060" s="1">
        <f t="shared" si="2885"/>
        <v>0</v>
      </c>
      <c r="T2060" s="1">
        <f t="shared" si="2885"/>
        <v>0</v>
      </c>
      <c r="U2060" s="1">
        <f t="shared" si="2885"/>
        <v>0</v>
      </c>
      <c r="V2060" s="1">
        <f t="shared" si="2885"/>
        <v>0</v>
      </c>
      <c r="W2060" s="1">
        <f t="shared" si="2885"/>
        <v>0</v>
      </c>
      <c r="X2060" s="1">
        <f t="shared" si="2885"/>
        <v>0</v>
      </c>
      <c r="Y2060" s="1">
        <f t="shared" si="2885"/>
        <v>0</v>
      </c>
      <c r="Z2060" s="1">
        <f t="shared" si="2885"/>
        <v>0</v>
      </c>
      <c r="AA2060" s="1">
        <f t="shared" si="2885"/>
        <v>0</v>
      </c>
      <c r="AB2060" s="1">
        <f t="shared" si="2885"/>
        <v>0</v>
      </c>
      <c r="AC2060" s="1">
        <f t="shared" si="2885"/>
        <v>0</v>
      </c>
      <c r="AD2060" s="1">
        <f t="shared" si="2885"/>
        <v>0</v>
      </c>
      <c r="AE2060" s="1">
        <f t="shared" si="2885"/>
        <v>0</v>
      </c>
      <c r="AF2060" s="1">
        <f t="shared" si="2885"/>
        <v>0</v>
      </c>
      <c r="AG2060" s="1">
        <f t="shared" si="2885"/>
        <v>0</v>
      </c>
      <c r="AH2060" s="1">
        <f t="shared" si="2885"/>
        <v>0</v>
      </c>
      <c r="AI2060" s="1">
        <f t="shared" si="2885"/>
        <v>0</v>
      </c>
      <c r="AJ2060" s="1">
        <f t="shared" si="2885"/>
        <v>0</v>
      </c>
      <c r="AK2060" s="1">
        <f t="shared" si="2885"/>
        <v>0</v>
      </c>
      <c r="AL2060" s="1">
        <f t="shared" si="2885"/>
        <v>0</v>
      </c>
      <c r="AM2060" s="1">
        <f t="shared" si="2885"/>
        <v>0</v>
      </c>
      <c r="AN2060" s="1">
        <f t="shared" si="2885"/>
        <v>0</v>
      </c>
      <c r="AO2060" s="1">
        <f t="shared" si="2885"/>
        <v>0</v>
      </c>
      <c r="AP2060" s="1">
        <f t="shared" si="2885"/>
        <v>0</v>
      </c>
      <c r="AQ2060" s="1">
        <f t="shared" si="2885"/>
        <v>0</v>
      </c>
      <c r="AR2060" s="1">
        <f t="shared" si="2885"/>
        <v>0</v>
      </c>
      <c r="AS2060" s="1">
        <f t="shared" si="2885"/>
        <v>0</v>
      </c>
      <c r="AT2060" s="1">
        <f t="shared" si="2885"/>
        <v>0</v>
      </c>
      <c r="AU2060" s="1">
        <f t="shared" si="2885"/>
        <v>0</v>
      </c>
      <c r="AV2060" s="1">
        <f t="shared" si="2885"/>
        <v>0</v>
      </c>
      <c r="AW2060" s="1">
        <f t="shared" si="2885"/>
        <v>0</v>
      </c>
      <c r="AX2060" s="1">
        <f t="shared" si="2885"/>
        <v>0</v>
      </c>
      <c r="AY2060" s="1">
        <f t="shared" si="2885"/>
        <v>0</v>
      </c>
      <c r="AZ2060" s="1">
        <f t="shared" si="2885"/>
        <v>-17347500</v>
      </c>
      <c r="BA2060" s="1">
        <f t="shared" si="2885"/>
        <v>0</v>
      </c>
      <c r="BB2060" s="1">
        <f t="shared" si="2885"/>
        <v>23130000000</v>
      </c>
      <c r="BC2060" s="1">
        <f t="shared" si="2885"/>
        <v>0</v>
      </c>
      <c r="BD2060" s="1">
        <f t="shared" si="2885"/>
        <v>0</v>
      </c>
      <c r="BE2060" s="1">
        <f t="shared" si="2885"/>
        <v>0</v>
      </c>
      <c r="BF2060" s="1">
        <f t="shared" si="2885"/>
        <v>0</v>
      </c>
      <c r="BG2060" s="1">
        <f t="shared" si="2885"/>
        <v>0</v>
      </c>
      <c r="BH2060" s="1">
        <f t="shared" si="2885"/>
        <v>0</v>
      </c>
      <c r="BI2060" s="1">
        <f t="shared" si="2885"/>
        <v>0</v>
      </c>
      <c r="BJ2060" s="1">
        <f t="shared" si="2885"/>
        <v>0</v>
      </c>
      <c r="BK2060" s="1">
        <f t="shared" si="2885"/>
        <v>0</v>
      </c>
      <c r="BL2060" s="1">
        <f t="shared" si="2885"/>
        <v>0</v>
      </c>
      <c r="BM2060" s="1">
        <f t="shared" si="2885"/>
        <v>0</v>
      </c>
      <c r="BN2060" s="1">
        <f t="shared" si="2885"/>
        <v>0</v>
      </c>
      <c r="BO2060" s="1">
        <f t="shared" si="2885"/>
        <v>0</v>
      </c>
      <c r="BP2060" s="1">
        <f t="shared" si="2885"/>
        <v>0</v>
      </c>
      <c r="BQ2060" s="1">
        <f t="shared" si="2885"/>
        <v>0</v>
      </c>
      <c r="BR2060" s="1">
        <f t="shared" si="2885"/>
        <v>0</v>
      </c>
      <c r="BS2060" s="1">
        <f t="shared" si="2885"/>
        <v>551005.91715976328</v>
      </c>
      <c r="BT2060" s="1">
        <f t="shared" si="2885"/>
        <v>1193846153.8461537</v>
      </c>
      <c r="BU2060" s="1">
        <f t="shared" si="2885"/>
        <v>-1874106.6481994465</v>
      </c>
      <c r="BV2060" s="1">
        <f t="shared" si="2885"/>
        <v>-551005.91715976328</v>
      </c>
      <c r="BW2060" s="1">
        <f t="shared" si="2885"/>
        <v>97342429149.797562</v>
      </c>
      <c r="BX2060" s="1">
        <f t="shared" si="2885"/>
        <v>0</v>
      </c>
      <c r="BY2060" s="1">
        <f t="shared" ref="BY2060:EH2060" si="2886">+BZ1364</f>
        <v>0</v>
      </c>
      <c r="BZ2060" s="1">
        <f t="shared" si="2886"/>
        <v>0</v>
      </c>
      <c r="CA2060" s="1">
        <f t="shared" si="2886"/>
        <v>0</v>
      </c>
      <c r="CB2060" s="1">
        <f t="shared" si="2886"/>
        <v>0</v>
      </c>
      <c r="CC2060" s="1">
        <f t="shared" si="2886"/>
        <v>0</v>
      </c>
      <c r="CD2060" s="1">
        <f t="shared" si="2886"/>
        <v>0</v>
      </c>
      <c r="CE2060" s="1">
        <f t="shared" si="2886"/>
        <v>0</v>
      </c>
      <c r="CF2060" s="1">
        <f t="shared" si="2886"/>
        <v>0</v>
      </c>
      <c r="CG2060" s="1">
        <f t="shared" si="2886"/>
        <v>0</v>
      </c>
      <c r="CH2060" s="1">
        <f t="shared" si="2886"/>
        <v>0</v>
      </c>
      <c r="CI2060" s="1">
        <f t="shared" si="2886"/>
        <v>0</v>
      </c>
      <c r="CJ2060" s="1">
        <f t="shared" si="2886"/>
        <v>0</v>
      </c>
      <c r="CK2060" s="1">
        <f t="shared" si="2886"/>
        <v>0</v>
      </c>
      <c r="CL2060" s="1">
        <f t="shared" si="2886"/>
        <v>0</v>
      </c>
      <c r="CM2060" s="1">
        <f t="shared" si="2886"/>
        <v>0</v>
      </c>
      <c r="CN2060" s="1">
        <f t="shared" si="2886"/>
        <v>0</v>
      </c>
      <c r="CO2060" s="1">
        <f t="shared" si="2886"/>
        <v>0</v>
      </c>
      <c r="CP2060" s="1">
        <f t="shared" si="2886"/>
        <v>19221606.648199446</v>
      </c>
      <c r="CQ2060" s="1">
        <f t="shared" si="2886"/>
        <v>0</v>
      </c>
      <c r="CR2060" s="1">
        <f t="shared" si="2886"/>
        <v>24347368421.052631</v>
      </c>
      <c r="CS2060" s="1">
        <f t="shared" si="2886"/>
        <v>0</v>
      </c>
      <c r="CT2060" s="1">
        <f t="shared" si="2886"/>
        <v>0</v>
      </c>
      <c r="CU2060" s="1">
        <f t="shared" si="2886"/>
        <v>0</v>
      </c>
      <c r="CV2060" s="1">
        <f t="shared" si="2886"/>
        <v>0</v>
      </c>
      <c r="CW2060" s="1">
        <f t="shared" si="2886"/>
        <v>0</v>
      </c>
      <c r="CX2060" s="1">
        <f t="shared" si="2886"/>
        <v>0</v>
      </c>
      <c r="CY2060" s="1">
        <f t="shared" si="2886"/>
        <v>0</v>
      </c>
      <c r="CZ2060" s="1">
        <f t="shared" si="2886"/>
        <v>0</v>
      </c>
      <c r="DA2060" s="1">
        <f t="shared" si="2886"/>
        <v>0</v>
      </c>
      <c r="DB2060" s="1">
        <f t="shared" si="2886"/>
        <v>0</v>
      </c>
      <c r="DC2060" s="1">
        <f t="shared" si="2886"/>
        <v>0</v>
      </c>
      <c r="DD2060" s="1">
        <f t="shared" si="2886"/>
        <v>0</v>
      </c>
      <c r="DE2060" s="1">
        <f t="shared" si="2886"/>
        <v>0</v>
      </c>
      <c r="DF2060" s="1">
        <f t="shared" si="2886"/>
        <v>0</v>
      </c>
      <c r="DG2060" s="1">
        <f t="shared" si="2886"/>
        <v>0</v>
      </c>
      <c r="DH2060" s="1">
        <f t="shared" si="2886"/>
        <v>0</v>
      </c>
      <c r="DI2060" s="1">
        <f t="shared" si="2886"/>
        <v>0</v>
      </c>
      <c r="DJ2060" s="1">
        <f t="shared" si="2886"/>
        <v>0</v>
      </c>
      <c r="DK2060" s="1">
        <f t="shared" si="2886"/>
        <v>0</v>
      </c>
      <c r="DL2060" s="1">
        <f t="shared" si="2886"/>
        <v>0</v>
      </c>
      <c r="DM2060" s="1">
        <f t="shared" si="2886"/>
        <v>0</v>
      </c>
      <c r="DN2060" s="1">
        <f t="shared" si="2886"/>
        <v>0</v>
      </c>
      <c r="DO2060" s="1">
        <f t="shared" si="2886"/>
        <v>0</v>
      </c>
      <c r="DP2060" s="1">
        <f t="shared" si="2886"/>
        <v>0</v>
      </c>
      <c r="DQ2060" s="1">
        <f t="shared" si="2886"/>
        <v>0</v>
      </c>
      <c r="DR2060" s="1">
        <f t="shared" si="2886"/>
        <v>0</v>
      </c>
      <c r="DS2060" s="1">
        <f t="shared" si="2886"/>
        <v>0</v>
      </c>
      <c r="DT2060" s="1">
        <f t="shared" si="2886"/>
        <v>0</v>
      </c>
      <c r="DU2060" s="1">
        <f t="shared" si="2886"/>
        <v>0</v>
      </c>
      <c r="DV2060" s="1">
        <f t="shared" si="2886"/>
        <v>0</v>
      </c>
      <c r="DW2060" s="1">
        <f t="shared" si="2886"/>
        <v>0</v>
      </c>
      <c r="DX2060" s="1">
        <f t="shared" si="2886"/>
        <v>0</v>
      </c>
      <c r="DY2060" s="1">
        <f t="shared" si="2886"/>
        <v>0</v>
      </c>
      <c r="DZ2060" s="1">
        <f t="shared" si="2886"/>
        <v>0</v>
      </c>
      <c r="EA2060" s="1">
        <f t="shared" si="2886"/>
        <v>0</v>
      </c>
      <c r="EB2060" s="1">
        <f t="shared" si="2886"/>
        <v>0</v>
      </c>
      <c r="EC2060" s="1">
        <f t="shared" si="2886"/>
        <v>0</v>
      </c>
      <c r="ED2060" s="1">
        <f t="shared" si="2886"/>
        <v>0</v>
      </c>
      <c r="EE2060" s="1">
        <f t="shared" si="2886"/>
        <v>0</v>
      </c>
      <c r="EF2060" s="1">
        <f t="shared" si="2886"/>
        <v>0</v>
      </c>
      <c r="EG2060" s="1">
        <f t="shared" si="2886"/>
        <v>0</v>
      </c>
      <c r="EH2060" s="1">
        <f t="shared" si="2886"/>
        <v>0</v>
      </c>
    </row>
    <row r="2061" spans="4:138" hidden="1">
      <c r="D2061" s="1">
        <v>5.005858838558197E-9</v>
      </c>
      <c r="E2061" s="28">
        <f t="shared" si="2762"/>
        <v>5.005858838558197E-9</v>
      </c>
      <c r="F2061" s="28"/>
      <c r="G2061" s="28"/>
      <c r="H2061" s="28"/>
      <c r="I2061" s="28"/>
      <c r="M2061" s="1">
        <f t="shared" ref="M2061:BX2061" si="2887">+N1365</f>
        <v>0</v>
      </c>
      <c r="N2061" s="1">
        <f t="shared" si="2887"/>
        <v>0</v>
      </c>
      <c r="O2061" s="1">
        <f t="shared" si="2887"/>
        <v>0</v>
      </c>
      <c r="P2061" s="1">
        <f t="shared" si="2887"/>
        <v>0</v>
      </c>
      <c r="Q2061" s="1">
        <f t="shared" si="2887"/>
        <v>0</v>
      </c>
      <c r="R2061" s="1">
        <f t="shared" si="2887"/>
        <v>0</v>
      </c>
      <c r="S2061" s="1">
        <f t="shared" si="2887"/>
        <v>0</v>
      </c>
      <c r="T2061" s="1">
        <f t="shared" si="2887"/>
        <v>0</v>
      </c>
      <c r="U2061" s="1">
        <f t="shared" si="2887"/>
        <v>0</v>
      </c>
      <c r="V2061" s="1">
        <f t="shared" si="2887"/>
        <v>0</v>
      </c>
      <c r="W2061" s="1">
        <f t="shared" si="2887"/>
        <v>0</v>
      </c>
      <c r="X2061" s="1">
        <f t="shared" si="2887"/>
        <v>0</v>
      </c>
      <c r="Y2061" s="1">
        <f t="shared" si="2887"/>
        <v>0</v>
      </c>
      <c r="Z2061" s="1">
        <f t="shared" si="2887"/>
        <v>0</v>
      </c>
      <c r="AA2061" s="1">
        <f t="shared" si="2887"/>
        <v>0</v>
      </c>
      <c r="AB2061" s="1">
        <f t="shared" si="2887"/>
        <v>0</v>
      </c>
      <c r="AC2061" s="1">
        <f t="shared" si="2887"/>
        <v>0</v>
      </c>
      <c r="AD2061" s="1">
        <f t="shared" si="2887"/>
        <v>0</v>
      </c>
      <c r="AE2061" s="1">
        <f t="shared" si="2887"/>
        <v>0</v>
      </c>
      <c r="AF2061" s="1">
        <f t="shared" si="2887"/>
        <v>0</v>
      </c>
      <c r="AG2061" s="1">
        <f t="shared" si="2887"/>
        <v>0</v>
      </c>
      <c r="AH2061" s="1">
        <f t="shared" si="2887"/>
        <v>0</v>
      </c>
      <c r="AI2061" s="1">
        <f t="shared" si="2887"/>
        <v>0</v>
      </c>
      <c r="AJ2061" s="1">
        <f t="shared" si="2887"/>
        <v>0</v>
      </c>
      <c r="AK2061" s="1">
        <f t="shared" si="2887"/>
        <v>0</v>
      </c>
      <c r="AL2061" s="1">
        <f t="shared" si="2887"/>
        <v>0</v>
      </c>
      <c r="AM2061" s="1">
        <f t="shared" si="2887"/>
        <v>0</v>
      </c>
      <c r="AN2061" s="1">
        <f t="shared" si="2887"/>
        <v>0</v>
      </c>
      <c r="AO2061" s="1">
        <f t="shared" si="2887"/>
        <v>0</v>
      </c>
      <c r="AP2061" s="1">
        <f t="shared" si="2887"/>
        <v>0</v>
      </c>
      <c r="AQ2061" s="1">
        <f t="shared" si="2887"/>
        <v>0</v>
      </c>
      <c r="AR2061" s="1">
        <f t="shared" si="2887"/>
        <v>0</v>
      </c>
      <c r="AS2061" s="1">
        <f t="shared" si="2887"/>
        <v>0</v>
      </c>
      <c r="AT2061" s="1">
        <f t="shared" si="2887"/>
        <v>0</v>
      </c>
      <c r="AU2061" s="1">
        <f t="shared" si="2887"/>
        <v>0</v>
      </c>
      <c r="AV2061" s="1">
        <f t="shared" si="2887"/>
        <v>0</v>
      </c>
      <c r="AW2061" s="1">
        <f t="shared" si="2887"/>
        <v>0</v>
      </c>
      <c r="AX2061" s="1">
        <f t="shared" si="2887"/>
        <v>0</v>
      </c>
      <c r="AY2061" s="1">
        <f t="shared" si="2887"/>
        <v>0</v>
      </c>
      <c r="AZ2061" s="1">
        <f t="shared" si="2887"/>
        <v>0</v>
      </c>
      <c r="BA2061" s="1">
        <f t="shared" si="2887"/>
        <v>0</v>
      </c>
      <c r="BB2061" s="1">
        <f t="shared" si="2887"/>
        <v>0</v>
      </c>
      <c r="BC2061" s="1">
        <f t="shared" si="2887"/>
        <v>-10116.635077999708</v>
      </c>
      <c r="BD2061" s="1">
        <f t="shared" si="2887"/>
        <v>0</v>
      </c>
      <c r="BE2061" s="1">
        <f t="shared" si="2887"/>
        <v>19221606.648199446</v>
      </c>
      <c r="BF2061" s="1">
        <f t="shared" si="2887"/>
        <v>0</v>
      </c>
      <c r="BG2061" s="1">
        <f t="shared" si="2887"/>
        <v>0</v>
      </c>
      <c r="BH2061" s="1">
        <f t="shared" si="2887"/>
        <v>0</v>
      </c>
      <c r="BI2061" s="1">
        <f t="shared" si="2887"/>
        <v>0</v>
      </c>
      <c r="BJ2061" s="1">
        <f t="shared" si="2887"/>
        <v>0</v>
      </c>
      <c r="BK2061" s="1">
        <f t="shared" si="2887"/>
        <v>0</v>
      </c>
      <c r="BL2061" s="1">
        <f t="shared" si="2887"/>
        <v>0</v>
      </c>
      <c r="BM2061" s="1">
        <f t="shared" si="2887"/>
        <v>0</v>
      </c>
      <c r="BN2061" s="1">
        <f t="shared" si="2887"/>
        <v>0</v>
      </c>
      <c r="BO2061" s="1">
        <f t="shared" si="2887"/>
        <v>0</v>
      </c>
      <c r="BP2061" s="1">
        <f t="shared" si="2887"/>
        <v>0</v>
      </c>
      <c r="BQ2061" s="1">
        <f t="shared" si="2887"/>
        <v>0</v>
      </c>
      <c r="BR2061" s="1">
        <f t="shared" si="2887"/>
        <v>0</v>
      </c>
      <c r="BS2061" s="1">
        <f t="shared" si="2887"/>
        <v>0</v>
      </c>
      <c r="BT2061" s="1">
        <f t="shared" si="2887"/>
        <v>0</v>
      </c>
      <c r="BU2061" s="1">
        <f t="shared" si="2887"/>
        <v>0</v>
      </c>
      <c r="BV2061" s="1">
        <f t="shared" si="2887"/>
        <v>0</v>
      </c>
      <c r="BW2061" s="1">
        <f t="shared" si="2887"/>
        <v>0</v>
      </c>
      <c r="BX2061" s="1">
        <f t="shared" si="2887"/>
        <v>102504.47841544129</v>
      </c>
      <c r="BY2061" s="1">
        <f t="shared" ref="BY2061:EH2061" si="2888">+BZ1365</f>
        <v>0</v>
      </c>
      <c r="BZ2061" s="1">
        <f t="shared" si="2888"/>
        <v>-1053046.3832103424</v>
      </c>
      <c r="CA2061" s="1">
        <f t="shared" si="2888"/>
        <v>-81428.571428571435</v>
      </c>
      <c r="CB2061" s="1">
        <f t="shared" si="2888"/>
        <v>0</v>
      </c>
      <c r="CC2061" s="1">
        <f t="shared" si="2888"/>
        <v>0</v>
      </c>
      <c r="CD2061" s="1">
        <f t="shared" si="2888"/>
        <v>0</v>
      </c>
      <c r="CE2061" s="1">
        <f t="shared" si="2888"/>
        <v>0</v>
      </c>
      <c r="CF2061" s="1">
        <f t="shared" si="2888"/>
        <v>0</v>
      </c>
      <c r="CG2061" s="1">
        <f t="shared" si="2888"/>
        <v>0</v>
      </c>
      <c r="CH2061" s="1">
        <f t="shared" si="2888"/>
        <v>0</v>
      </c>
      <c r="CI2061" s="1">
        <f t="shared" si="2888"/>
        <v>0</v>
      </c>
      <c r="CJ2061" s="1">
        <f t="shared" si="2888"/>
        <v>0</v>
      </c>
      <c r="CK2061" s="1">
        <f t="shared" si="2888"/>
        <v>0</v>
      </c>
      <c r="CL2061" s="1">
        <f t="shared" si="2888"/>
        <v>0</v>
      </c>
      <c r="CM2061" s="1">
        <f t="shared" si="2888"/>
        <v>0</v>
      </c>
      <c r="CN2061" s="1">
        <f t="shared" si="2888"/>
        <v>0</v>
      </c>
      <c r="CO2061" s="1">
        <f t="shared" si="2888"/>
        <v>0</v>
      </c>
      <c r="CP2061" s="1">
        <f t="shared" si="2888"/>
        <v>0</v>
      </c>
      <c r="CQ2061" s="1">
        <f t="shared" si="2888"/>
        <v>0</v>
      </c>
      <c r="CR2061" s="1">
        <f t="shared" si="2888"/>
        <v>0</v>
      </c>
      <c r="CS2061" s="1">
        <f t="shared" si="2888"/>
        <v>-10959.271908870156</v>
      </c>
      <c r="CT2061" s="1">
        <f t="shared" si="2888"/>
        <v>0</v>
      </c>
      <c r="CU2061" s="1">
        <f t="shared" si="2888"/>
        <v>-20274653.031409789</v>
      </c>
      <c r="CV2061" s="1">
        <f t="shared" si="2888"/>
        <v>0</v>
      </c>
      <c r="CW2061" s="1">
        <f t="shared" si="2888"/>
        <v>0</v>
      </c>
      <c r="CX2061" s="1">
        <f t="shared" si="2888"/>
        <v>0</v>
      </c>
      <c r="CY2061" s="1">
        <f t="shared" si="2888"/>
        <v>0</v>
      </c>
      <c r="CZ2061" s="1">
        <f t="shared" si="2888"/>
        <v>0</v>
      </c>
      <c r="DA2061" s="1">
        <f t="shared" si="2888"/>
        <v>0</v>
      </c>
      <c r="DB2061" s="1">
        <f t="shared" si="2888"/>
        <v>0</v>
      </c>
      <c r="DC2061" s="1">
        <f t="shared" si="2888"/>
        <v>0</v>
      </c>
      <c r="DD2061" s="1">
        <f t="shared" si="2888"/>
        <v>0</v>
      </c>
      <c r="DE2061" s="1">
        <f t="shared" si="2888"/>
        <v>0</v>
      </c>
      <c r="DF2061" s="1">
        <f t="shared" si="2888"/>
        <v>0</v>
      </c>
      <c r="DG2061" s="1">
        <f t="shared" si="2888"/>
        <v>0</v>
      </c>
      <c r="DH2061" s="1">
        <f t="shared" si="2888"/>
        <v>0</v>
      </c>
      <c r="DI2061" s="1">
        <f t="shared" si="2888"/>
        <v>0</v>
      </c>
      <c r="DJ2061" s="1">
        <f t="shared" si="2888"/>
        <v>0</v>
      </c>
      <c r="DK2061" s="1">
        <f t="shared" si="2888"/>
        <v>0</v>
      </c>
      <c r="DL2061" s="1">
        <f t="shared" si="2888"/>
        <v>0</v>
      </c>
      <c r="DM2061" s="1">
        <f t="shared" si="2888"/>
        <v>0</v>
      </c>
      <c r="DN2061" s="1">
        <f t="shared" si="2888"/>
        <v>0</v>
      </c>
      <c r="DO2061" s="1">
        <f t="shared" si="2888"/>
        <v>0</v>
      </c>
      <c r="DP2061" s="1">
        <f t="shared" si="2888"/>
        <v>0</v>
      </c>
      <c r="DQ2061" s="1">
        <f t="shared" si="2888"/>
        <v>0</v>
      </c>
      <c r="DR2061" s="1">
        <f t="shared" si="2888"/>
        <v>0</v>
      </c>
      <c r="DS2061" s="1">
        <f t="shared" si="2888"/>
        <v>0</v>
      </c>
      <c r="DT2061" s="1">
        <f t="shared" si="2888"/>
        <v>0</v>
      </c>
      <c r="DU2061" s="1">
        <f t="shared" si="2888"/>
        <v>0</v>
      </c>
      <c r="DV2061" s="1">
        <f t="shared" si="2888"/>
        <v>0</v>
      </c>
      <c r="DW2061" s="1">
        <f t="shared" si="2888"/>
        <v>0</v>
      </c>
      <c r="DX2061" s="1">
        <f t="shared" si="2888"/>
        <v>0</v>
      </c>
      <c r="DY2061" s="1">
        <f t="shared" si="2888"/>
        <v>0</v>
      </c>
      <c r="DZ2061" s="1">
        <f t="shared" si="2888"/>
        <v>0</v>
      </c>
      <c r="EA2061" s="1">
        <f t="shared" si="2888"/>
        <v>0</v>
      </c>
      <c r="EB2061" s="1">
        <f t="shared" si="2888"/>
        <v>0</v>
      </c>
      <c r="EC2061" s="1">
        <f t="shared" si="2888"/>
        <v>0</v>
      </c>
      <c r="ED2061" s="1">
        <f t="shared" si="2888"/>
        <v>0</v>
      </c>
      <c r="EE2061" s="1">
        <f t="shared" si="2888"/>
        <v>0</v>
      </c>
      <c r="EF2061" s="1">
        <f t="shared" si="2888"/>
        <v>0</v>
      </c>
      <c r="EG2061" s="1">
        <f t="shared" si="2888"/>
        <v>0</v>
      </c>
      <c r="EH2061" s="1">
        <f t="shared" si="2888"/>
        <v>0</v>
      </c>
    </row>
    <row r="2062" spans="4:138" hidden="1">
      <c r="D2062" s="1">
        <v>4.6566128730773926E-10</v>
      </c>
      <c r="E2062" s="28">
        <f t="shared" si="2762"/>
        <v>4.6566128730773926E-10</v>
      </c>
      <c r="F2062" s="28"/>
      <c r="G2062" s="28"/>
      <c r="H2062" s="28"/>
      <c r="I2062" s="28"/>
      <c r="M2062" s="1">
        <f t="shared" ref="M2062:BX2062" si="2889">+N1366</f>
        <v>0</v>
      </c>
      <c r="N2062" s="1">
        <f t="shared" si="2889"/>
        <v>0</v>
      </c>
      <c r="O2062" s="1">
        <f t="shared" si="2889"/>
        <v>0</v>
      </c>
      <c r="P2062" s="1">
        <f t="shared" si="2889"/>
        <v>0</v>
      </c>
      <c r="Q2062" s="1">
        <f t="shared" si="2889"/>
        <v>0</v>
      </c>
      <c r="R2062" s="1">
        <f t="shared" si="2889"/>
        <v>0</v>
      </c>
      <c r="S2062" s="1">
        <f t="shared" si="2889"/>
        <v>0</v>
      </c>
      <c r="T2062" s="1">
        <f t="shared" si="2889"/>
        <v>0</v>
      </c>
      <c r="U2062" s="1">
        <f t="shared" si="2889"/>
        <v>0</v>
      </c>
      <c r="V2062" s="1">
        <f t="shared" si="2889"/>
        <v>0</v>
      </c>
      <c r="W2062" s="1">
        <f t="shared" si="2889"/>
        <v>0</v>
      </c>
      <c r="X2062" s="1">
        <f t="shared" si="2889"/>
        <v>0</v>
      </c>
      <c r="Y2062" s="1">
        <f t="shared" si="2889"/>
        <v>0</v>
      </c>
      <c r="Z2062" s="1">
        <f t="shared" si="2889"/>
        <v>0</v>
      </c>
      <c r="AA2062" s="1">
        <f t="shared" si="2889"/>
        <v>0</v>
      </c>
      <c r="AB2062" s="1">
        <f t="shared" si="2889"/>
        <v>0</v>
      </c>
      <c r="AC2062" s="1">
        <f t="shared" si="2889"/>
        <v>0</v>
      </c>
      <c r="AD2062" s="1">
        <f t="shared" si="2889"/>
        <v>0</v>
      </c>
      <c r="AE2062" s="1">
        <f t="shared" si="2889"/>
        <v>0</v>
      </c>
      <c r="AF2062" s="1">
        <f t="shared" si="2889"/>
        <v>0</v>
      </c>
      <c r="AG2062" s="1">
        <f t="shared" si="2889"/>
        <v>0</v>
      </c>
      <c r="AH2062" s="1">
        <f t="shared" si="2889"/>
        <v>0</v>
      </c>
      <c r="AI2062" s="1">
        <f t="shared" si="2889"/>
        <v>0</v>
      </c>
      <c r="AJ2062" s="1">
        <f t="shared" si="2889"/>
        <v>0</v>
      </c>
      <c r="AK2062" s="1">
        <f t="shared" si="2889"/>
        <v>0</v>
      </c>
      <c r="AL2062" s="1">
        <f t="shared" si="2889"/>
        <v>0</v>
      </c>
      <c r="AM2062" s="1">
        <f t="shared" si="2889"/>
        <v>0</v>
      </c>
      <c r="AN2062" s="1">
        <f t="shared" si="2889"/>
        <v>0</v>
      </c>
      <c r="AO2062" s="1">
        <f t="shared" si="2889"/>
        <v>0</v>
      </c>
      <c r="AP2062" s="1">
        <f t="shared" si="2889"/>
        <v>0</v>
      </c>
      <c r="AQ2062" s="1">
        <f t="shared" si="2889"/>
        <v>0</v>
      </c>
      <c r="AR2062" s="1">
        <f t="shared" si="2889"/>
        <v>0</v>
      </c>
      <c r="AS2062" s="1">
        <f t="shared" si="2889"/>
        <v>0</v>
      </c>
      <c r="AT2062" s="1">
        <f t="shared" si="2889"/>
        <v>0</v>
      </c>
      <c r="AU2062" s="1">
        <f t="shared" si="2889"/>
        <v>0</v>
      </c>
      <c r="AV2062" s="1">
        <f t="shared" si="2889"/>
        <v>0</v>
      </c>
      <c r="AW2062" s="1">
        <f t="shared" si="2889"/>
        <v>0</v>
      </c>
      <c r="AX2062" s="1">
        <f t="shared" si="2889"/>
        <v>0</v>
      </c>
      <c r="AY2062" s="1">
        <f t="shared" si="2889"/>
        <v>0</v>
      </c>
      <c r="AZ2062" s="1">
        <f t="shared" si="2889"/>
        <v>0</v>
      </c>
      <c r="BA2062" s="1">
        <f t="shared" si="2889"/>
        <v>0</v>
      </c>
      <c r="BB2062" s="1">
        <f t="shared" si="2889"/>
        <v>0</v>
      </c>
      <c r="BC2062" s="1">
        <f t="shared" si="2889"/>
        <v>0</v>
      </c>
      <c r="BD2062" s="1">
        <f t="shared" si="2889"/>
        <v>-444736.84210526315</v>
      </c>
      <c r="BE2062" s="1">
        <f t="shared" si="2889"/>
        <v>0</v>
      </c>
      <c r="BF2062" s="1">
        <f t="shared" si="2889"/>
        <v>0</v>
      </c>
      <c r="BG2062" s="1">
        <f t="shared" si="2889"/>
        <v>0</v>
      </c>
      <c r="BH2062" s="1">
        <f t="shared" si="2889"/>
        <v>0</v>
      </c>
      <c r="BI2062" s="1">
        <f t="shared" si="2889"/>
        <v>0</v>
      </c>
      <c r="BJ2062" s="1">
        <f t="shared" si="2889"/>
        <v>0</v>
      </c>
      <c r="BK2062" s="1">
        <f t="shared" si="2889"/>
        <v>0</v>
      </c>
      <c r="BL2062" s="1">
        <f t="shared" si="2889"/>
        <v>0</v>
      </c>
      <c r="BM2062" s="1">
        <f t="shared" si="2889"/>
        <v>0</v>
      </c>
      <c r="BN2062" s="1">
        <f t="shared" si="2889"/>
        <v>0</v>
      </c>
      <c r="BO2062" s="1">
        <f t="shared" si="2889"/>
        <v>0</v>
      </c>
      <c r="BP2062" s="1">
        <f t="shared" si="2889"/>
        <v>0</v>
      </c>
      <c r="BQ2062" s="1">
        <f t="shared" si="2889"/>
        <v>0</v>
      </c>
      <c r="BR2062" s="1">
        <f t="shared" si="2889"/>
        <v>0</v>
      </c>
      <c r="BS2062" s="1">
        <f t="shared" si="2889"/>
        <v>0</v>
      </c>
      <c r="BT2062" s="1">
        <f t="shared" si="2889"/>
        <v>0</v>
      </c>
      <c r="BU2062" s="1">
        <f t="shared" si="2889"/>
        <v>0</v>
      </c>
      <c r="BV2062" s="1">
        <f t="shared" si="2889"/>
        <v>0</v>
      </c>
      <c r="BW2062" s="1">
        <f t="shared" si="2889"/>
        <v>0</v>
      </c>
      <c r="BX2062" s="1">
        <f t="shared" si="2889"/>
        <v>0</v>
      </c>
      <c r="BY2062" s="1">
        <f t="shared" ref="BY2062:EH2062" si="2890">+BZ1366</f>
        <v>901629.34230225312</v>
      </c>
      <c r="BZ2062" s="1">
        <f t="shared" si="2890"/>
        <v>475102.04081632651</v>
      </c>
      <c r="CA2062" s="1">
        <f t="shared" si="2890"/>
        <v>0</v>
      </c>
      <c r="CB2062" s="1">
        <f t="shared" si="2890"/>
        <v>-135.74344023323616</v>
      </c>
      <c r="CC2062" s="1">
        <f t="shared" si="2890"/>
        <v>475102.04081632651</v>
      </c>
      <c r="CD2062" s="1">
        <f t="shared" si="2890"/>
        <v>0</v>
      </c>
      <c r="CE2062" s="1">
        <f t="shared" si="2890"/>
        <v>0</v>
      </c>
      <c r="CF2062" s="1">
        <f t="shared" si="2890"/>
        <v>0</v>
      </c>
      <c r="CG2062" s="1">
        <f t="shared" si="2890"/>
        <v>0</v>
      </c>
      <c r="CH2062" s="1">
        <f t="shared" si="2890"/>
        <v>0</v>
      </c>
      <c r="CI2062" s="1">
        <f t="shared" si="2890"/>
        <v>0</v>
      </c>
      <c r="CJ2062" s="1">
        <f t="shared" si="2890"/>
        <v>0</v>
      </c>
      <c r="CK2062" s="1">
        <f t="shared" si="2890"/>
        <v>0</v>
      </c>
      <c r="CL2062" s="1">
        <f t="shared" si="2890"/>
        <v>0</v>
      </c>
      <c r="CM2062" s="1">
        <f t="shared" si="2890"/>
        <v>0</v>
      </c>
      <c r="CN2062" s="1">
        <f t="shared" si="2890"/>
        <v>0</v>
      </c>
      <c r="CO2062" s="1">
        <f t="shared" si="2890"/>
        <v>0</v>
      </c>
      <c r="CP2062" s="1">
        <f t="shared" si="2890"/>
        <v>0</v>
      </c>
      <c r="CQ2062" s="1">
        <f t="shared" si="2890"/>
        <v>0</v>
      </c>
      <c r="CR2062" s="1">
        <f t="shared" si="2890"/>
        <v>0</v>
      </c>
      <c r="CS2062" s="1">
        <f t="shared" si="2890"/>
        <v>0</v>
      </c>
      <c r="CT2062" s="1">
        <f t="shared" si="2890"/>
        <v>-456756.75675675675</v>
      </c>
      <c r="CU2062" s="1">
        <f t="shared" si="2890"/>
        <v>0</v>
      </c>
      <c r="CV2062" s="1">
        <f t="shared" si="2890"/>
        <v>0</v>
      </c>
      <c r="CW2062" s="1">
        <f t="shared" si="2890"/>
        <v>0</v>
      </c>
      <c r="CX2062" s="1">
        <f t="shared" si="2890"/>
        <v>0</v>
      </c>
      <c r="CY2062" s="1">
        <f t="shared" si="2890"/>
        <v>0</v>
      </c>
      <c r="CZ2062" s="1">
        <f t="shared" si="2890"/>
        <v>0</v>
      </c>
      <c r="DA2062" s="1">
        <f t="shared" si="2890"/>
        <v>0</v>
      </c>
      <c r="DB2062" s="1">
        <f t="shared" si="2890"/>
        <v>0</v>
      </c>
      <c r="DC2062" s="1">
        <f t="shared" si="2890"/>
        <v>0</v>
      </c>
      <c r="DD2062" s="1">
        <f t="shared" si="2890"/>
        <v>0</v>
      </c>
      <c r="DE2062" s="1">
        <f t="shared" si="2890"/>
        <v>0</v>
      </c>
      <c r="DF2062" s="1">
        <f t="shared" si="2890"/>
        <v>0</v>
      </c>
      <c r="DG2062" s="1">
        <f t="shared" si="2890"/>
        <v>0</v>
      </c>
      <c r="DH2062" s="1">
        <f t="shared" si="2890"/>
        <v>0</v>
      </c>
      <c r="DI2062" s="1">
        <f t="shared" si="2890"/>
        <v>0</v>
      </c>
      <c r="DJ2062" s="1">
        <f t="shared" si="2890"/>
        <v>0</v>
      </c>
      <c r="DK2062" s="1">
        <f t="shared" si="2890"/>
        <v>0</v>
      </c>
      <c r="DL2062" s="1">
        <f t="shared" si="2890"/>
        <v>0</v>
      </c>
      <c r="DM2062" s="1">
        <f t="shared" si="2890"/>
        <v>0</v>
      </c>
      <c r="DN2062" s="1">
        <f t="shared" si="2890"/>
        <v>0</v>
      </c>
      <c r="DO2062" s="1">
        <f t="shared" si="2890"/>
        <v>0</v>
      </c>
      <c r="DP2062" s="1">
        <f t="shared" si="2890"/>
        <v>0</v>
      </c>
      <c r="DQ2062" s="1">
        <f t="shared" si="2890"/>
        <v>0</v>
      </c>
      <c r="DR2062" s="1">
        <f t="shared" si="2890"/>
        <v>0</v>
      </c>
      <c r="DS2062" s="1">
        <f t="shared" si="2890"/>
        <v>0</v>
      </c>
      <c r="DT2062" s="1">
        <f t="shared" si="2890"/>
        <v>0</v>
      </c>
      <c r="DU2062" s="1">
        <f t="shared" si="2890"/>
        <v>0</v>
      </c>
      <c r="DV2062" s="1">
        <f t="shared" si="2890"/>
        <v>0</v>
      </c>
      <c r="DW2062" s="1">
        <f t="shared" si="2890"/>
        <v>0</v>
      </c>
      <c r="DX2062" s="1">
        <f t="shared" si="2890"/>
        <v>0</v>
      </c>
      <c r="DY2062" s="1">
        <f t="shared" si="2890"/>
        <v>0</v>
      </c>
      <c r="DZ2062" s="1">
        <f t="shared" si="2890"/>
        <v>0</v>
      </c>
      <c r="EA2062" s="1">
        <f t="shared" si="2890"/>
        <v>0</v>
      </c>
      <c r="EB2062" s="1">
        <f t="shared" si="2890"/>
        <v>0</v>
      </c>
      <c r="EC2062" s="1">
        <f t="shared" si="2890"/>
        <v>0</v>
      </c>
      <c r="ED2062" s="1">
        <f t="shared" si="2890"/>
        <v>0</v>
      </c>
      <c r="EE2062" s="1">
        <f t="shared" si="2890"/>
        <v>0</v>
      </c>
      <c r="EF2062" s="1">
        <f t="shared" si="2890"/>
        <v>0</v>
      </c>
      <c r="EG2062" s="1">
        <f t="shared" si="2890"/>
        <v>0</v>
      </c>
      <c r="EH2062" s="1">
        <f t="shared" si="2890"/>
        <v>0</v>
      </c>
    </row>
    <row r="2063" spans="4:138" hidden="1">
      <c r="D2063" s="1">
        <v>6.5565109252929688E-7</v>
      </c>
      <c r="E2063" s="28">
        <f t="shared" ref="E2063:E2087" si="2891">+D2063</f>
        <v>6.5565109252929688E-7</v>
      </c>
      <c r="F2063" s="28"/>
      <c r="G2063" s="28"/>
      <c r="H2063" s="28"/>
      <c r="I2063" s="28"/>
      <c r="M2063" s="1">
        <f t="shared" ref="M2063:BX2063" si="2892">+N1367</f>
        <v>0</v>
      </c>
      <c r="N2063" s="1">
        <f t="shared" si="2892"/>
        <v>0</v>
      </c>
      <c r="O2063" s="1">
        <f t="shared" si="2892"/>
        <v>0</v>
      </c>
      <c r="P2063" s="1">
        <f t="shared" si="2892"/>
        <v>0</v>
      </c>
      <c r="Q2063" s="1">
        <f t="shared" si="2892"/>
        <v>0</v>
      </c>
      <c r="R2063" s="1">
        <f t="shared" si="2892"/>
        <v>0</v>
      </c>
      <c r="S2063" s="1">
        <f t="shared" si="2892"/>
        <v>0</v>
      </c>
      <c r="T2063" s="1">
        <f t="shared" si="2892"/>
        <v>0</v>
      </c>
      <c r="U2063" s="1">
        <f t="shared" si="2892"/>
        <v>0</v>
      </c>
      <c r="V2063" s="1">
        <f t="shared" si="2892"/>
        <v>0</v>
      </c>
      <c r="W2063" s="1">
        <f t="shared" si="2892"/>
        <v>0</v>
      </c>
      <c r="X2063" s="1">
        <f t="shared" si="2892"/>
        <v>0</v>
      </c>
      <c r="Y2063" s="1">
        <f t="shared" si="2892"/>
        <v>0</v>
      </c>
      <c r="Z2063" s="1">
        <f t="shared" si="2892"/>
        <v>0</v>
      </c>
      <c r="AA2063" s="1">
        <f t="shared" si="2892"/>
        <v>0</v>
      </c>
      <c r="AB2063" s="1">
        <f t="shared" si="2892"/>
        <v>0</v>
      </c>
      <c r="AC2063" s="1">
        <f t="shared" si="2892"/>
        <v>0</v>
      </c>
      <c r="AD2063" s="1">
        <f t="shared" si="2892"/>
        <v>0</v>
      </c>
      <c r="AE2063" s="1">
        <f t="shared" si="2892"/>
        <v>0</v>
      </c>
      <c r="AF2063" s="1">
        <f t="shared" si="2892"/>
        <v>0</v>
      </c>
      <c r="AG2063" s="1">
        <f t="shared" si="2892"/>
        <v>0</v>
      </c>
      <c r="AH2063" s="1">
        <f t="shared" si="2892"/>
        <v>0</v>
      </c>
      <c r="AI2063" s="1">
        <f t="shared" si="2892"/>
        <v>0</v>
      </c>
      <c r="AJ2063" s="1">
        <f t="shared" si="2892"/>
        <v>0</v>
      </c>
      <c r="AK2063" s="1">
        <f t="shared" si="2892"/>
        <v>0</v>
      </c>
      <c r="AL2063" s="1">
        <f t="shared" si="2892"/>
        <v>0</v>
      </c>
      <c r="AM2063" s="1">
        <f t="shared" si="2892"/>
        <v>0</v>
      </c>
      <c r="AN2063" s="1">
        <f t="shared" si="2892"/>
        <v>0</v>
      </c>
      <c r="AO2063" s="1">
        <f t="shared" si="2892"/>
        <v>0</v>
      </c>
      <c r="AP2063" s="1">
        <f t="shared" si="2892"/>
        <v>0</v>
      </c>
      <c r="AQ2063" s="1">
        <f t="shared" si="2892"/>
        <v>0</v>
      </c>
      <c r="AR2063" s="1">
        <f t="shared" si="2892"/>
        <v>0</v>
      </c>
      <c r="AS2063" s="1">
        <f t="shared" si="2892"/>
        <v>0</v>
      </c>
      <c r="AT2063" s="1">
        <f t="shared" si="2892"/>
        <v>0</v>
      </c>
      <c r="AU2063" s="1">
        <f t="shared" si="2892"/>
        <v>0</v>
      </c>
      <c r="AV2063" s="1">
        <f t="shared" si="2892"/>
        <v>0</v>
      </c>
      <c r="AW2063" s="1">
        <f t="shared" si="2892"/>
        <v>0</v>
      </c>
      <c r="AX2063" s="1">
        <f t="shared" si="2892"/>
        <v>0</v>
      </c>
      <c r="AY2063" s="1">
        <f t="shared" si="2892"/>
        <v>0</v>
      </c>
      <c r="AZ2063" s="1">
        <f t="shared" si="2892"/>
        <v>0</v>
      </c>
      <c r="BA2063" s="1">
        <f t="shared" si="2892"/>
        <v>0</v>
      </c>
      <c r="BB2063" s="1">
        <f t="shared" si="2892"/>
        <v>0</v>
      </c>
      <c r="BC2063" s="1">
        <f t="shared" si="2892"/>
        <v>-19221606.648199446</v>
      </c>
      <c r="BD2063" s="1">
        <f t="shared" si="2892"/>
        <v>0</v>
      </c>
      <c r="BE2063" s="1">
        <f t="shared" si="2892"/>
        <v>24347368421.052631</v>
      </c>
      <c r="BF2063" s="1">
        <f t="shared" si="2892"/>
        <v>0</v>
      </c>
      <c r="BG2063" s="1">
        <f t="shared" si="2892"/>
        <v>0</v>
      </c>
      <c r="BH2063" s="1">
        <f t="shared" si="2892"/>
        <v>0</v>
      </c>
      <c r="BI2063" s="1">
        <f t="shared" si="2892"/>
        <v>0</v>
      </c>
      <c r="BJ2063" s="1">
        <f t="shared" si="2892"/>
        <v>0</v>
      </c>
      <c r="BK2063" s="1">
        <f t="shared" si="2892"/>
        <v>0</v>
      </c>
      <c r="BL2063" s="1">
        <f t="shared" si="2892"/>
        <v>0</v>
      </c>
      <c r="BM2063" s="1">
        <f t="shared" si="2892"/>
        <v>0</v>
      </c>
      <c r="BN2063" s="1">
        <f t="shared" si="2892"/>
        <v>0</v>
      </c>
      <c r="BO2063" s="1">
        <f t="shared" si="2892"/>
        <v>0</v>
      </c>
      <c r="BP2063" s="1">
        <f t="shared" si="2892"/>
        <v>0</v>
      </c>
      <c r="BQ2063" s="1">
        <f t="shared" si="2892"/>
        <v>0</v>
      </c>
      <c r="BR2063" s="1">
        <f t="shared" si="2892"/>
        <v>0</v>
      </c>
      <c r="BS2063" s="1">
        <f t="shared" si="2892"/>
        <v>0</v>
      </c>
      <c r="BT2063" s="1">
        <f t="shared" si="2892"/>
        <v>0</v>
      </c>
      <c r="BU2063" s="1">
        <f t="shared" si="2892"/>
        <v>0</v>
      </c>
      <c r="BV2063" s="1">
        <f t="shared" si="2892"/>
        <v>0</v>
      </c>
      <c r="BW2063" s="1">
        <f t="shared" si="2892"/>
        <v>0</v>
      </c>
      <c r="BX2063" s="1">
        <f t="shared" si="2892"/>
        <v>-1053046.3832103424</v>
      </c>
      <c r="BY2063" s="1">
        <f t="shared" ref="BY2063:EH2063" si="2893">+BZ1367</f>
        <v>475102.04081632651</v>
      </c>
      <c r="BZ2063" s="1">
        <f t="shared" si="2893"/>
        <v>100922690510.05893</v>
      </c>
      <c r="CA2063" s="1">
        <f t="shared" si="2893"/>
        <v>0</v>
      </c>
      <c r="CB2063" s="1">
        <f t="shared" si="2893"/>
        <v>-475102.04081632651</v>
      </c>
      <c r="CC2063" s="1">
        <f t="shared" si="2893"/>
        <v>1108571428.5714285</v>
      </c>
      <c r="CD2063" s="1">
        <f t="shared" si="2893"/>
        <v>0</v>
      </c>
      <c r="CE2063" s="1">
        <f t="shared" si="2893"/>
        <v>0</v>
      </c>
      <c r="CF2063" s="1">
        <f t="shared" si="2893"/>
        <v>0</v>
      </c>
      <c r="CG2063" s="1">
        <f t="shared" si="2893"/>
        <v>0</v>
      </c>
      <c r="CH2063" s="1">
        <f t="shared" si="2893"/>
        <v>0</v>
      </c>
      <c r="CI2063" s="1">
        <f t="shared" si="2893"/>
        <v>0</v>
      </c>
      <c r="CJ2063" s="1">
        <f t="shared" si="2893"/>
        <v>0</v>
      </c>
      <c r="CK2063" s="1">
        <f t="shared" si="2893"/>
        <v>0</v>
      </c>
      <c r="CL2063" s="1">
        <f t="shared" si="2893"/>
        <v>0</v>
      </c>
      <c r="CM2063" s="1">
        <f t="shared" si="2893"/>
        <v>0</v>
      </c>
      <c r="CN2063" s="1">
        <f t="shared" si="2893"/>
        <v>0</v>
      </c>
      <c r="CO2063" s="1">
        <f t="shared" si="2893"/>
        <v>0</v>
      </c>
      <c r="CP2063" s="1">
        <f t="shared" si="2893"/>
        <v>0</v>
      </c>
      <c r="CQ2063" s="1">
        <f t="shared" si="2893"/>
        <v>0</v>
      </c>
      <c r="CR2063" s="1">
        <f t="shared" si="2893"/>
        <v>0</v>
      </c>
      <c r="CS2063" s="1">
        <f t="shared" si="2893"/>
        <v>20274653.031409789</v>
      </c>
      <c r="CT2063" s="1">
        <f t="shared" si="2893"/>
        <v>0</v>
      </c>
      <c r="CU2063" s="1">
        <f t="shared" si="2893"/>
        <v>25005405405.405407</v>
      </c>
      <c r="CV2063" s="1">
        <f t="shared" si="2893"/>
        <v>0</v>
      </c>
      <c r="CW2063" s="1">
        <f t="shared" si="2893"/>
        <v>0</v>
      </c>
      <c r="CX2063" s="1">
        <f t="shared" si="2893"/>
        <v>0</v>
      </c>
      <c r="CY2063" s="1">
        <f t="shared" si="2893"/>
        <v>0</v>
      </c>
      <c r="CZ2063" s="1">
        <f t="shared" si="2893"/>
        <v>0</v>
      </c>
      <c r="DA2063" s="1">
        <f t="shared" si="2893"/>
        <v>0</v>
      </c>
      <c r="DB2063" s="1">
        <f t="shared" si="2893"/>
        <v>0</v>
      </c>
      <c r="DC2063" s="1">
        <f t="shared" si="2893"/>
        <v>0</v>
      </c>
      <c r="DD2063" s="1">
        <f t="shared" si="2893"/>
        <v>0</v>
      </c>
      <c r="DE2063" s="1">
        <f t="shared" si="2893"/>
        <v>0</v>
      </c>
      <c r="DF2063" s="1">
        <f t="shared" si="2893"/>
        <v>0</v>
      </c>
      <c r="DG2063" s="1">
        <f t="shared" si="2893"/>
        <v>0</v>
      </c>
      <c r="DH2063" s="1">
        <f t="shared" si="2893"/>
        <v>0</v>
      </c>
      <c r="DI2063" s="1">
        <f t="shared" si="2893"/>
        <v>0</v>
      </c>
      <c r="DJ2063" s="1">
        <f t="shared" si="2893"/>
        <v>0</v>
      </c>
      <c r="DK2063" s="1">
        <f t="shared" si="2893"/>
        <v>0</v>
      </c>
      <c r="DL2063" s="1">
        <f t="shared" si="2893"/>
        <v>0</v>
      </c>
      <c r="DM2063" s="1">
        <f t="shared" si="2893"/>
        <v>0</v>
      </c>
      <c r="DN2063" s="1">
        <f t="shared" si="2893"/>
        <v>0</v>
      </c>
      <c r="DO2063" s="1">
        <f t="shared" si="2893"/>
        <v>0</v>
      </c>
      <c r="DP2063" s="1">
        <f t="shared" si="2893"/>
        <v>0</v>
      </c>
      <c r="DQ2063" s="1">
        <f t="shared" si="2893"/>
        <v>0</v>
      </c>
      <c r="DR2063" s="1">
        <f t="shared" si="2893"/>
        <v>0</v>
      </c>
      <c r="DS2063" s="1">
        <f t="shared" si="2893"/>
        <v>0</v>
      </c>
      <c r="DT2063" s="1">
        <f t="shared" si="2893"/>
        <v>0</v>
      </c>
      <c r="DU2063" s="1">
        <f t="shared" si="2893"/>
        <v>0</v>
      </c>
      <c r="DV2063" s="1">
        <f t="shared" si="2893"/>
        <v>0</v>
      </c>
      <c r="DW2063" s="1">
        <f t="shared" si="2893"/>
        <v>0</v>
      </c>
      <c r="DX2063" s="1">
        <f t="shared" si="2893"/>
        <v>0</v>
      </c>
      <c r="DY2063" s="1">
        <f t="shared" si="2893"/>
        <v>0</v>
      </c>
      <c r="DZ2063" s="1">
        <f t="shared" si="2893"/>
        <v>0</v>
      </c>
      <c r="EA2063" s="1">
        <f t="shared" si="2893"/>
        <v>0</v>
      </c>
      <c r="EB2063" s="1">
        <f t="shared" si="2893"/>
        <v>0</v>
      </c>
      <c r="EC2063" s="1">
        <f t="shared" si="2893"/>
        <v>0</v>
      </c>
      <c r="ED2063" s="1">
        <f t="shared" si="2893"/>
        <v>0</v>
      </c>
      <c r="EE2063" s="1">
        <f t="shared" si="2893"/>
        <v>0</v>
      </c>
      <c r="EF2063" s="1">
        <f t="shared" si="2893"/>
        <v>0</v>
      </c>
      <c r="EG2063" s="1">
        <f t="shared" si="2893"/>
        <v>0</v>
      </c>
      <c r="EH2063" s="1">
        <f t="shared" si="2893"/>
        <v>0</v>
      </c>
    </row>
    <row r="2064" spans="4:138" hidden="1">
      <c r="D2064" s="1">
        <v>2.9103830456733704E-10</v>
      </c>
      <c r="E2064" s="28">
        <f t="shared" si="2891"/>
        <v>2.9103830456733704E-10</v>
      </c>
      <c r="F2064" s="28"/>
      <c r="G2064" s="28"/>
      <c r="H2064" s="28"/>
      <c r="I2064" s="28"/>
      <c r="M2064" s="1">
        <f t="shared" ref="M2064:BX2064" si="2894">+N1368</f>
        <v>0</v>
      </c>
      <c r="N2064" s="1">
        <f t="shared" si="2894"/>
        <v>0</v>
      </c>
      <c r="O2064" s="1">
        <f t="shared" si="2894"/>
        <v>0</v>
      </c>
      <c r="P2064" s="1">
        <f t="shared" si="2894"/>
        <v>0</v>
      </c>
      <c r="Q2064" s="1">
        <f t="shared" si="2894"/>
        <v>0</v>
      </c>
      <c r="R2064" s="1">
        <f t="shared" si="2894"/>
        <v>0</v>
      </c>
      <c r="S2064" s="1">
        <f t="shared" si="2894"/>
        <v>0</v>
      </c>
      <c r="T2064" s="1">
        <f t="shared" si="2894"/>
        <v>0</v>
      </c>
      <c r="U2064" s="1">
        <f t="shared" si="2894"/>
        <v>0</v>
      </c>
      <c r="V2064" s="1">
        <f t="shared" si="2894"/>
        <v>0</v>
      </c>
      <c r="W2064" s="1">
        <f t="shared" si="2894"/>
        <v>0</v>
      </c>
      <c r="X2064" s="1">
        <f t="shared" si="2894"/>
        <v>0</v>
      </c>
      <c r="Y2064" s="1">
        <f t="shared" si="2894"/>
        <v>0</v>
      </c>
      <c r="Z2064" s="1">
        <f t="shared" si="2894"/>
        <v>0</v>
      </c>
      <c r="AA2064" s="1">
        <f t="shared" si="2894"/>
        <v>0</v>
      </c>
      <c r="AB2064" s="1">
        <f t="shared" si="2894"/>
        <v>0</v>
      </c>
      <c r="AC2064" s="1">
        <f t="shared" si="2894"/>
        <v>0</v>
      </c>
      <c r="AD2064" s="1">
        <f t="shared" si="2894"/>
        <v>0</v>
      </c>
      <c r="AE2064" s="1">
        <f t="shared" si="2894"/>
        <v>0</v>
      </c>
      <c r="AF2064" s="1">
        <f t="shared" si="2894"/>
        <v>0</v>
      </c>
      <c r="AG2064" s="1">
        <f t="shared" si="2894"/>
        <v>0</v>
      </c>
      <c r="AH2064" s="1">
        <f t="shared" si="2894"/>
        <v>0</v>
      </c>
      <c r="AI2064" s="1">
        <f t="shared" si="2894"/>
        <v>0</v>
      </c>
      <c r="AJ2064" s="1">
        <f t="shared" si="2894"/>
        <v>0</v>
      </c>
      <c r="AK2064" s="1">
        <f t="shared" si="2894"/>
        <v>0</v>
      </c>
      <c r="AL2064" s="1">
        <f t="shared" si="2894"/>
        <v>0</v>
      </c>
      <c r="AM2064" s="1">
        <f t="shared" si="2894"/>
        <v>0</v>
      </c>
      <c r="AN2064" s="1">
        <f t="shared" si="2894"/>
        <v>0</v>
      </c>
      <c r="AO2064" s="1">
        <f t="shared" si="2894"/>
        <v>0</v>
      </c>
      <c r="AP2064" s="1">
        <f t="shared" si="2894"/>
        <v>0</v>
      </c>
      <c r="AQ2064" s="1">
        <f t="shared" si="2894"/>
        <v>0</v>
      </c>
      <c r="AR2064" s="1">
        <f t="shared" si="2894"/>
        <v>0</v>
      </c>
      <c r="AS2064" s="1">
        <f t="shared" si="2894"/>
        <v>0</v>
      </c>
      <c r="AT2064" s="1">
        <f t="shared" si="2894"/>
        <v>0</v>
      </c>
      <c r="AU2064" s="1">
        <f t="shared" si="2894"/>
        <v>0</v>
      </c>
      <c r="AV2064" s="1">
        <f t="shared" si="2894"/>
        <v>0</v>
      </c>
      <c r="AW2064" s="1">
        <f t="shared" si="2894"/>
        <v>0</v>
      </c>
      <c r="AX2064" s="1">
        <f t="shared" si="2894"/>
        <v>0</v>
      </c>
      <c r="AY2064" s="1">
        <f t="shared" si="2894"/>
        <v>0</v>
      </c>
      <c r="AZ2064" s="1">
        <f t="shared" si="2894"/>
        <v>0</v>
      </c>
      <c r="BA2064" s="1">
        <f t="shared" si="2894"/>
        <v>0</v>
      </c>
      <c r="BB2064" s="1">
        <f t="shared" si="2894"/>
        <v>0</v>
      </c>
      <c r="BC2064" s="1">
        <f t="shared" si="2894"/>
        <v>0</v>
      </c>
      <c r="BD2064" s="1">
        <f t="shared" si="2894"/>
        <v>0</v>
      </c>
      <c r="BE2064" s="1">
        <f t="shared" si="2894"/>
        <v>0</v>
      </c>
      <c r="BF2064" s="1">
        <f t="shared" si="2894"/>
        <v>-10116.635077999708</v>
      </c>
      <c r="BG2064" s="1">
        <f t="shared" si="2894"/>
        <v>0</v>
      </c>
      <c r="BH2064" s="1">
        <f t="shared" si="2894"/>
        <v>19221606.648199446</v>
      </c>
      <c r="BI2064" s="1">
        <f t="shared" si="2894"/>
        <v>0</v>
      </c>
      <c r="BJ2064" s="1">
        <f t="shared" si="2894"/>
        <v>0</v>
      </c>
      <c r="BK2064" s="1">
        <f t="shared" si="2894"/>
        <v>0</v>
      </c>
      <c r="BL2064" s="1">
        <f t="shared" si="2894"/>
        <v>0</v>
      </c>
      <c r="BM2064" s="1">
        <f t="shared" si="2894"/>
        <v>0</v>
      </c>
      <c r="BN2064" s="1">
        <f t="shared" si="2894"/>
        <v>0</v>
      </c>
      <c r="BO2064" s="1">
        <f t="shared" si="2894"/>
        <v>0</v>
      </c>
      <c r="BP2064" s="1">
        <f t="shared" si="2894"/>
        <v>0</v>
      </c>
      <c r="BQ2064" s="1">
        <f t="shared" si="2894"/>
        <v>0</v>
      </c>
      <c r="BR2064" s="1">
        <f t="shared" si="2894"/>
        <v>0</v>
      </c>
      <c r="BS2064" s="1">
        <f t="shared" si="2894"/>
        <v>0</v>
      </c>
      <c r="BT2064" s="1">
        <f t="shared" si="2894"/>
        <v>0</v>
      </c>
      <c r="BU2064" s="1">
        <f t="shared" si="2894"/>
        <v>0</v>
      </c>
      <c r="BV2064" s="1">
        <f t="shared" si="2894"/>
        <v>0</v>
      </c>
      <c r="BW2064" s="1">
        <f t="shared" si="2894"/>
        <v>0</v>
      </c>
      <c r="BX2064" s="1">
        <f t="shared" si="2894"/>
        <v>-81428.571428571435</v>
      </c>
      <c r="BY2064" s="1">
        <f t="shared" ref="BY2064:EH2064" si="2895">+BZ1368</f>
        <v>0</v>
      </c>
      <c r="BZ2064" s="1">
        <f t="shared" si="2895"/>
        <v>0</v>
      </c>
      <c r="CA2064" s="1">
        <f t="shared" si="2895"/>
        <v>173754.47841544129</v>
      </c>
      <c r="CB2064" s="1">
        <f t="shared" si="2895"/>
        <v>0</v>
      </c>
      <c r="CC2064" s="1">
        <f t="shared" si="2895"/>
        <v>-1053046.3832103424</v>
      </c>
      <c r="CD2064" s="1">
        <f t="shared" si="2895"/>
        <v>-71250</v>
      </c>
      <c r="CE2064" s="1">
        <f t="shared" si="2895"/>
        <v>0</v>
      </c>
      <c r="CF2064" s="1">
        <f t="shared" si="2895"/>
        <v>0</v>
      </c>
      <c r="CG2064" s="1">
        <f t="shared" si="2895"/>
        <v>0</v>
      </c>
      <c r="CH2064" s="1">
        <f t="shared" si="2895"/>
        <v>0</v>
      </c>
      <c r="CI2064" s="1">
        <f t="shared" si="2895"/>
        <v>0</v>
      </c>
      <c r="CJ2064" s="1">
        <f t="shared" si="2895"/>
        <v>0</v>
      </c>
      <c r="CK2064" s="1">
        <f t="shared" si="2895"/>
        <v>0</v>
      </c>
      <c r="CL2064" s="1">
        <f t="shared" si="2895"/>
        <v>0</v>
      </c>
      <c r="CM2064" s="1">
        <f t="shared" si="2895"/>
        <v>0</v>
      </c>
      <c r="CN2064" s="1">
        <f t="shared" si="2895"/>
        <v>0</v>
      </c>
      <c r="CO2064" s="1">
        <f t="shared" si="2895"/>
        <v>0</v>
      </c>
      <c r="CP2064" s="1">
        <f t="shared" si="2895"/>
        <v>0</v>
      </c>
      <c r="CQ2064" s="1">
        <f t="shared" si="2895"/>
        <v>0</v>
      </c>
      <c r="CR2064" s="1">
        <f t="shared" si="2895"/>
        <v>0</v>
      </c>
      <c r="CS2064" s="1">
        <f t="shared" si="2895"/>
        <v>0</v>
      </c>
      <c r="CT2064" s="1">
        <f t="shared" si="2895"/>
        <v>0</v>
      </c>
      <c r="CU2064" s="1">
        <f t="shared" si="2895"/>
        <v>0</v>
      </c>
      <c r="CV2064" s="1">
        <f t="shared" si="2895"/>
        <v>-10959.271908870156</v>
      </c>
      <c r="CW2064" s="1">
        <f t="shared" si="2895"/>
        <v>0</v>
      </c>
      <c r="CX2064" s="1">
        <f t="shared" si="2895"/>
        <v>-20274653.031409789</v>
      </c>
      <c r="CY2064" s="1">
        <f t="shared" si="2895"/>
        <v>0</v>
      </c>
      <c r="CZ2064" s="1">
        <f t="shared" si="2895"/>
        <v>0</v>
      </c>
      <c r="DA2064" s="1">
        <f t="shared" si="2895"/>
        <v>0</v>
      </c>
      <c r="DB2064" s="1">
        <f t="shared" si="2895"/>
        <v>0</v>
      </c>
      <c r="DC2064" s="1">
        <f t="shared" si="2895"/>
        <v>0</v>
      </c>
      <c r="DD2064" s="1">
        <f t="shared" si="2895"/>
        <v>0</v>
      </c>
      <c r="DE2064" s="1">
        <f t="shared" si="2895"/>
        <v>0</v>
      </c>
      <c r="DF2064" s="1">
        <f t="shared" si="2895"/>
        <v>0</v>
      </c>
      <c r="DG2064" s="1">
        <f t="shared" si="2895"/>
        <v>0</v>
      </c>
      <c r="DH2064" s="1">
        <f t="shared" si="2895"/>
        <v>0</v>
      </c>
      <c r="DI2064" s="1">
        <f t="shared" si="2895"/>
        <v>0</v>
      </c>
      <c r="DJ2064" s="1">
        <f t="shared" si="2895"/>
        <v>0</v>
      </c>
      <c r="DK2064" s="1">
        <f t="shared" si="2895"/>
        <v>0</v>
      </c>
      <c r="DL2064" s="1">
        <f t="shared" si="2895"/>
        <v>0</v>
      </c>
      <c r="DM2064" s="1">
        <f t="shared" si="2895"/>
        <v>0</v>
      </c>
      <c r="DN2064" s="1">
        <f t="shared" si="2895"/>
        <v>0</v>
      </c>
      <c r="DO2064" s="1">
        <f t="shared" si="2895"/>
        <v>0</v>
      </c>
      <c r="DP2064" s="1">
        <f t="shared" si="2895"/>
        <v>0</v>
      </c>
      <c r="DQ2064" s="1">
        <f t="shared" si="2895"/>
        <v>0</v>
      </c>
      <c r="DR2064" s="1">
        <f t="shared" si="2895"/>
        <v>0</v>
      </c>
      <c r="DS2064" s="1">
        <f t="shared" si="2895"/>
        <v>0</v>
      </c>
      <c r="DT2064" s="1">
        <f t="shared" si="2895"/>
        <v>0</v>
      </c>
      <c r="DU2064" s="1">
        <f t="shared" si="2895"/>
        <v>0</v>
      </c>
      <c r="DV2064" s="1">
        <f t="shared" si="2895"/>
        <v>0</v>
      </c>
      <c r="DW2064" s="1">
        <f t="shared" si="2895"/>
        <v>0</v>
      </c>
      <c r="DX2064" s="1">
        <f t="shared" si="2895"/>
        <v>0</v>
      </c>
      <c r="DY2064" s="1">
        <f t="shared" si="2895"/>
        <v>0</v>
      </c>
      <c r="DZ2064" s="1">
        <f t="shared" si="2895"/>
        <v>0</v>
      </c>
      <c r="EA2064" s="1">
        <f t="shared" si="2895"/>
        <v>0</v>
      </c>
      <c r="EB2064" s="1">
        <f t="shared" si="2895"/>
        <v>0</v>
      </c>
      <c r="EC2064" s="1">
        <f t="shared" si="2895"/>
        <v>0</v>
      </c>
      <c r="ED2064" s="1">
        <f t="shared" si="2895"/>
        <v>0</v>
      </c>
      <c r="EE2064" s="1">
        <f t="shared" si="2895"/>
        <v>0</v>
      </c>
      <c r="EF2064" s="1">
        <f t="shared" si="2895"/>
        <v>0</v>
      </c>
      <c r="EG2064" s="1">
        <f t="shared" si="2895"/>
        <v>0</v>
      </c>
      <c r="EH2064" s="1">
        <f t="shared" si="2895"/>
        <v>0</v>
      </c>
    </row>
    <row r="2065" spans="4:138" hidden="1">
      <c r="D2065" s="1">
        <v>-1.862645149230957E-9</v>
      </c>
      <c r="E2065" s="28">
        <f t="shared" si="2891"/>
        <v>-1.862645149230957E-9</v>
      </c>
      <c r="F2065" s="28"/>
      <c r="G2065" s="28"/>
      <c r="H2065" s="28"/>
      <c r="I2065" s="28"/>
      <c r="M2065" s="1">
        <f t="shared" ref="M2065:BX2065" si="2896">+N1369</f>
        <v>0</v>
      </c>
      <c r="N2065" s="1">
        <f t="shared" si="2896"/>
        <v>0</v>
      </c>
      <c r="O2065" s="1">
        <f t="shared" si="2896"/>
        <v>0</v>
      </c>
      <c r="P2065" s="1">
        <f t="shared" si="2896"/>
        <v>0</v>
      </c>
      <c r="Q2065" s="1">
        <f t="shared" si="2896"/>
        <v>0</v>
      </c>
      <c r="R2065" s="1">
        <f t="shared" si="2896"/>
        <v>0</v>
      </c>
      <c r="S2065" s="1">
        <f t="shared" si="2896"/>
        <v>0</v>
      </c>
      <c r="T2065" s="1">
        <f t="shared" si="2896"/>
        <v>0</v>
      </c>
      <c r="U2065" s="1">
        <f t="shared" si="2896"/>
        <v>0</v>
      </c>
      <c r="V2065" s="1">
        <f t="shared" si="2896"/>
        <v>0</v>
      </c>
      <c r="W2065" s="1">
        <f t="shared" si="2896"/>
        <v>0</v>
      </c>
      <c r="X2065" s="1">
        <f t="shared" si="2896"/>
        <v>0</v>
      </c>
      <c r="Y2065" s="1">
        <f t="shared" si="2896"/>
        <v>0</v>
      </c>
      <c r="Z2065" s="1">
        <f t="shared" si="2896"/>
        <v>0</v>
      </c>
      <c r="AA2065" s="1">
        <f t="shared" si="2896"/>
        <v>0</v>
      </c>
      <c r="AB2065" s="1">
        <f t="shared" si="2896"/>
        <v>0</v>
      </c>
      <c r="AC2065" s="1">
        <f t="shared" si="2896"/>
        <v>0</v>
      </c>
      <c r="AD2065" s="1">
        <f t="shared" si="2896"/>
        <v>0</v>
      </c>
      <c r="AE2065" s="1">
        <f t="shared" si="2896"/>
        <v>0</v>
      </c>
      <c r="AF2065" s="1">
        <f t="shared" si="2896"/>
        <v>0</v>
      </c>
      <c r="AG2065" s="1">
        <f t="shared" si="2896"/>
        <v>0</v>
      </c>
      <c r="AH2065" s="1">
        <f t="shared" si="2896"/>
        <v>0</v>
      </c>
      <c r="AI2065" s="1">
        <f t="shared" si="2896"/>
        <v>0</v>
      </c>
      <c r="AJ2065" s="1">
        <f t="shared" si="2896"/>
        <v>0</v>
      </c>
      <c r="AK2065" s="1">
        <f t="shared" si="2896"/>
        <v>0</v>
      </c>
      <c r="AL2065" s="1">
        <f t="shared" si="2896"/>
        <v>0</v>
      </c>
      <c r="AM2065" s="1">
        <f t="shared" si="2896"/>
        <v>0</v>
      </c>
      <c r="AN2065" s="1">
        <f t="shared" si="2896"/>
        <v>0</v>
      </c>
      <c r="AO2065" s="1">
        <f t="shared" si="2896"/>
        <v>0</v>
      </c>
      <c r="AP2065" s="1">
        <f t="shared" si="2896"/>
        <v>0</v>
      </c>
      <c r="AQ2065" s="1">
        <f t="shared" si="2896"/>
        <v>0</v>
      </c>
      <c r="AR2065" s="1">
        <f t="shared" si="2896"/>
        <v>0</v>
      </c>
      <c r="AS2065" s="1">
        <f t="shared" si="2896"/>
        <v>0</v>
      </c>
      <c r="AT2065" s="1">
        <f t="shared" si="2896"/>
        <v>0</v>
      </c>
      <c r="AU2065" s="1">
        <f t="shared" si="2896"/>
        <v>0</v>
      </c>
      <c r="AV2065" s="1">
        <f t="shared" si="2896"/>
        <v>0</v>
      </c>
      <c r="AW2065" s="1">
        <f t="shared" si="2896"/>
        <v>0</v>
      </c>
      <c r="AX2065" s="1">
        <f t="shared" si="2896"/>
        <v>0</v>
      </c>
      <c r="AY2065" s="1">
        <f t="shared" si="2896"/>
        <v>0</v>
      </c>
      <c r="AZ2065" s="1">
        <f t="shared" si="2896"/>
        <v>0</v>
      </c>
      <c r="BA2065" s="1">
        <f t="shared" si="2896"/>
        <v>0</v>
      </c>
      <c r="BB2065" s="1">
        <f t="shared" si="2896"/>
        <v>0</v>
      </c>
      <c r="BC2065" s="1">
        <f t="shared" si="2896"/>
        <v>0</v>
      </c>
      <c r="BD2065" s="1">
        <f t="shared" si="2896"/>
        <v>0</v>
      </c>
      <c r="BE2065" s="1">
        <f t="shared" si="2896"/>
        <v>0</v>
      </c>
      <c r="BF2065" s="1">
        <f t="shared" si="2896"/>
        <v>0</v>
      </c>
      <c r="BG2065" s="1">
        <f t="shared" si="2896"/>
        <v>-444736.84210526315</v>
      </c>
      <c r="BH2065" s="1">
        <f t="shared" si="2896"/>
        <v>0</v>
      </c>
      <c r="BI2065" s="1">
        <f t="shared" si="2896"/>
        <v>0</v>
      </c>
      <c r="BJ2065" s="1">
        <f t="shared" si="2896"/>
        <v>0</v>
      </c>
      <c r="BK2065" s="1">
        <f t="shared" si="2896"/>
        <v>0</v>
      </c>
      <c r="BL2065" s="1">
        <f t="shared" si="2896"/>
        <v>0</v>
      </c>
      <c r="BM2065" s="1">
        <f t="shared" si="2896"/>
        <v>0</v>
      </c>
      <c r="BN2065" s="1">
        <f t="shared" si="2896"/>
        <v>0</v>
      </c>
      <c r="BO2065" s="1">
        <f t="shared" si="2896"/>
        <v>0</v>
      </c>
      <c r="BP2065" s="1">
        <f t="shared" si="2896"/>
        <v>0</v>
      </c>
      <c r="BQ2065" s="1">
        <f t="shared" si="2896"/>
        <v>0</v>
      </c>
      <c r="BR2065" s="1">
        <f t="shared" si="2896"/>
        <v>0</v>
      </c>
      <c r="BS2065" s="1">
        <f t="shared" si="2896"/>
        <v>0</v>
      </c>
      <c r="BT2065" s="1">
        <f t="shared" si="2896"/>
        <v>0</v>
      </c>
      <c r="BU2065" s="1">
        <f t="shared" si="2896"/>
        <v>0</v>
      </c>
      <c r="BV2065" s="1">
        <f t="shared" si="2896"/>
        <v>0</v>
      </c>
      <c r="BW2065" s="1">
        <f t="shared" si="2896"/>
        <v>0</v>
      </c>
      <c r="BX2065" s="1">
        <f t="shared" si="2896"/>
        <v>0</v>
      </c>
      <c r="BY2065" s="1">
        <f t="shared" ref="BY2065:EH2065" si="2897">+BZ1369</f>
        <v>-135.74344023323616</v>
      </c>
      <c r="BZ2065" s="1">
        <f t="shared" si="2897"/>
        <v>-475102.04081632651</v>
      </c>
      <c r="CA2065" s="1">
        <f t="shared" si="2897"/>
        <v>0</v>
      </c>
      <c r="CB2065" s="1">
        <f t="shared" si="2897"/>
        <v>901720.27980225312</v>
      </c>
      <c r="CC2065" s="1">
        <f t="shared" si="2897"/>
        <v>-111352.04081632651</v>
      </c>
      <c r="CD2065" s="1">
        <f t="shared" si="2897"/>
        <v>0</v>
      </c>
      <c r="CE2065" s="1">
        <f t="shared" si="2897"/>
        <v>-90.9375</v>
      </c>
      <c r="CF2065" s="1">
        <f t="shared" si="2897"/>
        <v>363750</v>
      </c>
      <c r="CG2065" s="1">
        <f t="shared" si="2897"/>
        <v>0</v>
      </c>
      <c r="CH2065" s="1">
        <f t="shared" si="2897"/>
        <v>0</v>
      </c>
      <c r="CI2065" s="1">
        <f t="shared" si="2897"/>
        <v>0</v>
      </c>
      <c r="CJ2065" s="1">
        <f t="shared" si="2897"/>
        <v>0</v>
      </c>
      <c r="CK2065" s="1">
        <f t="shared" si="2897"/>
        <v>0</v>
      </c>
      <c r="CL2065" s="1">
        <f t="shared" si="2897"/>
        <v>0</v>
      </c>
      <c r="CM2065" s="1">
        <f t="shared" si="2897"/>
        <v>0</v>
      </c>
      <c r="CN2065" s="1">
        <f t="shared" si="2897"/>
        <v>0</v>
      </c>
      <c r="CO2065" s="1">
        <f t="shared" si="2897"/>
        <v>0</v>
      </c>
      <c r="CP2065" s="1">
        <f t="shared" si="2897"/>
        <v>0</v>
      </c>
      <c r="CQ2065" s="1">
        <f t="shared" si="2897"/>
        <v>0</v>
      </c>
      <c r="CR2065" s="1">
        <f t="shared" si="2897"/>
        <v>0</v>
      </c>
      <c r="CS2065" s="1">
        <f t="shared" si="2897"/>
        <v>0</v>
      </c>
      <c r="CT2065" s="1">
        <f t="shared" si="2897"/>
        <v>0</v>
      </c>
      <c r="CU2065" s="1">
        <f t="shared" si="2897"/>
        <v>0</v>
      </c>
      <c r="CV2065" s="1">
        <f t="shared" si="2897"/>
        <v>0</v>
      </c>
      <c r="CW2065" s="1">
        <f t="shared" si="2897"/>
        <v>-456756.75675675675</v>
      </c>
      <c r="CX2065" s="1">
        <f t="shared" si="2897"/>
        <v>0</v>
      </c>
      <c r="CY2065" s="1">
        <f t="shared" si="2897"/>
        <v>0</v>
      </c>
      <c r="CZ2065" s="1">
        <f t="shared" si="2897"/>
        <v>0</v>
      </c>
      <c r="DA2065" s="1">
        <f t="shared" si="2897"/>
        <v>0</v>
      </c>
      <c r="DB2065" s="1">
        <f t="shared" si="2897"/>
        <v>0</v>
      </c>
      <c r="DC2065" s="1">
        <f t="shared" si="2897"/>
        <v>0</v>
      </c>
      <c r="DD2065" s="1">
        <f t="shared" si="2897"/>
        <v>0</v>
      </c>
      <c r="DE2065" s="1">
        <f t="shared" si="2897"/>
        <v>0</v>
      </c>
      <c r="DF2065" s="1">
        <f t="shared" si="2897"/>
        <v>0</v>
      </c>
      <c r="DG2065" s="1">
        <f t="shared" si="2897"/>
        <v>0</v>
      </c>
      <c r="DH2065" s="1">
        <f t="shared" si="2897"/>
        <v>0</v>
      </c>
      <c r="DI2065" s="1">
        <f t="shared" si="2897"/>
        <v>0</v>
      </c>
      <c r="DJ2065" s="1">
        <f t="shared" si="2897"/>
        <v>0</v>
      </c>
      <c r="DK2065" s="1">
        <f t="shared" si="2897"/>
        <v>0</v>
      </c>
      <c r="DL2065" s="1">
        <f t="shared" si="2897"/>
        <v>0</v>
      </c>
      <c r="DM2065" s="1">
        <f t="shared" si="2897"/>
        <v>0</v>
      </c>
      <c r="DN2065" s="1">
        <f t="shared" si="2897"/>
        <v>0</v>
      </c>
      <c r="DO2065" s="1">
        <f t="shared" si="2897"/>
        <v>0</v>
      </c>
      <c r="DP2065" s="1">
        <f t="shared" si="2897"/>
        <v>0</v>
      </c>
      <c r="DQ2065" s="1">
        <f t="shared" si="2897"/>
        <v>0</v>
      </c>
      <c r="DR2065" s="1">
        <f t="shared" si="2897"/>
        <v>0</v>
      </c>
      <c r="DS2065" s="1">
        <f t="shared" si="2897"/>
        <v>0</v>
      </c>
      <c r="DT2065" s="1">
        <f t="shared" si="2897"/>
        <v>0</v>
      </c>
      <c r="DU2065" s="1">
        <f t="shared" si="2897"/>
        <v>0</v>
      </c>
      <c r="DV2065" s="1">
        <f t="shared" si="2897"/>
        <v>0</v>
      </c>
      <c r="DW2065" s="1">
        <f t="shared" si="2897"/>
        <v>0</v>
      </c>
      <c r="DX2065" s="1">
        <f t="shared" si="2897"/>
        <v>0</v>
      </c>
      <c r="DY2065" s="1">
        <f t="shared" si="2897"/>
        <v>0</v>
      </c>
      <c r="DZ2065" s="1">
        <f t="shared" si="2897"/>
        <v>0</v>
      </c>
      <c r="EA2065" s="1">
        <f t="shared" si="2897"/>
        <v>0</v>
      </c>
      <c r="EB2065" s="1">
        <f t="shared" si="2897"/>
        <v>0</v>
      </c>
      <c r="EC2065" s="1">
        <f t="shared" si="2897"/>
        <v>0</v>
      </c>
      <c r="ED2065" s="1">
        <f t="shared" si="2897"/>
        <v>0</v>
      </c>
      <c r="EE2065" s="1">
        <f t="shared" si="2897"/>
        <v>0</v>
      </c>
      <c r="EF2065" s="1">
        <f t="shared" si="2897"/>
        <v>0</v>
      </c>
      <c r="EG2065" s="1">
        <f t="shared" si="2897"/>
        <v>0</v>
      </c>
      <c r="EH2065" s="1">
        <f t="shared" si="2897"/>
        <v>0</v>
      </c>
    </row>
    <row r="2066" spans="4:138" hidden="1">
      <c r="D2066" s="1">
        <v>-2.4586915969848633E-6</v>
      </c>
      <c r="E2066" s="28">
        <f t="shared" si="2891"/>
        <v>-2.4586915969848633E-6</v>
      </c>
      <c r="F2066" s="28"/>
      <c r="G2066" s="28"/>
      <c r="H2066" s="28"/>
      <c r="I2066" s="28"/>
      <c r="M2066" s="1">
        <f t="shared" ref="M2066:BX2066" si="2898">+N1370</f>
        <v>0</v>
      </c>
      <c r="N2066" s="1">
        <f t="shared" si="2898"/>
        <v>0</v>
      </c>
      <c r="O2066" s="1">
        <f t="shared" si="2898"/>
        <v>0</v>
      </c>
      <c r="P2066" s="1">
        <f t="shared" si="2898"/>
        <v>0</v>
      </c>
      <c r="Q2066" s="1">
        <f t="shared" si="2898"/>
        <v>0</v>
      </c>
      <c r="R2066" s="1">
        <f t="shared" si="2898"/>
        <v>0</v>
      </c>
      <c r="S2066" s="1">
        <f t="shared" si="2898"/>
        <v>0</v>
      </c>
      <c r="T2066" s="1">
        <f t="shared" si="2898"/>
        <v>0</v>
      </c>
      <c r="U2066" s="1">
        <f t="shared" si="2898"/>
        <v>0</v>
      </c>
      <c r="V2066" s="1">
        <f t="shared" si="2898"/>
        <v>0</v>
      </c>
      <c r="W2066" s="1">
        <f t="shared" si="2898"/>
        <v>0</v>
      </c>
      <c r="X2066" s="1">
        <f t="shared" si="2898"/>
        <v>0</v>
      </c>
      <c r="Y2066" s="1">
        <f t="shared" si="2898"/>
        <v>0</v>
      </c>
      <c r="Z2066" s="1">
        <f t="shared" si="2898"/>
        <v>0</v>
      </c>
      <c r="AA2066" s="1">
        <f t="shared" si="2898"/>
        <v>0</v>
      </c>
      <c r="AB2066" s="1">
        <f t="shared" si="2898"/>
        <v>0</v>
      </c>
      <c r="AC2066" s="1">
        <f t="shared" si="2898"/>
        <v>0</v>
      </c>
      <c r="AD2066" s="1">
        <f t="shared" si="2898"/>
        <v>0</v>
      </c>
      <c r="AE2066" s="1">
        <f t="shared" si="2898"/>
        <v>0</v>
      </c>
      <c r="AF2066" s="1">
        <f t="shared" si="2898"/>
        <v>0</v>
      </c>
      <c r="AG2066" s="1">
        <f t="shared" si="2898"/>
        <v>0</v>
      </c>
      <c r="AH2066" s="1">
        <f t="shared" si="2898"/>
        <v>0</v>
      </c>
      <c r="AI2066" s="1">
        <f t="shared" si="2898"/>
        <v>0</v>
      </c>
      <c r="AJ2066" s="1">
        <f t="shared" si="2898"/>
        <v>0</v>
      </c>
      <c r="AK2066" s="1">
        <f t="shared" si="2898"/>
        <v>0</v>
      </c>
      <c r="AL2066" s="1">
        <f t="shared" si="2898"/>
        <v>0</v>
      </c>
      <c r="AM2066" s="1">
        <f t="shared" si="2898"/>
        <v>0</v>
      </c>
      <c r="AN2066" s="1">
        <f t="shared" si="2898"/>
        <v>0</v>
      </c>
      <c r="AO2066" s="1">
        <f t="shared" si="2898"/>
        <v>0</v>
      </c>
      <c r="AP2066" s="1">
        <f t="shared" si="2898"/>
        <v>0</v>
      </c>
      <c r="AQ2066" s="1">
        <f t="shared" si="2898"/>
        <v>0</v>
      </c>
      <c r="AR2066" s="1">
        <f t="shared" si="2898"/>
        <v>0</v>
      </c>
      <c r="AS2066" s="1">
        <f t="shared" si="2898"/>
        <v>0</v>
      </c>
      <c r="AT2066" s="1">
        <f t="shared" si="2898"/>
        <v>0</v>
      </c>
      <c r="AU2066" s="1">
        <f t="shared" si="2898"/>
        <v>0</v>
      </c>
      <c r="AV2066" s="1">
        <f t="shared" si="2898"/>
        <v>0</v>
      </c>
      <c r="AW2066" s="1">
        <f t="shared" si="2898"/>
        <v>0</v>
      </c>
      <c r="AX2066" s="1">
        <f t="shared" si="2898"/>
        <v>0</v>
      </c>
      <c r="AY2066" s="1">
        <f t="shared" si="2898"/>
        <v>0</v>
      </c>
      <c r="AZ2066" s="1">
        <f t="shared" si="2898"/>
        <v>0</v>
      </c>
      <c r="BA2066" s="1">
        <f t="shared" si="2898"/>
        <v>0</v>
      </c>
      <c r="BB2066" s="1">
        <f t="shared" si="2898"/>
        <v>0</v>
      </c>
      <c r="BC2066" s="1">
        <f t="shared" si="2898"/>
        <v>0</v>
      </c>
      <c r="BD2066" s="1">
        <f t="shared" si="2898"/>
        <v>0</v>
      </c>
      <c r="BE2066" s="1">
        <f t="shared" si="2898"/>
        <v>0</v>
      </c>
      <c r="BF2066" s="1">
        <f t="shared" si="2898"/>
        <v>-19221606.648199446</v>
      </c>
      <c r="BG2066" s="1">
        <f t="shared" si="2898"/>
        <v>0</v>
      </c>
      <c r="BH2066" s="1">
        <f t="shared" si="2898"/>
        <v>24347368421.052631</v>
      </c>
      <c r="BI2066" s="1">
        <f t="shared" si="2898"/>
        <v>0</v>
      </c>
      <c r="BJ2066" s="1">
        <f t="shared" si="2898"/>
        <v>0</v>
      </c>
      <c r="BK2066" s="1">
        <f t="shared" si="2898"/>
        <v>0</v>
      </c>
      <c r="BL2066" s="1">
        <f t="shared" si="2898"/>
        <v>0</v>
      </c>
      <c r="BM2066" s="1">
        <f t="shared" si="2898"/>
        <v>0</v>
      </c>
      <c r="BN2066" s="1">
        <f t="shared" si="2898"/>
        <v>0</v>
      </c>
      <c r="BO2066" s="1">
        <f t="shared" si="2898"/>
        <v>0</v>
      </c>
      <c r="BP2066" s="1">
        <f t="shared" si="2898"/>
        <v>0</v>
      </c>
      <c r="BQ2066" s="1">
        <f t="shared" si="2898"/>
        <v>0</v>
      </c>
      <c r="BR2066" s="1">
        <f t="shared" si="2898"/>
        <v>0</v>
      </c>
      <c r="BS2066" s="1">
        <f t="shared" si="2898"/>
        <v>0</v>
      </c>
      <c r="BT2066" s="1">
        <f t="shared" si="2898"/>
        <v>0</v>
      </c>
      <c r="BU2066" s="1">
        <f t="shared" si="2898"/>
        <v>0</v>
      </c>
      <c r="BV2066" s="1">
        <f t="shared" si="2898"/>
        <v>0</v>
      </c>
      <c r="BW2066" s="1">
        <f t="shared" si="2898"/>
        <v>0</v>
      </c>
      <c r="BX2066" s="1">
        <f t="shared" si="2898"/>
        <v>0</v>
      </c>
      <c r="BY2066" s="1">
        <f t="shared" ref="BY2066:EH2066" si="2899">+BZ1370</f>
        <v>475102.04081632651</v>
      </c>
      <c r="BZ2066" s="1">
        <f t="shared" si="2899"/>
        <v>1108571428.5714285</v>
      </c>
      <c r="CA2066" s="1">
        <f t="shared" si="2899"/>
        <v>-1053046.3832103424</v>
      </c>
      <c r="CB2066" s="1">
        <f t="shared" si="2899"/>
        <v>-111352.04081632651</v>
      </c>
      <c r="CC2066" s="1">
        <f t="shared" si="2899"/>
        <v>102862690510.05893</v>
      </c>
      <c r="CD2066" s="1">
        <f t="shared" si="2899"/>
        <v>0</v>
      </c>
      <c r="CE2066" s="1">
        <f t="shared" si="2899"/>
        <v>-363750</v>
      </c>
      <c r="CF2066" s="1">
        <f t="shared" si="2899"/>
        <v>970000000</v>
      </c>
      <c r="CG2066" s="1">
        <f t="shared" si="2899"/>
        <v>0</v>
      </c>
      <c r="CH2066" s="1">
        <f t="shared" si="2899"/>
        <v>0</v>
      </c>
      <c r="CI2066" s="1">
        <f t="shared" si="2899"/>
        <v>0</v>
      </c>
      <c r="CJ2066" s="1">
        <f t="shared" si="2899"/>
        <v>0</v>
      </c>
      <c r="CK2066" s="1">
        <f t="shared" si="2899"/>
        <v>0</v>
      </c>
      <c r="CL2066" s="1">
        <f t="shared" si="2899"/>
        <v>0</v>
      </c>
      <c r="CM2066" s="1">
        <f t="shared" si="2899"/>
        <v>0</v>
      </c>
      <c r="CN2066" s="1">
        <f t="shared" si="2899"/>
        <v>0</v>
      </c>
      <c r="CO2066" s="1">
        <f t="shared" si="2899"/>
        <v>0</v>
      </c>
      <c r="CP2066" s="1">
        <f t="shared" si="2899"/>
        <v>0</v>
      </c>
      <c r="CQ2066" s="1">
        <f t="shared" si="2899"/>
        <v>0</v>
      </c>
      <c r="CR2066" s="1">
        <f t="shared" si="2899"/>
        <v>0</v>
      </c>
      <c r="CS2066" s="1">
        <f t="shared" si="2899"/>
        <v>0</v>
      </c>
      <c r="CT2066" s="1">
        <f t="shared" si="2899"/>
        <v>0</v>
      </c>
      <c r="CU2066" s="1">
        <f t="shared" si="2899"/>
        <v>0</v>
      </c>
      <c r="CV2066" s="1">
        <f t="shared" si="2899"/>
        <v>20274653.031409789</v>
      </c>
      <c r="CW2066" s="1">
        <f t="shared" si="2899"/>
        <v>0</v>
      </c>
      <c r="CX2066" s="1">
        <f t="shared" si="2899"/>
        <v>25005405405.405407</v>
      </c>
      <c r="CY2066" s="1">
        <f t="shared" si="2899"/>
        <v>0</v>
      </c>
      <c r="CZ2066" s="1">
        <f t="shared" si="2899"/>
        <v>0</v>
      </c>
      <c r="DA2066" s="1">
        <f t="shared" si="2899"/>
        <v>0</v>
      </c>
      <c r="DB2066" s="1">
        <f t="shared" si="2899"/>
        <v>0</v>
      </c>
      <c r="DC2066" s="1">
        <f t="shared" si="2899"/>
        <v>0</v>
      </c>
      <c r="DD2066" s="1">
        <f t="shared" si="2899"/>
        <v>0</v>
      </c>
      <c r="DE2066" s="1">
        <f t="shared" si="2899"/>
        <v>0</v>
      </c>
      <c r="DF2066" s="1">
        <f t="shared" si="2899"/>
        <v>0</v>
      </c>
      <c r="DG2066" s="1">
        <f t="shared" si="2899"/>
        <v>0</v>
      </c>
      <c r="DH2066" s="1">
        <f t="shared" si="2899"/>
        <v>0</v>
      </c>
      <c r="DI2066" s="1">
        <f t="shared" si="2899"/>
        <v>0</v>
      </c>
      <c r="DJ2066" s="1">
        <f t="shared" si="2899"/>
        <v>0</v>
      </c>
      <c r="DK2066" s="1">
        <f t="shared" si="2899"/>
        <v>0</v>
      </c>
      <c r="DL2066" s="1">
        <f t="shared" si="2899"/>
        <v>0</v>
      </c>
      <c r="DM2066" s="1">
        <f t="shared" si="2899"/>
        <v>0</v>
      </c>
      <c r="DN2066" s="1">
        <f t="shared" si="2899"/>
        <v>0</v>
      </c>
      <c r="DO2066" s="1">
        <f t="shared" si="2899"/>
        <v>0</v>
      </c>
      <c r="DP2066" s="1">
        <f t="shared" si="2899"/>
        <v>0</v>
      </c>
      <c r="DQ2066" s="1">
        <f t="shared" si="2899"/>
        <v>0</v>
      </c>
      <c r="DR2066" s="1">
        <f t="shared" si="2899"/>
        <v>0</v>
      </c>
      <c r="DS2066" s="1">
        <f t="shared" si="2899"/>
        <v>0</v>
      </c>
      <c r="DT2066" s="1">
        <f t="shared" si="2899"/>
        <v>0</v>
      </c>
      <c r="DU2066" s="1">
        <f t="shared" si="2899"/>
        <v>0</v>
      </c>
      <c r="DV2066" s="1">
        <f t="shared" si="2899"/>
        <v>0</v>
      </c>
      <c r="DW2066" s="1">
        <f t="shared" si="2899"/>
        <v>0</v>
      </c>
      <c r="DX2066" s="1">
        <f t="shared" si="2899"/>
        <v>0</v>
      </c>
      <c r="DY2066" s="1">
        <f t="shared" si="2899"/>
        <v>0</v>
      </c>
      <c r="DZ2066" s="1">
        <f t="shared" si="2899"/>
        <v>0</v>
      </c>
      <c r="EA2066" s="1">
        <f t="shared" si="2899"/>
        <v>0</v>
      </c>
      <c r="EB2066" s="1">
        <f t="shared" si="2899"/>
        <v>0</v>
      </c>
      <c r="EC2066" s="1">
        <f t="shared" si="2899"/>
        <v>0</v>
      </c>
      <c r="ED2066" s="1">
        <f t="shared" si="2899"/>
        <v>0</v>
      </c>
      <c r="EE2066" s="1">
        <f t="shared" si="2899"/>
        <v>0</v>
      </c>
      <c r="EF2066" s="1">
        <f t="shared" si="2899"/>
        <v>0</v>
      </c>
      <c r="EG2066" s="1">
        <f t="shared" si="2899"/>
        <v>0</v>
      </c>
      <c r="EH2066" s="1">
        <f t="shared" si="2899"/>
        <v>0</v>
      </c>
    </row>
    <row r="2067" spans="4:138" hidden="1">
      <c r="D2067" s="1">
        <v>-3.166496753692627E-8</v>
      </c>
      <c r="E2067" s="28">
        <f t="shared" si="2891"/>
        <v>-3.166496753692627E-8</v>
      </c>
      <c r="F2067" s="28"/>
      <c r="G2067" s="28"/>
      <c r="H2067" s="28"/>
      <c r="I2067" s="28"/>
      <c r="M2067" s="1">
        <f t="shared" ref="M2067:BX2067" si="2900">+N1371</f>
        <v>0</v>
      </c>
      <c r="N2067" s="1">
        <f t="shared" si="2900"/>
        <v>0</v>
      </c>
      <c r="O2067" s="1">
        <f t="shared" si="2900"/>
        <v>0</v>
      </c>
      <c r="P2067" s="1">
        <f t="shared" si="2900"/>
        <v>0</v>
      </c>
      <c r="Q2067" s="1">
        <f t="shared" si="2900"/>
        <v>0</v>
      </c>
      <c r="R2067" s="1">
        <f t="shared" si="2900"/>
        <v>0</v>
      </c>
      <c r="S2067" s="1">
        <f t="shared" si="2900"/>
        <v>0</v>
      </c>
      <c r="T2067" s="1">
        <f t="shared" si="2900"/>
        <v>0</v>
      </c>
      <c r="U2067" s="1">
        <f t="shared" si="2900"/>
        <v>0</v>
      </c>
      <c r="V2067" s="1">
        <f t="shared" si="2900"/>
        <v>0</v>
      </c>
      <c r="W2067" s="1">
        <f t="shared" si="2900"/>
        <v>0</v>
      </c>
      <c r="X2067" s="1">
        <f t="shared" si="2900"/>
        <v>0</v>
      </c>
      <c r="Y2067" s="1">
        <f t="shared" si="2900"/>
        <v>0</v>
      </c>
      <c r="Z2067" s="1">
        <f t="shared" si="2900"/>
        <v>0</v>
      </c>
      <c r="AA2067" s="1">
        <f t="shared" si="2900"/>
        <v>0</v>
      </c>
      <c r="AB2067" s="1">
        <f t="shared" si="2900"/>
        <v>0</v>
      </c>
      <c r="AC2067" s="1">
        <f t="shared" si="2900"/>
        <v>0</v>
      </c>
      <c r="AD2067" s="1">
        <f t="shared" si="2900"/>
        <v>0</v>
      </c>
      <c r="AE2067" s="1">
        <f t="shared" si="2900"/>
        <v>0</v>
      </c>
      <c r="AF2067" s="1">
        <f t="shared" si="2900"/>
        <v>0</v>
      </c>
      <c r="AG2067" s="1">
        <f t="shared" si="2900"/>
        <v>0</v>
      </c>
      <c r="AH2067" s="1">
        <f t="shared" si="2900"/>
        <v>0</v>
      </c>
      <c r="AI2067" s="1">
        <f t="shared" si="2900"/>
        <v>0</v>
      </c>
      <c r="AJ2067" s="1">
        <f t="shared" si="2900"/>
        <v>0</v>
      </c>
      <c r="AK2067" s="1">
        <f t="shared" si="2900"/>
        <v>0</v>
      </c>
      <c r="AL2067" s="1">
        <f t="shared" si="2900"/>
        <v>0</v>
      </c>
      <c r="AM2067" s="1">
        <f t="shared" si="2900"/>
        <v>0</v>
      </c>
      <c r="AN2067" s="1">
        <f t="shared" si="2900"/>
        <v>0</v>
      </c>
      <c r="AO2067" s="1">
        <f t="shared" si="2900"/>
        <v>0</v>
      </c>
      <c r="AP2067" s="1">
        <f t="shared" si="2900"/>
        <v>0</v>
      </c>
      <c r="AQ2067" s="1">
        <f t="shared" si="2900"/>
        <v>0</v>
      </c>
      <c r="AR2067" s="1">
        <f t="shared" si="2900"/>
        <v>0</v>
      </c>
      <c r="AS2067" s="1">
        <f t="shared" si="2900"/>
        <v>0</v>
      </c>
      <c r="AT2067" s="1">
        <f t="shared" si="2900"/>
        <v>0</v>
      </c>
      <c r="AU2067" s="1">
        <f t="shared" si="2900"/>
        <v>0</v>
      </c>
      <c r="AV2067" s="1">
        <f t="shared" si="2900"/>
        <v>0</v>
      </c>
      <c r="AW2067" s="1">
        <f t="shared" si="2900"/>
        <v>0</v>
      </c>
      <c r="AX2067" s="1">
        <f t="shared" si="2900"/>
        <v>0</v>
      </c>
      <c r="AY2067" s="1">
        <f t="shared" si="2900"/>
        <v>0</v>
      </c>
      <c r="AZ2067" s="1">
        <f t="shared" si="2900"/>
        <v>0</v>
      </c>
      <c r="BA2067" s="1">
        <f t="shared" si="2900"/>
        <v>0</v>
      </c>
      <c r="BB2067" s="1">
        <f t="shared" si="2900"/>
        <v>0</v>
      </c>
      <c r="BC2067" s="1">
        <f t="shared" si="2900"/>
        <v>0</v>
      </c>
      <c r="BD2067" s="1">
        <f t="shared" si="2900"/>
        <v>0</v>
      </c>
      <c r="BE2067" s="1">
        <f t="shared" si="2900"/>
        <v>0</v>
      </c>
      <c r="BF2067" s="1">
        <f t="shared" si="2900"/>
        <v>0</v>
      </c>
      <c r="BG2067" s="1">
        <f t="shared" si="2900"/>
        <v>0</v>
      </c>
      <c r="BH2067" s="1">
        <f t="shared" si="2900"/>
        <v>0</v>
      </c>
      <c r="BI2067" s="1">
        <f t="shared" si="2900"/>
        <v>-10116.635077999708</v>
      </c>
      <c r="BJ2067" s="1">
        <f t="shared" si="2900"/>
        <v>0</v>
      </c>
      <c r="BK2067" s="1">
        <f t="shared" si="2900"/>
        <v>19221606.648199446</v>
      </c>
      <c r="BL2067" s="1">
        <f t="shared" si="2900"/>
        <v>0</v>
      </c>
      <c r="BM2067" s="1">
        <f t="shared" si="2900"/>
        <v>0</v>
      </c>
      <c r="BN2067" s="1">
        <f t="shared" si="2900"/>
        <v>0</v>
      </c>
      <c r="BO2067" s="1">
        <f t="shared" si="2900"/>
        <v>0</v>
      </c>
      <c r="BP2067" s="1">
        <f t="shared" si="2900"/>
        <v>0</v>
      </c>
      <c r="BQ2067" s="1">
        <f t="shared" si="2900"/>
        <v>0</v>
      </c>
      <c r="BR2067" s="1">
        <f t="shared" si="2900"/>
        <v>0</v>
      </c>
      <c r="BS2067" s="1">
        <f t="shared" si="2900"/>
        <v>0</v>
      </c>
      <c r="BT2067" s="1">
        <f t="shared" si="2900"/>
        <v>0</v>
      </c>
      <c r="BU2067" s="1">
        <f t="shared" si="2900"/>
        <v>0</v>
      </c>
      <c r="BV2067" s="1">
        <f t="shared" si="2900"/>
        <v>0</v>
      </c>
      <c r="BW2067" s="1">
        <f t="shared" si="2900"/>
        <v>0</v>
      </c>
      <c r="BX2067" s="1">
        <f t="shared" si="2900"/>
        <v>0</v>
      </c>
      <c r="BY2067" s="1">
        <f t="shared" ref="BY2067:EH2067" si="2901">+BZ1371</f>
        <v>0</v>
      </c>
      <c r="BZ2067" s="1">
        <f t="shared" si="2901"/>
        <v>0</v>
      </c>
      <c r="CA2067" s="1">
        <f t="shared" si="2901"/>
        <v>-71250</v>
      </c>
      <c r="CB2067" s="1">
        <f t="shared" si="2901"/>
        <v>0</v>
      </c>
      <c r="CC2067" s="1">
        <f t="shared" si="2901"/>
        <v>0</v>
      </c>
      <c r="CD2067" s="1">
        <f t="shared" si="2901"/>
        <v>187325.90698686987</v>
      </c>
      <c r="CE2067" s="1">
        <f t="shared" si="2901"/>
        <v>0</v>
      </c>
      <c r="CF2067" s="1">
        <f t="shared" si="2901"/>
        <v>-1053046.3832103424</v>
      </c>
      <c r="CG2067" s="1">
        <f t="shared" si="2901"/>
        <v>-95000</v>
      </c>
      <c r="CH2067" s="1">
        <f t="shared" si="2901"/>
        <v>0</v>
      </c>
      <c r="CI2067" s="1">
        <f t="shared" si="2901"/>
        <v>0</v>
      </c>
      <c r="CJ2067" s="1">
        <f t="shared" si="2901"/>
        <v>0</v>
      </c>
      <c r="CK2067" s="1">
        <f t="shared" si="2901"/>
        <v>0</v>
      </c>
      <c r="CL2067" s="1">
        <f t="shared" si="2901"/>
        <v>0</v>
      </c>
      <c r="CM2067" s="1">
        <f t="shared" si="2901"/>
        <v>0</v>
      </c>
      <c r="CN2067" s="1">
        <f t="shared" si="2901"/>
        <v>0</v>
      </c>
      <c r="CO2067" s="1">
        <f t="shared" si="2901"/>
        <v>0</v>
      </c>
      <c r="CP2067" s="1">
        <f t="shared" si="2901"/>
        <v>0</v>
      </c>
      <c r="CQ2067" s="1">
        <f t="shared" si="2901"/>
        <v>0</v>
      </c>
      <c r="CR2067" s="1">
        <f t="shared" si="2901"/>
        <v>0</v>
      </c>
      <c r="CS2067" s="1">
        <f t="shared" si="2901"/>
        <v>0</v>
      </c>
      <c r="CT2067" s="1">
        <f t="shared" si="2901"/>
        <v>0</v>
      </c>
      <c r="CU2067" s="1">
        <f t="shared" si="2901"/>
        <v>0</v>
      </c>
      <c r="CV2067" s="1">
        <f t="shared" si="2901"/>
        <v>0</v>
      </c>
      <c r="CW2067" s="1">
        <f t="shared" si="2901"/>
        <v>0</v>
      </c>
      <c r="CX2067" s="1">
        <f t="shared" si="2901"/>
        <v>0</v>
      </c>
      <c r="CY2067" s="1">
        <f t="shared" si="2901"/>
        <v>-10959.271908870156</v>
      </c>
      <c r="CZ2067" s="1">
        <f t="shared" si="2901"/>
        <v>0</v>
      </c>
      <c r="DA2067" s="1">
        <f t="shared" si="2901"/>
        <v>-20274653.031409789</v>
      </c>
      <c r="DB2067" s="1">
        <f t="shared" si="2901"/>
        <v>0</v>
      </c>
      <c r="DC2067" s="1">
        <f t="shared" si="2901"/>
        <v>0</v>
      </c>
      <c r="DD2067" s="1">
        <f t="shared" si="2901"/>
        <v>0</v>
      </c>
      <c r="DE2067" s="1">
        <f t="shared" si="2901"/>
        <v>0</v>
      </c>
      <c r="DF2067" s="1">
        <f t="shared" si="2901"/>
        <v>0</v>
      </c>
      <c r="DG2067" s="1">
        <f t="shared" si="2901"/>
        <v>0</v>
      </c>
      <c r="DH2067" s="1">
        <f t="shared" si="2901"/>
        <v>0</v>
      </c>
      <c r="DI2067" s="1">
        <f t="shared" si="2901"/>
        <v>0</v>
      </c>
      <c r="DJ2067" s="1">
        <f t="shared" si="2901"/>
        <v>0</v>
      </c>
      <c r="DK2067" s="1">
        <f t="shared" si="2901"/>
        <v>0</v>
      </c>
      <c r="DL2067" s="1">
        <f t="shared" si="2901"/>
        <v>0</v>
      </c>
      <c r="DM2067" s="1">
        <f t="shared" si="2901"/>
        <v>0</v>
      </c>
      <c r="DN2067" s="1">
        <f t="shared" si="2901"/>
        <v>0</v>
      </c>
      <c r="DO2067" s="1">
        <f t="shared" si="2901"/>
        <v>0</v>
      </c>
      <c r="DP2067" s="1">
        <f t="shared" si="2901"/>
        <v>0</v>
      </c>
      <c r="DQ2067" s="1">
        <f t="shared" si="2901"/>
        <v>0</v>
      </c>
      <c r="DR2067" s="1">
        <f t="shared" si="2901"/>
        <v>0</v>
      </c>
      <c r="DS2067" s="1">
        <f t="shared" si="2901"/>
        <v>0</v>
      </c>
      <c r="DT2067" s="1">
        <f t="shared" si="2901"/>
        <v>0</v>
      </c>
      <c r="DU2067" s="1">
        <f t="shared" si="2901"/>
        <v>0</v>
      </c>
      <c r="DV2067" s="1">
        <f t="shared" si="2901"/>
        <v>0</v>
      </c>
      <c r="DW2067" s="1">
        <f t="shared" si="2901"/>
        <v>0</v>
      </c>
      <c r="DX2067" s="1">
        <f t="shared" si="2901"/>
        <v>0</v>
      </c>
      <c r="DY2067" s="1">
        <f t="shared" si="2901"/>
        <v>0</v>
      </c>
      <c r="DZ2067" s="1">
        <f t="shared" si="2901"/>
        <v>0</v>
      </c>
      <c r="EA2067" s="1">
        <f t="shared" si="2901"/>
        <v>0</v>
      </c>
      <c r="EB2067" s="1">
        <f t="shared" si="2901"/>
        <v>0</v>
      </c>
      <c r="EC2067" s="1">
        <f t="shared" si="2901"/>
        <v>0</v>
      </c>
      <c r="ED2067" s="1">
        <f t="shared" si="2901"/>
        <v>0</v>
      </c>
      <c r="EE2067" s="1">
        <f t="shared" si="2901"/>
        <v>0</v>
      </c>
      <c r="EF2067" s="1">
        <f t="shared" si="2901"/>
        <v>0</v>
      </c>
      <c r="EG2067" s="1">
        <f t="shared" si="2901"/>
        <v>0</v>
      </c>
      <c r="EH2067" s="1">
        <f t="shared" si="2901"/>
        <v>0</v>
      </c>
    </row>
    <row r="2068" spans="4:138" hidden="1">
      <c r="D2068" s="1">
        <v>0</v>
      </c>
      <c r="E2068" s="28">
        <f t="shared" si="2891"/>
        <v>0</v>
      </c>
      <c r="F2068" s="28"/>
      <c r="G2068" s="28"/>
      <c r="H2068" s="28"/>
      <c r="I2068" s="28"/>
      <c r="M2068" s="1">
        <f t="shared" ref="M2068:BX2068" si="2902">+N1372</f>
        <v>0</v>
      </c>
      <c r="N2068" s="1">
        <f t="shared" si="2902"/>
        <v>0</v>
      </c>
      <c r="O2068" s="1">
        <f t="shared" si="2902"/>
        <v>0</v>
      </c>
      <c r="P2068" s="1">
        <f t="shared" si="2902"/>
        <v>0</v>
      </c>
      <c r="Q2068" s="1">
        <f t="shared" si="2902"/>
        <v>0</v>
      </c>
      <c r="R2068" s="1">
        <f t="shared" si="2902"/>
        <v>0</v>
      </c>
      <c r="S2068" s="1">
        <f t="shared" si="2902"/>
        <v>0</v>
      </c>
      <c r="T2068" s="1">
        <f t="shared" si="2902"/>
        <v>0</v>
      </c>
      <c r="U2068" s="1">
        <f t="shared" si="2902"/>
        <v>0</v>
      </c>
      <c r="V2068" s="1">
        <f t="shared" si="2902"/>
        <v>0</v>
      </c>
      <c r="W2068" s="1">
        <f t="shared" si="2902"/>
        <v>0</v>
      </c>
      <c r="X2068" s="1">
        <f t="shared" si="2902"/>
        <v>0</v>
      </c>
      <c r="Y2068" s="1">
        <f t="shared" si="2902"/>
        <v>0</v>
      </c>
      <c r="Z2068" s="1">
        <f t="shared" si="2902"/>
        <v>0</v>
      </c>
      <c r="AA2068" s="1">
        <f t="shared" si="2902"/>
        <v>0</v>
      </c>
      <c r="AB2068" s="1">
        <f t="shared" si="2902"/>
        <v>0</v>
      </c>
      <c r="AC2068" s="1">
        <f t="shared" si="2902"/>
        <v>0</v>
      </c>
      <c r="AD2068" s="1">
        <f t="shared" si="2902"/>
        <v>0</v>
      </c>
      <c r="AE2068" s="1">
        <f t="shared" si="2902"/>
        <v>0</v>
      </c>
      <c r="AF2068" s="1">
        <f t="shared" si="2902"/>
        <v>0</v>
      </c>
      <c r="AG2068" s="1">
        <f t="shared" si="2902"/>
        <v>0</v>
      </c>
      <c r="AH2068" s="1">
        <f t="shared" si="2902"/>
        <v>0</v>
      </c>
      <c r="AI2068" s="1">
        <f t="shared" si="2902"/>
        <v>0</v>
      </c>
      <c r="AJ2068" s="1">
        <f t="shared" si="2902"/>
        <v>0</v>
      </c>
      <c r="AK2068" s="1">
        <f t="shared" si="2902"/>
        <v>0</v>
      </c>
      <c r="AL2068" s="1">
        <f t="shared" si="2902"/>
        <v>0</v>
      </c>
      <c r="AM2068" s="1">
        <f t="shared" si="2902"/>
        <v>0</v>
      </c>
      <c r="AN2068" s="1">
        <f t="shared" si="2902"/>
        <v>0</v>
      </c>
      <c r="AO2068" s="1">
        <f t="shared" si="2902"/>
        <v>0</v>
      </c>
      <c r="AP2068" s="1">
        <f t="shared" si="2902"/>
        <v>0</v>
      </c>
      <c r="AQ2068" s="1">
        <f t="shared" si="2902"/>
        <v>0</v>
      </c>
      <c r="AR2068" s="1">
        <f t="shared" si="2902"/>
        <v>0</v>
      </c>
      <c r="AS2068" s="1">
        <f t="shared" si="2902"/>
        <v>0</v>
      </c>
      <c r="AT2068" s="1">
        <f t="shared" si="2902"/>
        <v>0</v>
      </c>
      <c r="AU2068" s="1">
        <f t="shared" si="2902"/>
        <v>0</v>
      </c>
      <c r="AV2068" s="1">
        <f t="shared" si="2902"/>
        <v>0</v>
      </c>
      <c r="AW2068" s="1">
        <f t="shared" si="2902"/>
        <v>0</v>
      </c>
      <c r="AX2068" s="1">
        <f t="shared" si="2902"/>
        <v>0</v>
      </c>
      <c r="AY2068" s="1">
        <f t="shared" si="2902"/>
        <v>0</v>
      </c>
      <c r="AZ2068" s="1">
        <f t="shared" si="2902"/>
        <v>0</v>
      </c>
      <c r="BA2068" s="1">
        <f t="shared" si="2902"/>
        <v>0</v>
      </c>
      <c r="BB2068" s="1">
        <f t="shared" si="2902"/>
        <v>0</v>
      </c>
      <c r="BC2068" s="1">
        <f t="shared" si="2902"/>
        <v>0</v>
      </c>
      <c r="BD2068" s="1">
        <f t="shared" si="2902"/>
        <v>0</v>
      </c>
      <c r="BE2068" s="1">
        <f t="shared" si="2902"/>
        <v>0</v>
      </c>
      <c r="BF2068" s="1">
        <f t="shared" si="2902"/>
        <v>0</v>
      </c>
      <c r="BG2068" s="1">
        <f t="shared" si="2902"/>
        <v>0</v>
      </c>
      <c r="BH2068" s="1">
        <f t="shared" si="2902"/>
        <v>0</v>
      </c>
      <c r="BI2068" s="1">
        <f t="shared" si="2902"/>
        <v>0</v>
      </c>
      <c r="BJ2068" s="1">
        <f t="shared" si="2902"/>
        <v>-444736.84210526315</v>
      </c>
      <c r="BK2068" s="1">
        <f t="shared" si="2902"/>
        <v>0</v>
      </c>
      <c r="BL2068" s="1">
        <f t="shared" si="2902"/>
        <v>0</v>
      </c>
      <c r="BM2068" s="1">
        <f t="shared" si="2902"/>
        <v>0</v>
      </c>
      <c r="BN2068" s="1">
        <f t="shared" si="2902"/>
        <v>0</v>
      </c>
      <c r="BO2068" s="1">
        <f t="shared" si="2902"/>
        <v>0</v>
      </c>
      <c r="BP2068" s="1">
        <f t="shared" si="2902"/>
        <v>0</v>
      </c>
      <c r="BQ2068" s="1">
        <f t="shared" si="2902"/>
        <v>0</v>
      </c>
      <c r="BR2068" s="1">
        <f t="shared" si="2902"/>
        <v>0</v>
      </c>
      <c r="BS2068" s="1">
        <f t="shared" si="2902"/>
        <v>0</v>
      </c>
      <c r="BT2068" s="1">
        <f t="shared" si="2902"/>
        <v>0</v>
      </c>
      <c r="BU2068" s="1">
        <f t="shared" si="2902"/>
        <v>0</v>
      </c>
      <c r="BV2068" s="1">
        <f t="shared" si="2902"/>
        <v>0</v>
      </c>
      <c r="BW2068" s="1">
        <f t="shared" si="2902"/>
        <v>0</v>
      </c>
      <c r="BX2068" s="1">
        <f t="shared" si="2902"/>
        <v>0</v>
      </c>
      <c r="BY2068" s="1">
        <f t="shared" ref="BY2068:EH2068" si="2903">+BZ1372</f>
        <v>0</v>
      </c>
      <c r="BZ2068" s="1">
        <f t="shared" si="2903"/>
        <v>0</v>
      </c>
      <c r="CA2068" s="1">
        <f t="shared" si="2903"/>
        <v>0</v>
      </c>
      <c r="CB2068" s="1">
        <f t="shared" si="2903"/>
        <v>-90.9375</v>
      </c>
      <c r="CC2068" s="1">
        <f t="shared" si="2903"/>
        <v>-363750</v>
      </c>
      <c r="CD2068" s="1">
        <f t="shared" si="2903"/>
        <v>0</v>
      </c>
      <c r="CE2068" s="1">
        <f t="shared" si="2903"/>
        <v>901800.09191757534</v>
      </c>
      <c r="CF2068" s="1">
        <f t="shared" si="2903"/>
        <v>282916.66666666663</v>
      </c>
      <c r="CG2068" s="1">
        <f t="shared" si="2903"/>
        <v>0</v>
      </c>
      <c r="CH2068" s="1">
        <f t="shared" si="2903"/>
        <v>-215.55555555555554</v>
      </c>
      <c r="CI2068" s="1">
        <f t="shared" si="2903"/>
        <v>646666.66666666663</v>
      </c>
      <c r="CJ2068" s="1">
        <f t="shared" si="2903"/>
        <v>0</v>
      </c>
      <c r="CK2068" s="1">
        <f t="shared" si="2903"/>
        <v>0</v>
      </c>
      <c r="CL2068" s="1">
        <f t="shared" si="2903"/>
        <v>0</v>
      </c>
      <c r="CM2068" s="1">
        <f t="shared" si="2903"/>
        <v>0</v>
      </c>
      <c r="CN2068" s="1">
        <f t="shared" si="2903"/>
        <v>0</v>
      </c>
      <c r="CO2068" s="1">
        <f t="shared" si="2903"/>
        <v>0</v>
      </c>
      <c r="CP2068" s="1">
        <f t="shared" si="2903"/>
        <v>0</v>
      </c>
      <c r="CQ2068" s="1">
        <f t="shared" si="2903"/>
        <v>0</v>
      </c>
      <c r="CR2068" s="1">
        <f t="shared" si="2903"/>
        <v>0</v>
      </c>
      <c r="CS2068" s="1">
        <f t="shared" si="2903"/>
        <v>0</v>
      </c>
      <c r="CT2068" s="1">
        <f t="shared" si="2903"/>
        <v>0</v>
      </c>
      <c r="CU2068" s="1">
        <f t="shared" si="2903"/>
        <v>0</v>
      </c>
      <c r="CV2068" s="1">
        <f t="shared" si="2903"/>
        <v>0</v>
      </c>
      <c r="CW2068" s="1">
        <f t="shared" si="2903"/>
        <v>0</v>
      </c>
      <c r="CX2068" s="1">
        <f t="shared" si="2903"/>
        <v>0</v>
      </c>
      <c r="CY2068" s="1">
        <f t="shared" si="2903"/>
        <v>0</v>
      </c>
      <c r="CZ2068" s="1">
        <f t="shared" si="2903"/>
        <v>-456756.75675675675</v>
      </c>
      <c r="DA2068" s="1">
        <f t="shared" si="2903"/>
        <v>0</v>
      </c>
      <c r="DB2068" s="1">
        <f t="shared" si="2903"/>
        <v>0</v>
      </c>
      <c r="DC2068" s="1">
        <f t="shared" si="2903"/>
        <v>0</v>
      </c>
      <c r="DD2068" s="1">
        <f t="shared" si="2903"/>
        <v>0</v>
      </c>
      <c r="DE2068" s="1">
        <f t="shared" si="2903"/>
        <v>0</v>
      </c>
      <c r="DF2068" s="1">
        <f t="shared" si="2903"/>
        <v>0</v>
      </c>
      <c r="DG2068" s="1">
        <f t="shared" si="2903"/>
        <v>0</v>
      </c>
      <c r="DH2068" s="1">
        <f t="shared" si="2903"/>
        <v>0</v>
      </c>
      <c r="DI2068" s="1">
        <f t="shared" si="2903"/>
        <v>0</v>
      </c>
      <c r="DJ2068" s="1">
        <f t="shared" si="2903"/>
        <v>0</v>
      </c>
      <c r="DK2068" s="1">
        <f t="shared" si="2903"/>
        <v>0</v>
      </c>
      <c r="DL2068" s="1">
        <f t="shared" si="2903"/>
        <v>0</v>
      </c>
      <c r="DM2068" s="1">
        <f t="shared" si="2903"/>
        <v>0</v>
      </c>
      <c r="DN2068" s="1">
        <f t="shared" si="2903"/>
        <v>0</v>
      </c>
      <c r="DO2068" s="1">
        <f t="shared" si="2903"/>
        <v>0</v>
      </c>
      <c r="DP2068" s="1">
        <f t="shared" si="2903"/>
        <v>0</v>
      </c>
      <c r="DQ2068" s="1">
        <f t="shared" si="2903"/>
        <v>0</v>
      </c>
      <c r="DR2068" s="1">
        <f t="shared" si="2903"/>
        <v>0</v>
      </c>
      <c r="DS2068" s="1">
        <f t="shared" si="2903"/>
        <v>0</v>
      </c>
      <c r="DT2068" s="1">
        <f t="shared" si="2903"/>
        <v>0</v>
      </c>
      <c r="DU2068" s="1">
        <f t="shared" si="2903"/>
        <v>0</v>
      </c>
      <c r="DV2068" s="1">
        <f t="shared" si="2903"/>
        <v>0</v>
      </c>
      <c r="DW2068" s="1">
        <f t="shared" si="2903"/>
        <v>0</v>
      </c>
      <c r="DX2068" s="1">
        <f t="shared" si="2903"/>
        <v>0</v>
      </c>
      <c r="DY2068" s="1">
        <f t="shared" si="2903"/>
        <v>0</v>
      </c>
      <c r="DZ2068" s="1">
        <f t="shared" si="2903"/>
        <v>0</v>
      </c>
      <c r="EA2068" s="1">
        <f t="shared" si="2903"/>
        <v>0</v>
      </c>
      <c r="EB2068" s="1">
        <f t="shared" si="2903"/>
        <v>0</v>
      </c>
      <c r="EC2068" s="1">
        <f t="shared" si="2903"/>
        <v>0</v>
      </c>
      <c r="ED2068" s="1">
        <f t="shared" si="2903"/>
        <v>0</v>
      </c>
      <c r="EE2068" s="1">
        <f t="shared" si="2903"/>
        <v>0</v>
      </c>
      <c r="EF2068" s="1">
        <f t="shared" si="2903"/>
        <v>0</v>
      </c>
      <c r="EG2068" s="1">
        <f t="shared" si="2903"/>
        <v>0</v>
      </c>
      <c r="EH2068" s="1">
        <f t="shared" si="2903"/>
        <v>0</v>
      </c>
    </row>
    <row r="2069" spans="4:138" hidden="1">
      <c r="D2069" s="1">
        <v>-4.0233135223388672E-7</v>
      </c>
      <c r="E2069" s="28">
        <f t="shared" si="2891"/>
        <v>-4.0233135223388672E-7</v>
      </c>
      <c r="F2069" s="28"/>
      <c r="G2069" s="28"/>
      <c r="H2069" s="28"/>
      <c r="I2069" s="28"/>
      <c r="M2069" s="1">
        <f t="shared" ref="M2069:BX2069" si="2904">+N1373</f>
        <v>0</v>
      </c>
      <c r="N2069" s="1">
        <f t="shared" si="2904"/>
        <v>0</v>
      </c>
      <c r="O2069" s="1">
        <f t="shared" si="2904"/>
        <v>0</v>
      </c>
      <c r="P2069" s="1">
        <f t="shared" si="2904"/>
        <v>0</v>
      </c>
      <c r="Q2069" s="1">
        <f t="shared" si="2904"/>
        <v>0</v>
      </c>
      <c r="R2069" s="1">
        <f t="shared" si="2904"/>
        <v>0</v>
      </c>
      <c r="S2069" s="1">
        <f t="shared" si="2904"/>
        <v>0</v>
      </c>
      <c r="T2069" s="1">
        <f t="shared" si="2904"/>
        <v>0</v>
      </c>
      <c r="U2069" s="1">
        <f t="shared" si="2904"/>
        <v>0</v>
      </c>
      <c r="V2069" s="1">
        <f t="shared" si="2904"/>
        <v>0</v>
      </c>
      <c r="W2069" s="1">
        <f t="shared" si="2904"/>
        <v>0</v>
      </c>
      <c r="X2069" s="1">
        <f t="shared" si="2904"/>
        <v>0</v>
      </c>
      <c r="Y2069" s="1">
        <f t="shared" si="2904"/>
        <v>0</v>
      </c>
      <c r="Z2069" s="1">
        <f t="shared" si="2904"/>
        <v>0</v>
      </c>
      <c r="AA2069" s="1">
        <f t="shared" si="2904"/>
        <v>0</v>
      </c>
      <c r="AB2069" s="1">
        <f t="shared" si="2904"/>
        <v>0</v>
      </c>
      <c r="AC2069" s="1">
        <f t="shared" si="2904"/>
        <v>0</v>
      </c>
      <c r="AD2069" s="1">
        <f t="shared" si="2904"/>
        <v>0</v>
      </c>
      <c r="AE2069" s="1">
        <f t="shared" si="2904"/>
        <v>0</v>
      </c>
      <c r="AF2069" s="1">
        <f t="shared" si="2904"/>
        <v>0</v>
      </c>
      <c r="AG2069" s="1">
        <f t="shared" si="2904"/>
        <v>0</v>
      </c>
      <c r="AH2069" s="1">
        <f t="shared" si="2904"/>
        <v>0</v>
      </c>
      <c r="AI2069" s="1">
        <f t="shared" si="2904"/>
        <v>0</v>
      </c>
      <c r="AJ2069" s="1">
        <f t="shared" si="2904"/>
        <v>0</v>
      </c>
      <c r="AK2069" s="1">
        <f t="shared" si="2904"/>
        <v>0</v>
      </c>
      <c r="AL2069" s="1">
        <f t="shared" si="2904"/>
        <v>0</v>
      </c>
      <c r="AM2069" s="1">
        <f t="shared" si="2904"/>
        <v>0</v>
      </c>
      <c r="AN2069" s="1">
        <f t="shared" si="2904"/>
        <v>0</v>
      </c>
      <c r="AO2069" s="1">
        <f t="shared" si="2904"/>
        <v>0</v>
      </c>
      <c r="AP2069" s="1">
        <f t="shared" si="2904"/>
        <v>0</v>
      </c>
      <c r="AQ2069" s="1">
        <f t="shared" si="2904"/>
        <v>0</v>
      </c>
      <c r="AR2069" s="1">
        <f t="shared" si="2904"/>
        <v>0</v>
      </c>
      <c r="AS2069" s="1">
        <f t="shared" si="2904"/>
        <v>0</v>
      </c>
      <c r="AT2069" s="1">
        <f t="shared" si="2904"/>
        <v>0</v>
      </c>
      <c r="AU2069" s="1">
        <f t="shared" si="2904"/>
        <v>0</v>
      </c>
      <c r="AV2069" s="1">
        <f t="shared" si="2904"/>
        <v>0</v>
      </c>
      <c r="AW2069" s="1">
        <f t="shared" si="2904"/>
        <v>0</v>
      </c>
      <c r="AX2069" s="1">
        <f t="shared" si="2904"/>
        <v>0</v>
      </c>
      <c r="AY2069" s="1">
        <f t="shared" si="2904"/>
        <v>0</v>
      </c>
      <c r="AZ2069" s="1">
        <f t="shared" si="2904"/>
        <v>0</v>
      </c>
      <c r="BA2069" s="1">
        <f t="shared" si="2904"/>
        <v>0</v>
      </c>
      <c r="BB2069" s="1">
        <f t="shared" si="2904"/>
        <v>0</v>
      </c>
      <c r="BC2069" s="1">
        <f t="shared" si="2904"/>
        <v>0</v>
      </c>
      <c r="BD2069" s="1">
        <f t="shared" si="2904"/>
        <v>0</v>
      </c>
      <c r="BE2069" s="1">
        <f t="shared" si="2904"/>
        <v>0</v>
      </c>
      <c r="BF2069" s="1">
        <f t="shared" si="2904"/>
        <v>0</v>
      </c>
      <c r="BG2069" s="1">
        <f t="shared" si="2904"/>
        <v>0</v>
      </c>
      <c r="BH2069" s="1">
        <f t="shared" si="2904"/>
        <v>0</v>
      </c>
      <c r="BI2069" s="1">
        <f t="shared" si="2904"/>
        <v>-19221606.648199446</v>
      </c>
      <c r="BJ2069" s="1">
        <f t="shared" si="2904"/>
        <v>0</v>
      </c>
      <c r="BK2069" s="1">
        <f t="shared" si="2904"/>
        <v>24347368421.052631</v>
      </c>
      <c r="BL2069" s="1">
        <f t="shared" si="2904"/>
        <v>0</v>
      </c>
      <c r="BM2069" s="1">
        <f t="shared" si="2904"/>
        <v>0</v>
      </c>
      <c r="BN2069" s="1">
        <f t="shared" si="2904"/>
        <v>0</v>
      </c>
      <c r="BO2069" s="1">
        <f t="shared" si="2904"/>
        <v>0</v>
      </c>
      <c r="BP2069" s="1">
        <f t="shared" si="2904"/>
        <v>0</v>
      </c>
      <c r="BQ2069" s="1">
        <f t="shared" si="2904"/>
        <v>0</v>
      </c>
      <c r="BR2069" s="1">
        <f t="shared" si="2904"/>
        <v>0</v>
      </c>
      <c r="BS2069" s="1">
        <f t="shared" si="2904"/>
        <v>0</v>
      </c>
      <c r="BT2069" s="1">
        <f t="shared" si="2904"/>
        <v>0</v>
      </c>
      <c r="BU2069" s="1">
        <f t="shared" si="2904"/>
        <v>0</v>
      </c>
      <c r="BV2069" s="1">
        <f t="shared" si="2904"/>
        <v>0</v>
      </c>
      <c r="BW2069" s="1">
        <f t="shared" si="2904"/>
        <v>0</v>
      </c>
      <c r="BX2069" s="1">
        <f t="shared" si="2904"/>
        <v>0</v>
      </c>
      <c r="BY2069" s="1">
        <f t="shared" ref="BY2069:EH2069" si="2905">+BZ1373</f>
        <v>0</v>
      </c>
      <c r="BZ2069" s="1">
        <f t="shared" si="2905"/>
        <v>0</v>
      </c>
      <c r="CA2069" s="1">
        <f t="shared" si="2905"/>
        <v>0</v>
      </c>
      <c r="CB2069" s="1">
        <f t="shared" si="2905"/>
        <v>363750</v>
      </c>
      <c r="CC2069" s="1">
        <f t="shared" si="2905"/>
        <v>970000000</v>
      </c>
      <c r="CD2069" s="1">
        <f t="shared" si="2905"/>
        <v>-1053046.3832103424</v>
      </c>
      <c r="CE2069" s="1">
        <f t="shared" si="2905"/>
        <v>282916.66666666663</v>
      </c>
      <c r="CF2069" s="1">
        <f t="shared" si="2905"/>
        <v>103232214319.58275</v>
      </c>
      <c r="CG2069" s="1">
        <f t="shared" si="2905"/>
        <v>0</v>
      </c>
      <c r="CH2069" s="1">
        <f t="shared" si="2905"/>
        <v>-646666.66666666663</v>
      </c>
      <c r="CI2069" s="1">
        <f t="shared" si="2905"/>
        <v>1293333333.3333333</v>
      </c>
      <c r="CJ2069" s="1">
        <f t="shared" si="2905"/>
        <v>0</v>
      </c>
      <c r="CK2069" s="1">
        <f t="shared" si="2905"/>
        <v>0</v>
      </c>
      <c r="CL2069" s="1">
        <f t="shared" si="2905"/>
        <v>0</v>
      </c>
      <c r="CM2069" s="1">
        <f t="shared" si="2905"/>
        <v>0</v>
      </c>
      <c r="CN2069" s="1">
        <f t="shared" si="2905"/>
        <v>0</v>
      </c>
      <c r="CO2069" s="1">
        <f t="shared" si="2905"/>
        <v>0</v>
      </c>
      <c r="CP2069" s="1">
        <f t="shared" si="2905"/>
        <v>0</v>
      </c>
      <c r="CQ2069" s="1">
        <f t="shared" si="2905"/>
        <v>0</v>
      </c>
      <c r="CR2069" s="1">
        <f t="shared" si="2905"/>
        <v>0</v>
      </c>
      <c r="CS2069" s="1">
        <f t="shared" si="2905"/>
        <v>0</v>
      </c>
      <c r="CT2069" s="1">
        <f t="shared" si="2905"/>
        <v>0</v>
      </c>
      <c r="CU2069" s="1">
        <f t="shared" si="2905"/>
        <v>0</v>
      </c>
      <c r="CV2069" s="1">
        <f t="shared" si="2905"/>
        <v>0</v>
      </c>
      <c r="CW2069" s="1">
        <f t="shared" si="2905"/>
        <v>0</v>
      </c>
      <c r="CX2069" s="1">
        <f t="shared" si="2905"/>
        <v>0</v>
      </c>
      <c r="CY2069" s="1">
        <f t="shared" si="2905"/>
        <v>20274653.031409789</v>
      </c>
      <c r="CZ2069" s="1">
        <f t="shared" si="2905"/>
        <v>0</v>
      </c>
      <c r="DA2069" s="1">
        <f t="shared" si="2905"/>
        <v>25005405405.405407</v>
      </c>
      <c r="DB2069" s="1">
        <f t="shared" si="2905"/>
        <v>0</v>
      </c>
      <c r="DC2069" s="1">
        <f t="shared" si="2905"/>
        <v>0</v>
      </c>
      <c r="DD2069" s="1">
        <f t="shared" si="2905"/>
        <v>0</v>
      </c>
      <c r="DE2069" s="1">
        <f t="shared" si="2905"/>
        <v>0</v>
      </c>
      <c r="DF2069" s="1">
        <f t="shared" si="2905"/>
        <v>0</v>
      </c>
      <c r="DG2069" s="1">
        <f t="shared" si="2905"/>
        <v>0</v>
      </c>
      <c r="DH2069" s="1">
        <f t="shared" si="2905"/>
        <v>0</v>
      </c>
      <c r="DI2069" s="1">
        <f t="shared" si="2905"/>
        <v>0</v>
      </c>
      <c r="DJ2069" s="1">
        <f t="shared" si="2905"/>
        <v>0</v>
      </c>
      <c r="DK2069" s="1">
        <f t="shared" si="2905"/>
        <v>0</v>
      </c>
      <c r="DL2069" s="1">
        <f t="shared" si="2905"/>
        <v>0</v>
      </c>
      <c r="DM2069" s="1">
        <f t="shared" si="2905"/>
        <v>0</v>
      </c>
      <c r="DN2069" s="1">
        <f t="shared" si="2905"/>
        <v>0</v>
      </c>
      <c r="DO2069" s="1">
        <f t="shared" si="2905"/>
        <v>0</v>
      </c>
      <c r="DP2069" s="1">
        <f t="shared" si="2905"/>
        <v>0</v>
      </c>
      <c r="DQ2069" s="1">
        <f t="shared" si="2905"/>
        <v>0</v>
      </c>
      <c r="DR2069" s="1">
        <f t="shared" si="2905"/>
        <v>0</v>
      </c>
      <c r="DS2069" s="1">
        <f t="shared" si="2905"/>
        <v>0</v>
      </c>
      <c r="DT2069" s="1">
        <f t="shared" si="2905"/>
        <v>0</v>
      </c>
      <c r="DU2069" s="1">
        <f t="shared" si="2905"/>
        <v>0</v>
      </c>
      <c r="DV2069" s="1">
        <f t="shared" si="2905"/>
        <v>0</v>
      </c>
      <c r="DW2069" s="1">
        <f t="shared" si="2905"/>
        <v>0</v>
      </c>
      <c r="DX2069" s="1">
        <f t="shared" si="2905"/>
        <v>0</v>
      </c>
      <c r="DY2069" s="1">
        <f t="shared" si="2905"/>
        <v>0</v>
      </c>
      <c r="DZ2069" s="1">
        <f t="shared" si="2905"/>
        <v>0</v>
      </c>
      <c r="EA2069" s="1">
        <f t="shared" si="2905"/>
        <v>0</v>
      </c>
      <c r="EB2069" s="1">
        <f t="shared" si="2905"/>
        <v>0</v>
      </c>
      <c r="EC2069" s="1">
        <f t="shared" si="2905"/>
        <v>0</v>
      </c>
      <c r="ED2069" s="1">
        <f t="shared" si="2905"/>
        <v>0</v>
      </c>
      <c r="EE2069" s="1">
        <f t="shared" si="2905"/>
        <v>0</v>
      </c>
      <c r="EF2069" s="1">
        <f t="shared" si="2905"/>
        <v>0</v>
      </c>
      <c r="EG2069" s="1">
        <f t="shared" si="2905"/>
        <v>0</v>
      </c>
      <c r="EH2069" s="1">
        <f t="shared" si="2905"/>
        <v>0</v>
      </c>
    </row>
    <row r="2070" spans="4:138" hidden="1">
      <c r="D2070" s="1">
        <v>4.6566128730773926E-10</v>
      </c>
      <c r="E2070" s="28">
        <f t="shared" si="2891"/>
        <v>4.6566128730773926E-10</v>
      </c>
      <c r="F2070" s="28"/>
      <c r="G2070" s="28"/>
      <c r="H2070" s="28"/>
      <c r="I2070" s="28"/>
      <c r="M2070" s="1">
        <f t="shared" ref="M2070:BX2070" si="2906">+N1374</f>
        <v>0</v>
      </c>
      <c r="N2070" s="1">
        <f t="shared" si="2906"/>
        <v>0</v>
      </c>
      <c r="O2070" s="1">
        <f t="shared" si="2906"/>
        <v>0</v>
      </c>
      <c r="P2070" s="1">
        <f t="shared" si="2906"/>
        <v>0</v>
      </c>
      <c r="Q2070" s="1">
        <f t="shared" si="2906"/>
        <v>0</v>
      </c>
      <c r="R2070" s="1">
        <f t="shared" si="2906"/>
        <v>0</v>
      </c>
      <c r="S2070" s="1">
        <f t="shared" si="2906"/>
        <v>0</v>
      </c>
      <c r="T2070" s="1">
        <f t="shared" si="2906"/>
        <v>0</v>
      </c>
      <c r="U2070" s="1">
        <f t="shared" si="2906"/>
        <v>0</v>
      </c>
      <c r="V2070" s="1">
        <f t="shared" si="2906"/>
        <v>0</v>
      </c>
      <c r="W2070" s="1">
        <f t="shared" si="2906"/>
        <v>0</v>
      </c>
      <c r="X2070" s="1">
        <f t="shared" si="2906"/>
        <v>0</v>
      </c>
      <c r="Y2070" s="1">
        <f t="shared" si="2906"/>
        <v>0</v>
      </c>
      <c r="Z2070" s="1">
        <f t="shared" si="2906"/>
        <v>0</v>
      </c>
      <c r="AA2070" s="1">
        <f t="shared" si="2906"/>
        <v>0</v>
      </c>
      <c r="AB2070" s="1">
        <f t="shared" si="2906"/>
        <v>0</v>
      </c>
      <c r="AC2070" s="1">
        <f t="shared" si="2906"/>
        <v>0</v>
      </c>
      <c r="AD2070" s="1">
        <f t="shared" si="2906"/>
        <v>0</v>
      </c>
      <c r="AE2070" s="1">
        <f t="shared" si="2906"/>
        <v>0</v>
      </c>
      <c r="AF2070" s="1">
        <f t="shared" si="2906"/>
        <v>0</v>
      </c>
      <c r="AG2070" s="1">
        <f t="shared" si="2906"/>
        <v>0</v>
      </c>
      <c r="AH2070" s="1">
        <f t="shared" si="2906"/>
        <v>0</v>
      </c>
      <c r="AI2070" s="1">
        <f t="shared" si="2906"/>
        <v>0</v>
      </c>
      <c r="AJ2070" s="1">
        <f t="shared" si="2906"/>
        <v>0</v>
      </c>
      <c r="AK2070" s="1">
        <f t="shared" si="2906"/>
        <v>0</v>
      </c>
      <c r="AL2070" s="1">
        <f t="shared" si="2906"/>
        <v>0</v>
      </c>
      <c r="AM2070" s="1">
        <f t="shared" si="2906"/>
        <v>0</v>
      </c>
      <c r="AN2070" s="1">
        <f t="shared" si="2906"/>
        <v>0</v>
      </c>
      <c r="AO2070" s="1">
        <f t="shared" si="2906"/>
        <v>0</v>
      </c>
      <c r="AP2070" s="1">
        <f t="shared" si="2906"/>
        <v>0</v>
      </c>
      <c r="AQ2070" s="1">
        <f t="shared" si="2906"/>
        <v>0</v>
      </c>
      <c r="AR2070" s="1">
        <f t="shared" si="2906"/>
        <v>0</v>
      </c>
      <c r="AS2070" s="1">
        <f t="shared" si="2906"/>
        <v>0</v>
      </c>
      <c r="AT2070" s="1">
        <f t="shared" si="2906"/>
        <v>0</v>
      </c>
      <c r="AU2070" s="1">
        <f t="shared" si="2906"/>
        <v>0</v>
      </c>
      <c r="AV2070" s="1">
        <f t="shared" si="2906"/>
        <v>0</v>
      </c>
      <c r="AW2070" s="1">
        <f t="shared" si="2906"/>
        <v>0</v>
      </c>
      <c r="AX2070" s="1">
        <f t="shared" si="2906"/>
        <v>0</v>
      </c>
      <c r="AY2070" s="1">
        <f t="shared" si="2906"/>
        <v>0</v>
      </c>
      <c r="AZ2070" s="1">
        <f t="shared" si="2906"/>
        <v>0</v>
      </c>
      <c r="BA2070" s="1">
        <f t="shared" si="2906"/>
        <v>0</v>
      </c>
      <c r="BB2070" s="1">
        <f t="shared" si="2906"/>
        <v>0</v>
      </c>
      <c r="BC2070" s="1">
        <f t="shared" si="2906"/>
        <v>0</v>
      </c>
      <c r="BD2070" s="1">
        <f t="shared" si="2906"/>
        <v>0</v>
      </c>
      <c r="BE2070" s="1">
        <f t="shared" si="2906"/>
        <v>0</v>
      </c>
      <c r="BF2070" s="1">
        <f t="shared" si="2906"/>
        <v>0</v>
      </c>
      <c r="BG2070" s="1">
        <f t="shared" si="2906"/>
        <v>0</v>
      </c>
      <c r="BH2070" s="1">
        <f t="shared" si="2906"/>
        <v>0</v>
      </c>
      <c r="BI2070" s="1">
        <f t="shared" si="2906"/>
        <v>0</v>
      </c>
      <c r="BJ2070" s="1">
        <f t="shared" si="2906"/>
        <v>0</v>
      </c>
      <c r="BK2070" s="1">
        <f t="shared" si="2906"/>
        <v>0</v>
      </c>
      <c r="BL2070" s="1">
        <f t="shared" si="2906"/>
        <v>-10116.635077999708</v>
      </c>
      <c r="BM2070" s="1">
        <f t="shared" si="2906"/>
        <v>0</v>
      </c>
      <c r="BN2070" s="1">
        <f t="shared" si="2906"/>
        <v>19221606.648199446</v>
      </c>
      <c r="BO2070" s="1">
        <f t="shared" si="2906"/>
        <v>0</v>
      </c>
      <c r="BP2070" s="1">
        <f t="shared" si="2906"/>
        <v>0</v>
      </c>
      <c r="BQ2070" s="1">
        <f t="shared" si="2906"/>
        <v>0</v>
      </c>
      <c r="BR2070" s="1">
        <f t="shared" si="2906"/>
        <v>0</v>
      </c>
      <c r="BS2070" s="1">
        <f t="shared" si="2906"/>
        <v>0</v>
      </c>
      <c r="BT2070" s="1">
        <f t="shared" si="2906"/>
        <v>0</v>
      </c>
      <c r="BU2070" s="1">
        <f t="shared" si="2906"/>
        <v>0</v>
      </c>
      <c r="BV2070" s="1">
        <f t="shared" si="2906"/>
        <v>0</v>
      </c>
      <c r="BW2070" s="1">
        <f t="shared" si="2906"/>
        <v>0</v>
      </c>
      <c r="BX2070" s="1">
        <f t="shared" si="2906"/>
        <v>0</v>
      </c>
      <c r="BY2070" s="1">
        <f t="shared" ref="BY2070:EH2070" si="2907">+BZ1374</f>
        <v>0</v>
      </c>
      <c r="BZ2070" s="1">
        <f t="shared" si="2907"/>
        <v>0</v>
      </c>
      <c r="CA2070" s="1">
        <f t="shared" si="2907"/>
        <v>0</v>
      </c>
      <c r="CB2070" s="1">
        <f t="shared" si="2907"/>
        <v>0</v>
      </c>
      <c r="CC2070" s="1">
        <f t="shared" si="2907"/>
        <v>0</v>
      </c>
      <c r="CD2070" s="1">
        <f t="shared" si="2907"/>
        <v>-95000</v>
      </c>
      <c r="CE2070" s="1">
        <f t="shared" si="2907"/>
        <v>0</v>
      </c>
      <c r="CF2070" s="1">
        <f t="shared" si="2907"/>
        <v>0</v>
      </c>
      <c r="CG2070" s="1">
        <f t="shared" si="2907"/>
        <v>230075.90698686987</v>
      </c>
      <c r="CH2070" s="1">
        <f t="shared" si="2907"/>
        <v>0</v>
      </c>
      <c r="CI2070" s="1">
        <f t="shared" si="2907"/>
        <v>-1053046.3832103424</v>
      </c>
      <c r="CJ2070" s="1">
        <f t="shared" si="2907"/>
        <v>-114000</v>
      </c>
      <c r="CK2070" s="1">
        <f t="shared" si="2907"/>
        <v>0</v>
      </c>
      <c r="CL2070" s="1">
        <f t="shared" si="2907"/>
        <v>0</v>
      </c>
      <c r="CM2070" s="1">
        <f t="shared" si="2907"/>
        <v>0</v>
      </c>
      <c r="CN2070" s="1">
        <f t="shared" si="2907"/>
        <v>0</v>
      </c>
      <c r="CO2070" s="1">
        <f t="shared" si="2907"/>
        <v>0</v>
      </c>
      <c r="CP2070" s="1">
        <f t="shared" si="2907"/>
        <v>0</v>
      </c>
      <c r="CQ2070" s="1">
        <f t="shared" si="2907"/>
        <v>0</v>
      </c>
      <c r="CR2070" s="1">
        <f t="shared" si="2907"/>
        <v>0</v>
      </c>
      <c r="CS2070" s="1">
        <f t="shared" si="2907"/>
        <v>0</v>
      </c>
      <c r="CT2070" s="1">
        <f t="shared" si="2907"/>
        <v>0</v>
      </c>
      <c r="CU2070" s="1">
        <f t="shared" si="2907"/>
        <v>0</v>
      </c>
      <c r="CV2070" s="1">
        <f t="shared" si="2907"/>
        <v>0</v>
      </c>
      <c r="CW2070" s="1">
        <f t="shared" si="2907"/>
        <v>0</v>
      </c>
      <c r="CX2070" s="1">
        <f t="shared" si="2907"/>
        <v>0</v>
      </c>
      <c r="CY2070" s="1">
        <f t="shared" si="2907"/>
        <v>0</v>
      </c>
      <c r="CZ2070" s="1">
        <f t="shared" si="2907"/>
        <v>0</v>
      </c>
      <c r="DA2070" s="1">
        <f t="shared" si="2907"/>
        <v>0</v>
      </c>
      <c r="DB2070" s="1">
        <f t="shared" si="2907"/>
        <v>-10959.271908870156</v>
      </c>
      <c r="DC2070" s="1">
        <f t="shared" si="2907"/>
        <v>0</v>
      </c>
      <c r="DD2070" s="1">
        <f t="shared" si="2907"/>
        <v>-20274653.031409789</v>
      </c>
      <c r="DE2070" s="1">
        <f t="shared" si="2907"/>
        <v>0</v>
      </c>
      <c r="DF2070" s="1">
        <f t="shared" si="2907"/>
        <v>0</v>
      </c>
      <c r="DG2070" s="1">
        <f t="shared" si="2907"/>
        <v>0</v>
      </c>
      <c r="DH2070" s="1">
        <f t="shared" si="2907"/>
        <v>0</v>
      </c>
      <c r="DI2070" s="1">
        <f t="shared" si="2907"/>
        <v>0</v>
      </c>
      <c r="DJ2070" s="1">
        <f t="shared" si="2907"/>
        <v>0</v>
      </c>
      <c r="DK2070" s="1">
        <f t="shared" si="2907"/>
        <v>0</v>
      </c>
      <c r="DL2070" s="1">
        <f t="shared" si="2907"/>
        <v>0</v>
      </c>
      <c r="DM2070" s="1">
        <f t="shared" si="2907"/>
        <v>0</v>
      </c>
      <c r="DN2070" s="1">
        <f t="shared" si="2907"/>
        <v>0</v>
      </c>
      <c r="DO2070" s="1">
        <f t="shared" si="2907"/>
        <v>0</v>
      </c>
      <c r="DP2070" s="1">
        <f t="shared" si="2907"/>
        <v>0</v>
      </c>
      <c r="DQ2070" s="1">
        <f t="shared" si="2907"/>
        <v>0</v>
      </c>
      <c r="DR2070" s="1">
        <f t="shared" si="2907"/>
        <v>0</v>
      </c>
      <c r="DS2070" s="1">
        <f t="shared" si="2907"/>
        <v>0</v>
      </c>
      <c r="DT2070" s="1">
        <f t="shared" si="2907"/>
        <v>0</v>
      </c>
      <c r="DU2070" s="1">
        <f t="shared" si="2907"/>
        <v>0</v>
      </c>
      <c r="DV2070" s="1">
        <f t="shared" si="2907"/>
        <v>0</v>
      </c>
      <c r="DW2070" s="1">
        <f t="shared" si="2907"/>
        <v>0</v>
      </c>
      <c r="DX2070" s="1">
        <f t="shared" si="2907"/>
        <v>0</v>
      </c>
      <c r="DY2070" s="1">
        <f t="shared" si="2907"/>
        <v>0</v>
      </c>
      <c r="DZ2070" s="1">
        <f t="shared" si="2907"/>
        <v>0</v>
      </c>
      <c r="EA2070" s="1">
        <f t="shared" si="2907"/>
        <v>0</v>
      </c>
      <c r="EB2070" s="1">
        <f t="shared" si="2907"/>
        <v>0</v>
      </c>
      <c r="EC2070" s="1">
        <f t="shared" si="2907"/>
        <v>0</v>
      </c>
      <c r="ED2070" s="1">
        <f t="shared" si="2907"/>
        <v>0</v>
      </c>
      <c r="EE2070" s="1">
        <f t="shared" si="2907"/>
        <v>0</v>
      </c>
      <c r="EF2070" s="1">
        <f t="shared" si="2907"/>
        <v>0</v>
      </c>
      <c r="EG2070" s="1">
        <f t="shared" si="2907"/>
        <v>0</v>
      </c>
      <c r="EH2070" s="1">
        <f t="shared" si="2907"/>
        <v>0</v>
      </c>
    </row>
    <row r="2071" spans="4:138" hidden="1">
      <c r="D2071" s="1">
        <v>4.6566128730773926E-10</v>
      </c>
      <c r="E2071" s="28">
        <f t="shared" si="2891"/>
        <v>4.6566128730773926E-10</v>
      </c>
      <c r="F2071" s="28"/>
      <c r="G2071" s="28"/>
      <c r="H2071" s="28"/>
      <c r="I2071" s="28"/>
      <c r="M2071" s="1">
        <f t="shared" ref="M2071:BX2071" si="2908">+N1375</f>
        <v>0</v>
      </c>
      <c r="N2071" s="1">
        <f t="shared" si="2908"/>
        <v>0</v>
      </c>
      <c r="O2071" s="1">
        <f t="shared" si="2908"/>
        <v>0</v>
      </c>
      <c r="P2071" s="1">
        <f t="shared" si="2908"/>
        <v>0</v>
      </c>
      <c r="Q2071" s="1">
        <f t="shared" si="2908"/>
        <v>0</v>
      </c>
      <c r="R2071" s="1">
        <f t="shared" si="2908"/>
        <v>0</v>
      </c>
      <c r="S2071" s="1">
        <f t="shared" si="2908"/>
        <v>0</v>
      </c>
      <c r="T2071" s="1">
        <f t="shared" si="2908"/>
        <v>0</v>
      </c>
      <c r="U2071" s="1">
        <f t="shared" si="2908"/>
        <v>0</v>
      </c>
      <c r="V2071" s="1">
        <f t="shared" si="2908"/>
        <v>0</v>
      </c>
      <c r="W2071" s="1">
        <f t="shared" si="2908"/>
        <v>0</v>
      </c>
      <c r="X2071" s="1">
        <f t="shared" si="2908"/>
        <v>0</v>
      </c>
      <c r="Y2071" s="1">
        <f t="shared" si="2908"/>
        <v>0</v>
      </c>
      <c r="Z2071" s="1">
        <f t="shared" si="2908"/>
        <v>0</v>
      </c>
      <c r="AA2071" s="1">
        <f t="shared" si="2908"/>
        <v>0</v>
      </c>
      <c r="AB2071" s="1">
        <f t="shared" si="2908"/>
        <v>0</v>
      </c>
      <c r="AC2071" s="1">
        <f t="shared" si="2908"/>
        <v>0</v>
      </c>
      <c r="AD2071" s="1">
        <f t="shared" si="2908"/>
        <v>0</v>
      </c>
      <c r="AE2071" s="1">
        <f t="shared" si="2908"/>
        <v>0</v>
      </c>
      <c r="AF2071" s="1">
        <f t="shared" si="2908"/>
        <v>0</v>
      </c>
      <c r="AG2071" s="1">
        <f t="shared" si="2908"/>
        <v>0</v>
      </c>
      <c r="AH2071" s="1">
        <f t="shared" si="2908"/>
        <v>0</v>
      </c>
      <c r="AI2071" s="1">
        <f t="shared" si="2908"/>
        <v>0</v>
      </c>
      <c r="AJ2071" s="1">
        <f t="shared" si="2908"/>
        <v>0</v>
      </c>
      <c r="AK2071" s="1">
        <f t="shared" si="2908"/>
        <v>0</v>
      </c>
      <c r="AL2071" s="1">
        <f t="shared" si="2908"/>
        <v>0</v>
      </c>
      <c r="AM2071" s="1">
        <f t="shared" si="2908"/>
        <v>0</v>
      </c>
      <c r="AN2071" s="1">
        <f t="shared" si="2908"/>
        <v>0</v>
      </c>
      <c r="AO2071" s="1">
        <f t="shared" si="2908"/>
        <v>0</v>
      </c>
      <c r="AP2071" s="1">
        <f t="shared" si="2908"/>
        <v>0</v>
      </c>
      <c r="AQ2071" s="1">
        <f t="shared" si="2908"/>
        <v>0</v>
      </c>
      <c r="AR2071" s="1">
        <f t="shared" si="2908"/>
        <v>0</v>
      </c>
      <c r="AS2071" s="1">
        <f t="shared" si="2908"/>
        <v>0</v>
      </c>
      <c r="AT2071" s="1">
        <f t="shared" si="2908"/>
        <v>0</v>
      </c>
      <c r="AU2071" s="1">
        <f t="shared" si="2908"/>
        <v>0</v>
      </c>
      <c r="AV2071" s="1">
        <f t="shared" si="2908"/>
        <v>0</v>
      </c>
      <c r="AW2071" s="1">
        <f t="shared" si="2908"/>
        <v>0</v>
      </c>
      <c r="AX2071" s="1">
        <f t="shared" si="2908"/>
        <v>0</v>
      </c>
      <c r="AY2071" s="1">
        <f t="shared" si="2908"/>
        <v>0</v>
      </c>
      <c r="AZ2071" s="1">
        <f t="shared" si="2908"/>
        <v>0</v>
      </c>
      <c r="BA2071" s="1">
        <f t="shared" si="2908"/>
        <v>0</v>
      </c>
      <c r="BB2071" s="1">
        <f t="shared" si="2908"/>
        <v>0</v>
      </c>
      <c r="BC2071" s="1">
        <f t="shared" si="2908"/>
        <v>0</v>
      </c>
      <c r="BD2071" s="1">
        <f t="shared" si="2908"/>
        <v>0</v>
      </c>
      <c r="BE2071" s="1">
        <f t="shared" si="2908"/>
        <v>0</v>
      </c>
      <c r="BF2071" s="1">
        <f t="shared" si="2908"/>
        <v>0</v>
      </c>
      <c r="BG2071" s="1">
        <f t="shared" si="2908"/>
        <v>0</v>
      </c>
      <c r="BH2071" s="1">
        <f t="shared" si="2908"/>
        <v>0</v>
      </c>
      <c r="BI2071" s="1">
        <f t="shared" si="2908"/>
        <v>0</v>
      </c>
      <c r="BJ2071" s="1">
        <f t="shared" si="2908"/>
        <v>0</v>
      </c>
      <c r="BK2071" s="1">
        <f t="shared" si="2908"/>
        <v>0</v>
      </c>
      <c r="BL2071" s="1">
        <f t="shared" si="2908"/>
        <v>0</v>
      </c>
      <c r="BM2071" s="1">
        <f t="shared" si="2908"/>
        <v>-444736.84210526315</v>
      </c>
      <c r="BN2071" s="1">
        <f t="shared" si="2908"/>
        <v>0</v>
      </c>
      <c r="BO2071" s="1">
        <f t="shared" si="2908"/>
        <v>0</v>
      </c>
      <c r="BP2071" s="1">
        <f t="shared" si="2908"/>
        <v>0</v>
      </c>
      <c r="BQ2071" s="1">
        <f t="shared" si="2908"/>
        <v>0</v>
      </c>
      <c r="BR2071" s="1">
        <f t="shared" si="2908"/>
        <v>0</v>
      </c>
      <c r="BS2071" s="1">
        <f t="shared" si="2908"/>
        <v>0</v>
      </c>
      <c r="BT2071" s="1">
        <f t="shared" si="2908"/>
        <v>0</v>
      </c>
      <c r="BU2071" s="1">
        <f t="shared" si="2908"/>
        <v>0</v>
      </c>
      <c r="BV2071" s="1">
        <f t="shared" si="2908"/>
        <v>0</v>
      </c>
      <c r="BW2071" s="1">
        <f t="shared" si="2908"/>
        <v>0</v>
      </c>
      <c r="BX2071" s="1">
        <f t="shared" si="2908"/>
        <v>0</v>
      </c>
      <c r="BY2071" s="1">
        <f t="shared" ref="BY2071:EH2071" si="2909">+BZ1375</f>
        <v>0</v>
      </c>
      <c r="BZ2071" s="1">
        <f t="shared" si="2909"/>
        <v>0</v>
      </c>
      <c r="CA2071" s="1">
        <f t="shared" si="2909"/>
        <v>0</v>
      </c>
      <c r="CB2071" s="1">
        <f t="shared" si="2909"/>
        <v>0</v>
      </c>
      <c r="CC2071" s="1">
        <f t="shared" si="2909"/>
        <v>0</v>
      </c>
      <c r="CD2071" s="1">
        <f t="shared" si="2909"/>
        <v>0</v>
      </c>
      <c r="CE2071" s="1">
        <f t="shared" si="2909"/>
        <v>-215.55555555555554</v>
      </c>
      <c r="CF2071" s="1">
        <f t="shared" si="2909"/>
        <v>-646666.66666666663</v>
      </c>
      <c r="CG2071" s="1">
        <f t="shared" si="2909"/>
        <v>0</v>
      </c>
      <c r="CH2071" s="1">
        <f t="shared" si="2909"/>
        <v>902081.63441757532</v>
      </c>
      <c r="CI2071" s="1">
        <f t="shared" si="2909"/>
        <v>284533.33333333337</v>
      </c>
      <c r="CJ2071" s="1">
        <f t="shared" si="2909"/>
        <v>0</v>
      </c>
      <c r="CK2071" s="1">
        <f t="shared" si="2909"/>
        <v>-372.48</v>
      </c>
      <c r="CL2071" s="1">
        <f t="shared" si="2909"/>
        <v>931200</v>
      </c>
      <c r="CM2071" s="1">
        <f t="shared" si="2909"/>
        <v>0</v>
      </c>
      <c r="CN2071" s="1">
        <f t="shared" si="2909"/>
        <v>0</v>
      </c>
      <c r="CO2071" s="1">
        <f t="shared" si="2909"/>
        <v>0</v>
      </c>
      <c r="CP2071" s="1">
        <f t="shared" si="2909"/>
        <v>0</v>
      </c>
      <c r="CQ2071" s="1">
        <f t="shared" si="2909"/>
        <v>0</v>
      </c>
      <c r="CR2071" s="1">
        <f t="shared" si="2909"/>
        <v>0</v>
      </c>
      <c r="CS2071" s="1">
        <f t="shared" si="2909"/>
        <v>0</v>
      </c>
      <c r="CT2071" s="1">
        <f t="shared" si="2909"/>
        <v>0</v>
      </c>
      <c r="CU2071" s="1">
        <f t="shared" si="2909"/>
        <v>0</v>
      </c>
      <c r="CV2071" s="1">
        <f t="shared" si="2909"/>
        <v>0</v>
      </c>
      <c r="CW2071" s="1">
        <f t="shared" si="2909"/>
        <v>0</v>
      </c>
      <c r="CX2071" s="1">
        <f t="shared" si="2909"/>
        <v>0</v>
      </c>
      <c r="CY2071" s="1">
        <f t="shared" si="2909"/>
        <v>0</v>
      </c>
      <c r="CZ2071" s="1">
        <f t="shared" si="2909"/>
        <v>0</v>
      </c>
      <c r="DA2071" s="1">
        <f t="shared" si="2909"/>
        <v>0</v>
      </c>
      <c r="DB2071" s="1">
        <f t="shared" si="2909"/>
        <v>0</v>
      </c>
      <c r="DC2071" s="1">
        <f t="shared" si="2909"/>
        <v>-456756.75675675675</v>
      </c>
      <c r="DD2071" s="1">
        <f t="shared" si="2909"/>
        <v>0</v>
      </c>
      <c r="DE2071" s="1">
        <f t="shared" si="2909"/>
        <v>0</v>
      </c>
      <c r="DF2071" s="1">
        <f t="shared" si="2909"/>
        <v>0</v>
      </c>
      <c r="DG2071" s="1">
        <f t="shared" si="2909"/>
        <v>0</v>
      </c>
      <c r="DH2071" s="1">
        <f t="shared" si="2909"/>
        <v>0</v>
      </c>
      <c r="DI2071" s="1">
        <f t="shared" si="2909"/>
        <v>0</v>
      </c>
      <c r="DJ2071" s="1">
        <f t="shared" si="2909"/>
        <v>0</v>
      </c>
      <c r="DK2071" s="1">
        <f t="shared" si="2909"/>
        <v>0</v>
      </c>
      <c r="DL2071" s="1">
        <f t="shared" si="2909"/>
        <v>0</v>
      </c>
      <c r="DM2071" s="1">
        <f t="shared" si="2909"/>
        <v>0</v>
      </c>
      <c r="DN2071" s="1">
        <f t="shared" si="2909"/>
        <v>0</v>
      </c>
      <c r="DO2071" s="1">
        <f t="shared" si="2909"/>
        <v>0</v>
      </c>
      <c r="DP2071" s="1">
        <f t="shared" si="2909"/>
        <v>0</v>
      </c>
      <c r="DQ2071" s="1">
        <f t="shared" si="2909"/>
        <v>0</v>
      </c>
      <c r="DR2071" s="1">
        <f t="shared" si="2909"/>
        <v>0</v>
      </c>
      <c r="DS2071" s="1">
        <f t="shared" si="2909"/>
        <v>0</v>
      </c>
      <c r="DT2071" s="1">
        <f t="shared" si="2909"/>
        <v>0</v>
      </c>
      <c r="DU2071" s="1">
        <f t="shared" si="2909"/>
        <v>0</v>
      </c>
      <c r="DV2071" s="1">
        <f t="shared" si="2909"/>
        <v>0</v>
      </c>
      <c r="DW2071" s="1">
        <f t="shared" si="2909"/>
        <v>0</v>
      </c>
      <c r="DX2071" s="1">
        <f t="shared" si="2909"/>
        <v>0</v>
      </c>
      <c r="DY2071" s="1">
        <f t="shared" si="2909"/>
        <v>0</v>
      </c>
      <c r="DZ2071" s="1">
        <f t="shared" si="2909"/>
        <v>0</v>
      </c>
      <c r="EA2071" s="1">
        <f t="shared" si="2909"/>
        <v>0</v>
      </c>
      <c r="EB2071" s="1">
        <f t="shared" si="2909"/>
        <v>0</v>
      </c>
      <c r="EC2071" s="1">
        <f t="shared" si="2909"/>
        <v>0</v>
      </c>
      <c r="ED2071" s="1">
        <f t="shared" si="2909"/>
        <v>0</v>
      </c>
      <c r="EE2071" s="1">
        <f t="shared" si="2909"/>
        <v>0</v>
      </c>
      <c r="EF2071" s="1">
        <f t="shared" si="2909"/>
        <v>0</v>
      </c>
      <c r="EG2071" s="1">
        <f t="shared" si="2909"/>
        <v>0</v>
      </c>
      <c r="EH2071" s="1">
        <f t="shared" si="2909"/>
        <v>0</v>
      </c>
    </row>
    <row r="2072" spans="4:138" hidden="1">
      <c r="D2072" s="1">
        <v>1.3560056686401367E-6</v>
      </c>
      <c r="E2072" s="28">
        <f t="shared" si="2891"/>
        <v>1.3560056686401367E-6</v>
      </c>
      <c r="F2072" s="28"/>
      <c r="G2072" s="28"/>
      <c r="H2072" s="28"/>
      <c r="I2072" s="28"/>
      <c r="M2072" s="1">
        <f t="shared" ref="M2072:BX2072" si="2910">+N1376</f>
        <v>0</v>
      </c>
      <c r="N2072" s="1">
        <f t="shared" si="2910"/>
        <v>0</v>
      </c>
      <c r="O2072" s="1">
        <f t="shared" si="2910"/>
        <v>0</v>
      </c>
      <c r="P2072" s="1">
        <f t="shared" si="2910"/>
        <v>0</v>
      </c>
      <c r="Q2072" s="1">
        <f t="shared" si="2910"/>
        <v>0</v>
      </c>
      <c r="R2072" s="1">
        <f t="shared" si="2910"/>
        <v>0</v>
      </c>
      <c r="S2072" s="1">
        <f t="shared" si="2910"/>
        <v>0</v>
      </c>
      <c r="T2072" s="1">
        <f t="shared" si="2910"/>
        <v>0</v>
      </c>
      <c r="U2072" s="1">
        <f t="shared" si="2910"/>
        <v>0</v>
      </c>
      <c r="V2072" s="1">
        <f t="shared" si="2910"/>
        <v>0</v>
      </c>
      <c r="W2072" s="1">
        <f t="shared" si="2910"/>
        <v>0</v>
      </c>
      <c r="X2072" s="1">
        <f t="shared" si="2910"/>
        <v>0</v>
      </c>
      <c r="Y2072" s="1">
        <f t="shared" si="2910"/>
        <v>0</v>
      </c>
      <c r="Z2072" s="1">
        <f t="shared" si="2910"/>
        <v>0</v>
      </c>
      <c r="AA2072" s="1">
        <f t="shared" si="2910"/>
        <v>0</v>
      </c>
      <c r="AB2072" s="1">
        <f t="shared" si="2910"/>
        <v>0</v>
      </c>
      <c r="AC2072" s="1">
        <f t="shared" si="2910"/>
        <v>0</v>
      </c>
      <c r="AD2072" s="1">
        <f t="shared" si="2910"/>
        <v>0</v>
      </c>
      <c r="AE2072" s="1">
        <f t="shared" si="2910"/>
        <v>0</v>
      </c>
      <c r="AF2072" s="1">
        <f t="shared" si="2910"/>
        <v>0</v>
      </c>
      <c r="AG2072" s="1">
        <f t="shared" si="2910"/>
        <v>0</v>
      </c>
      <c r="AH2072" s="1">
        <f t="shared" si="2910"/>
        <v>0</v>
      </c>
      <c r="AI2072" s="1">
        <f t="shared" si="2910"/>
        <v>0</v>
      </c>
      <c r="AJ2072" s="1">
        <f t="shared" si="2910"/>
        <v>0</v>
      </c>
      <c r="AK2072" s="1">
        <f t="shared" si="2910"/>
        <v>0</v>
      </c>
      <c r="AL2072" s="1">
        <f t="shared" si="2910"/>
        <v>0</v>
      </c>
      <c r="AM2072" s="1">
        <f t="shared" si="2910"/>
        <v>0</v>
      </c>
      <c r="AN2072" s="1">
        <f t="shared" si="2910"/>
        <v>0</v>
      </c>
      <c r="AO2072" s="1">
        <f t="shared" si="2910"/>
        <v>0</v>
      </c>
      <c r="AP2072" s="1">
        <f t="shared" si="2910"/>
        <v>0</v>
      </c>
      <c r="AQ2072" s="1">
        <f t="shared" si="2910"/>
        <v>0</v>
      </c>
      <c r="AR2072" s="1">
        <f t="shared" si="2910"/>
        <v>0</v>
      </c>
      <c r="AS2072" s="1">
        <f t="shared" si="2910"/>
        <v>0</v>
      </c>
      <c r="AT2072" s="1">
        <f t="shared" si="2910"/>
        <v>0</v>
      </c>
      <c r="AU2072" s="1">
        <f t="shared" si="2910"/>
        <v>0</v>
      </c>
      <c r="AV2072" s="1">
        <f t="shared" si="2910"/>
        <v>0</v>
      </c>
      <c r="AW2072" s="1">
        <f t="shared" si="2910"/>
        <v>0</v>
      </c>
      <c r="AX2072" s="1">
        <f t="shared" si="2910"/>
        <v>0</v>
      </c>
      <c r="AY2072" s="1">
        <f t="shared" si="2910"/>
        <v>0</v>
      </c>
      <c r="AZ2072" s="1">
        <f t="shared" si="2910"/>
        <v>0</v>
      </c>
      <c r="BA2072" s="1">
        <f t="shared" si="2910"/>
        <v>0</v>
      </c>
      <c r="BB2072" s="1">
        <f t="shared" si="2910"/>
        <v>0</v>
      </c>
      <c r="BC2072" s="1">
        <f t="shared" si="2910"/>
        <v>0</v>
      </c>
      <c r="BD2072" s="1">
        <f t="shared" si="2910"/>
        <v>0</v>
      </c>
      <c r="BE2072" s="1">
        <f t="shared" si="2910"/>
        <v>0</v>
      </c>
      <c r="BF2072" s="1">
        <f t="shared" si="2910"/>
        <v>0</v>
      </c>
      <c r="BG2072" s="1">
        <f t="shared" si="2910"/>
        <v>0</v>
      </c>
      <c r="BH2072" s="1">
        <f t="shared" si="2910"/>
        <v>0</v>
      </c>
      <c r="BI2072" s="1">
        <f t="shared" si="2910"/>
        <v>0</v>
      </c>
      <c r="BJ2072" s="1">
        <f t="shared" si="2910"/>
        <v>0</v>
      </c>
      <c r="BK2072" s="1">
        <f t="shared" si="2910"/>
        <v>0</v>
      </c>
      <c r="BL2072" s="1">
        <f t="shared" si="2910"/>
        <v>-19221606.648199446</v>
      </c>
      <c r="BM2072" s="1">
        <f t="shared" si="2910"/>
        <v>0</v>
      </c>
      <c r="BN2072" s="1">
        <f t="shared" si="2910"/>
        <v>24347368421.052631</v>
      </c>
      <c r="BO2072" s="1">
        <f t="shared" si="2910"/>
        <v>0</v>
      </c>
      <c r="BP2072" s="1">
        <f t="shared" si="2910"/>
        <v>0</v>
      </c>
      <c r="BQ2072" s="1">
        <f t="shared" si="2910"/>
        <v>0</v>
      </c>
      <c r="BR2072" s="1">
        <f t="shared" si="2910"/>
        <v>0</v>
      </c>
      <c r="BS2072" s="1">
        <f t="shared" si="2910"/>
        <v>0</v>
      </c>
      <c r="BT2072" s="1">
        <f t="shared" si="2910"/>
        <v>0</v>
      </c>
      <c r="BU2072" s="1">
        <f t="shared" si="2910"/>
        <v>0</v>
      </c>
      <c r="BV2072" s="1">
        <f t="shared" si="2910"/>
        <v>0</v>
      </c>
      <c r="BW2072" s="1">
        <f t="shared" si="2910"/>
        <v>0</v>
      </c>
      <c r="BX2072" s="1">
        <f t="shared" si="2910"/>
        <v>0</v>
      </c>
      <c r="BY2072" s="1">
        <f t="shared" ref="BY2072:EH2072" si="2911">+BZ1376</f>
        <v>0</v>
      </c>
      <c r="BZ2072" s="1">
        <f t="shared" si="2911"/>
        <v>0</v>
      </c>
      <c r="CA2072" s="1">
        <f t="shared" si="2911"/>
        <v>0</v>
      </c>
      <c r="CB2072" s="1">
        <f t="shared" si="2911"/>
        <v>0</v>
      </c>
      <c r="CC2072" s="1">
        <f t="shared" si="2911"/>
        <v>0</v>
      </c>
      <c r="CD2072" s="1">
        <f t="shared" si="2911"/>
        <v>0</v>
      </c>
      <c r="CE2072" s="1">
        <f t="shared" si="2911"/>
        <v>646666.66666666663</v>
      </c>
      <c r="CF2072" s="1">
        <f t="shared" si="2911"/>
        <v>1293333333.3333333</v>
      </c>
      <c r="CG2072" s="1">
        <f t="shared" si="2911"/>
        <v>-1053046.3832103424</v>
      </c>
      <c r="CH2072" s="1">
        <f t="shared" si="2911"/>
        <v>284533.33333333337</v>
      </c>
      <c r="CI2072" s="1">
        <f t="shared" si="2911"/>
        <v>104396214319.58275</v>
      </c>
      <c r="CJ2072" s="1">
        <f t="shared" si="2911"/>
        <v>0</v>
      </c>
      <c r="CK2072" s="1">
        <f t="shared" si="2911"/>
        <v>-931200</v>
      </c>
      <c r="CL2072" s="1">
        <f t="shared" si="2911"/>
        <v>1552000000</v>
      </c>
      <c r="CM2072" s="1">
        <f t="shared" si="2911"/>
        <v>0</v>
      </c>
      <c r="CN2072" s="1">
        <f t="shared" si="2911"/>
        <v>0</v>
      </c>
      <c r="CO2072" s="1">
        <f t="shared" si="2911"/>
        <v>0</v>
      </c>
      <c r="CP2072" s="1">
        <f t="shared" si="2911"/>
        <v>0</v>
      </c>
      <c r="CQ2072" s="1">
        <f t="shared" si="2911"/>
        <v>0</v>
      </c>
      <c r="CR2072" s="1">
        <f t="shared" si="2911"/>
        <v>0</v>
      </c>
      <c r="CS2072" s="1">
        <f t="shared" si="2911"/>
        <v>0</v>
      </c>
      <c r="CT2072" s="1">
        <f t="shared" si="2911"/>
        <v>0</v>
      </c>
      <c r="CU2072" s="1">
        <f t="shared" si="2911"/>
        <v>0</v>
      </c>
      <c r="CV2072" s="1">
        <f t="shared" si="2911"/>
        <v>0</v>
      </c>
      <c r="CW2072" s="1">
        <f t="shared" si="2911"/>
        <v>0</v>
      </c>
      <c r="CX2072" s="1">
        <f t="shared" si="2911"/>
        <v>0</v>
      </c>
      <c r="CY2072" s="1">
        <f t="shared" si="2911"/>
        <v>0</v>
      </c>
      <c r="CZ2072" s="1">
        <f t="shared" si="2911"/>
        <v>0</v>
      </c>
      <c r="DA2072" s="1">
        <f t="shared" si="2911"/>
        <v>0</v>
      </c>
      <c r="DB2072" s="1">
        <f t="shared" si="2911"/>
        <v>20274653.031409789</v>
      </c>
      <c r="DC2072" s="1">
        <f t="shared" si="2911"/>
        <v>0</v>
      </c>
      <c r="DD2072" s="1">
        <f t="shared" si="2911"/>
        <v>25005405405.405407</v>
      </c>
      <c r="DE2072" s="1">
        <f t="shared" si="2911"/>
        <v>0</v>
      </c>
      <c r="DF2072" s="1">
        <f t="shared" si="2911"/>
        <v>0</v>
      </c>
      <c r="DG2072" s="1">
        <f t="shared" si="2911"/>
        <v>0</v>
      </c>
      <c r="DH2072" s="1">
        <f t="shared" si="2911"/>
        <v>0</v>
      </c>
      <c r="DI2072" s="1">
        <f t="shared" si="2911"/>
        <v>0</v>
      </c>
      <c r="DJ2072" s="1">
        <f t="shared" si="2911"/>
        <v>0</v>
      </c>
      <c r="DK2072" s="1">
        <f t="shared" si="2911"/>
        <v>0</v>
      </c>
      <c r="DL2072" s="1">
        <f t="shared" si="2911"/>
        <v>0</v>
      </c>
      <c r="DM2072" s="1">
        <f t="shared" si="2911"/>
        <v>0</v>
      </c>
      <c r="DN2072" s="1">
        <f t="shared" si="2911"/>
        <v>0</v>
      </c>
      <c r="DO2072" s="1">
        <f t="shared" si="2911"/>
        <v>0</v>
      </c>
      <c r="DP2072" s="1">
        <f t="shared" si="2911"/>
        <v>0</v>
      </c>
      <c r="DQ2072" s="1">
        <f t="shared" si="2911"/>
        <v>0</v>
      </c>
      <c r="DR2072" s="1">
        <f t="shared" si="2911"/>
        <v>0</v>
      </c>
      <c r="DS2072" s="1">
        <f t="shared" si="2911"/>
        <v>0</v>
      </c>
      <c r="DT2072" s="1">
        <f t="shared" si="2911"/>
        <v>0</v>
      </c>
      <c r="DU2072" s="1">
        <f t="shared" si="2911"/>
        <v>0</v>
      </c>
      <c r="DV2072" s="1">
        <f t="shared" si="2911"/>
        <v>0</v>
      </c>
      <c r="DW2072" s="1">
        <f t="shared" si="2911"/>
        <v>0</v>
      </c>
      <c r="DX2072" s="1">
        <f t="shared" si="2911"/>
        <v>0</v>
      </c>
      <c r="DY2072" s="1">
        <f t="shared" si="2911"/>
        <v>0</v>
      </c>
      <c r="DZ2072" s="1">
        <f t="shared" si="2911"/>
        <v>0</v>
      </c>
      <c r="EA2072" s="1">
        <f t="shared" si="2911"/>
        <v>0</v>
      </c>
      <c r="EB2072" s="1">
        <f t="shared" si="2911"/>
        <v>0</v>
      </c>
      <c r="EC2072" s="1">
        <f t="shared" si="2911"/>
        <v>0</v>
      </c>
      <c r="ED2072" s="1">
        <f t="shared" si="2911"/>
        <v>0</v>
      </c>
      <c r="EE2072" s="1">
        <f t="shared" si="2911"/>
        <v>0</v>
      </c>
      <c r="EF2072" s="1">
        <f t="shared" si="2911"/>
        <v>0</v>
      </c>
      <c r="EG2072" s="1">
        <f t="shared" si="2911"/>
        <v>0</v>
      </c>
      <c r="EH2072" s="1">
        <f t="shared" si="2911"/>
        <v>0</v>
      </c>
    </row>
    <row r="2073" spans="4:138" hidden="1">
      <c r="D2073" s="1">
        <v>1.6082776710391045E-7</v>
      </c>
      <c r="E2073" s="28">
        <f t="shared" si="2891"/>
        <v>1.6082776710391045E-7</v>
      </c>
      <c r="F2073" s="28"/>
      <c r="G2073" s="28"/>
      <c r="H2073" s="28"/>
      <c r="I2073" s="28"/>
      <c r="M2073" s="1">
        <f t="shared" ref="M2073:BX2073" si="2912">+N1377</f>
        <v>0</v>
      </c>
      <c r="N2073" s="1">
        <f t="shared" si="2912"/>
        <v>0</v>
      </c>
      <c r="O2073" s="1">
        <f t="shared" si="2912"/>
        <v>0</v>
      </c>
      <c r="P2073" s="1">
        <f t="shared" si="2912"/>
        <v>0</v>
      </c>
      <c r="Q2073" s="1">
        <f t="shared" si="2912"/>
        <v>0</v>
      </c>
      <c r="R2073" s="1">
        <f t="shared" si="2912"/>
        <v>0</v>
      </c>
      <c r="S2073" s="1">
        <f t="shared" si="2912"/>
        <v>0</v>
      </c>
      <c r="T2073" s="1">
        <f t="shared" si="2912"/>
        <v>0</v>
      </c>
      <c r="U2073" s="1">
        <f t="shared" si="2912"/>
        <v>0</v>
      </c>
      <c r="V2073" s="1">
        <f t="shared" si="2912"/>
        <v>0</v>
      </c>
      <c r="W2073" s="1">
        <f t="shared" si="2912"/>
        <v>0</v>
      </c>
      <c r="X2073" s="1">
        <f t="shared" si="2912"/>
        <v>0</v>
      </c>
      <c r="Y2073" s="1">
        <f t="shared" si="2912"/>
        <v>0</v>
      </c>
      <c r="Z2073" s="1">
        <f t="shared" si="2912"/>
        <v>0</v>
      </c>
      <c r="AA2073" s="1">
        <f t="shared" si="2912"/>
        <v>0</v>
      </c>
      <c r="AB2073" s="1">
        <f t="shared" si="2912"/>
        <v>0</v>
      </c>
      <c r="AC2073" s="1">
        <f t="shared" si="2912"/>
        <v>0</v>
      </c>
      <c r="AD2073" s="1">
        <f t="shared" si="2912"/>
        <v>0</v>
      </c>
      <c r="AE2073" s="1">
        <f t="shared" si="2912"/>
        <v>0</v>
      </c>
      <c r="AF2073" s="1">
        <f t="shared" si="2912"/>
        <v>0</v>
      </c>
      <c r="AG2073" s="1">
        <f t="shared" si="2912"/>
        <v>0</v>
      </c>
      <c r="AH2073" s="1">
        <f t="shared" si="2912"/>
        <v>0</v>
      </c>
      <c r="AI2073" s="1">
        <f t="shared" si="2912"/>
        <v>0</v>
      </c>
      <c r="AJ2073" s="1">
        <f t="shared" si="2912"/>
        <v>0</v>
      </c>
      <c r="AK2073" s="1">
        <f t="shared" si="2912"/>
        <v>0</v>
      </c>
      <c r="AL2073" s="1">
        <f t="shared" si="2912"/>
        <v>0</v>
      </c>
      <c r="AM2073" s="1">
        <f t="shared" si="2912"/>
        <v>0</v>
      </c>
      <c r="AN2073" s="1">
        <f t="shared" si="2912"/>
        <v>0</v>
      </c>
      <c r="AO2073" s="1">
        <f t="shared" si="2912"/>
        <v>0</v>
      </c>
      <c r="AP2073" s="1">
        <f t="shared" si="2912"/>
        <v>0</v>
      </c>
      <c r="AQ2073" s="1">
        <f t="shared" si="2912"/>
        <v>0</v>
      </c>
      <c r="AR2073" s="1">
        <f t="shared" si="2912"/>
        <v>0</v>
      </c>
      <c r="AS2073" s="1">
        <f t="shared" si="2912"/>
        <v>0</v>
      </c>
      <c r="AT2073" s="1">
        <f t="shared" si="2912"/>
        <v>0</v>
      </c>
      <c r="AU2073" s="1">
        <f t="shared" si="2912"/>
        <v>0</v>
      </c>
      <c r="AV2073" s="1">
        <f t="shared" si="2912"/>
        <v>0</v>
      </c>
      <c r="AW2073" s="1">
        <f t="shared" si="2912"/>
        <v>0</v>
      </c>
      <c r="AX2073" s="1">
        <f t="shared" si="2912"/>
        <v>0</v>
      </c>
      <c r="AY2073" s="1">
        <f t="shared" si="2912"/>
        <v>0</v>
      </c>
      <c r="AZ2073" s="1">
        <f t="shared" si="2912"/>
        <v>0</v>
      </c>
      <c r="BA2073" s="1">
        <f t="shared" si="2912"/>
        <v>0</v>
      </c>
      <c r="BB2073" s="1">
        <f t="shared" si="2912"/>
        <v>0</v>
      </c>
      <c r="BC2073" s="1">
        <f t="shared" si="2912"/>
        <v>0</v>
      </c>
      <c r="BD2073" s="1">
        <f t="shared" si="2912"/>
        <v>0</v>
      </c>
      <c r="BE2073" s="1">
        <f t="shared" si="2912"/>
        <v>0</v>
      </c>
      <c r="BF2073" s="1">
        <f t="shared" si="2912"/>
        <v>0</v>
      </c>
      <c r="BG2073" s="1">
        <f t="shared" si="2912"/>
        <v>0</v>
      </c>
      <c r="BH2073" s="1">
        <f t="shared" si="2912"/>
        <v>0</v>
      </c>
      <c r="BI2073" s="1">
        <f t="shared" si="2912"/>
        <v>0</v>
      </c>
      <c r="BJ2073" s="1">
        <f t="shared" si="2912"/>
        <v>0</v>
      </c>
      <c r="BK2073" s="1">
        <f t="shared" si="2912"/>
        <v>0</v>
      </c>
      <c r="BL2073" s="1">
        <f t="shared" si="2912"/>
        <v>0</v>
      </c>
      <c r="BM2073" s="1">
        <f t="shared" si="2912"/>
        <v>0</v>
      </c>
      <c r="BN2073" s="1">
        <f t="shared" si="2912"/>
        <v>0</v>
      </c>
      <c r="BO2073" s="1">
        <f t="shared" si="2912"/>
        <v>-10116.635077999708</v>
      </c>
      <c r="BP2073" s="1">
        <f t="shared" si="2912"/>
        <v>0</v>
      </c>
      <c r="BQ2073" s="1">
        <f t="shared" si="2912"/>
        <v>19221606.648199446</v>
      </c>
      <c r="BR2073" s="1">
        <f t="shared" si="2912"/>
        <v>0</v>
      </c>
      <c r="BS2073" s="1">
        <f t="shared" si="2912"/>
        <v>0</v>
      </c>
      <c r="BT2073" s="1">
        <f t="shared" si="2912"/>
        <v>0</v>
      </c>
      <c r="BU2073" s="1">
        <f t="shared" si="2912"/>
        <v>0</v>
      </c>
      <c r="BV2073" s="1">
        <f t="shared" si="2912"/>
        <v>0</v>
      </c>
      <c r="BW2073" s="1">
        <f t="shared" si="2912"/>
        <v>0</v>
      </c>
      <c r="BX2073" s="1">
        <f t="shared" si="2912"/>
        <v>0</v>
      </c>
      <c r="BY2073" s="1">
        <f t="shared" ref="BY2073:EH2073" si="2913">+BZ1377</f>
        <v>0</v>
      </c>
      <c r="BZ2073" s="1">
        <f t="shared" si="2913"/>
        <v>0</v>
      </c>
      <c r="CA2073" s="1">
        <f t="shared" si="2913"/>
        <v>0</v>
      </c>
      <c r="CB2073" s="1">
        <f t="shared" si="2913"/>
        <v>0</v>
      </c>
      <c r="CC2073" s="1">
        <f t="shared" si="2913"/>
        <v>0</v>
      </c>
      <c r="CD2073" s="1">
        <f t="shared" si="2913"/>
        <v>0</v>
      </c>
      <c r="CE2073" s="1">
        <f t="shared" si="2913"/>
        <v>0</v>
      </c>
      <c r="CF2073" s="1">
        <f t="shared" si="2913"/>
        <v>0</v>
      </c>
      <c r="CG2073" s="1">
        <f t="shared" si="2913"/>
        <v>-114000</v>
      </c>
      <c r="CH2073" s="1">
        <f t="shared" si="2913"/>
        <v>0</v>
      </c>
      <c r="CI2073" s="1">
        <f t="shared" si="2913"/>
        <v>0</v>
      </c>
      <c r="CJ2073" s="1">
        <f t="shared" si="2913"/>
        <v>277575.90698686987</v>
      </c>
      <c r="CK2073" s="1">
        <f t="shared" si="2913"/>
        <v>0</v>
      </c>
      <c r="CL2073" s="1">
        <f t="shared" si="2913"/>
        <v>-1053046.3832103424</v>
      </c>
      <c r="CM2073" s="1">
        <f t="shared" si="2913"/>
        <v>-142500</v>
      </c>
      <c r="CN2073" s="1">
        <f t="shared" si="2913"/>
        <v>0</v>
      </c>
      <c r="CO2073" s="1">
        <f t="shared" si="2913"/>
        <v>0</v>
      </c>
      <c r="CP2073" s="1">
        <f t="shared" si="2913"/>
        <v>0</v>
      </c>
      <c r="CQ2073" s="1">
        <f t="shared" si="2913"/>
        <v>0</v>
      </c>
      <c r="CR2073" s="1">
        <f t="shared" si="2913"/>
        <v>0</v>
      </c>
      <c r="CS2073" s="1">
        <f t="shared" si="2913"/>
        <v>0</v>
      </c>
      <c r="CT2073" s="1">
        <f t="shared" si="2913"/>
        <v>0</v>
      </c>
      <c r="CU2073" s="1">
        <f t="shared" si="2913"/>
        <v>0</v>
      </c>
      <c r="CV2073" s="1">
        <f t="shared" si="2913"/>
        <v>0</v>
      </c>
      <c r="CW2073" s="1">
        <f t="shared" si="2913"/>
        <v>0</v>
      </c>
      <c r="CX2073" s="1">
        <f t="shared" si="2913"/>
        <v>0</v>
      </c>
      <c r="CY2073" s="1">
        <f t="shared" si="2913"/>
        <v>0</v>
      </c>
      <c r="CZ2073" s="1">
        <f t="shared" si="2913"/>
        <v>0</v>
      </c>
      <c r="DA2073" s="1">
        <f t="shared" si="2913"/>
        <v>0</v>
      </c>
      <c r="DB2073" s="1">
        <f t="shared" si="2913"/>
        <v>0</v>
      </c>
      <c r="DC2073" s="1">
        <f t="shared" si="2913"/>
        <v>0</v>
      </c>
      <c r="DD2073" s="1">
        <f t="shared" si="2913"/>
        <v>0</v>
      </c>
      <c r="DE2073" s="1">
        <f t="shared" si="2913"/>
        <v>-10959.271908870156</v>
      </c>
      <c r="DF2073" s="1">
        <f t="shared" si="2913"/>
        <v>0</v>
      </c>
      <c r="DG2073" s="1">
        <f t="shared" si="2913"/>
        <v>-20274653.031409789</v>
      </c>
      <c r="DH2073" s="1">
        <f t="shared" si="2913"/>
        <v>0</v>
      </c>
      <c r="DI2073" s="1">
        <f t="shared" si="2913"/>
        <v>0</v>
      </c>
      <c r="DJ2073" s="1">
        <f t="shared" si="2913"/>
        <v>0</v>
      </c>
      <c r="DK2073" s="1">
        <f t="shared" si="2913"/>
        <v>0</v>
      </c>
      <c r="DL2073" s="1">
        <f t="shared" si="2913"/>
        <v>0</v>
      </c>
      <c r="DM2073" s="1">
        <f t="shared" si="2913"/>
        <v>0</v>
      </c>
      <c r="DN2073" s="1">
        <f t="shared" si="2913"/>
        <v>0</v>
      </c>
      <c r="DO2073" s="1">
        <f t="shared" si="2913"/>
        <v>0</v>
      </c>
      <c r="DP2073" s="1">
        <f t="shared" si="2913"/>
        <v>0</v>
      </c>
      <c r="DQ2073" s="1">
        <f t="shared" si="2913"/>
        <v>0</v>
      </c>
      <c r="DR2073" s="1">
        <f t="shared" si="2913"/>
        <v>0</v>
      </c>
      <c r="DS2073" s="1">
        <f t="shared" si="2913"/>
        <v>0</v>
      </c>
      <c r="DT2073" s="1">
        <f t="shared" si="2913"/>
        <v>0</v>
      </c>
      <c r="DU2073" s="1">
        <f t="shared" si="2913"/>
        <v>0</v>
      </c>
      <c r="DV2073" s="1">
        <f t="shared" si="2913"/>
        <v>0</v>
      </c>
      <c r="DW2073" s="1">
        <f t="shared" si="2913"/>
        <v>0</v>
      </c>
      <c r="DX2073" s="1">
        <f t="shared" si="2913"/>
        <v>0</v>
      </c>
      <c r="DY2073" s="1">
        <f t="shared" si="2913"/>
        <v>0</v>
      </c>
      <c r="DZ2073" s="1">
        <f t="shared" si="2913"/>
        <v>0</v>
      </c>
      <c r="EA2073" s="1">
        <f t="shared" si="2913"/>
        <v>0</v>
      </c>
      <c r="EB2073" s="1">
        <f t="shared" si="2913"/>
        <v>0</v>
      </c>
      <c r="EC2073" s="1">
        <f t="shared" si="2913"/>
        <v>0</v>
      </c>
      <c r="ED2073" s="1">
        <f t="shared" si="2913"/>
        <v>0</v>
      </c>
      <c r="EE2073" s="1">
        <f t="shared" si="2913"/>
        <v>0</v>
      </c>
      <c r="EF2073" s="1">
        <f t="shared" si="2913"/>
        <v>0</v>
      </c>
      <c r="EG2073" s="1">
        <f t="shared" si="2913"/>
        <v>0</v>
      </c>
      <c r="EH2073" s="1">
        <f t="shared" si="2913"/>
        <v>0</v>
      </c>
    </row>
    <row r="2074" spans="4:138" hidden="1">
      <c r="D2074" s="1">
        <v>-9.3132257461547852E-10</v>
      </c>
      <c r="E2074" s="28">
        <f t="shared" si="2891"/>
        <v>-9.3132257461547852E-10</v>
      </c>
      <c r="F2074" s="28"/>
      <c r="G2074" s="28"/>
      <c r="H2074" s="28"/>
      <c r="I2074" s="28"/>
      <c r="M2074" s="1">
        <f t="shared" ref="M2074:BX2074" si="2914">+N1378</f>
        <v>0</v>
      </c>
      <c r="N2074" s="1">
        <f t="shared" si="2914"/>
        <v>0</v>
      </c>
      <c r="O2074" s="1">
        <f t="shared" si="2914"/>
        <v>0</v>
      </c>
      <c r="P2074" s="1">
        <f t="shared" si="2914"/>
        <v>0</v>
      </c>
      <c r="Q2074" s="1">
        <f t="shared" si="2914"/>
        <v>0</v>
      </c>
      <c r="R2074" s="1">
        <f t="shared" si="2914"/>
        <v>0</v>
      </c>
      <c r="S2074" s="1">
        <f t="shared" si="2914"/>
        <v>0</v>
      </c>
      <c r="T2074" s="1">
        <f t="shared" si="2914"/>
        <v>0</v>
      </c>
      <c r="U2074" s="1">
        <f t="shared" si="2914"/>
        <v>0</v>
      </c>
      <c r="V2074" s="1">
        <f t="shared" si="2914"/>
        <v>0</v>
      </c>
      <c r="W2074" s="1">
        <f t="shared" si="2914"/>
        <v>0</v>
      </c>
      <c r="X2074" s="1">
        <f t="shared" si="2914"/>
        <v>0</v>
      </c>
      <c r="Y2074" s="1">
        <f t="shared" si="2914"/>
        <v>0</v>
      </c>
      <c r="Z2074" s="1">
        <f t="shared" si="2914"/>
        <v>0</v>
      </c>
      <c r="AA2074" s="1">
        <f t="shared" si="2914"/>
        <v>0</v>
      </c>
      <c r="AB2074" s="1">
        <f t="shared" si="2914"/>
        <v>0</v>
      </c>
      <c r="AC2074" s="1">
        <f t="shared" si="2914"/>
        <v>0</v>
      </c>
      <c r="AD2074" s="1">
        <f t="shared" si="2914"/>
        <v>0</v>
      </c>
      <c r="AE2074" s="1">
        <f t="shared" si="2914"/>
        <v>0</v>
      </c>
      <c r="AF2074" s="1">
        <f t="shared" si="2914"/>
        <v>0</v>
      </c>
      <c r="AG2074" s="1">
        <f t="shared" si="2914"/>
        <v>0</v>
      </c>
      <c r="AH2074" s="1">
        <f t="shared" si="2914"/>
        <v>0</v>
      </c>
      <c r="AI2074" s="1">
        <f t="shared" si="2914"/>
        <v>0</v>
      </c>
      <c r="AJ2074" s="1">
        <f t="shared" si="2914"/>
        <v>0</v>
      </c>
      <c r="AK2074" s="1">
        <f t="shared" si="2914"/>
        <v>0</v>
      </c>
      <c r="AL2074" s="1">
        <f t="shared" si="2914"/>
        <v>0</v>
      </c>
      <c r="AM2074" s="1">
        <f t="shared" si="2914"/>
        <v>0</v>
      </c>
      <c r="AN2074" s="1">
        <f t="shared" si="2914"/>
        <v>0</v>
      </c>
      <c r="AO2074" s="1">
        <f t="shared" si="2914"/>
        <v>0</v>
      </c>
      <c r="AP2074" s="1">
        <f t="shared" si="2914"/>
        <v>0</v>
      </c>
      <c r="AQ2074" s="1">
        <f t="shared" si="2914"/>
        <v>0</v>
      </c>
      <c r="AR2074" s="1">
        <f t="shared" si="2914"/>
        <v>0</v>
      </c>
      <c r="AS2074" s="1">
        <f t="shared" si="2914"/>
        <v>0</v>
      </c>
      <c r="AT2074" s="1">
        <f t="shared" si="2914"/>
        <v>0</v>
      </c>
      <c r="AU2074" s="1">
        <f t="shared" si="2914"/>
        <v>0</v>
      </c>
      <c r="AV2074" s="1">
        <f t="shared" si="2914"/>
        <v>0</v>
      </c>
      <c r="AW2074" s="1">
        <f t="shared" si="2914"/>
        <v>0</v>
      </c>
      <c r="AX2074" s="1">
        <f t="shared" si="2914"/>
        <v>0</v>
      </c>
      <c r="AY2074" s="1">
        <f t="shared" si="2914"/>
        <v>0</v>
      </c>
      <c r="AZ2074" s="1">
        <f t="shared" si="2914"/>
        <v>0</v>
      </c>
      <c r="BA2074" s="1">
        <f t="shared" si="2914"/>
        <v>0</v>
      </c>
      <c r="BB2074" s="1">
        <f t="shared" si="2914"/>
        <v>0</v>
      </c>
      <c r="BC2074" s="1">
        <f t="shared" si="2914"/>
        <v>0</v>
      </c>
      <c r="BD2074" s="1">
        <f t="shared" si="2914"/>
        <v>0</v>
      </c>
      <c r="BE2074" s="1">
        <f t="shared" si="2914"/>
        <v>0</v>
      </c>
      <c r="BF2074" s="1">
        <f t="shared" si="2914"/>
        <v>0</v>
      </c>
      <c r="BG2074" s="1">
        <f t="shared" si="2914"/>
        <v>0</v>
      </c>
      <c r="BH2074" s="1">
        <f t="shared" si="2914"/>
        <v>0</v>
      </c>
      <c r="BI2074" s="1">
        <f t="shared" si="2914"/>
        <v>0</v>
      </c>
      <c r="BJ2074" s="1">
        <f t="shared" si="2914"/>
        <v>0</v>
      </c>
      <c r="BK2074" s="1">
        <f t="shared" si="2914"/>
        <v>0</v>
      </c>
      <c r="BL2074" s="1">
        <f t="shared" si="2914"/>
        <v>0</v>
      </c>
      <c r="BM2074" s="1">
        <f t="shared" si="2914"/>
        <v>0</v>
      </c>
      <c r="BN2074" s="1">
        <f t="shared" si="2914"/>
        <v>0</v>
      </c>
      <c r="BO2074" s="1">
        <f t="shared" si="2914"/>
        <v>0</v>
      </c>
      <c r="BP2074" s="1">
        <f t="shared" si="2914"/>
        <v>-444736.84210526315</v>
      </c>
      <c r="BQ2074" s="1">
        <f t="shared" si="2914"/>
        <v>0</v>
      </c>
      <c r="BR2074" s="1">
        <f t="shared" si="2914"/>
        <v>0</v>
      </c>
      <c r="BS2074" s="1">
        <f t="shared" si="2914"/>
        <v>0</v>
      </c>
      <c r="BT2074" s="1">
        <f t="shared" si="2914"/>
        <v>0</v>
      </c>
      <c r="BU2074" s="1">
        <f t="shared" si="2914"/>
        <v>0</v>
      </c>
      <c r="BV2074" s="1">
        <f t="shared" si="2914"/>
        <v>0</v>
      </c>
      <c r="BW2074" s="1">
        <f t="shared" si="2914"/>
        <v>0</v>
      </c>
      <c r="BX2074" s="1">
        <f t="shared" si="2914"/>
        <v>0</v>
      </c>
      <c r="BY2074" s="1">
        <f t="shared" ref="BY2074:EH2074" si="2915">+BZ1378</f>
        <v>0</v>
      </c>
      <c r="BZ2074" s="1">
        <f t="shared" si="2915"/>
        <v>0</v>
      </c>
      <c r="CA2074" s="1">
        <f t="shared" si="2915"/>
        <v>0</v>
      </c>
      <c r="CB2074" s="1">
        <f t="shared" si="2915"/>
        <v>0</v>
      </c>
      <c r="CC2074" s="1">
        <f t="shared" si="2915"/>
        <v>0</v>
      </c>
      <c r="CD2074" s="1">
        <f t="shared" si="2915"/>
        <v>0</v>
      </c>
      <c r="CE2074" s="1">
        <f t="shared" si="2915"/>
        <v>0</v>
      </c>
      <c r="CF2074" s="1">
        <f t="shared" si="2915"/>
        <v>0</v>
      </c>
      <c r="CG2074" s="1">
        <f t="shared" si="2915"/>
        <v>0</v>
      </c>
      <c r="CH2074" s="1">
        <f t="shared" si="2915"/>
        <v>-372.48</v>
      </c>
      <c r="CI2074" s="1">
        <f t="shared" si="2915"/>
        <v>-931200</v>
      </c>
      <c r="CJ2074" s="1">
        <f t="shared" si="2915"/>
        <v>0</v>
      </c>
      <c r="CK2074" s="1">
        <f t="shared" si="2915"/>
        <v>902593.57886201981</v>
      </c>
      <c r="CL2074" s="1">
        <f t="shared" si="2915"/>
        <v>523800</v>
      </c>
      <c r="CM2074" s="1">
        <f t="shared" si="2915"/>
        <v>0</v>
      </c>
      <c r="CN2074" s="1">
        <f t="shared" si="2915"/>
        <v>-727.5</v>
      </c>
      <c r="CO2074" s="1">
        <f t="shared" si="2915"/>
        <v>1455000</v>
      </c>
      <c r="CP2074" s="1">
        <f t="shared" si="2915"/>
        <v>0</v>
      </c>
      <c r="CQ2074" s="1">
        <f t="shared" si="2915"/>
        <v>0</v>
      </c>
      <c r="CR2074" s="1">
        <f t="shared" si="2915"/>
        <v>0</v>
      </c>
      <c r="CS2074" s="1">
        <f t="shared" si="2915"/>
        <v>0</v>
      </c>
      <c r="CT2074" s="1">
        <f t="shared" si="2915"/>
        <v>0</v>
      </c>
      <c r="CU2074" s="1">
        <f t="shared" si="2915"/>
        <v>0</v>
      </c>
      <c r="CV2074" s="1">
        <f t="shared" si="2915"/>
        <v>0</v>
      </c>
      <c r="CW2074" s="1">
        <f t="shared" si="2915"/>
        <v>0</v>
      </c>
      <c r="CX2074" s="1">
        <f t="shared" si="2915"/>
        <v>0</v>
      </c>
      <c r="CY2074" s="1">
        <f t="shared" si="2915"/>
        <v>0</v>
      </c>
      <c r="CZ2074" s="1">
        <f t="shared" si="2915"/>
        <v>0</v>
      </c>
      <c r="DA2074" s="1">
        <f t="shared" si="2915"/>
        <v>0</v>
      </c>
      <c r="DB2074" s="1">
        <f t="shared" si="2915"/>
        <v>0</v>
      </c>
      <c r="DC2074" s="1">
        <f t="shared" si="2915"/>
        <v>0</v>
      </c>
      <c r="DD2074" s="1">
        <f t="shared" si="2915"/>
        <v>0</v>
      </c>
      <c r="DE2074" s="1">
        <f t="shared" si="2915"/>
        <v>0</v>
      </c>
      <c r="DF2074" s="1">
        <f t="shared" si="2915"/>
        <v>-456756.75675675675</v>
      </c>
      <c r="DG2074" s="1">
        <f t="shared" si="2915"/>
        <v>0</v>
      </c>
      <c r="DH2074" s="1">
        <f t="shared" si="2915"/>
        <v>0</v>
      </c>
      <c r="DI2074" s="1">
        <f t="shared" si="2915"/>
        <v>0</v>
      </c>
      <c r="DJ2074" s="1">
        <f t="shared" si="2915"/>
        <v>0</v>
      </c>
      <c r="DK2074" s="1">
        <f t="shared" si="2915"/>
        <v>0</v>
      </c>
      <c r="DL2074" s="1">
        <f t="shared" si="2915"/>
        <v>0</v>
      </c>
      <c r="DM2074" s="1">
        <f t="shared" si="2915"/>
        <v>0</v>
      </c>
      <c r="DN2074" s="1">
        <f t="shared" si="2915"/>
        <v>0</v>
      </c>
      <c r="DO2074" s="1">
        <f t="shared" si="2915"/>
        <v>0</v>
      </c>
      <c r="DP2074" s="1">
        <f t="shared" si="2915"/>
        <v>0</v>
      </c>
      <c r="DQ2074" s="1">
        <f t="shared" si="2915"/>
        <v>0</v>
      </c>
      <c r="DR2074" s="1">
        <f t="shared" si="2915"/>
        <v>0</v>
      </c>
      <c r="DS2074" s="1">
        <f t="shared" si="2915"/>
        <v>0</v>
      </c>
      <c r="DT2074" s="1">
        <f t="shared" si="2915"/>
        <v>0</v>
      </c>
      <c r="DU2074" s="1">
        <f t="shared" si="2915"/>
        <v>0</v>
      </c>
      <c r="DV2074" s="1">
        <f t="shared" si="2915"/>
        <v>0</v>
      </c>
      <c r="DW2074" s="1">
        <f t="shared" si="2915"/>
        <v>0</v>
      </c>
      <c r="DX2074" s="1">
        <f t="shared" si="2915"/>
        <v>0</v>
      </c>
      <c r="DY2074" s="1">
        <f t="shared" si="2915"/>
        <v>0</v>
      </c>
      <c r="DZ2074" s="1">
        <f t="shared" si="2915"/>
        <v>0</v>
      </c>
      <c r="EA2074" s="1">
        <f t="shared" si="2915"/>
        <v>0</v>
      </c>
      <c r="EB2074" s="1">
        <f t="shared" si="2915"/>
        <v>0</v>
      </c>
      <c r="EC2074" s="1">
        <f t="shared" si="2915"/>
        <v>0</v>
      </c>
      <c r="ED2074" s="1">
        <f t="shared" si="2915"/>
        <v>0</v>
      </c>
      <c r="EE2074" s="1">
        <f t="shared" si="2915"/>
        <v>0</v>
      </c>
      <c r="EF2074" s="1">
        <f t="shared" si="2915"/>
        <v>0</v>
      </c>
      <c r="EG2074" s="1">
        <f t="shared" si="2915"/>
        <v>0</v>
      </c>
      <c r="EH2074" s="1">
        <f t="shared" si="2915"/>
        <v>0</v>
      </c>
    </row>
    <row r="2075" spans="4:138" hidden="1">
      <c r="D2075" s="1">
        <v>-4.9918889999389648E-7</v>
      </c>
      <c r="E2075" s="28">
        <f t="shared" si="2891"/>
        <v>-4.9918889999389648E-7</v>
      </c>
      <c r="F2075" s="28"/>
      <c r="G2075" s="28"/>
      <c r="H2075" s="28"/>
      <c r="I2075" s="28"/>
      <c r="M2075" s="1">
        <f t="shared" ref="M2075:BX2075" si="2916">+N1379</f>
        <v>0</v>
      </c>
      <c r="N2075" s="1">
        <f t="shared" si="2916"/>
        <v>0</v>
      </c>
      <c r="O2075" s="1">
        <f t="shared" si="2916"/>
        <v>0</v>
      </c>
      <c r="P2075" s="1">
        <f t="shared" si="2916"/>
        <v>0</v>
      </c>
      <c r="Q2075" s="1">
        <f t="shared" si="2916"/>
        <v>0</v>
      </c>
      <c r="R2075" s="1">
        <f t="shared" si="2916"/>
        <v>0</v>
      </c>
      <c r="S2075" s="1">
        <f t="shared" si="2916"/>
        <v>0</v>
      </c>
      <c r="T2075" s="1">
        <f t="shared" si="2916"/>
        <v>0</v>
      </c>
      <c r="U2075" s="1">
        <f t="shared" si="2916"/>
        <v>0</v>
      </c>
      <c r="V2075" s="1">
        <f t="shared" si="2916"/>
        <v>0</v>
      </c>
      <c r="W2075" s="1">
        <f t="shared" si="2916"/>
        <v>0</v>
      </c>
      <c r="X2075" s="1">
        <f t="shared" si="2916"/>
        <v>0</v>
      </c>
      <c r="Y2075" s="1">
        <f t="shared" si="2916"/>
        <v>0</v>
      </c>
      <c r="Z2075" s="1">
        <f t="shared" si="2916"/>
        <v>0</v>
      </c>
      <c r="AA2075" s="1">
        <f t="shared" si="2916"/>
        <v>0</v>
      </c>
      <c r="AB2075" s="1">
        <f t="shared" si="2916"/>
        <v>0</v>
      </c>
      <c r="AC2075" s="1">
        <f t="shared" si="2916"/>
        <v>0</v>
      </c>
      <c r="AD2075" s="1">
        <f t="shared" si="2916"/>
        <v>0</v>
      </c>
      <c r="AE2075" s="1">
        <f t="shared" si="2916"/>
        <v>0</v>
      </c>
      <c r="AF2075" s="1">
        <f t="shared" si="2916"/>
        <v>0</v>
      </c>
      <c r="AG2075" s="1">
        <f t="shared" si="2916"/>
        <v>0</v>
      </c>
      <c r="AH2075" s="1">
        <f t="shared" si="2916"/>
        <v>0</v>
      </c>
      <c r="AI2075" s="1">
        <f t="shared" si="2916"/>
        <v>0</v>
      </c>
      <c r="AJ2075" s="1">
        <f t="shared" si="2916"/>
        <v>0</v>
      </c>
      <c r="AK2075" s="1">
        <f t="shared" si="2916"/>
        <v>0</v>
      </c>
      <c r="AL2075" s="1">
        <f t="shared" si="2916"/>
        <v>0</v>
      </c>
      <c r="AM2075" s="1">
        <f t="shared" si="2916"/>
        <v>0</v>
      </c>
      <c r="AN2075" s="1">
        <f t="shared" si="2916"/>
        <v>0</v>
      </c>
      <c r="AO2075" s="1">
        <f t="shared" si="2916"/>
        <v>0</v>
      </c>
      <c r="AP2075" s="1">
        <f t="shared" si="2916"/>
        <v>0</v>
      </c>
      <c r="AQ2075" s="1">
        <f t="shared" si="2916"/>
        <v>0</v>
      </c>
      <c r="AR2075" s="1">
        <f t="shared" si="2916"/>
        <v>0</v>
      </c>
      <c r="AS2075" s="1">
        <f t="shared" si="2916"/>
        <v>0</v>
      </c>
      <c r="AT2075" s="1">
        <f t="shared" si="2916"/>
        <v>0</v>
      </c>
      <c r="AU2075" s="1">
        <f t="shared" si="2916"/>
        <v>0</v>
      </c>
      <c r="AV2075" s="1">
        <f t="shared" si="2916"/>
        <v>0</v>
      </c>
      <c r="AW2075" s="1">
        <f t="shared" si="2916"/>
        <v>0</v>
      </c>
      <c r="AX2075" s="1">
        <f t="shared" si="2916"/>
        <v>0</v>
      </c>
      <c r="AY2075" s="1">
        <f t="shared" si="2916"/>
        <v>0</v>
      </c>
      <c r="AZ2075" s="1">
        <f t="shared" si="2916"/>
        <v>0</v>
      </c>
      <c r="BA2075" s="1">
        <f t="shared" si="2916"/>
        <v>0</v>
      </c>
      <c r="BB2075" s="1">
        <f t="shared" si="2916"/>
        <v>0</v>
      </c>
      <c r="BC2075" s="1">
        <f t="shared" si="2916"/>
        <v>0</v>
      </c>
      <c r="BD2075" s="1">
        <f t="shared" si="2916"/>
        <v>0</v>
      </c>
      <c r="BE2075" s="1">
        <f t="shared" si="2916"/>
        <v>0</v>
      </c>
      <c r="BF2075" s="1">
        <f t="shared" si="2916"/>
        <v>0</v>
      </c>
      <c r="BG2075" s="1">
        <f t="shared" si="2916"/>
        <v>0</v>
      </c>
      <c r="BH2075" s="1">
        <f t="shared" si="2916"/>
        <v>0</v>
      </c>
      <c r="BI2075" s="1">
        <f t="shared" si="2916"/>
        <v>0</v>
      </c>
      <c r="BJ2075" s="1">
        <f t="shared" si="2916"/>
        <v>0</v>
      </c>
      <c r="BK2075" s="1">
        <f t="shared" si="2916"/>
        <v>0</v>
      </c>
      <c r="BL2075" s="1">
        <f t="shared" si="2916"/>
        <v>0</v>
      </c>
      <c r="BM2075" s="1">
        <f t="shared" si="2916"/>
        <v>0</v>
      </c>
      <c r="BN2075" s="1">
        <f t="shared" si="2916"/>
        <v>0</v>
      </c>
      <c r="BO2075" s="1">
        <f t="shared" si="2916"/>
        <v>-19221606.648199446</v>
      </c>
      <c r="BP2075" s="1">
        <f t="shared" si="2916"/>
        <v>0</v>
      </c>
      <c r="BQ2075" s="1">
        <f t="shared" si="2916"/>
        <v>24347368421.052631</v>
      </c>
      <c r="BR2075" s="1">
        <f t="shared" si="2916"/>
        <v>0</v>
      </c>
      <c r="BS2075" s="1">
        <f t="shared" si="2916"/>
        <v>0</v>
      </c>
      <c r="BT2075" s="1">
        <f t="shared" si="2916"/>
        <v>0</v>
      </c>
      <c r="BU2075" s="1">
        <f t="shared" si="2916"/>
        <v>0</v>
      </c>
      <c r="BV2075" s="1">
        <f t="shared" si="2916"/>
        <v>0</v>
      </c>
      <c r="BW2075" s="1">
        <f t="shared" si="2916"/>
        <v>0</v>
      </c>
      <c r="BX2075" s="1">
        <f t="shared" si="2916"/>
        <v>0</v>
      </c>
      <c r="BY2075" s="1">
        <f t="shared" ref="BY2075:EH2075" si="2917">+BZ1379</f>
        <v>0</v>
      </c>
      <c r="BZ2075" s="1">
        <f t="shared" si="2917"/>
        <v>0</v>
      </c>
      <c r="CA2075" s="1">
        <f t="shared" si="2917"/>
        <v>0</v>
      </c>
      <c r="CB2075" s="1">
        <f t="shared" si="2917"/>
        <v>0</v>
      </c>
      <c r="CC2075" s="1">
        <f t="shared" si="2917"/>
        <v>0</v>
      </c>
      <c r="CD2075" s="1">
        <f t="shared" si="2917"/>
        <v>0</v>
      </c>
      <c r="CE2075" s="1">
        <f t="shared" si="2917"/>
        <v>0</v>
      </c>
      <c r="CF2075" s="1">
        <f t="shared" si="2917"/>
        <v>0</v>
      </c>
      <c r="CG2075" s="1">
        <f t="shared" si="2917"/>
        <v>0</v>
      </c>
      <c r="CH2075" s="1">
        <f t="shared" si="2917"/>
        <v>931200</v>
      </c>
      <c r="CI2075" s="1">
        <f t="shared" si="2917"/>
        <v>1552000000</v>
      </c>
      <c r="CJ2075" s="1">
        <f t="shared" si="2917"/>
        <v>-1053046.3832103424</v>
      </c>
      <c r="CK2075" s="1">
        <f t="shared" si="2917"/>
        <v>523800</v>
      </c>
      <c r="CL2075" s="1">
        <f t="shared" si="2917"/>
        <v>105689547652.91608</v>
      </c>
      <c r="CM2075" s="1">
        <f t="shared" si="2917"/>
        <v>0</v>
      </c>
      <c r="CN2075" s="1">
        <f t="shared" si="2917"/>
        <v>-1455000</v>
      </c>
      <c r="CO2075" s="1">
        <f t="shared" si="2917"/>
        <v>1940000000</v>
      </c>
      <c r="CP2075" s="1">
        <f t="shared" si="2917"/>
        <v>0</v>
      </c>
      <c r="CQ2075" s="1">
        <f t="shared" si="2917"/>
        <v>0</v>
      </c>
      <c r="CR2075" s="1">
        <f t="shared" si="2917"/>
        <v>0</v>
      </c>
      <c r="CS2075" s="1">
        <f t="shared" si="2917"/>
        <v>0</v>
      </c>
      <c r="CT2075" s="1">
        <f t="shared" si="2917"/>
        <v>0</v>
      </c>
      <c r="CU2075" s="1">
        <f t="shared" si="2917"/>
        <v>0</v>
      </c>
      <c r="CV2075" s="1">
        <f t="shared" si="2917"/>
        <v>0</v>
      </c>
      <c r="CW2075" s="1">
        <f t="shared" si="2917"/>
        <v>0</v>
      </c>
      <c r="CX2075" s="1">
        <f t="shared" si="2917"/>
        <v>0</v>
      </c>
      <c r="CY2075" s="1">
        <f t="shared" si="2917"/>
        <v>0</v>
      </c>
      <c r="CZ2075" s="1">
        <f t="shared" si="2917"/>
        <v>0</v>
      </c>
      <c r="DA2075" s="1">
        <f t="shared" si="2917"/>
        <v>0</v>
      </c>
      <c r="DB2075" s="1">
        <f t="shared" si="2917"/>
        <v>0</v>
      </c>
      <c r="DC2075" s="1">
        <f t="shared" si="2917"/>
        <v>0</v>
      </c>
      <c r="DD2075" s="1">
        <f t="shared" si="2917"/>
        <v>0</v>
      </c>
      <c r="DE2075" s="1">
        <f t="shared" si="2917"/>
        <v>20274653.031409789</v>
      </c>
      <c r="DF2075" s="1">
        <f t="shared" si="2917"/>
        <v>0</v>
      </c>
      <c r="DG2075" s="1">
        <f t="shared" si="2917"/>
        <v>25005405405.405407</v>
      </c>
      <c r="DH2075" s="1">
        <f t="shared" si="2917"/>
        <v>0</v>
      </c>
      <c r="DI2075" s="1">
        <f t="shared" si="2917"/>
        <v>0</v>
      </c>
      <c r="DJ2075" s="1">
        <f t="shared" si="2917"/>
        <v>0</v>
      </c>
      <c r="DK2075" s="1">
        <f t="shared" si="2917"/>
        <v>0</v>
      </c>
      <c r="DL2075" s="1">
        <f t="shared" si="2917"/>
        <v>0</v>
      </c>
      <c r="DM2075" s="1">
        <f t="shared" si="2917"/>
        <v>0</v>
      </c>
      <c r="DN2075" s="1">
        <f t="shared" si="2917"/>
        <v>0</v>
      </c>
      <c r="DO2075" s="1">
        <f t="shared" si="2917"/>
        <v>0</v>
      </c>
      <c r="DP2075" s="1">
        <f t="shared" si="2917"/>
        <v>0</v>
      </c>
      <c r="DQ2075" s="1">
        <f t="shared" si="2917"/>
        <v>0</v>
      </c>
      <c r="DR2075" s="1">
        <f t="shared" si="2917"/>
        <v>0</v>
      </c>
      <c r="DS2075" s="1">
        <f t="shared" si="2917"/>
        <v>0</v>
      </c>
      <c r="DT2075" s="1">
        <f t="shared" si="2917"/>
        <v>0</v>
      </c>
      <c r="DU2075" s="1">
        <f t="shared" si="2917"/>
        <v>0</v>
      </c>
      <c r="DV2075" s="1">
        <f t="shared" si="2917"/>
        <v>0</v>
      </c>
      <c r="DW2075" s="1">
        <f t="shared" si="2917"/>
        <v>0</v>
      </c>
      <c r="DX2075" s="1">
        <f t="shared" si="2917"/>
        <v>0</v>
      </c>
      <c r="DY2075" s="1">
        <f t="shared" si="2917"/>
        <v>0</v>
      </c>
      <c r="DZ2075" s="1">
        <f t="shared" si="2917"/>
        <v>0</v>
      </c>
      <c r="EA2075" s="1">
        <f t="shared" si="2917"/>
        <v>0</v>
      </c>
      <c r="EB2075" s="1">
        <f t="shared" si="2917"/>
        <v>0</v>
      </c>
      <c r="EC2075" s="1">
        <f t="shared" si="2917"/>
        <v>0</v>
      </c>
      <c r="ED2075" s="1">
        <f t="shared" si="2917"/>
        <v>0</v>
      </c>
      <c r="EE2075" s="1">
        <f t="shared" si="2917"/>
        <v>0</v>
      </c>
      <c r="EF2075" s="1">
        <f t="shared" si="2917"/>
        <v>0</v>
      </c>
      <c r="EG2075" s="1">
        <f t="shared" si="2917"/>
        <v>0</v>
      </c>
      <c r="EH2075" s="1">
        <f t="shared" si="2917"/>
        <v>0</v>
      </c>
    </row>
    <row r="2076" spans="4:138" hidden="1">
      <c r="D2076" s="1">
        <v>8.8533852249383926E-8</v>
      </c>
      <c r="E2076" s="28">
        <f t="shared" si="2891"/>
        <v>8.8533852249383926E-8</v>
      </c>
      <c r="F2076" s="28"/>
      <c r="G2076" s="28"/>
      <c r="H2076" s="28"/>
      <c r="I2076" s="28"/>
      <c r="M2076" s="1">
        <f t="shared" ref="M2076:BX2076" si="2918">+N1380</f>
        <v>0</v>
      </c>
      <c r="N2076" s="1">
        <f t="shared" si="2918"/>
        <v>0</v>
      </c>
      <c r="O2076" s="1">
        <f t="shared" si="2918"/>
        <v>0</v>
      </c>
      <c r="P2076" s="1">
        <f t="shared" si="2918"/>
        <v>0</v>
      </c>
      <c r="Q2076" s="1">
        <f t="shared" si="2918"/>
        <v>0</v>
      </c>
      <c r="R2076" s="1">
        <f t="shared" si="2918"/>
        <v>0</v>
      </c>
      <c r="S2076" s="1">
        <f t="shared" si="2918"/>
        <v>0</v>
      </c>
      <c r="T2076" s="1">
        <f t="shared" si="2918"/>
        <v>0</v>
      </c>
      <c r="U2076" s="1">
        <f t="shared" si="2918"/>
        <v>0</v>
      </c>
      <c r="V2076" s="1">
        <f t="shared" si="2918"/>
        <v>0</v>
      </c>
      <c r="W2076" s="1">
        <f t="shared" si="2918"/>
        <v>0</v>
      </c>
      <c r="X2076" s="1">
        <f t="shared" si="2918"/>
        <v>0</v>
      </c>
      <c r="Y2076" s="1">
        <f t="shared" si="2918"/>
        <v>0</v>
      </c>
      <c r="Z2076" s="1">
        <f t="shared" si="2918"/>
        <v>0</v>
      </c>
      <c r="AA2076" s="1">
        <f t="shared" si="2918"/>
        <v>0</v>
      </c>
      <c r="AB2076" s="1">
        <f t="shared" si="2918"/>
        <v>0</v>
      </c>
      <c r="AC2076" s="1">
        <f t="shared" si="2918"/>
        <v>0</v>
      </c>
      <c r="AD2076" s="1">
        <f t="shared" si="2918"/>
        <v>0</v>
      </c>
      <c r="AE2076" s="1">
        <f t="shared" si="2918"/>
        <v>0</v>
      </c>
      <c r="AF2076" s="1">
        <f t="shared" si="2918"/>
        <v>0</v>
      </c>
      <c r="AG2076" s="1">
        <f t="shared" si="2918"/>
        <v>0</v>
      </c>
      <c r="AH2076" s="1">
        <f t="shared" si="2918"/>
        <v>0</v>
      </c>
      <c r="AI2076" s="1">
        <f t="shared" si="2918"/>
        <v>0</v>
      </c>
      <c r="AJ2076" s="1">
        <f t="shared" si="2918"/>
        <v>0</v>
      </c>
      <c r="AK2076" s="1">
        <f t="shared" si="2918"/>
        <v>0</v>
      </c>
      <c r="AL2076" s="1">
        <f t="shared" si="2918"/>
        <v>0</v>
      </c>
      <c r="AM2076" s="1">
        <f t="shared" si="2918"/>
        <v>0</v>
      </c>
      <c r="AN2076" s="1">
        <f t="shared" si="2918"/>
        <v>0</v>
      </c>
      <c r="AO2076" s="1">
        <f t="shared" si="2918"/>
        <v>0</v>
      </c>
      <c r="AP2076" s="1">
        <f t="shared" si="2918"/>
        <v>0</v>
      </c>
      <c r="AQ2076" s="1">
        <f t="shared" si="2918"/>
        <v>0</v>
      </c>
      <c r="AR2076" s="1">
        <f t="shared" si="2918"/>
        <v>0</v>
      </c>
      <c r="AS2076" s="1">
        <f t="shared" si="2918"/>
        <v>0</v>
      </c>
      <c r="AT2076" s="1">
        <f t="shared" si="2918"/>
        <v>0</v>
      </c>
      <c r="AU2076" s="1">
        <f t="shared" si="2918"/>
        <v>0</v>
      </c>
      <c r="AV2076" s="1">
        <f t="shared" si="2918"/>
        <v>0</v>
      </c>
      <c r="AW2076" s="1">
        <f t="shared" si="2918"/>
        <v>0</v>
      </c>
      <c r="AX2076" s="1">
        <f t="shared" si="2918"/>
        <v>0</v>
      </c>
      <c r="AY2076" s="1">
        <f t="shared" si="2918"/>
        <v>0</v>
      </c>
      <c r="AZ2076" s="1">
        <f t="shared" si="2918"/>
        <v>0</v>
      </c>
      <c r="BA2076" s="1">
        <f t="shared" si="2918"/>
        <v>0</v>
      </c>
      <c r="BB2076" s="1">
        <f t="shared" si="2918"/>
        <v>0</v>
      </c>
      <c r="BC2076" s="1">
        <f t="shared" si="2918"/>
        <v>0</v>
      </c>
      <c r="BD2076" s="1">
        <f t="shared" si="2918"/>
        <v>0</v>
      </c>
      <c r="BE2076" s="1">
        <f t="shared" si="2918"/>
        <v>0</v>
      </c>
      <c r="BF2076" s="1">
        <f t="shared" si="2918"/>
        <v>0</v>
      </c>
      <c r="BG2076" s="1">
        <f t="shared" si="2918"/>
        <v>0</v>
      </c>
      <c r="BH2076" s="1">
        <f t="shared" si="2918"/>
        <v>0</v>
      </c>
      <c r="BI2076" s="1">
        <f t="shared" si="2918"/>
        <v>0</v>
      </c>
      <c r="BJ2076" s="1">
        <f t="shared" si="2918"/>
        <v>0</v>
      </c>
      <c r="BK2076" s="1">
        <f t="shared" si="2918"/>
        <v>0</v>
      </c>
      <c r="BL2076" s="1">
        <f t="shared" si="2918"/>
        <v>0</v>
      </c>
      <c r="BM2076" s="1">
        <f t="shared" si="2918"/>
        <v>0</v>
      </c>
      <c r="BN2076" s="1">
        <f t="shared" si="2918"/>
        <v>0</v>
      </c>
      <c r="BO2076" s="1">
        <f t="shared" si="2918"/>
        <v>0</v>
      </c>
      <c r="BP2076" s="1">
        <f t="shared" si="2918"/>
        <v>0</v>
      </c>
      <c r="BQ2076" s="1">
        <f t="shared" si="2918"/>
        <v>0</v>
      </c>
      <c r="BR2076" s="1">
        <f t="shared" si="2918"/>
        <v>-10116.635077999708</v>
      </c>
      <c r="BS2076" s="1">
        <f t="shared" si="2918"/>
        <v>0</v>
      </c>
      <c r="BT2076" s="1">
        <f t="shared" si="2918"/>
        <v>19221606.648199446</v>
      </c>
      <c r="BU2076" s="1">
        <f t="shared" si="2918"/>
        <v>0</v>
      </c>
      <c r="BV2076" s="1">
        <f t="shared" si="2918"/>
        <v>0</v>
      </c>
      <c r="BW2076" s="1">
        <f t="shared" si="2918"/>
        <v>0</v>
      </c>
      <c r="BX2076" s="1">
        <f t="shared" si="2918"/>
        <v>0</v>
      </c>
      <c r="BY2076" s="1">
        <f t="shared" ref="BY2076:EH2076" si="2919">+BZ1380</f>
        <v>0</v>
      </c>
      <c r="BZ2076" s="1">
        <f t="shared" si="2919"/>
        <v>0</v>
      </c>
      <c r="CA2076" s="1">
        <f t="shared" si="2919"/>
        <v>0</v>
      </c>
      <c r="CB2076" s="1">
        <f t="shared" si="2919"/>
        <v>0</v>
      </c>
      <c r="CC2076" s="1">
        <f t="shared" si="2919"/>
        <v>0</v>
      </c>
      <c r="CD2076" s="1">
        <f t="shared" si="2919"/>
        <v>0</v>
      </c>
      <c r="CE2076" s="1">
        <f t="shared" si="2919"/>
        <v>0</v>
      </c>
      <c r="CF2076" s="1">
        <f t="shared" si="2919"/>
        <v>0</v>
      </c>
      <c r="CG2076" s="1">
        <f t="shared" si="2919"/>
        <v>0</v>
      </c>
      <c r="CH2076" s="1">
        <f t="shared" si="2919"/>
        <v>0</v>
      </c>
      <c r="CI2076" s="1">
        <f t="shared" si="2919"/>
        <v>0</v>
      </c>
      <c r="CJ2076" s="1">
        <f t="shared" si="2919"/>
        <v>-142500</v>
      </c>
      <c r="CK2076" s="1">
        <f t="shared" si="2919"/>
        <v>0</v>
      </c>
      <c r="CL2076" s="1">
        <f t="shared" si="2919"/>
        <v>0</v>
      </c>
      <c r="CM2076" s="1">
        <f t="shared" si="2919"/>
        <v>251268.21467917756</v>
      </c>
      <c r="CN2076" s="1">
        <f t="shared" si="2919"/>
        <v>0</v>
      </c>
      <c r="CO2076" s="1">
        <f t="shared" si="2919"/>
        <v>-1053046.3832103424</v>
      </c>
      <c r="CP2076" s="1">
        <f t="shared" si="2919"/>
        <v>-87692.307692307688</v>
      </c>
      <c r="CQ2076" s="1">
        <f t="shared" si="2919"/>
        <v>0</v>
      </c>
      <c r="CR2076" s="1">
        <f t="shared" si="2919"/>
        <v>0</v>
      </c>
      <c r="CS2076" s="1">
        <f t="shared" si="2919"/>
        <v>0</v>
      </c>
      <c r="CT2076" s="1">
        <f t="shared" si="2919"/>
        <v>0</v>
      </c>
      <c r="CU2076" s="1">
        <f t="shared" si="2919"/>
        <v>0</v>
      </c>
      <c r="CV2076" s="1">
        <f t="shared" si="2919"/>
        <v>0</v>
      </c>
      <c r="CW2076" s="1">
        <f t="shared" si="2919"/>
        <v>0</v>
      </c>
      <c r="CX2076" s="1">
        <f t="shared" si="2919"/>
        <v>0</v>
      </c>
      <c r="CY2076" s="1">
        <f t="shared" si="2919"/>
        <v>0</v>
      </c>
      <c r="CZ2076" s="1">
        <f t="shared" si="2919"/>
        <v>0</v>
      </c>
      <c r="DA2076" s="1">
        <f t="shared" si="2919"/>
        <v>0</v>
      </c>
      <c r="DB2076" s="1">
        <f t="shared" si="2919"/>
        <v>0</v>
      </c>
      <c r="DC2076" s="1">
        <f t="shared" si="2919"/>
        <v>0</v>
      </c>
      <c r="DD2076" s="1">
        <f t="shared" si="2919"/>
        <v>0</v>
      </c>
      <c r="DE2076" s="1">
        <f t="shared" si="2919"/>
        <v>0</v>
      </c>
      <c r="DF2076" s="1">
        <f t="shared" si="2919"/>
        <v>0</v>
      </c>
      <c r="DG2076" s="1">
        <f t="shared" si="2919"/>
        <v>0</v>
      </c>
      <c r="DH2076" s="1">
        <f t="shared" si="2919"/>
        <v>-10959.271908870156</v>
      </c>
      <c r="DI2076" s="1">
        <f t="shared" si="2919"/>
        <v>0</v>
      </c>
      <c r="DJ2076" s="1">
        <f t="shared" si="2919"/>
        <v>-20274653.031409789</v>
      </c>
      <c r="DK2076" s="1">
        <f t="shared" si="2919"/>
        <v>0</v>
      </c>
      <c r="DL2076" s="1">
        <f t="shared" si="2919"/>
        <v>0</v>
      </c>
      <c r="DM2076" s="1">
        <f t="shared" si="2919"/>
        <v>0</v>
      </c>
      <c r="DN2076" s="1">
        <f t="shared" si="2919"/>
        <v>0</v>
      </c>
      <c r="DO2076" s="1">
        <f t="shared" si="2919"/>
        <v>0</v>
      </c>
      <c r="DP2076" s="1">
        <f t="shared" si="2919"/>
        <v>0</v>
      </c>
      <c r="DQ2076" s="1">
        <f t="shared" si="2919"/>
        <v>0</v>
      </c>
      <c r="DR2076" s="1">
        <f t="shared" si="2919"/>
        <v>0</v>
      </c>
      <c r="DS2076" s="1">
        <f t="shared" si="2919"/>
        <v>0</v>
      </c>
      <c r="DT2076" s="1">
        <f t="shared" si="2919"/>
        <v>0</v>
      </c>
      <c r="DU2076" s="1">
        <f t="shared" si="2919"/>
        <v>0</v>
      </c>
      <c r="DV2076" s="1">
        <f t="shared" si="2919"/>
        <v>0</v>
      </c>
      <c r="DW2076" s="1">
        <f t="shared" si="2919"/>
        <v>0</v>
      </c>
      <c r="DX2076" s="1">
        <f t="shared" si="2919"/>
        <v>0</v>
      </c>
      <c r="DY2076" s="1">
        <f t="shared" si="2919"/>
        <v>0</v>
      </c>
      <c r="DZ2076" s="1">
        <f t="shared" si="2919"/>
        <v>0</v>
      </c>
      <c r="EA2076" s="1">
        <f t="shared" si="2919"/>
        <v>0</v>
      </c>
      <c r="EB2076" s="1">
        <f t="shared" si="2919"/>
        <v>0</v>
      </c>
      <c r="EC2076" s="1">
        <f t="shared" si="2919"/>
        <v>0</v>
      </c>
      <c r="ED2076" s="1">
        <f t="shared" si="2919"/>
        <v>0</v>
      </c>
      <c r="EE2076" s="1">
        <f t="shared" si="2919"/>
        <v>0</v>
      </c>
      <c r="EF2076" s="1">
        <f t="shared" si="2919"/>
        <v>0</v>
      </c>
      <c r="EG2076" s="1">
        <f t="shared" si="2919"/>
        <v>0</v>
      </c>
      <c r="EH2076" s="1">
        <f t="shared" si="2919"/>
        <v>0</v>
      </c>
    </row>
    <row r="2077" spans="4:138" hidden="1">
      <c r="D2077" s="1">
        <v>1.862645149230957E-9</v>
      </c>
      <c r="E2077" s="28">
        <f t="shared" si="2891"/>
        <v>1.862645149230957E-9</v>
      </c>
      <c r="F2077" s="28"/>
      <c r="G2077" s="28"/>
      <c r="H2077" s="28"/>
      <c r="I2077" s="28"/>
      <c r="M2077" s="1">
        <f t="shared" ref="M2077:BX2077" si="2920">+N1381</f>
        <v>0</v>
      </c>
      <c r="N2077" s="1">
        <f t="shared" si="2920"/>
        <v>0</v>
      </c>
      <c r="O2077" s="1">
        <f t="shared" si="2920"/>
        <v>0</v>
      </c>
      <c r="P2077" s="1">
        <f t="shared" si="2920"/>
        <v>0</v>
      </c>
      <c r="Q2077" s="1">
        <f t="shared" si="2920"/>
        <v>0</v>
      </c>
      <c r="R2077" s="1">
        <f t="shared" si="2920"/>
        <v>0</v>
      </c>
      <c r="S2077" s="1">
        <f t="shared" si="2920"/>
        <v>0</v>
      </c>
      <c r="T2077" s="1">
        <f t="shared" si="2920"/>
        <v>0</v>
      </c>
      <c r="U2077" s="1">
        <f t="shared" si="2920"/>
        <v>0</v>
      </c>
      <c r="V2077" s="1">
        <f t="shared" si="2920"/>
        <v>0</v>
      </c>
      <c r="W2077" s="1">
        <f t="shared" si="2920"/>
        <v>0</v>
      </c>
      <c r="X2077" s="1">
        <f t="shared" si="2920"/>
        <v>0</v>
      </c>
      <c r="Y2077" s="1">
        <f t="shared" si="2920"/>
        <v>0</v>
      </c>
      <c r="Z2077" s="1">
        <f t="shared" si="2920"/>
        <v>0</v>
      </c>
      <c r="AA2077" s="1">
        <f t="shared" si="2920"/>
        <v>0</v>
      </c>
      <c r="AB2077" s="1">
        <f t="shared" si="2920"/>
        <v>0</v>
      </c>
      <c r="AC2077" s="1">
        <f t="shared" si="2920"/>
        <v>0</v>
      </c>
      <c r="AD2077" s="1">
        <f t="shared" si="2920"/>
        <v>0</v>
      </c>
      <c r="AE2077" s="1">
        <f t="shared" si="2920"/>
        <v>0</v>
      </c>
      <c r="AF2077" s="1">
        <f t="shared" si="2920"/>
        <v>0</v>
      </c>
      <c r="AG2077" s="1">
        <f t="shared" si="2920"/>
        <v>0</v>
      </c>
      <c r="AH2077" s="1">
        <f t="shared" si="2920"/>
        <v>0</v>
      </c>
      <c r="AI2077" s="1">
        <f t="shared" si="2920"/>
        <v>0</v>
      </c>
      <c r="AJ2077" s="1">
        <f t="shared" si="2920"/>
        <v>0</v>
      </c>
      <c r="AK2077" s="1">
        <f t="shared" si="2920"/>
        <v>0</v>
      </c>
      <c r="AL2077" s="1">
        <f t="shared" si="2920"/>
        <v>0</v>
      </c>
      <c r="AM2077" s="1">
        <f t="shared" si="2920"/>
        <v>0</v>
      </c>
      <c r="AN2077" s="1">
        <f t="shared" si="2920"/>
        <v>0</v>
      </c>
      <c r="AO2077" s="1">
        <f t="shared" si="2920"/>
        <v>0</v>
      </c>
      <c r="AP2077" s="1">
        <f t="shared" si="2920"/>
        <v>0</v>
      </c>
      <c r="AQ2077" s="1">
        <f t="shared" si="2920"/>
        <v>0</v>
      </c>
      <c r="AR2077" s="1">
        <f t="shared" si="2920"/>
        <v>0</v>
      </c>
      <c r="AS2077" s="1">
        <f t="shared" si="2920"/>
        <v>0</v>
      </c>
      <c r="AT2077" s="1">
        <f t="shared" si="2920"/>
        <v>0</v>
      </c>
      <c r="AU2077" s="1">
        <f t="shared" si="2920"/>
        <v>0</v>
      </c>
      <c r="AV2077" s="1">
        <f t="shared" si="2920"/>
        <v>0</v>
      </c>
      <c r="AW2077" s="1">
        <f t="shared" si="2920"/>
        <v>0</v>
      </c>
      <c r="AX2077" s="1">
        <f t="shared" si="2920"/>
        <v>0</v>
      </c>
      <c r="AY2077" s="1">
        <f t="shared" si="2920"/>
        <v>0</v>
      </c>
      <c r="AZ2077" s="1">
        <f t="shared" si="2920"/>
        <v>0</v>
      </c>
      <c r="BA2077" s="1">
        <f t="shared" si="2920"/>
        <v>0</v>
      </c>
      <c r="BB2077" s="1">
        <f t="shared" si="2920"/>
        <v>0</v>
      </c>
      <c r="BC2077" s="1">
        <f t="shared" si="2920"/>
        <v>0</v>
      </c>
      <c r="BD2077" s="1">
        <f t="shared" si="2920"/>
        <v>0</v>
      </c>
      <c r="BE2077" s="1">
        <f t="shared" si="2920"/>
        <v>0</v>
      </c>
      <c r="BF2077" s="1">
        <f t="shared" si="2920"/>
        <v>0</v>
      </c>
      <c r="BG2077" s="1">
        <f t="shared" si="2920"/>
        <v>0</v>
      </c>
      <c r="BH2077" s="1">
        <f t="shared" si="2920"/>
        <v>0</v>
      </c>
      <c r="BI2077" s="1">
        <f t="shared" si="2920"/>
        <v>0</v>
      </c>
      <c r="BJ2077" s="1">
        <f t="shared" si="2920"/>
        <v>0</v>
      </c>
      <c r="BK2077" s="1">
        <f t="shared" si="2920"/>
        <v>0</v>
      </c>
      <c r="BL2077" s="1">
        <f t="shared" si="2920"/>
        <v>0</v>
      </c>
      <c r="BM2077" s="1">
        <f t="shared" si="2920"/>
        <v>0</v>
      </c>
      <c r="BN2077" s="1">
        <f t="shared" si="2920"/>
        <v>0</v>
      </c>
      <c r="BO2077" s="1">
        <f t="shared" si="2920"/>
        <v>0</v>
      </c>
      <c r="BP2077" s="1">
        <f t="shared" si="2920"/>
        <v>0</v>
      </c>
      <c r="BQ2077" s="1">
        <f t="shared" si="2920"/>
        <v>0</v>
      </c>
      <c r="BR2077" s="1">
        <f t="shared" si="2920"/>
        <v>0</v>
      </c>
      <c r="BS2077" s="1">
        <f t="shared" si="2920"/>
        <v>-444736.84210526315</v>
      </c>
      <c r="BT2077" s="1">
        <f t="shared" si="2920"/>
        <v>0</v>
      </c>
      <c r="BU2077" s="1">
        <f t="shared" si="2920"/>
        <v>0</v>
      </c>
      <c r="BV2077" s="1">
        <f t="shared" si="2920"/>
        <v>0</v>
      </c>
      <c r="BW2077" s="1">
        <f t="shared" si="2920"/>
        <v>0</v>
      </c>
      <c r="BX2077" s="1">
        <f t="shared" si="2920"/>
        <v>0</v>
      </c>
      <c r="BY2077" s="1">
        <f t="shared" ref="BY2077:EH2077" si="2921">+BZ1381</f>
        <v>0</v>
      </c>
      <c r="BZ2077" s="1">
        <f t="shared" si="2921"/>
        <v>0</v>
      </c>
      <c r="CA2077" s="1">
        <f t="shared" si="2921"/>
        <v>0</v>
      </c>
      <c r="CB2077" s="1">
        <f t="shared" si="2921"/>
        <v>0</v>
      </c>
      <c r="CC2077" s="1">
        <f t="shared" si="2921"/>
        <v>0</v>
      </c>
      <c r="CD2077" s="1">
        <f t="shared" si="2921"/>
        <v>0</v>
      </c>
      <c r="CE2077" s="1">
        <f t="shared" si="2921"/>
        <v>0</v>
      </c>
      <c r="CF2077" s="1">
        <f t="shared" si="2921"/>
        <v>0</v>
      </c>
      <c r="CG2077" s="1">
        <f t="shared" si="2921"/>
        <v>0</v>
      </c>
      <c r="CH2077" s="1">
        <f t="shared" si="2921"/>
        <v>0</v>
      </c>
      <c r="CI2077" s="1">
        <f t="shared" si="2921"/>
        <v>0</v>
      </c>
      <c r="CJ2077" s="1">
        <f t="shared" si="2921"/>
        <v>0</v>
      </c>
      <c r="CK2077" s="1">
        <f t="shared" si="2921"/>
        <v>-727.5</v>
      </c>
      <c r="CL2077" s="1">
        <f t="shared" si="2921"/>
        <v>-1455000</v>
      </c>
      <c r="CM2077" s="1">
        <f t="shared" si="2921"/>
        <v>0</v>
      </c>
      <c r="CN2077" s="1">
        <f t="shared" si="2921"/>
        <v>902390.63914422283</v>
      </c>
      <c r="CO2077" s="1">
        <f t="shared" si="2921"/>
        <v>-903994.08284023672</v>
      </c>
      <c r="CP2077" s="1">
        <f t="shared" si="2921"/>
        <v>0</v>
      </c>
      <c r="CQ2077" s="1">
        <f t="shared" si="2921"/>
        <v>-169.5402822030041</v>
      </c>
      <c r="CR2077" s="1">
        <f t="shared" si="2921"/>
        <v>551005.91715976328</v>
      </c>
      <c r="CS2077" s="1">
        <f t="shared" si="2921"/>
        <v>0</v>
      </c>
      <c r="CT2077" s="1">
        <f t="shared" si="2921"/>
        <v>0</v>
      </c>
      <c r="CU2077" s="1">
        <f t="shared" si="2921"/>
        <v>0</v>
      </c>
      <c r="CV2077" s="1">
        <f t="shared" si="2921"/>
        <v>0</v>
      </c>
      <c r="CW2077" s="1">
        <f t="shared" si="2921"/>
        <v>0</v>
      </c>
      <c r="CX2077" s="1">
        <f t="shared" si="2921"/>
        <v>0</v>
      </c>
      <c r="CY2077" s="1">
        <f t="shared" si="2921"/>
        <v>0</v>
      </c>
      <c r="CZ2077" s="1">
        <f t="shared" si="2921"/>
        <v>0</v>
      </c>
      <c r="DA2077" s="1">
        <f t="shared" si="2921"/>
        <v>0</v>
      </c>
      <c r="DB2077" s="1">
        <f t="shared" si="2921"/>
        <v>0</v>
      </c>
      <c r="DC2077" s="1">
        <f t="shared" si="2921"/>
        <v>0</v>
      </c>
      <c r="DD2077" s="1">
        <f t="shared" si="2921"/>
        <v>0</v>
      </c>
      <c r="DE2077" s="1">
        <f t="shared" si="2921"/>
        <v>0</v>
      </c>
      <c r="DF2077" s="1">
        <f t="shared" si="2921"/>
        <v>0</v>
      </c>
      <c r="DG2077" s="1">
        <f t="shared" si="2921"/>
        <v>0</v>
      </c>
      <c r="DH2077" s="1">
        <f t="shared" si="2921"/>
        <v>0</v>
      </c>
      <c r="DI2077" s="1">
        <f t="shared" si="2921"/>
        <v>-456756.75675675675</v>
      </c>
      <c r="DJ2077" s="1">
        <f t="shared" si="2921"/>
        <v>0</v>
      </c>
      <c r="DK2077" s="1">
        <f t="shared" si="2921"/>
        <v>0</v>
      </c>
      <c r="DL2077" s="1">
        <f t="shared" si="2921"/>
        <v>0</v>
      </c>
      <c r="DM2077" s="1">
        <f t="shared" si="2921"/>
        <v>0</v>
      </c>
      <c r="DN2077" s="1">
        <f t="shared" si="2921"/>
        <v>0</v>
      </c>
      <c r="DO2077" s="1">
        <f t="shared" si="2921"/>
        <v>0</v>
      </c>
      <c r="DP2077" s="1">
        <f t="shared" si="2921"/>
        <v>0</v>
      </c>
      <c r="DQ2077" s="1">
        <f t="shared" si="2921"/>
        <v>0</v>
      </c>
      <c r="DR2077" s="1">
        <f t="shared" si="2921"/>
        <v>0</v>
      </c>
      <c r="DS2077" s="1">
        <f t="shared" si="2921"/>
        <v>0</v>
      </c>
      <c r="DT2077" s="1">
        <f t="shared" si="2921"/>
        <v>0</v>
      </c>
      <c r="DU2077" s="1">
        <f t="shared" si="2921"/>
        <v>0</v>
      </c>
      <c r="DV2077" s="1">
        <f t="shared" si="2921"/>
        <v>0</v>
      </c>
      <c r="DW2077" s="1">
        <f t="shared" si="2921"/>
        <v>0</v>
      </c>
      <c r="DX2077" s="1">
        <f t="shared" si="2921"/>
        <v>0</v>
      </c>
      <c r="DY2077" s="1">
        <f t="shared" si="2921"/>
        <v>0</v>
      </c>
      <c r="DZ2077" s="1">
        <f t="shared" si="2921"/>
        <v>0</v>
      </c>
      <c r="EA2077" s="1">
        <f t="shared" si="2921"/>
        <v>0</v>
      </c>
      <c r="EB2077" s="1">
        <f t="shared" si="2921"/>
        <v>0</v>
      </c>
      <c r="EC2077" s="1">
        <f t="shared" si="2921"/>
        <v>0</v>
      </c>
      <c r="ED2077" s="1">
        <f t="shared" si="2921"/>
        <v>0</v>
      </c>
      <c r="EE2077" s="1">
        <f t="shared" si="2921"/>
        <v>0</v>
      </c>
      <c r="EF2077" s="1">
        <f t="shared" si="2921"/>
        <v>0</v>
      </c>
      <c r="EG2077" s="1">
        <f t="shared" si="2921"/>
        <v>0</v>
      </c>
      <c r="EH2077" s="1">
        <f t="shared" si="2921"/>
        <v>0</v>
      </c>
    </row>
    <row r="2078" spans="4:138" hidden="1">
      <c r="D2078" s="1">
        <v>8.0466270446777344E-7</v>
      </c>
      <c r="E2078" s="28">
        <f t="shared" si="2891"/>
        <v>8.0466270446777344E-7</v>
      </c>
      <c r="F2078" s="28"/>
      <c r="G2078" s="28"/>
      <c r="H2078" s="28"/>
      <c r="I2078" s="28"/>
      <c r="M2078" s="1">
        <f t="shared" ref="M2078:BX2078" si="2922">+N1382</f>
        <v>0</v>
      </c>
      <c r="N2078" s="1">
        <f t="shared" si="2922"/>
        <v>0</v>
      </c>
      <c r="O2078" s="1">
        <f t="shared" si="2922"/>
        <v>0</v>
      </c>
      <c r="P2078" s="1">
        <f t="shared" si="2922"/>
        <v>0</v>
      </c>
      <c r="Q2078" s="1">
        <f t="shared" si="2922"/>
        <v>0</v>
      </c>
      <c r="R2078" s="1">
        <f t="shared" si="2922"/>
        <v>0</v>
      </c>
      <c r="S2078" s="1">
        <f t="shared" si="2922"/>
        <v>0</v>
      </c>
      <c r="T2078" s="1">
        <f t="shared" si="2922"/>
        <v>0</v>
      </c>
      <c r="U2078" s="1">
        <f t="shared" si="2922"/>
        <v>0</v>
      </c>
      <c r="V2078" s="1">
        <f t="shared" si="2922"/>
        <v>0</v>
      </c>
      <c r="W2078" s="1">
        <f t="shared" si="2922"/>
        <v>0</v>
      </c>
      <c r="X2078" s="1">
        <f t="shared" si="2922"/>
        <v>0</v>
      </c>
      <c r="Y2078" s="1">
        <f t="shared" si="2922"/>
        <v>0</v>
      </c>
      <c r="Z2078" s="1">
        <f t="shared" si="2922"/>
        <v>0</v>
      </c>
      <c r="AA2078" s="1">
        <f t="shared" si="2922"/>
        <v>0</v>
      </c>
      <c r="AB2078" s="1">
        <f t="shared" si="2922"/>
        <v>0</v>
      </c>
      <c r="AC2078" s="1">
        <f t="shared" si="2922"/>
        <v>0</v>
      </c>
      <c r="AD2078" s="1">
        <f t="shared" si="2922"/>
        <v>0</v>
      </c>
      <c r="AE2078" s="1">
        <f t="shared" si="2922"/>
        <v>0</v>
      </c>
      <c r="AF2078" s="1">
        <f t="shared" si="2922"/>
        <v>0</v>
      </c>
      <c r="AG2078" s="1">
        <f t="shared" si="2922"/>
        <v>0</v>
      </c>
      <c r="AH2078" s="1">
        <f t="shared" si="2922"/>
        <v>0</v>
      </c>
      <c r="AI2078" s="1">
        <f t="shared" si="2922"/>
        <v>0</v>
      </c>
      <c r="AJ2078" s="1">
        <f t="shared" si="2922"/>
        <v>0</v>
      </c>
      <c r="AK2078" s="1">
        <f t="shared" si="2922"/>
        <v>0</v>
      </c>
      <c r="AL2078" s="1">
        <f t="shared" si="2922"/>
        <v>0</v>
      </c>
      <c r="AM2078" s="1">
        <f t="shared" si="2922"/>
        <v>0</v>
      </c>
      <c r="AN2078" s="1">
        <f t="shared" si="2922"/>
        <v>0</v>
      </c>
      <c r="AO2078" s="1">
        <f t="shared" si="2922"/>
        <v>0</v>
      </c>
      <c r="AP2078" s="1">
        <f t="shared" si="2922"/>
        <v>0</v>
      </c>
      <c r="AQ2078" s="1">
        <f t="shared" si="2922"/>
        <v>0</v>
      </c>
      <c r="AR2078" s="1">
        <f t="shared" si="2922"/>
        <v>0</v>
      </c>
      <c r="AS2078" s="1">
        <f t="shared" si="2922"/>
        <v>0</v>
      </c>
      <c r="AT2078" s="1">
        <f t="shared" si="2922"/>
        <v>0</v>
      </c>
      <c r="AU2078" s="1">
        <f t="shared" si="2922"/>
        <v>0</v>
      </c>
      <c r="AV2078" s="1">
        <f t="shared" si="2922"/>
        <v>0</v>
      </c>
      <c r="AW2078" s="1">
        <f t="shared" si="2922"/>
        <v>0</v>
      </c>
      <c r="AX2078" s="1">
        <f t="shared" si="2922"/>
        <v>0</v>
      </c>
      <c r="AY2078" s="1">
        <f t="shared" si="2922"/>
        <v>0</v>
      </c>
      <c r="AZ2078" s="1">
        <f t="shared" si="2922"/>
        <v>0</v>
      </c>
      <c r="BA2078" s="1">
        <f t="shared" si="2922"/>
        <v>0</v>
      </c>
      <c r="BB2078" s="1">
        <f t="shared" si="2922"/>
        <v>0</v>
      </c>
      <c r="BC2078" s="1">
        <f t="shared" si="2922"/>
        <v>0</v>
      </c>
      <c r="BD2078" s="1">
        <f t="shared" si="2922"/>
        <v>0</v>
      </c>
      <c r="BE2078" s="1">
        <f t="shared" si="2922"/>
        <v>0</v>
      </c>
      <c r="BF2078" s="1">
        <f t="shared" si="2922"/>
        <v>0</v>
      </c>
      <c r="BG2078" s="1">
        <f t="shared" si="2922"/>
        <v>0</v>
      </c>
      <c r="BH2078" s="1">
        <f t="shared" si="2922"/>
        <v>0</v>
      </c>
      <c r="BI2078" s="1">
        <f t="shared" si="2922"/>
        <v>0</v>
      </c>
      <c r="BJ2078" s="1">
        <f t="shared" si="2922"/>
        <v>0</v>
      </c>
      <c r="BK2078" s="1">
        <f t="shared" si="2922"/>
        <v>0</v>
      </c>
      <c r="BL2078" s="1">
        <f t="shared" si="2922"/>
        <v>0</v>
      </c>
      <c r="BM2078" s="1">
        <f t="shared" si="2922"/>
        <v>0</v>
      </c>
      <c r="BN2078" s="1">
        <f t="shared" si="2922"/>
        <v>0</v>
      </c>
      <c r="BO2078" s="1">
        <f t="shared" si="2922"/>
        <v>0</v>
      </c>
      <c r="BP2078" s="1">
        <f t="shared" si="2922"/>
        <v>0</v>
      </c>
      <c r="BQ2078" s="1">
        <f t="shared" si="2922"/>
        <v>0</v>
      </c>
      <c r="BR2078" s="1">
        <f t="shared" si="2922"/>
        <v>-19221606.648199446</v>
      </c>
      <c r="BS2078" s="1">
        <f t="shared" si="2922"/>
        <v>0</v>
      </c>
      <c r="BT2078" s="1">
        <f t="shared" si="2922"/>
        <v>24347368421.052631</v>
      </c>
      <c r="BU2078" s="1">
        <f t="shared" si="2922"/>
        <v>0</v>
      </c>
      <c r="BV2078" s="1">
        <f t="shared" si="2922"/>
        <v>0</v>
      </c>
      <c r="BW2078" s="1">
        <f t="shared" si="2922"/>
        <v>0</v>
      </c>
      <c r="BX2078" s="1">
        <f t="shared" si="2922"/>
        <v>0</v>
      </c>
      <c r="BY2078" s="1">
        <f t="shared" ref="BY2078:EH2078" si="2923">+BZ1382</f>
        <v>0</v>
      </c>
      <c r="BZ2078" s="1">
        <f t="shared" si="2923"/>
        <v>0</v>
      </c>
      <c r="CA2078" s="1">
        <f t="shared" si="2923"/>
        <v>0</v>
      </c>
      <c r="CB2078" s="1">
        <f t="shared" si="2923"/>
        <v>0</v>
      </c>
      <c r="CC2078" s="1">
        <f t="shared" si="2923"/>
        <v>0</v>
      </c>
      <c r="CD2078" s="1">
        <f t="shared" si="2923"/>
        <v>0</v>
      </c>
      <c r="CE2078" s="1">
        <f t="shared" si="2923"/>
        <v>0</v>
      </c>
      <c r="CF2078" s="1">
        <f t="shared" si="2923"/>
        <v>0</v>
      </c>
      <c r="CG2078" s="1">
        <f t="shared" si="2923"/>
        <v>0</v>
      </c>
      <c r="CH2078" s="1">
        <f t="shared" si="2923"/>
        <v>0</v>
      </c>
      <c r="CI2078" s="1">
        <f t="shared" si="2923"/>
        <v>0</v>
      </c>
      <c r="CJ2078" s="1">
        <f t="shared" si="2923"/>
        <v>0</v>
      </c>
      <c r="CK2078" s="1">
        <f t="shared" si="2923"/>
        <v>1455000</v>
      </c>
      <c r="CL2078" s="1">
        <f t="shared" si="2923"/>
        <v>1940000000</v>
      </c>
      <c r="CM2078" s="1">
        <f t="shared" si="2923"/>
        <v>-1053046.3832103424</v>
      </c>
      <c r="CN2078" s="1">
        <f t="shared" si="2923"/>
        <v>-903994.08284023672</v>
      </c>
      <c r="CO2078" s="1">
        <f t="shared" si="2923"/>
        <v>104973239960.60838</v>
      </c>
      <c r="CP2078" s="1">
        <f t="shared" si="2923"/>
        <v>0</v>
      </c>
      <c r="CQ2078" s="1">
        <f t="shared" si="2923"/>
        <v>-551005.91715976328</v>
      </c>
      <c r="CR2078" s="1">
        <f t="shared" si="2923"/>
        <v>1193846153.8461537</v>
      </c>
      <c r="CS2078" s="1">
        <f t="shared" si="2923"/>
        <v>0</v>
      </c>
      <c r="CT2078" s="1">
        <f t="shared" si="2923"/>
        <v>0</v>
      </c>
      <c r="CU2078" s="1">
        <f t="shared" si="2923"/>
        <v>0</v>
      </c>
      <c r="CV2078" s="1">
        <f t="shared" si="2923"/>
        <v>0</v>
      </c>
      <c r="CW2078" s="1">
        <f t="shared" si="2923"/>
        <v>0</v>
      </c>
      <c r="CX2078" s="1">
        <f t="shared" si="2923"/>
        <v>0</v>
      </c>
      <c r="CY2078" s="1">
        <f t="shared" si="2923"/>
        <v>0</v>
      </c>
      <c r="CZ2078" s="1">
        <f t="shared" si="2923"/>
        <v>0</v>
      </c>
      <c r="DA2078" s="1">
        <f t="shared" si="2923"/>
        <v>0</v>
      </c>
      <c r="DB2078" s="1">
        <f t="shared" si="2923"/>
        <v>0</v>
      </c>
      <c r="DC2078" s="1">
        <f t="shared" si="2923"/>
        <v>0</v>
      </c>
      <c r="DD2078" s="1">
        <f t="shared" si="2923"/>
        <v>0</v>
      </c>
      <c r="DE2078" s="1">
        <f t="shared" si="2923"/>
        <v>0</v>
      </c>
      <c r="DF2078" s="1">
        <f t="shared" si="2923"/>
        <v>0</v>
      </c>
      <c r="DG2078" s="1">
        <f t="shared" si="2923"/>
        <v>0</v>
      </c>
      <c r="DH2078" s="1">
        <f t="shared" si="2923"/>
        <v>20274653.031409789</v>
      </c>
      <c r="DI2078" s="1">
        <f t="shared" si="2923"/>
        <v>0</v>
      </c>
      <c r="DJ2078" s="1">
        <f t="shared" si="2923"/>
        <v>25005405405.405407</v>
      </c>
      <c r="DK2078" s="1">
        <f t="shared" si="2923"/>
        <v>0</v>
      </c>
      <c r="DL2078" s="1">
        <f t="shared" si="2923"/>
        <v>0</v>
      </c>
      <c r="DM2078" s="1">
        <f t="shared" si="2923"/>
        <v>0</v>
      </c>
      <c r="DN2078" s="1">
        <f t="shared" si="2923"/>
        <v>0</v>
      </c>
      <c r="DO2078" s="1">
        <f t="shared" si="2923"/>
        <v>0</v>
      </c>
      <c r="DP2078" s="1">
        <f t="shared" si="2923"/>
        <v>0</v>
      </c>
      <c r="DQ2078" s="1">
        <f t="shared" si="2923"/>
        <v>0</v>
      </c>
      <c r="DR2078" s="1">
        <f t="shared" si="2923"/>
        <v>0</v>
      </c>
      <c r="DS2078" s="1">
        <f t="shared" si="2923"/>
        <v>0</v>
      </c>
      <c r="DT2078" s="1">
        <f t="shared" si="2923"/>
        <v>0</v>
      </c>
      <c r="DU2078" s="1">
        <f t="shared" si="2923"/>
        <v>0</v>
      </c>
      <c r="DV2078" s="1">
        <f t="shared" si="2923"/>
        <v>0</v>
      </c>
      <c r="DW2078" s="1">
        <f t="shared" si="2923"/>
        <v>0</v>
      </c>
      <c r="DX2078" s="1">
        <f t="shared" si="2923"/>
        <v>0</v>
      </c>
      <c r="DY2078" s="1">
        <f t="shared" si="2923"/>
        <v>0</v>
      </c>
      <c r="DZ2078" s="1">
        <f t="shared" si="2923"/>
        <v>0</v>
      </c>
      <c r="EA2078" s="1">
        <f t="shared" si="2923"/>
        <v>0</v>
      </c>
      <c r="EB2078" s="1">
        <f t="shared" si="2923"/>
        <v>0</v>
      </c>
      <c r="EC2078" s="1">
        <f t="shared" si="2923"/>
        <v>0</v>
      </c>
      <c r="ED2078" s="1">
        <f t="shared" si="2923"/>
        <v>0</v>
      </c>
      <c r="EE2078" s="1">
        <f t="shared" si="2923"/>
        <v>0</v>
      </c>
      <c r="EF2078" s="1">
        <f t="shared" si="2923"/>
        <v>0</v>
      </c>
      <c r="EG2078" s="1">
        <f t="shared" si="2923"/>
        <v>0</v>
      </c>
      <c r="EH2078" s="1">
        <f t="shared" si="2923"/>
        <v>0</v>
      </c>
    </row>
    <row r="2079" spans="4:138" hidden="1">
      <c r="D2079" s="1">
        <v>1.6938429325819016E-8</v>
      </c>
      <c r="E2079" s="28">
        <f t="shared" si="2891"/>
        <v>1.6938429325819016E-8</v>
      </c>
      <c r="F2079" s="28"/>
      <c r="G2079" s="28"/>
      <c r="H2079" s="28"/>
      <c r="I2079" s="28"/>
      <c r="M2079" s="1">
        <f t="shared" ref="M2079:BX2079" si="2924">+N1383</f>
        <v>0</v>
      </c>
      <c r="N2079" s="1">
        <f t="shared" si="2924"/>
        <v>0</v>
      </c>
      <c r="O2079" s="1">
        <f t="shared" si="2924"/>
        <v>0</v>
      </c>
      <c r="P2079" s="1">
        <f t="shared" si="2924"/>
        <v>0</v>
      </c>
      <c r="Q2079" s="1">
        <f t="shared" si="2924"/>
        <v>0</v>
      </c>
      <c r="R2079" s="1">
        <f t="shared" si="2924"/>
        <v>0</v>
      </c>
      <c r="S2079" s="1">
        <f t="shared" si="2924"/>
        <v>0</v>
      </c>
      <c r="T2079" s="1">
        <f t="shared" si="2924"/>
        <v>0</v>
      </c>
      <c r="U2079" s="1">
        <f t="shared" si="2924"/>
        <v>0</v>
      </c>
      <c r="V2079" s="1">
        <f t="shared" si="2924"/>
        <v>0</v>
      </c>
      <c r="W2079" s="1">
        <f t="shared" si="2924"/>
        <v>0</v>
      </c>
      <c r="X2079" s="1">
        <f t="shared" si="2924"/>
        <v>0</v>
      </c>
      <c r="Y2079" s="1">
        <f t="shared" si="2924"/>
        <v>0</v>
      </c>
      <c r="Z2079" s="1">
        <f t="shared" si="2924"/>
        <v>0</v>
      </c>
      <c r="AA2079" s="1">
        <f t="shared" si="2924"/>
        <v>0</v>
      </c>
      <c r="AB2079" s="1">
        <f t="shared" si="2924"/>
        <v>0</v>
      </c>
      <c r="AC2079" s="1">
        <f t="shared" si="2924"/>
        <v>0</v>
      </c>
      <c r="AD2079" s="1">
        <f t="shared" si="2924"/>
        <v>0</v>
      </c>
      <c r="AE2079" s="1">
        <f t="shared" si="2924"/>
        <v>0</v>
      </c>
      <c r="AF2079" s="1">
        <f t="shared" si="2924"/>
        <v>0</v>
      </c>
      <c r="AG2079" s="1">
        <f t="shared" si="2924"/>
        <v>0</v>
      </c>
      <c r="AH2079" s="1">
        <f t="shared" si="2924"/>
        <v>0</v>
      </c>
      <c r="AI2079" s="1">
        <f t="shared" si="2924"/>
        <v>0</v>
      </c>
      <c r="AJ2079" s="1">
        <f t="shared" si="2924"/>
        <v>0</v>
      </c>
      <c r="AK2079" s="1">
        <f t="shared" si="2924"/>
        <v>0</v>
      </c>
      <c r="AL2079" s="1">
        <f t="shared" si="2924"/>
        <v>0</v>
      </c>
      <c r="AM2079" s="1">
        <f t="shared" si="2924"/>
        <v>0</v>
      </c>
      <c r="AN2079" s="1">
        <f t="shared" si="2924"/>
        <v>0</v>
      </c>
      <c r="AO2079" s="1">
        <f t="shared" si="2924"/>
        <v>0</v>
      </c>
      <c r="AP2079" s="1">
        <f t="shared" si="2924"/>
        <v>0</v>
      </c>
      <c r="AQ2079" s="1">
        <f t="shared" si="2924"/>
        <v>0</v>
      </c>
      <c r="AR2079" s="1">
        <f t="shared" si="2924"/>
        <v>0</v>
      </c>
      <c r="AS2079" s="1">
        <f t="shared" si="2924"/>
        <v>0</v>
      </c>
      <c r="AT2079" s="1">
        <f t="shared" si="2924"/>
        <v>0</v>
      </c>
      <c r="AU2079" s="1">
        <f t="shared" si="2924"/>
        <v>0</v>
      </c>
      <c r="AV2079" s="1">
        <f t="shared" si="2924"/>
        <v>0</v>
      </c>
      <c r="AW2079" s="1">
        <f t="shared" si="2924"/>
        <v>0</v>
      </c>
      <c r="AX2079" s="1">
        <f t="shared" si="2924"/>
        <v>0</v>
      </c>
      <c r="AY2079" s="1">
        <f t="shared" si="2924"/>
        <v>0</v>
      </c>
      <c r="AZ2079" s="1">
        <f t="shared" si="2924"/>
        <v>0</v>
      </c>
      <c r="BA2079" s="1">
        <f t="shared" si="2924"/>
        <v>0</v>
      </c>
      <c r="BB2079" s="1">
        <f t="shared" si="2924"/>
        <v>0</v>
      </c>
      <c r="BC2079" s="1">
        <f t="shared" si="2924"/>
        <v>0</v>
      </c>
      <c r="BD2079" s="1">
        <f t="shared" si="2924"/>
        <v>0</v>
      </c>
      <c r="BE2079" s="1">
        <f t="shared" si="2924"/>
        <v>0</v>
      </c>
      <c r="BF2079" s="1">
        <f t="shared" si="2924"/>
        <v>0</v>
      </c>
      <c r="BG2079" s="1">
        <f t="shared" si="2924"/>
        <v>0</v>
      </c>
      <c r="BH2079" s="1">
        <f t="shared" si="2924"/>
        <v>0</v>
      </c>
      <c r="BI2079" s="1">
        <f t="shared" si="2924"/>
        <v>0</v>
      </c>
      <c r="BJ2079" s="1">
        <f t="shared" si="2924"/>
        <v>0</v>
      </c>
      <c r="BK2079" s="1">
        <f t="shared" si="2924"/>
        <v>0</v>
      </c>
      <c r="BL2079" s="1">
        <f t="shared" si="2924"/>
        <v>0</v>
      </c>
      <c r="BM2079" s="1">
        <f t="shared" si="2924"/>
        <v>0</v>
      </c>
      <c r="BN2079" s="1">
        <f t="shared" si="2924"/>
        <v>0</v>
      </c>
      <c r="BO2079" s="1">
        <f t="shared" si="2924"/>
        <v>0</v>
      </c>
      <c r="BP2079" s="1">
        <f t="shared" si="2924"/>
        <v>0</v>
      </c>
      <c r="BQ2079" s="1">
        <f t="shared" si="2924"/>
        <v>0</v>
      </c>
      <c r="BR2079" s="1">
        <f t="shared" si="2924"/>
        <v>0</v>
      </c>
      <c r="BS2079" s="1">
        <f t="shared" si="2924"/>
        <v>0</v>
      </c>
      <c r="BT2079" s="1">
        <f t="shared" si="2924"/>
        <v>0</v>
      </c>
      <c r="BU2079" s="1">
        <f t="shared" si="2924"/>
        <v>-10116.635077999708</v>
      </c>
      <c r="BV2079" s="1">
        <f t="shared" si="2924"/>
        <v>0</v>
      </c>
      <c r="BW2079" s="1">
        <f t="shared" si="2924"/>
        <v>19221606.648199446</v>
      </c>
      <c r="BX2079" s="1">
        <f t="shared" si="2924"/>
        <v>0</v>
      </c>
      <c r="BY2079" s="1">
        <f t="shared" ref="BY2079:EH2079" si="2925">+BZ1383</f>
        <v>0</v>
      </c>
      <c r="BZ2079" s="1">
        <f t="shared" si="2925"/>
        <v>0</v>
      </c>
      <c r="CA2079" s="1">
        <f t="shared" si="2925"/>
        <v>0</v>
      </c>
      <c r="CB2079" s="1">
        <f t="shared" si="2925"/>
        <v>0</v>
      </c>
      <c r="CC2079" s="1">
        <f t="shared" si="2925"/>
        <v>0</v>
      </c>
      <c r="CD2079" s="1">
        <f t="shared" si="2925"/>
        <v>0</v>
      </c>
      <c r="CE2079" s="1">
        <f t="shared" si="2925"/>
        <v>0</v>
      </c>
      <c r="CF2079" s="1">
        <f t="shared" si="2925"/>
        <v>0</v>
      </c>
      <c r="CG2079" s="1">
        <f t="shared" si="2925"/>
        <v>0</v>
      </c>
      <c r="CH2079" s="1">
        <f t="shared" si="2925"/>
        <v>0</v>
      </c>
      <c r="CI2079" s="1">
        <f t="shared" si="2925"/>
        <v>0</v>
      </c>
      <c r="CJ2079" s="1">
        <f t="shared" si="2925"/>
        <v>0</v>
      </c>
      <c r="CK2079" s="1">
        <f t="shared" si="2925"/>
        <v>0</v>
      </c>
      <c r="CL2079" s="1">
        <f t="shared" si="2925"/>
        <v>0</v>
      </c>
      <c r="CM2079" s="1">
        <f t="shared" si="2925"/>
        <v>-87692.307692307688</v>
      </c>
      <c r="CN2079" s="1">
        <f t="shared" si="2925"/>
        <v>0</v>
      </c>
      <c r="CO2079" s="1">
        <f t="shared" si="2925"/>
        <v>0</v>
      </c>
      <c r="CP2079" s="1">
        <f t="shared" si="2925"/>
        <v>108768.21467917756</v>
      </c>
      <c r="CQ2079" s="1">
        <f t="shared" si="2925"/>
        <v>0</v>
      </c>
      <c r="CR2079" s="1">
        <f t="shared" si="2925"/>
        <v>-1053046.3832103424</v>
      </c>
      <c r="CS2079" s="1">
        <f t="shared" si="2925"/>
        <v>0</v>
      </c>
      <c r="CT2079" s="1">
        <f t="shared" si="2925"/>
        <v>0</v>
      </c>
      <c r="CU2079" s="1">
        <f t="shared" si="2925"/>
        <v>0</v>
      </c>
      <c r="CV2079" s="1">
        <f t="shared" si="2925"/>
        <v>0</v>
      </c>
      <c r="CW2079" s="1">
        <f t="shared" si="2925"/>
        <v>0</v>
      </c>
      <c r="CX2079" s="1">
        <f t="shared" si="2925"/>
        <v>0</v>
      </c>
      <c r="CY2079" s="1">
        <f t="shared" si="2925"/>
        <v>0</v>
      </c>
      <c r="CZ2079" s="1">
        <f t="shared" si="2925"/>
        <v>0</v>
      </c>
      <c r="DA2079" s="1">
        <f t="shared" si="2925"/>
        <v>0</v>
      </c>
      <c r="DB2079" s="1">
        <f t="shared" si="2925"/>
        <v>0</v>
      </c>
      <c r="DC2079" s="1">
        <f t="shared" si="2925"/>
        <v>0</v>
      </c>
      <c r="DD2079" s="1">
        <f t="shared" si="2925"/>
        <v>0</v>
      </c>
      <c r="DE2079" s="1">
        <f t="shared" si="2925"/>
        <v>0</v>
      </c>
      <c r="DF2079" s="1">
        <f t="shared" si="2925"/>
        <v>0</v>
      </c>
      <c r="DG2079" s="1">
        <f t="shared" si="2925"/>
        <v>0</v>
      </c>
      <c r="DH2079" s="1">
        <f t="shared" si="2925"/>
        <v>0</v>
      </c>
      <c r="DI2079" s="1">
        <f t="shared" si="2925"/>
        <v>0</v>
      </c>
      <c r="DJ2079" s="1">
        <f t="shared" si="2925"/>
        <v>0</v>
      </c>
      <c r="DK2079" s="1">
        <f t="shared" si="2925"/>
        <v>-10959.271908870156</v>
      </c>
      <c r="DL2079" s="1">
        <f t="shared" si="2925"/>
        <v>0</v>
      </c>
      <c r="DM2079" s="1">
        <f t="shared" si="2925"/>
        <v>-20274653.031409789</v>
      </c>
      <c r="DN2079" s="1">
        <f t="shared" si="2925"/>
        <v>0</v>
      </c>
      <c r="DO2079" s="1">
        <f t="shared" si="2925"/>
        <v>0</v>
      </c>
      <c r="DP2079" s="1">
        <f t="shared" si="2925"/>
        <v>0</v>
      </c>
      <c r="DQ2079" s="1">
        <f t="shared" si="2925"/>
        <v>0</v>
      </c>
      <c r="DR2079" s="1">
        <f t="shared" si="2925"/>
        <v>0</v>
      </c>
      <c r="DS2079" s="1">
        <f t="shared" si="2925"/>
        <v>0</v>
      </c>
      <c r="DT2079" s="1">
        <f t="shared" si="2925"/>
        <v>0</v>
      </c>
      <c r="DU2079" s="1">
        <f t="shared" si="2925"/>
        <v>0</v>
      </c>
      <c r="DV2079" s="1">
        <f t="shared" si="2925"/>
        <v>0</v>
      </c>
      <c r="DW2079" s="1">
        <f t="shared" si="2925"/>
        <v>0</v>
      </c>
      <c r="DX2079" s="1">
        <f t="shared" si="2925"/>
        <v>0</v>
      </c>
      <c r="DY2079" s="1">
        <f t="shared" si="2925"/>
        <v>0</v>
      </c>
      <c r="DZ2079" s="1">
        <f t="shared" si="2925"/>
        <v>0</v>
      </c>
      <c r="EA2079" s="1">
        <f t="shared" si="2925"/>
        <v>0</v>
      </c>
      <c r="EB2079" s="1">
        <f t="shared" si="2925"/>
        <v>0</v>
      </c>
      <c r="EC2079" s="1">
        <f t="shared" si="2925"/>
        <v>0</v>
      </c>
      <c r="ED2079" s="1">
        <f t="shared" si="2925"/>
        <v>0</v>
      </c>
      <c r="EE2079" s="1">
        <f t="shared" si="2925"/>
        <v>0</v>
      </c>
      <c r="EF2079" s="1">
        <f t="shared" si="2925"/>
        <v>0</v>
      </c>
      <c r="EG2079" s="1">
        <f t="shared" si="2925"/>
        <v>0</v>
      </c>
      <c r="EH2079" s="1">
        <f t="shared" si="2925"/>
        <v>0</v>
      </c>
    </row>
    <row r="2080" spans="4:138" hidden="1">
      <c r="D2080" s="1">
        <v>0</v>
      </c>
      <c r="E2080" s="28">
        <f t="shared" si="2891"/>
        <v>0</v>
      </c>
      <c r="F2080" s="28"/>
      <c r="G2080" s="28"/>
      <c r="H2080" s="28"/>
      <c r="I2080" s="28"/>
      <c r="M2080" s="1">
        <f t="shared" ref="M2080:BX2080" si="2926">+N1384</f>
        <v>0</v>
      </c>
      <c r="N2080" s="1">
        <f t="shared" si="2926"/>
        <v>0</v>
      </c>
      <c r="O2080" s="1">
        <f t="shared" si="2926"/>
        <v>0</v>
      </c>
      <c r="P2080" s="1">
        <f t="shared" si="2926"/>
        <v>0</v>
      </c>
      <c r="Q2080" s="1">
        <f t="shared" si="2926"/>
        <v>0</v>
      </c>
      <c r="R2080" s="1">
        <f t="shared" si="2926"/>
        <v>0</v>
      </c>
      <c r="S2080" s="1">
        <f t="shared" si="2926"/>
        <v>0</v>
      </c>
      <c r="T2080" s="1">
        <f t="shared" si="2926"/>
        <v>0</v>
      </c>
      <c r="U2080" s="1">
        <f t="shared" si="2926"/>
        <v>0</v>
      </c>
      <c r="V2080" s="1">
        <f t="shared" si="2926"/>
        <v>0</v>
      </c>
      <c r="W2080" s="1">
        <f t="shared" si="2926"/>
        <v>0</v>
      </c>
      <c r="X2080" s="1">
        <f t="shared" si="2926"/>
        <v>0</v>
      </c>
      <c r="Y2080" s="1">
        <f t="shared" si="2926"/>
        <v>0</v>
      </c>
      <c r="Z2080" s="1">
        <f t="shared" si="2926"/>
        <v>0</v>
      </c>
      <c r="AA2080" s="1">
        <f t="shared" si="2926"/>
        <v>0</v>
      </c>
      <c r="AB2080" s="1">
        <f t="shared" si="2926"/>
        <v>0</v>
      </c>
      <c r="AC2080" s="1">
        <f t="shared" si="2926"/>
        <v>0</v>
      </c>
      <c r="AD2080" s="1">
        <f t="shared" si="2926"/>
        <v>0</v>
      </c>
      <c r="AE2080" s="1">
        <f t="shared" si="2926"/>
        <v>0</v>
      </c>
      <c r="AF2080" s="1">
        <f t="shared" si="2926"/>
        <v>0</v>
      </c>
      <c r="AG2080" s="1">
        <f t="shared" si="2926"/>
        <v>0</v>
      </c>
      <c r="AH2080" s="1">
        <f t="shared" si="2926"/>
        <v>0</v>
      </c>
      <c r="AI2080" s="1">
        <f t="shared" si="2926"/>
        <v>0</v>
      </c>
      <c r="AJ2080" s="1">
        <f t="shared" si="2926"/>
        <v>0</v>
      </c>
      <c r="AK2080" s="1">
        <f t="shared" si="2926"/>
        <v>0</v>
      </c>
      <c r="AL2080" s="1">
        <f t="shared" si="2926"/>
        <v>0</v>
      </c>
      <c r="AM2080" s="1">
        <f t="shared" si="2926"/>
        <v>0</v>
      </c>
      <c r="AN2080" s="1">
        <f t="shared" si="2926"/>
        <v>0</v>
      </c>
      <c r="AO2080" s="1">
        <f t="shared" si="2926"/>
        <v>0</v>
      </c>
      <c r="AP2080" s="1">
        <f t="shared" si="2926"/>
        <v>0</v>
      </c>
      <c r="AQ2080" s="1">
        <f t="shared" si="2926"/>
        <v>0</v>
      </c>
      <c r="AR2080" s="1">
        <f t="shared" si="2926"/>
        <v>0</v>
      </c>
      <c r="AS2080" s="1">
        <f t="shared" si="2926"/>
        <v>0</v>
      </c>
      <c r="AT2080" s="1">
        <f t="shared" si="2926"/>
        <v>0</v>
      </c>
      <c r="AU2080" s="1">
        <f t="shared" si="2926"/>
        <v>0</v>
      </c>
      <c r="AV2080" s="1">
        <f t="shared" si="2926"/>
        <v>0</v>
      </c>
      <c r="AW2080" s="1">
        <f t="shared" si="2926"/>
        <v>0</v>
      </c>
      <c r="AX2080" s="1">
        <f t="shared" si="2926"/>
        <v>0</v>
      </c>
      <c r="AY2080" s="1">
        <f t="shared" si="2926"/>
        <v>0</v>
      </c>
      <c r="AZ2080" s="1">
        <f t="shared" si="2926"/>
        <v>0</v>
      </c>
      <c r="BA2080" s="1">
        <f t="shared" si="2926"/>
        <v>0</v>
      </c>
      <c r="BB2080" s="1">
        <f t="shared" si="2926"/>
        <v>0</v>
      </c>
      <c r="BC2080" s="1">
        <f t="shared" si="2926"/>
        <v>0</v>
      </c>
      <c r="BD2080" s="1">
        <f t="shared" si="2926"/>
        <v>0</v>
      </c>
      <c r="BE2080" s="1">
        <f t="shared" si="2926"/>
        <v>0</v>
      </c>
      <c r="BF2080" s="1">
        <f t="shared" si="2926"/>
        <v>0</v>
      </c>
      <c r="BG2080" s="1">
        <f t="shared" si="2926"/>
        <v>0</v>
      </c>
      <c r="BH2080" s="1">
        <f t="shared" si="2926"/>
        <v>0</v>
      </c>
      <c r="BI2080" s="1">
        <f t="shared" si="2926"/>
        <v>0</v>
      </c>
      <c r="BJ2080" s="1">
        <f t="shared" si="2926"/>
        <v>0</v>
      </c>
      <c r="BK2080" s="1">
        <f t="shared" si="2926"/>
        <v>0</v>
      </c>
      <c r="BL2080" s="1">
        <f t="shared" si="2926"/>
        <v>0</v>
      </c>
      <c r="BM2080" s="1">
        <f t="shared" si="2926"/>
        <v>0</v>
      </c>
      <c r="BN2080" s="1">
        <f t="shared" si="2926"/>
        <v>0</v>
      </c>
      <c r="BO2080" s="1">
        <f t="shared" si="2926"/>
        <v>0</v>
      </c>
      <c r="BP2080" s="1">
        <f t="shared" si="2926"/>
        <v>0</v>
      </c>
      <c r="BQ2080" s="1">
        <f t="shared" si="2926"/>
        <v>0</v>
      </c>
      <c r="BR2080" s="1">
        <f t="shared" si="2926"/>
        <v>0</v>
      </c>
      <c r="BS2080" s="1">
        <f t="shared" si="2926"/>
        <v>0</v>
      </c>
      <c r="BT2080" s="1">
        <f t="shared" si="2926"/>
        <v>0</v>
      </c>
      <c r="BU2080" s="1">
        <f t="shared" si="2926"/>
        <v>0</v>
      </c>
      <c r="BV2080" s="1">
        <f t="shared" si="2926"/>
        <v>-444736.84210526315</v>
      </c>
      <c r="BW2080" s="1">
        <f t="shared" si="2926"/>
        <v>0</v>
      </c>
      <c r="BX2080" s="1">
        <f t="shared" si="2926"/>
        <v>0</v>
      </c>
      <c r="BY2080" s="1">
        <f t="shared" ref="BY2080:EH2080" si="2927">+BZ1384</f>
        <v>0</v>
      </c>
      <c r="BZ2080" s="1">
        <f t="shared" si="2927"/>
        <v>0</v>
      </c>
      <c r="CA2080" s="1">
        <f t="shared" si="2927"/>
        <v>0</v>
      </c>
      <c r="CB2080" s="1">
        <f t="shared" si="2927"/>
        <v>0</v>
      </c>
      <c r="CC2080" s="1">
        <f t="shared" si="2927"/>
        <v>0</v>
      </c>
      <c r="CD2080" s="1">
        <f t="shared" si="2927"/>
        <v>0</v>
      </c>
      <c r="CE2080" s="1">
        <f t="shared" si="2927"/>
        <v>0</v>
      </c>
      <c r="CF2080" s="1">
        <f t="shared" si="2927"/>
        <v>0</v>
      </c>
      <c r="CG2080" s="1">
        <f t="shared" si="2927"/>
        <v>0</v>
      </c>
      <c r="CH2080" s="1">
        <f t="shared" si="2927"/>
        <v>0</v>
      </c>
      <c r="CI2080" s="1">
        <f t="shared" si="2927"/>
        <v>0</v>
      </c>
      <c r="CJ2080" s="1">
        <f t="shared" si="2927"/>
        <v>0</v>
      </c>
      <c r="CK2080" s="1">
        <f t="shared" si="2927"/>
        <v>0</v>
      </c>
      <c r="CL2080" s="1">
        <f t="shared" si="2927"/>
        <v>0</v>
      </c>
      <c r="CM2080" s="1">
        <f t="shared" si="2927"/>
        <v>0</v>
      </c>
      <c r="CN2080" s="1">
        <f t="shared" si="2927"/>
        <v>-169.5402822030041</v>
      </c>
      <c r="CO2080" s="1">
        <f t="shared" si="2927"/>
        <v>-551005.91715976328</v>
      </c>
      <c r="CP2080" s="1">
        <f t="shared" si="2927"/>
        <v>0</v>
      </c>
      <c r="CQ2080" s="1">
        <f t="shared" si="2927"/>
        <v>901663.13914422283</v>
      </c>
      <c r="CR2080" s="1">
        <f t="shared" si="2927"/>
        <v>-551005.91715976328</v>
      </c>
      <c r="CS2080" s="1">
        <f t="shared" si="2927"/>
        <v>0</v>
      </c>
      <c r="CT2080" s="1">
        <f t="shared" si="2927"/>
        <v>0</v>
      </c>
      <c r="CU2080" s="1">
        <f t="shared" si="2927"/>
        <v>0</v>
      </c>
      <c r="CV2080" s="1">
        <f t="shared" si="2927"/>
        <v>0</v>
      </c>
      <c r="CW2080" s="1">
        <f t="shared" si="2927"/>
        <v>0</v>
      </c>
      <c r="CX2080" s="1">
        <f t="shared" si="2927"/>
        <v>0</v>
      </c>
      <c r="CY2080" s="1">
        <f t="shared" si="2927"/>
        <v>0</v>
      </c>
      <c r="CZ2080" s="1">
        <f t="shared" si="2927"/>
        <v>0</v>
      </c>
      <c r="DA2080" s="1">
        <f t="shared" si="2927"/>
        <v>0</v>
      </c>
      <c r="DB2080" s="1">
        <f t="shared" si="2927"/>
        <v>0</v>
      </c>
      <c r="DC2080" s="1">
        <f t="shared" si="2927"/>
        <v>0</v>
      </c>
      <c r="DD2080" s="1">
        <f t="shared" si="2927"/>
        <v>0</v>
      </c>
      <c r="DE2080" s="1">
        <f t="shared" si="2927"/>
        <v>0</v>
      </c>
      <c r="DF2080" s="1">
        <f t="shared" si="2927"/>
        <v>0</v>
      </c>
      <c r="DG2080" s="1">
        <f t="shared" si="2927"/>
        <v>0</v>
      </c>
      <c r="DH2080" s="1">
        <f t="shared" si="2927"/>
        <v>0</v>
      </c>
      <c r="DI2080" s="1">
        <f t="shared" si="2927"/>
        <v>0</v>
      </c>
      <c r="DJ2080" s="1">
        <f t="shared" si="2927"/>
        <v>0</v>
      </c>
      <c r="DK2080" s="1">
        <f t="shared" si="2927"/>
        <v>0</v>
      </c>
      <c r="DL2080" s="1">
        <f t="shared" si="2927"/>
        <v>-456756.75675675675</v>
      </c>
      <c r="DM2080" s="1">
        <f t="shared" si="2927"/>
        <v>0</v>
      </c>
      <c r="DN2080" s="1">
        <f t="shared" si="2927"/>
        <v>0</v>
      </c>
      <c r="DO2080" s="1">
        <f t="shared" si="2927"/>
        <v>0</v>
      </c>
      <c r="DP2080" s="1">
        <f t="shared" si="2927"/>
        <v>0</v>
      </c>
      <c r="DQ2080" s="1">
        <f t="shared" si="2927"/>
        <v>0</v>
      </c>
      <c r="DR2080" s="1">
        <f t="shared" si="2927"/>
        <v>0</v>
      </c>
      <c r="DS2080" s="1">
        <f t="shared" si="2927"/>
        <v>0</v>
      </c>
      <c r="DT2080" s="1">
        <f t="shared" si="2927"/>
        <v>0</v>
      </c>
      <c r="DU2080" s="1">
        <f t="shared" si="2927"/>
        <v>0</v>
      </c>
      <c r="DV2080" s="1">
        <f t="shared" si="2927"/>
        <v>0</v>
      </c>
      <c r="DW2080" s="1">
        <f t="shared" si="2927"/>
        <v>0</v>
      </c>
      <c r="DX2080" s="1">
        <f t="shared" si="2927"/>
        <v>0</v>
      </c>
      <c r="DY2080" s="1">
        <f t="shared" si="2927"/>
        <v>0</v>
      </c>
      <c r="DZ2080" s="1">
        <f t="shared" si="2927"/>
        <v>0</v>
      </c>
      <c r="EA2080" s="1">
        <f t="shared" si="2927"/>
        <v>0</v>
      </c>
      <c r="EB2080" s="1">
        <f t="shared" si="2927"/>
        <v>0</v>
      </c>
      <c r="EC2080" s="1">
        <f t="shared" si="2927"/>
        <v>0</v>
      </c>
      <c r="ED2080" s="1">
        <f t="shared" si="2927"/>
        <v>0</v>
      </c>
      <c r="EE2080" s="1">
        <f t="shared" si="2927"/>
        <v>0</v>
      </c>
      <c r="EF2080" s="1">
        <f t="shared" si="2927"/>
        <v>0</v>
      </c>
      <c r="EG2080" s="1">
        <f t="shared" si="2927"/>
        <v>0</v>
      </c>
      <c r="EH2080" s="1">
        <f t="shared" si="2927"/>
        <v>0</v>
      </c>
    </row>
    <row r="2081" spans="4:138" hidden="1">
      <c r="D2081" s="1">
        <v>-5.8114528656005859E-7</v>
      </c>
      <c r="E2081" s="28">
        <f t="shared" si="2891"/>
        <v>-5.8114528656005859E-7</v>
      </c>
      <c r="F2081" s="28"/>
      <c r="G2081" s="28"/>
      <c r="H2081" s="28"/>
      <c r="I2081" s="28"/>
      <c r="M2081" s="1">
        <f t="shared" ref="M2081:BX2081" si="2928">+N1385</f>
        <v>0</v>
      </c>
      <c r="N2081" s="1">
        <f t="shared" si="2928"/>
        <v>0</v>
      </c>
      <c r="O2081" s="1">
        <f t="shared" si="2928"/>
        <v>0</v>
      </c>
      <c r="P2081" s="1">
        <f t="shared" si="2928"/>
        <v>0</v>
      </c>
      <c r="Q2081" s="1">
        <f t="shared" si="2928"/>
        <v>0</v>
      </c>
      <c r="R2081" s="1">
        <f t="shared" si="2928"/>
        <v>0</v>
      </c>
      <c r="S2081" s="1">
        <f t="shared" si="2928"/>
        <v>0</v>
      </c>
      <c r="T2081" s="1">
        <f t="shared" si="2928"/>
        <v>0</v>
      </c>
      <c r="U2081" s="1">
        <f t="shared" si="2928"/>
        <v>0</v>
      </c>
      <c r="V2081" s="1">
        <f t="shared" si="2928"/>
        <v>0</v>
      </c>
      <c r="W2081" s="1">
        <f t="shared" si="2928"/>
        <v>0</v>
      </c>
      <c r="X2081" s="1">
        <f t="shared" si="2928"/>
        <v>0</v>
      </c>
      <c r="Y2081" s="1">
        <f t="shared" si="2928"/>
        <v>0</v>
      </c>
      <c r="Z2081" s="1">
        <f t="shared" si="2928"/>
        <v>0</v>
      </c>
      <c r="AA2081" s="1">
        <f t="shared" si="2928"/>
        <v>0</v>
      </c>
      <c r="AB2081" s="1">
        <f t="shared" si="2928"/>
        <v>0</v>
      </c>
      <c r="AC2081" s="1">
        <f t="shared" si="2928"/>
        <v>0</v>
      </c>
      <c r="AD2081" s="1">
        <f t="shared" si="2928"/>
        <v>0</v>
      </c>
      <c r="AE2081" s="1">
        <f t="shared" si="2928"/>
        <v>0</v>
      </c>
      <c r="AF2081" s="1">
        <f t="shared" si="2928"/>
        <v>0</v>
      </c>
      <c r="AG2081" s="1">
        <f t="shared" si="2928"/>
        <v>0</v>
      </c>
      <c r="AH2081" s="1">
        <f t="shared" si="2928"/>
        <v>0</v>
      </c>
      <c r="AI2081" s="1">
        <f t="shared" si="2928"/>
        <v>0</v>
      </c>
      <c r="AJ2081" s="1">
        <f t="shared" si="2928"/>
        <v>0</v>
      </c>
      <c r="AK2081" s="1">
        <f t="shared" si="2928"/>
        <v>0</v>
      </c>
      <c r="AL2081" s="1">
        <f t="shared" si="2928"/>
        <v>0</v>
      </c>
      <c r="AM2081" s="1">
        <f t="shared" si="2928"/>
        <v>0</v>
      </c>
      <c r="AN2081" s="1">
        <f t="shared" si="2928"/>
        <v>0</v>
      </c>
      <c r="AO2081" s="1">
        <f t="shared" si="2928"/>
        <v>0</v>
      </c>
      <c r="AP2081" s="1">
        <f t="shared" si="2928"/>
        <v>0</v>
      </c>
      <c r="AQ2081" s="1">
        <f t="shared" si="2928"/>
        <v>0</v>
      </c>
      <c r="AR2081" s="1">
        <f t="shared" si="2928"/>
        <v>0</v>
      </c>
      <c r="AS2081" s="1">
        <f t="shared" si="2928"/>
        <v>0</v>
      </c>
      <c r="AT2081" s="1">
        <f t="shared" si="2928"/>
        <v>0</v>
      </c>
      <c r="AU2081" s="1">
        <f t="shared" si="2928"/>
        <v>0</v>
      </c>
      <c r="AV2081" s="1">
        <f t="shared" si="2928"/>
        <v>0</v>
      </c>
      <c r="AW2081" s="1">
        <f t="shared" si="2928"/>
        <v>0</v>
      </c>
      <c r="AX2081" s="1">
        <f t="shared" si="2928"/>
        <v>0</v>
      </c>
      <c r="AY2081" s="1">
        <f t="shared" si="2928"/>
        <v>0</v>
      </c>
      <c r="AZ2081" s="1">
        <f t="shared" si="2928"/>
        <v>0</v>
      </c>
      <c r="BA2081" s="1">
        <f t="shared" si="2928"/>
        <v>0</v>
      </c>
      <c r="BB2081" s="1">
        <f t="shared" si="2928"/>
        <v>0</v>
      </c>
      <c r="BC2081" s="1">
        <f t="shared" si="2928"/>
        <v>0</v>
      </c>
      <c r="BD2081" s="1">
        <f t="shared" si="2928"/>
        <v>0</v>
      </c>
      <c r="BE2081" s="1">
        <f t="shared" si="2928"/>
        <v>0</v>
      </c>
      <c r="BF2081" s="1">
        <f t="shared" si="2928"/>
        <v>0</v>
      </c>
      <c r="BG2081" s="1">
        <f t="shared" si="2928"/>
        <v>0</v>
      </c>
      <c r="BH2081" s="1">
        <f t="shared" si="2928"/>
        <v>0</v>
      </c>
      <c r="BI2081" s="1">
        <f t="shared" si="2928"/>
        <v>0</v>
      </c>
      <c r="BJ2081" s="1">
        <f t="shared" si="2928"/>
        <v>0</v>
      </c>
      <c r="BK2081" s="1">
        <f t="shared" si="2928"/>
        <v>0</v>
      </c>
      <c r="BL2081" s="1">
        <f t="shared" si="2928"/>
        <v>0</v>
      </c>
      <c r="BM2081" s="1">
        <f t="shared" si="2928"/>
        <v>0</v>
      </c>
      <c r="BN2081" s="1">
        <f t="shared" si="2928"/>
        <v>0</v>
      </c>
      <c r="BO2081" s="1">
        <f t="shared" si="2928"/>
        <v>0</v>
      </c>
      <c r="BP2081" s="1">
        <f t="shared" si="2928"/>
        <v>0</v>
      </c>
      <c r="BQ2081" s="1">
        <f t="shared" si="2928"/>
        <v>0</v>
      </c>
      <c r="BR2081" s="1">
        <f t="shared" si="2928"/>
        <v>0</v>
      </c>
      <c r="BS2081" s="1">
        <f t="shared" si="2928"/>
        <v>0</v>
      </c>
      <c r="BT2081" s="1">
        <f t="shared" si="2928"/>
        <v>0</v>
      </c>
      <c r="BU2081" s="1">
        <f t="shared" si="2928"/>
        <v>-19221606.648199446</v>
      </c>
      <c r="BV2081" s="1">
        <f t="shared" si="2928"/>
        <v>0</v>
      </c>
      <c r="BW2081" s="1">
        <f t="shared" si="2928"/>
        <v>24347368421.052631</v>
      </c>
      <c r="BX2081" s="1">
        <f t="shared" si="2928"/>
        <v>0</v>
      </c>
      <c r="BY2081" s="1">
        <f t="shared" ref="BY2081:EH2081" si="2929">+BZ1385</f>
        <v>0</v>
      </c>
      <c r="BZ2081" s="1">
        <f t="shared" si="2929"/>
        <v>0</v>
      </c>
      <c r="CA2081" s="1">
        <f t="shared" si="2929"/>
        <v>0</v>
      </c>
      <c r="CB2081" s="1">
        <f t="shared" si="2929"/>
        <v>0</v>
      </c>
      <c r="CC2081" s="1">
        <f t="shared" si="2929"/>
        <v>0</v>
      </c>
      <c r="CD2081" s="1">
        <f t="shared" si="2929"/>
        <v>0</v>
      </c>
      <c r="CE2081" s="1">
        <f t="shared" si="2929"/>
        <v>0</v>
      </c>
      <c r="CF2081" s="1">
        <f t="shared" si="2929"/>
        <v>0</v>
      </c>
      <c r="CG2081" s="1">
        <f t="shared" si="2929"/>
        <v>0</v>
      </c>
      <c r="CH2081" s="1">
        <f t="shared" si="2929"/>
        <v>0</v>
      </c>
      <c r="CI2081" s="1">
        <f t="shared" si="2929"/>
        <v>0</v>
      </c>
      <c r="CJ2081" s="1">
        <f t="shared" si="2929"/>
        <v>0</v>
      </c>
      <c r="CK2081" s="1">
        <f t="shared" si="2929"/>
        <v>0</v>
      </c>
      <c r="CL2081" s="1">
        <f t="shared" si="2929"/>
        <v>0</v>
      </c>
      <c r="CM2081" s="1">
        <f t="shared" si="2929"/>
        <v>0</v>
      </c>
      <c r="CN2081" s="1">
        <f t="shared" si="2929"/>
        <v>551005.91715976328</v>
      </c>
      <c r="CO2081" s="1">
        <f t="shared" si="2929"/>
        <v>1193846153.8461537</v>
      </c>
      <c r="CP2081" s="1">
        <f t="shared" si="2929"/>
        <v>-1053046.3832103424</v>
      </c>
      <c r="CQ2081" s="1">
        <f t="shared" si="2929"/>
        <v>-551005.91715976328</v>
      </c>
      <c r="CR2081" s="1">
        <f t="shared" si="2929"/>
        <v>101093239960.60838</v>
      </c>
      <c r="CS2081" s="1">
        <f t="shared" si="2929"/>
        <v>0</v>
      </c>
      <c r="CT2081" s="1">
        <f t="shared" si="2929"/>
        <v>0</v>
      </c>
      <c r="CU2081" s="1">
        <f t="shared" si="2929"/>
        <v>0</v>
      </c>
      <c r="CV2081" s="1">
        <f t="shared" si="2929"/>
        <v>0</v>
      </c>
      <c r="CW2081" s="1">
        <f t="shared" si="2929"/>
        <v>0</v>
      </c>
      <c r="CX2081" s="1">
        <f t="shared" si="2929"/>
        <v>0</v>
      </c>
      <c r="CY2081" s="1">
        <f t="shared" si="2929"/>
        <v>0</v>
      </c>
      <c r="CZ2081" s="1">
        <f t="shared" si="2929"/>
        <v>0</v>
      </c>
      <c r="DA2081" s="1">
        <f t="shared" si="2929"/>
        <v>0</v>
      </c>
      <c r="DB2081" s="1">
        <f t="shared" si="2929"/>
        <v>0</v>
      </c>
      <c r="DC2081" s="1">
        <f t="shared" si="2929"/>
        <v>0</v>
      </c>
      <c r="DD2081" s="1">
        <f t="shared" si="2929"/>
        <v>0</v>
      </c>
      <c r="DE2081" s="1">
        <f t="shared" si="2929"/>
        <v>0</v>
      </c>
      <c r="DF2081" s="1">
        <f t="shared" si="2929"/>
        <v>0</v>
      </c>
      <c r="DG2081" s="1">
        <f t="shared" si="2929"/>
        <v>0</v>
      </c>
      <c r="DH2081" s="1">
        <f t="shared" si="2929"/>
        <v>0</v>
      </c>
      <c r="DI2081" s="1">
        <f t="shared" si="2929"/>
        <v>0</v>
      </c>
      <c r="DJ2081" s="1">
        <f t="shared" si="2929"/>
        <v>0</v>
      </c>
      <c r="DK2081" s="1">
        <f t="shared" si="2929"/>
        <v>20274653.031409789</v>
      </c>
      <c r="DL2081" s="1">
        <f t="shared" si="2929"/>
        <v>0</v>
      </c>
      <c r="DM2081" s="1">
        <f t="shared" si="2929"/>
        <v>25005405405.405407</v>
      </c>
      <c r="DN2081" s="1">
        <f t="shared" si="2929"/>
        <v>0</v>
      </c>
      <c r="DO2081" s="1">
        <f t="shared" si="2929"/>
        <v>0</v>
      </c>
      <c r="DP2081" s="1">
        <f t="shared" si="2929"/>
        <v>0</v>
      </c>
      <c r="DQ2081" s="1">
        <f t="shared" si="2929"/>
        <v>0</v>
      </c>
      <c r="DR2081" s="1">
        <f t="shared" si="2929"/>
        <v>0</v>
      </c>
      <c r="DS2081" s="1">
        <f t="shared" si="2929"/>
        <v>0</v>
      </c>
      <c r="DT2081" s="1">
        <f t="shared" si="2929"/>
        <v>0</v>
      </c>
      <c r="DU2081" s="1">
        <f t="shared" si="2929"/>
        <v>0</v>
      </c>
      <c r="DV2081" s="1">
        <f t="shared" si="2929"/>
        <v>0</v>
      </c>
      <c r="DW2081" s="1">
        <f t="shared" si="2929"/>
        <v>0</v>
      </c>
      <c r="DX2081" s="1">
        <f t="shared" si="2929"/>
        <v>0</v>
      </c>
      <c r="DY2081" s="1">
        <f t="shared" si="2929"/>
        <v>0</v>
      </c>
      <c r="DZ2081" s="1">
        <f t="shared" si="2929"/>
        <v>0</v>
      </c>
      <c r="EA2081" s="1">
        <f t="shared" si="2929"/>
        <v>0</v>
      </c>
      <c r="EB2081" s="1">
        <f t="shared" si="2929"/>
        <v>0</v>
      </c>
      <c r="EC2081" s="1">
        <f t="shared" si="2929"/>
        <v>0</v>
      </c>
      <c r="ED2081" s="1">
        <f t="shared" si="2929"/>
        <v>0</v>
      </c>
      <c r="EE2081" s="1">
        <f t="shared" si="2929"/>
        <v>0</v>
      </c>
      <c r="EF2081" s="1">
        <f t="shared" si="2929"/>
        <v>0</v>
      </c>
      <c r="EG2081" s="1">
        <f t="shared" si="2929"/>
        <v>0</v>
      </c>
      <c r="EH2081" s="1">
        <f t="shared" si="2929"/>
        <v>0</v>
      </c>
    </row>
    <row r="2082" spans="4:138" hidden="1">
      <c r="D2082" s="1">
        <v>-9.0803951025009155E-9</v>
      </c>
      <c r="E2082" s="28">
        <f t="shared" si="2891"/>
        <v>-9.0803951025009155E-9</v>
      </c>
      <c r="F2082" s="28"/>
      <c r="G2082" s="28"/>
      <c r="H2082" s="28"/>
      <c r="I2082" s="28"/>
      <c r="M2082" s="1">
        <f t="shared" ref="M2082:BX2082" si="2930">+N1386</f>
        <v>0</v>
      </c>
      <c r="N2082" s="1">
        <f t="shared" si="2930"/>
        <v>0</v>
      </c>
      <c r="O2082" s="1">
        <f t="shared" si="2930"/>
        <v>0</v>
      </c>
      <c r="P2082" s="1">
        <f t="shared" si="2930"/>
        <v>0</v>
      </c>
      <c r="Q2082" s="1">
        <f t="shared" si="2930"/>
        <v>0</v>
      </c>
      <c r="R2082" s="1">
        <f t="shared" si="2930"/>
        <v>0</v>
      </c>
      <c r="S2082" s="1">
        <f t="shared" si="2930"/>
        <v>0</v>
      </c>
      <c r="T2082" s="1">
        <f t="shared" si="2930"/>
        <v>0</v>
      </c>
      <c r="U2082" s="1">
        <f t="shared" si="2930"/>
        <v>0</v>
      </c>
      <c r="V2082" s="1">
        <f t="shared" si="2930"/>
        <v>0</v>
      </c>
      <c r="W2082" s="1">
        <f t="shared" si="2930"/>
        <v>0</v>
      </c>
      <c r="X2082" s="1">
        <f t="shared" si="2930"/>
        <v>0</v>
      </c>
      <c r="Y2082" s="1">
        <f t="shared" si="2930"/>
        <v>0</v>
      </c>
      <c r="Z2082" s="1">
        <f t="shared" si="2930"/>
        <v>0</v>
      </c>
      <c r="AA2082" s="1">
        <f t="shared" si="2930"/>
        <v>0</v>
      </c>
      <c r="AB2082" s="1">
        <f t="shared" si="2930"/>
        <v>0</v>
      </c>
      <c r="AC2082" s="1">
        <f t="shared" si="2930"/>
        <v>0</v>
      </c>
      <c r="AD2082" s="1">
        <f t="shared" si="2930"/>
        <v>0</v>
      </c>
      <c r="AE2082" s="1">
        <f t="shared" si="2930"/>
        <v>0</v>
      </c>
      <c r="AF2082" s="1">
        <f t="shared" si="2930"/>
        <v>0</v>
      </c>
      <c r="AG2082" s="1">
        <f t="shared" si="2930"/>
        <v>0</v>
      </c>
      <c r="AH2082" s="1">
        <f t="shared" si="2930"/>
        <v>0</v>
      </c>
      <c r="AI2082" s="1">
        <f t="shared" si="2930"/>
        <v>0</v>
      </c>
      <c r="AJ2082" s="1">
        <f t="shared" si="2930"/>
        <v>0</v>
      </c>
      <c r="AK2082" s="1">
        <f t="shared" si="2930"/>
        <v>0</v>
      </c>
      <c r="AL2082" s="1">
        <f t="shared" si="2930"/>
        <v>0</v>
      </c>
      <c r="AM2082" s="1">
        <f t="shared" si="2930"/>
        <v>0</v>
      </c>
      <c r="AN2082" s="1">
        <f t="shared" si="2930"/>
        <v>0</v>
      </c>
      <c r="AO2082" s="1">
        <f t="shared" si="2930"/>
        <v>0</v>
      </c>
      <c r="AP2082" s="1">
        <f t="shared" si="2930"/>
        <v>0</v>
      </c>
      <c r="AQ2082" s="1">
        <f t="shared" si="2930"/>
        <v>0</v>
      </c>
      <c r="AR2082" s="1">
        <f t="shared" si="2930"/>
        <v>0</v>
      </c>
      <c r="AS2082" s="1">
        <f t="shared" si="2930"/>
        <v>0</v>
      </c>
      <c r="AT2082" s="1">
        <f t="shared" si="2930"/>
        <v>0</v>
      </c>
      <c r="AU2082" s="1">
        <f t="shared" si="2930"/>
        <v>0</v>
      </c>
      <c r="AV2082" s="1">
        <f t="shared" si="2930"/>
        <v>0</v>
      </c>
      <c r="AW2082" s="1">
        <f t="shared" si="2930"/>
        <v>0</v>
      </c>
      <c r="AX2082" s="1">
        <f t="shared" si="2930"/>
        <v>0</v>
      </c>
      <c r="AY2082" s="1">
        <f t="shared" si="2930"/>
        <v>0</v>
      </c>
      <c r="AZ2082" s="1">
        <f t="shared" si="2930"/>
        <v>0</v>
      </c>
      <c r="BA2082" s="1">
        <f t="shared" si="2930"/>
        <v>0</v>
      </c>
      <c r="BB2082" s="1">
        <f t="shared" si="2930"/>
        <v>0</v>
      </c>
      <c r="BC2082" s="1">
        <f t="shared" si="2930"/>
        <v>0</v>
      </c>
      <c r="BD2082" s="1">
        <f t="shared" si="2930"/>
        <v>0</v>
      </c>
      <c r="BE2082" s="1">
        <f t="shared" si="2930"/>
        <v>0</v>
      </c>
      <c r="BF2082" s="1">
        <f t="shared" si="2930"/>
        <v>0</v>
      </c>
      <c r="BG2082" s="1">
        <f t="shared" si="2930"/>
        <v>0</v>
      </c>
      <c r="BH2082" s="1">
        <f t="shared" si="2930"/>
        <v>0</v>
      </c>
      <c r="BI2082" s="1">
        <f t="shared" si="2930"/>
        <v>0</v>
      </c>
      <c r="BJ2082" s="1">
        <f t="shared" si="2930"/>
        <v>0</v>
      </c>
      <c r="BK2082" s="1">
        <f t="shared" si="2930"/>
        <v>0</v>
      </c>
      <c r="BL2082" s="1">
        <f t="shared" si="2930"/>
        <v>0</v>
      </c>
      <c r="BM2082" s="1">
        <f t="shared" si="2930"/>
        <v>0</v>
      </c>
      <c r="BN2082" s="1">
        <f t="shared" si="2930"/>
        <v>0</v>
      </c>
      <c r="BO2082" s="1">
        <f t="shared" si="2930"/>
        <v>0</v>
      </c>
      <c r="BP2082" s="1">
        <f t="shared" si="2930"/>
        <v>0</v>
      </c>
      <c r="BQ2082" s="1">
        <f t="shared" si="2930"/>
        <v>0</v>
      </c>
      <c r="BR2082" s="1">
        <f t="shared" si="2930"/>
        <v>0</v>
      </c>
      <c r="BS2082" s="1">
        <f t="shared" si="2930"/>
        <v>0</v>
      </c>
      <c r="BT2082" s="1">
        <f t="shared" si="2930"/>
        <v>0</v>
      </c>
      <c r="BU2082" s="1">
        <f t="shared" si="2930"/>
        <v>0</v>
      </c>
      <c r="BV2082" s="1">
        <f t="shared" si="2930"/>
        <v>0</v>
      </c>
      <c r="BW2082" s="1">
        <f t="shared" si="2930"/>
        <v>0</v>
      </c>
      <c r="BX2082" s="1">
        <f t="shared" si="2930"/>
        <v>-10959.271908870156</v>
      </c>
      <c r="BY2082" s="1">
        <f t="shared" ref="BY2082:EH2082" si="2931">+BZ1386</f>
        <v>0</v>
      </c>
      <c r="BZ2082" s="1">
        <f t="shared" si="2931"/>
        <v>20274653.031409789</v>
      </c>
      <c r="CA2082" s="1">
        <f t="shared" si="2931"/>
        <v>0</v>
      </c>
      <c r="CB2082" s="1">
        <f t="shared" si="2931"/>
        <v>0</v>
      </c>
      <c r="CC2082" s="1">
        <f t="shared" si="2931"/>
        <v>0</v>
      </c>
      <c r="CD2082" s="1">
        <f t="shared" si="2931"/>
        <v>0</v>
      </c>
      <c r="CE2082" s="1">
        <f t="shared" si="2931"/>
        <v>0</v>
      </c>
      <c r="CF2082" s="1">
        <f t="shared" si="2931"/>
        <v>0</v>
      </c>
      <c r="CG2082" s="1">
        <f t="shared" si="2931"/>
        <v>0</v>
      </c>
      <c r="CH2082" s="1">
        <f t="shared" si="2931"/>
        <v>0</v>
      </c>
      <c r="CI2082" s="1">
        <f t="shared" si="2931"/>
        <v>0</v>
      </c>
      <c r="CJ2082" s="1">
        <f t="shared" si="2931"/>
        <v>0</v>
      </c>
      <c r="CK2082" s="1">
        <f t="shared" si="2931"/>
        <v>0</v>
      </c>
      <c r="CL2082" s="1">
        <f t="shared" si="2931"/>
        <v>0</v>
      </c>
      <c r="CM2082" s="1">
        <f t="shared" si="2931"/>
        <v>0</v>
      </c>
      <c r="CN2082" s="1">
        <f t="shared" si="2931"/>
        <v>0</v>
      </c>
      <c r="CO2082" s="1">
        <f t="shared" si="2931"/>
        <v>0</v>
      </c>
      <c r="CP2082" s="1">
        <f t="shared" si="2931"/>
        <v>0</v>
      </c>
      <c r="CQ2082" s="1">
        <f t="shared" si="2931"/>
        <v>0</v>
      </c>
      <c r="CR2082" s="1">
        <f t="shared" si="2931"/>
        <v>0</v>
      </c>
      <c r="CS2082" s="1">
        <f t="shared" si="2931"/>
        <v>127915.52333744158</v>
      </c>
      <c r="CT2082" s="1">
        <f t="shared" si="2931"/>
        <v>0</v>
      </c>
      <c r="CU2082" s="1">
        <f t="shared" si="2931"/>
        <v>-24134946.968590211</v>
      </c>
      <c r="CV2082" s="1">
        <f t="shared" si="2931"/>
        <v>-81428.571428571435</v>
      </c>
      <c r="CW2082" s="1">
        <f t="shared" si="2931"/>
        <v>0</v>
      </c>
      <c r="CX2082" s="1">
        <f t="shared" si="2931"/>
        <v>0</v>
      </c>
      <c r="CY2082" s="1">
        <f t="shared" si="2931"/>
        <v>0</v>
      </c>
      <c r="CZ2082" s="1">
        <f t="shared" si="2931"/>
        <v>0</v>
      </c>
      <c r="DA2082" s="1">
        <f t="shared" si="2931"/>
        <v>0</v>
      </c>
      <c r="DB2082" s="1">
        <f t="shared" si="2931"/>
        <v>0</v>
      </c>
      <c r="DC2082" s="1">
        <f t="shared" si="2931"/>
        <v>0</v>
      </c>
      <c r="DD2082" s="1">
        <f t="shared" si="2931"/>
        <v>0</v>
      </c>
      <c r="DE2082" s="1">
        <f t="shared" si="2931"/>
        <v>0</v>
      </c>
      <c r="DF2082" s="1">
        <f t="shared" si="2931"/>
        <v>0</v>
      </c>
      <c r="DG2082" s="1">
        <f t="shared" si="2931"/>
        <v>0</v>
      </c>
      <c r="DH2082" s="1">
        <f t="shared" si="2931"/>
        <v>0</v>
      </c>
      <c r="DI2082" s="1">
        <f t="shared" si="2931"/>
        <v>0</v>
      </c>
      <c r="DJ2082" s="1">
        <f t="shared" si="2931"/>
        <v>0</v>
      </c>
      <c r="DK2082" s="1">
        <f t="shared" si="2931"/>
        <v>0</v>
      </c>
      <c r="DL2082" s="1">
        <f t="shared" si="2931"/>
        <v>0</v>
      </c>
      <c r="DM2082" s="1">
        <f t="shared" si="2931"/>
        <v>0</v>
      </c>
      <c r="DN2082" s="1">
        <f t="shared" si="2931"/>
        <v>-35527.68</v>
      </c>
      <c r="DO2082" s="1">
        <f t="shared" si="2931"/>
        <v>0</v>
      </c>
      <c r="DP2082" s="1">
        <f t="shared" si="2931"/>
        <v>-44409600</v>
      </c>
      <c r="DQ2082" s="1">
        <f t="shared" si="2931"/>
        <v>0</v>
      </c>
      <c r="DR2082" s="1">
        <f t="shared" si="2931"/>
        <v>0</v>
      </c>
      <c r="DS2082" s="1">
        <f t="shared" si="2931"/>
        <v>0</v>
      </c>
      <c r="DT2082" s="1">
        <f t="shared" si="2931"/>
        <v>0</v>
      </c>
      <c r="DU2082" s="1">
        <f t="shared" si="2931"/>
        <v>0</v>
      </c>
      <c r="DV2082" s="1">
        <f t="shared" si="2931"/>
        <v>0</v>
      </c>
      <c r="DW2082" s="1">
        <f t="shared" si="2931"/>
        <v>0</v>
      </c>
      <c r="DX2082" s="1">
        <f t="shared" si="2931"/>
        <v>0</v>
      </c>
      <c r="DY2082" s="1">
        <f t="shared" si="2931"/>
        <v>0</v>
      </c>
      <c r="DZ2082" s="1">
        <f t="shared" si="2931"/>
        <v>0</v>
      </c>
      <c r="EA2082" s="1">
        <f t="shared" si="2931"/>
        <v>0</v>
      </c>
      <c r="EB2082" s="1">
        <f t="shared" si="2931"/>
        <v>0</v>
      </c>
      <c r="EC2082" s="1">
        <f t="shared" si="2931"/>
        <v>0</v>
      </c>
      <c r="ED2082" s="1">
        <f t="shared" si="2931"/>
        <v>0</v>
      </c>
      <c r="EE2082" s="1">
        <f t="shared" si="2931"/>
        <v>0</v>
      </c>
      <c r="EF2082" s="1">
        <f t="shared" si="2931"/>
        <v>0</v>
      </c>
      <c r="EG2082" s="1">
        <f t="shared" si="2931"/>
        <v>0</v>
      </c>
      <c r="EH2082" s="1">
        <f t="shared" si="2931"/>
        <v>0</v>
      </c>
    </row>
    <row r="2083" spans="4:138" hidden="1">
      <c r="D2083" s="1">
        <v>-4.6566128730773926E-10</v>
      </c>
      <c r="E2083" s="28">
        <f t="shared" si="2891"/>
        <v>-4.6566128730773926E-10</v>
      </c>
      <c r="F2083" s="28"/>
      <c r="G2083" s="28"/>
      <c r="H2083" s="28"/>
      <c r="I2083" s="28"/>
      <c r="M2083" s="1">
        <f t="shared" ref="M2083:BX2083" si="2932">+N1387</f>
        <v>0</v>
      </c>
      <c r="N2083" s="1">
        <f t="shared" si="2932"/>
        <v>0</v>
      </c>
      <c r="O2083" s="1">
        <f t="shared" si="2932"/>
        <v>0</v>
      </c>
      <c r="P2083" s="1">
        <f t="shared" si="2932"/>
        <v>0</v>
      </c>
      <c r="Q2083" s="1">
        <f t="shared" si="2932"/>
        <v>0</v>
      </c>
      <c r="R2083" s="1">
        <f t="shared" si="2932"/>
        <v>0</v>
      </c>
      <c r="S2083" s="1">
        <f t="shared" si="2932"/>
        <v>0</v>
      </c>
      <c r="T2083" s="1">
        <f t="shared" si="2932"/>
        <v>0</v>
      </c>
      <c r="U2083" s="1">
        <f t="shared" si="2932"/>
        <v>0</v>
      </c>
      <c r="V2083" s="1">
        <f t="shared" si="2932"/>
        <v>0</v>
      </c>
      <c r="W2083" s="1">
        <f t="shared" si="2932"/>
        <v>0</v>
      </c>
      <c r="X2083" s="1">
        <f t="shared" si="2932"/>
        <v>0</v>
      </c>
      <c r="Y2083" s="1">
        <f t="shared" si="2932"/>
        <v>0</v>
      </c>
      <c r="Z2083" s="1">
        <f t="shared" si="2932"/>
        <v>0</v>
      </c>
      <c r="AA2083" s="1">
        <f t="shared" si="2932"/>
        <v>0</v>
      </c>
      <c r="AB2083" s="1">
        <f t="shared" si="2932"/>
        <v>0</v>
      </c>
      <c r="AC2083" s="1">
        <f t="shared" si="2932"/>
        <v>0</v>
      </c>
      <c r="AD2083" s="1">
        <f t="shared" si="2932"/>
        <v>0</v>
      </c>
      <c r="AE2083" s="1">
        <f t="shared" si="2932"/>
        <v>0</v>
      </c>
      <c r="AF2083" s="1">
        <f t="shared" si="2932"/>
        <v>0</v>
      </c>
      <c r="AG2083" s="1">
        <f t="shared" si="2932"/>
        <v>0</v>
      </c>
      <c r="AH2083" s="1">
        <f t="shared" si="2932"/>
        <v>0</v>
      </c>
      <c r="AI2083" s="1">
        <f t="shared" si="2932"/>
        <v>0</v>
      </c>
      <c r="AJ2083" s="1">
        <f t="shared" si="2932"/>
        <v>0</v>
      </c>
      <c r="AK2083" s="1">
        <f t="shared" si="2932"/>
        <v>0</v>
      </c>
      <c r="AL2083" s="1">
        <f t="shared" si="2932"/>
        <v>0</v>
      </c>
      <c r="AM2083" s="1">
        <f t="shared" si="2932"/>
        <v>0</v>
      </c>
      <c r="AN2083" s="1">
        <f t="shared" si="2932"/>
        <v>0</v>
      </c>
      <c r="AO2083" s="1">
        <f t="shared" si="2932"/>
        <v>0</v>
      </c>
      <c r="AP2083" s="1">
        <f t="shared" si="2932"/>
        <v>0</v>
      </c>
      <c r="AQ2083" s="1">
        <f t="shared" si="2932"/>
        <v>0</v>
      </c>
      <c r="AR2083" s="1">
        <f t="shared" si="2932"/>
        <v>0</v>
      </c>
      <c r="AS2083" s="1">
        <f t="shared" si="2932"/>
        <v>0</v>
      </c>
      <c r="AT2083" s="1">
        <f t="shared" si="2932"/>
        <v>0</v>
      </c>
      <c r="AU2083" s="1">
        <f t="shared" si="2932"/>
        <v>0</v>
      </c>
      <c r="AV2083" s="1">
        <f t="shared" si="2932"/>
        <v>0</v>
      </c>
      <c r="AW2083" s="1">
        <f t="shared" si="2932"/>
        <v>0</v>
      </c>
      <c r="AX2083" s="1">
        <f t="shared" si="2932"/>
        <v>0</v>
      </c>
      <c r="AY2083" s="1">
        <f t="shared" si="2932"/>
        <v>0</v>
      </c>
      <c r="AZ2083" s="1">
        <f t="shared" si="2932"/>
        <v>0</v>
      </c>
      <c r="BA2083" s="1">
        <f t="shared" si="2932"/>
        <v>0</v>
      </c>
      <c r="BB2083" s="1">
        <f t="shared" si="2932"/>
        <v>0</v>
      </c>
      <c r="BC2083" s="1">
        <f t="shared" si="2932"/>
        <v>0</v>
      </c>
      <c r="BD2083" s="1">
        <f t="shared" si="2932"/>
        <v>0</v>
      </c>
      <c r="BE2083" s="1">
        <f t="shared" si="2932"/>
        <v>0</v>
      </c>
      <c r="BF2083" s="1">
        <f t="shared" si="2932"/>
        <v>0</v>
      </c>
      <c r="BG2083" s="1">
        <f t="shared" si="2932"/>
        <v>0</v>
      </c>
      <c r="BH2083" s="1">
        <f t="shared" si="2932"/>
        <v>0</v>
      </c>
      <c r="BI2083" s="1">
        <f t="shared" si="2932"/>
        <v>0</v>
      </c>
      <c r="BJ2083" s="1">
        <f t="shared" si="2932"/>
        <v>0</v>
      </c>
      <c r="BK2083" s="1">
        <f t="shared" si="2932"/>
        <v>0</v>
      </c>
      <c r="BL2083" s="1">
        <f t="shared" si="2932"/>
        <v>0</v>
      </c>
      <c r="BM2083" s="1">
        <f t="shared" si="2932"/>
        <v>0</v>
      </c>
      <c r="BN2083" s="1">
        <f t="shared" si="2932"/>
        <v>0</v>
      </c>
      <c r="BO2083" s="1">
        <f t="shared" si="2932"/>
        <v>0</v>
      </c>
      <c r="BP2083" s="1">
        <f t="shared" si="2932"/>
        <v>0</v>
      </c>
      <c r="BQ2083" s="1">
        <f t="shared" si="2932"/>
        <v>0</v>
      </c>
      <c r="BR2083" s="1">
        <f t="shared" si="2932"/>
        <v>0</v>
      </c>
      <c r="BS2083" s="1">
        <f t="shared" si="2932"/>
        <v>0</v>
      </c>
      <c r="BT2083" s="1">
        <f t="shared" si="2932"/>
        <v>0</v>
      </c>
      <c r="BU2083" s="1">
        <f t="shared" si="2932"/>
        <v>0</v>
      </c>
      <c r="BV2083" s="1">
        <f t="shared" si="2932"/>
        <v>0</v>
      </c>
      <c r="BW2083" s="1">
        <f t="shared" si="2932"/>
        <v>0</v>
      </c>
      <c r="BX2083" s="1">
        <f t="shared" si="2932"/>
        <v>0</v>
      </c>
      <c r="BY2083" s="1">
        <f t="shared" ref="BY2083:EH2083" si="2933">+BZ1387</f>
        <v>-456756.75675675675</v>
      </c>
      <c r="BZ2083" s="1">
        <f t="shared" si="2933"/>
        <v>0</v>
      </c>
      <c r="CA2083" s="1">
        <f t="shared" si="2933"/>
        <v>0</v>
      </c>
      <c r="CB2083" s="1">
        <f t="shared" si="2933"/>
        <v>0</v>
      </c>
      <c r="CC2083" s="1">
        <f t="shared" si="2933"/>
        <v>0</v>
      </c>
      <c r="CD2083" s="1">
        <f t="shared" si="2933"/>
        <v>0</v>
      </c>
      <c r="CE2083" s="1">
        <f t="shared" si="2933"/>
        <v>0</v>
      </c>
      <c r="CF2083" s="1">
        <f t="shared" si="2933"/>
        <v>0</v>
      </c>
      <c r="CG2083" s="1">
        <f t="shared" si="2933"/>
        <v>0</v>
      </c>
      <c r="CH2083" s="1">
        <f t="shared" si="2933"/>
        <v>0</v>
      </c>
      <c r="CI2083" s="1">
        <f t="shared" si="2933"/>
        <v>0</v>
      </c>
      <c r="CJ2083" s="1">
        <f t="shared" si="2933"/>
        <v>0</v>
      </c>
      <c r="CK2083" s="1">
        <f t="shared" si="2933"/>
        <v>0</v>
      </c>
      <c r="CL2083" s="1">
        <f t="shared" si="2933"/>
        <v>0</v>
      </c>
      <c r="CM2083" s="1">
        <f t="shared" si="2933"/>
        <v>0</v>
      </c>
      <c r="CN2083" s="1">
        <f t="shared" si="2933"/>
        <v>0</v>
      </c>
      <c r="CO2083" s="1">
        <f t="shared" si="2933"/>
        <v>0</v>
      </c>
      <c r="CP2083" s="1">
        <f t="shared" si="2933"/>
        <v>0</v>
      </c>
      <c r="CQ2083" s="1">
        <f t="shared" si="2933"/>
        <v>0</v>
      </c>
      <c r="CR2083" s="1">
        <f t="shared" si="2933"/>
        <v>0</v>
      </c>
      <c r="CS2083" s="1">
        <f t="shared" si="2933"/>
        <v>0</v>
      </c>
      <c r="CT2083" s="1">
        <f t="shared" si="2933"/>
        <v>1132892.5001969899</v>
      </c>
      <c r="CU2083" s="1">
        <f t="shared" si="2933"/>
        <v>475102.04081632651</v>
      </c>
      <c r="CV2083" s="1">
        <f t="shared" si="2933"/>
        <v>0</v>
      </c>
      <c r="CW2083" s="1">
        <f t="shared" si="2933"/>
        <v>-135.74344023323616</v>
      </c>
      <c r="CX2083" s="1">
        <f t="shared" si="2933"/>
        <v>475102.04081632651</v>
      </c>
      <c r="CY2083" s="1">
        <f t="shared" si="2933"/>
        <v>0</v>
      </c>
      <c r="CZ2083" s="1">
        <f t="shared" si="2933"/>
        <v>0</v>
      </c>
      <c r="DA2083" s="1">
        <f t="shared" si="2933"/>
        <v>0</v>
      </c>
      <c r="DB2083" s="1">
        <f t="shared" si="2933"/>
        <v>0</v>
      </c>
      <c r="DC2083" s="1">
        <f t="shared" si="2933"/>
        <v>0</v>
      </c>
      <c r="DD2083" s="1">
        <f t="shared" si="2933"/>
        <v>0</v>
      </c>
      <c r="DE2083" s="1">
        <f t="shared" si="2933"/>
        <v>0</v>
      </c>
      <c r="DF2083" s="1">
        <f t="shared" si="2933"/>
        <v>0</v>
      </c>
      <c r="DG2083" s="1">
        <f t="shared" si="2933"/>
        <v>0</v>
      </c>
      <c r="DH2083" s="1">
        <f t="shared" si="2933"/>
        <v>0</v>
      </c>
      <c r="DI2083" s="1">
        <f t="shared" si="2933"/>
        <v>0</v>
      </c>
      <c r="DJ2083" s="1">
        <f t="shared" si="2933"/>
        <v>0</v>
      </c>
      <c r="DK2083" s="1">
        <f t="shared" si="2933"/>
        <v>0</v>
      </c>
      <c r="DL2083" s="1">
        <f t="shared" si="2933"/>
        <v>0</v>
      </c>
      <c r="DM2083" s="1">
        <f t="shared" si="2933"/>
        <v>0</v>
      </c>
      <c r="DN2083" s="1">
        <f t="shared" si="2933"/>
        <v>0</v>
      </c>
      <c r="DO2083" s="1">
        <f t="shared" si="2933"/>
        <v>-676000</v>
      </c>
      <c r="DP2083" s="1">
        <f t="shared" si="2933"/>
        <v>0</v>
      </c>
      <c r="DQ2083" s="1">
        <f t="shared" si="2933"/>
        <v>0</v>
      </c>
      <c r="DR2083" s="1">
        <f t="shared" si="2933"/>
        <v>0</v>
      </c>
      <c r="DS2083" s="1">
        <f t="shared" si="2933"/>
        <v>0</v>
      </c>
      <c r="DT2083" s="1">
        <f t="shared" si="2933"/>
        <v>0</v>
      </c>
      <c r="DU2083" s="1">
        <f t="shared" si="2933"/>
        <v>0</v>
      </c>
      <c r="DV2083" s="1">
        <f t="shared" si="2933"/>
        <v>0</v>
      </c>
      <c r="DW2083" s="1">
        <f t="shared" si="2933"/>
        <v>0</v>
      </c>
      <c r="DX2083" s="1">
        <f t="shared" si="2933"/>
        <v>0</v>
      </c>
      <c r="DY2083" s="1">
        <f t="shared" si="2933"/>
        <v>0</v>
      </c>
      <c r="DZ2083" s="1">
        <f t="shared" si="2933"/>
        <v>0</v>
      </c>
      <c r="EA2083" s="1">
        <f t="shared" si="2933"/>
        <v>0</v>
      </c>
      <c r="EB2083" s="1">
        <f t="shared" si="2933"/>
        <v>0</v>
      </c>
      <c r="EC2083" s="1">
        <f t="shared" si="2933"/>
        <v>0</v>
      </c>
      <c r="ED2083" s="1">
        <f t="shared" si="2933"/>
        <v>0</v>
      </c>
      <c r="EE2083" s="1">
        <f t="shared" si="2933"/>
        <v>0</v>
      </c>
      <c r="EF2083" s="1">
        <f t="shared" si="2933"/>
        <v>0</v>
      </c>
      <c r="EG2083" s="1">
        <f t="shared" si="2933"/>
        <v>0</v>
      </c>
      <c r="EH2083" s="1">
        <f t="shared" si="2933"/>
        <v>0</v>
      </c>
    </row>
    <row r="2084" spans="4:138" hidden="1">
      <c r="D2084" s="1">
        <v>-3.3676624298095703E-6</v>
      </c>
      <c r="E2084" s="28">
        <f t="shared" si="2891"/>
        <v>-3.3676624298095703E-6</v>
      </c>
      <c r="F2084" s="28"/>
      <c r="G2084" s="28"/>
      <c r="H2084" s="28"/>
      <c r="I2084" s="28"/>
      <c r="M2084" s="1">
        <f t="shared" ref="M2084:BX2084" si="2934">+N1388</f>
        <v>0</v>
      </c>
      <c r="N2084" s="1">
        <f t="shared" si="2934"/>
        <v>0</v>
      </c>
      <c r="O2084" s="1">
        <f t="shared" si="2934"/>
        <v>0</v>
      </c>
      <c r="P2084" s="1">
        <f t="shared" si="2934"/>
        <v>0</v>
      </c>
      <c r="Q2084" s="1">
        <f t="shared" si="2934"/>
        <v>0</v>
      </c>
      <c r="R2084" s="1">
        <f t="shared" si="2934"/>
        <v>0</v>
      </c>
      <c r="S2084" s="1">
        <f t="shared" si="2934"/>
        <v>0</v>
      </c>
      <c r="T2084" s="1">
        <f t="shared" si="2934"/>
        <v>0</v>
      </c>
      <c r="U2084" s="1">
        <f t="shared" si="2934"/>
        <v>0</v>
      </c>
      <c r="V2084" s="1">
        <f t="shared" si="2934"/>
        <v>0</v>
      </c>
      <c r="W2084" s="1">
        <f t="shared" si="2934"/>
        <v>0</v>
      </c>
      <c r="X2084" s="1">
        <f t="shared" si="2934"/>
        <v>0</v>
      </c>
      <c r="Y2084" s="1">
        <f t="shared" si="2934"/>
        <v>0</v>
      </c>
      <c r="Z2084" s="1">
        <f t="shared" si="2934"/>
        <v>0</v>
      </c>
      <c r="AA2084" s="1">
        <f t="shared" si="2934"/>
        <v>0</v>
      </c>
      <c r="AB2084" s="1">
        <f t="shared" si="2934"/>
        <v>0</v>
      </c>
      <c r="AC2084" s="1">
        <f t="shared" si="2934"/>
        <v>0</v>
      </c>
      <c r="AD2084" s="1">
        <f t="shared" si="2934"/>
        <v>0</v>
      </c>
      <c r="AE2084" s="1">
        <f t="shared" si="2934"/>
        <v>0</v>
      </c>
      <c r="AF2084" s="1">
        <f t="shared" si="2934"/>
        <v>0</v>
      </c>
      <c r="AG2084" s="1">
        <f t="shared" si="2934"/>
        <v>0</v>
      </c>
      <c r="AH2084" s="1">
        <f t="shared" si="2934"/>
        <v>0</v>
      </c>
      <c r="AI2084" s="1">
        <f t="shared" si="2934"/>
        <v>0</v>
      </c>
      <c r="AJ2084" s="1">
        <f t="shared" si="2934"/>
        <v>0</v>
      </c>
      <c r="AK2084" s="1">
        <f t="shared" si="2934"/>
        <v>0</v>
      </c>
      <c r="AL2084" s="1">
        <f t="shared" si="2934"/>
        <v>0</v>
      </c>
      <c r="AM2084" s="1">
        <f t="shared" si="2934"/>
        <v>0</v>
      </c>
      <c r="AN2084" s="1">
        <f t="shared" si="2934"/>
        <v>0</v>
      </c>
      <c r="AO2084" s="1">
        <f t="shared" si="2934"/>
        <v>0</v>
      </c>
      <c r="AP2084" s="1">
        <f t="shared" si="2934"/>
        <v>0</v>
      </c>
      <c r="AQ2084" s="1">
        <f t="shared" si="2934"/>
        <v>0</v>
      </c>
      <c r="AR2084" s="1">
        <f t="shared" si="2934"/>
        <v>0</v>
      </c>
      <c r="AS2084" s="1">
        <f t="shared" si="2934"/>
        <v>0</v>
      </c>
      <c r="AT2084" s="1">
        <f t="shared" si="2934"/>
        <v>0</v>
      </c>
      <c r="AU2084" s="1">
        <f t="shared" si="2934"/>
        <v>0</v>
      </c>
      <c r="AV2084" s="1">
        <f t="shared" si="2934"/>
        <v>0</v>
      </c>
      <c r="AW2084" s="1">
        <f t="shared" si="2934"/>
        <v>0</v>
      </c>
      <c r="AX2084" s="1">
        <f t="shared" si="2934"/>
        <v>0</v>
      </c>
      <c r="AY2084" s="1">
        <f t="shared" si="2934"/>
        <v>0</v>
      </c>
      <c r="AZ2084" s="1">
        <f t="shared" si="2934"/>
        <v>0</v>
      </c>
      <c r="BA2084" s="1">
        <f t="shared" si="2934"/>
        <v>0</v>
      </c>
      <c r="BB2084" s="1">
        <f t="shared" si="2934"/>
        <v>0</v>
      </c>
      <c r="BC2084" s="1">
        <f t="shared" si="2934"/>
        <v>0</v>
      </c>
      <c r="BD2084" s="1">
        <f t="shared" si="2934"/>
        <v>0</v>
      </c>
      <c r="BE2084" s="1">
        <f t="shared" si="2934"/>
        <v>0</v>
      </c>
      <c r="BF2084" s="1">
        <f t="shared" si="2934"/>
        <v>0</v>
      </c>
      <c r="BG2084" s="1">
        <f t="shared" si="2934"/>
        <v>0</v>
      </c>
      <c r="BH2084" s="1">
        <f t="shared" si="2934"/>
        <v>0</v>
      </c>
      <c r="BI2084" s="1">
        <f t="shared" si="2934"/>
        <v>0</v>
      </c>
      <c r="BJ2084" s="1">
        <f t="shared" si="2934"/>
        <v>0</v>
      </c>
      <c r="BK2084" s="1">
        <f t="shared" si="2934"/>
        <v>0</v>
      </c>
      <c r="BL2084" s="1">
        <f t="shared" si="2934"/>
        <v>0</v>
      </c>
      <c r="BM2084" s="1">
        <f t="shared" si="2934"/>
        <v>0</v>
      </c>
      <c r="BN2084" s="1">
        <f t="shared" si="2934"/>
        <v>0</v>
      </c>
      <c r="BO2084" s="1">
        <f t="shared" si="2934"/>
        <v>0</v>
      </c>
      <c r="BP2084" s="1">
        <f t="shared" si="2934"/>
        <v>0</v>
      </c>
      <c r="BQ2084" s="1">
        <f t="shared" si="2934"/>
        <v>0</v>
      </c>
      <c r="BR2084" s="1">
        <f t="shared" si="2934"/>
        <v>0</v>
      </c>
      <c r="BS2084" s="1">
        <f t="shared" si="2934"/>
        <v>0</v>
      </c>
      <c r="BT2084" s="1">
        <f t="shared" si="2934"/>
        <v>0</v>
      </c>
      <c r="BU2084" s="1">
        <f t="shared" si="2934"/>
        <v>0</v>
      </c>
      <c r="BV2084" s="1">
        <f t="shared" si="2934"/>
        <v>0</v>
      </c>
      <c r="BW2084" s="1">
        <f t="shared" si="2934"/>
        <v>0</v>
      </c>
      <c r="BX2084" s="1">
        <f t="shared" si="2934"/>
        <v>-20274653.031409789</v>
      </c>
      <c r="BY2084" s="1">
        <f t="shared" ref="BY2084:EH2084" si="2935">+BZ1388</f>
        <v>0</v>
      </c>
      <c r="BZ2084" s="1">
        <f t="shared" si="2935"/>
        <v>25005405405.405407</v>
      </c>
      <c r="CA2084" s="1">
        <f t="shared" si="2935"/>
        <v>0</v>
      </c>
      <c r="CB2084" s="1">
        <f t="shared" si="2935"/>
        <v>0</v>
      </c>
      <c r="CC2084" s="1">
        <f t="shared" si="2935"/>
        <v>0</v>
      </c>
      <c r="CD2084" s="1">
        <f t="shared" si="2935"/>
        <v>0</v>
      </c>
      <c r="CE2084" s="1">
        <f t="shared" si="2935"/>
        <v>0</v>
      </c>
      <c r="CF2084" s="1">
        <f t="shared" si="2935"/>
        <v>0</v>
      </c>
      <c r="CG2084" s="1">
        <f t="shared" si="2935"/>
        <v>0</v>
      </c>
      <c r="CH2084" s="1">
        <f t="shared" si="2935"/>
        <v>0</v>
      </c>
      <c r="CI2084" s="1">
        <f t="shared" si="2935"/>
        <v>0</v>
      </c>
      <c r="CJ2084" s="1">
        <f t="shared" si="2935"/>
        <v>0</v>
      </c>
      <c r="CK2084" s="1">
        <f t="shared" si="2935"/>
        <v>0</v>
      </c>
      <c r="CL2084" s="1">
        <f t="shared" si="2935"/>
        <v>0</v>
      </c>
      <c r="CM2084" s="1">
        <f t="shared" si="2935"/>
        <v>0</v>
      </c>
      <c r="CN2084" s="1">
        <f t="shared" si="2935"/>
        <v>0</v>
      </c>
      <c r="CO2084" s="1">
        <f t="shared" si="2935"/>
        <v>0</v>
      </c>
      <c r="CP2084" s="1">
        <f t="shared" si="2935"/>
        <v>0</v>
      </c>
      <c r="CQ2084" s="1">
        <f t="shared" si="2935"/>
        <v>0</v>
      </c>
      <c r="CR2084" s="1">
        <f t="shared" si="2935"/>
        <v>0</v>
      </c>
      <c r="CS2084" s="1">
        <f t="shared" si="2935"/>
        <v>-24134946.968590211</v>
      </c>
      <c r="CT2084" s="1">
        <f t="shared" si="2935"/>
        <v>475102.04081632651</v>
      </c>
      <c r="CU2084" s="1">
        <f t="shared" si="2935"/>
        <v>126243953667.95367</v>
      </c>
      <c r="CV2084" s="1">
        <f t="shared" si="2935"/>
        <v>0</v>
      </c>
      <c r="CW2084" s="1">
        <f t="shared" si="2935"/>
        <v>-475102.04081632651</v>
      </c>
      <c r="CX2084" s="1">
        <f t="shared" si="2935"/>
        <v>1108571428.5714285</v>
      </c>
      <c r="CY2084" s="1">
        <f t="shared" si="2935"/>
        <v>0</v>
      </c>
      <c r="CZ2084" s="1">
        <f t="shared" si="2935"/>
        <v>0</v>
      </c>
      <c r="DA2084" s="1">
        <f t="shared" si="2935"/>
        <v>0</v>
      </c>
      <c r="DB2084" s="1">
        <f t="shared" si="2935"/>
        <v>0</v>
      </c>
      <c r="DC2084" s="1">
        <f t="shared" si="2935"/>
        <v>0</v>
      </c>
      <c r="DD2084" s="1">
        <f t="shared" si="2935"/>
        <v>0</v>
      </c>
      <c r="DE2084" s="1">
        <f t="shared" si="2935"/>
        <v>0</v>
      </c>
      <c r="DF2084" s="1">
        <f t="shared" si="2935"/>
        <v>0</v>
      </c>
      <c r="DG2084" s="1">
        <f t="shared" si="2935"/>
        <v>0</v>
      </c>
      <c r="DH2084" s="1">
        <f t="shared" si="2935"/>
        <v>0</v>
      </c>
      <c r="DI2084" s="1">
        <f t="shared" si="2935"/>
        <v>0</v>
      </c>
      <c r="DJ2084" s="1">
        <f t="shared" si="2935"/>
        <v>0</v>
      </c>
      <c r="DK2084" s="1">
        <f t="shared" si="2935"/>
        <v>0</v>
      </c>
      <c r="DL2084" s="1">
        <f t="shared" si="2935"/>
        <v>0</v>
      </c>
      <c r="DM2084" s="1">
        <f t="shared" si="2935"/>
        <v>0</v>
      </c>
      <c r="DN2084" s="1">
        <f t="shared" si="2935"/>
        <v>44409600</v>
      </c>
      <c r="DO2084" s="1">
        <f t="shared" si="2935"/>
        <v>0</v>
      </c>
      <c r="DP2084" s="1">
        <f t="shared" si="2935"/>
        <v>37008000000</v>
      </c>
      <c r="DQ2084" s="1">
        <f t="shared" si="2935"/>
        <v>0</v>
      </c>
      <c r="DR2084" s="1">
        <f t="shared" si="2935"/>
        <v>0</v>
      </c>
      <c r="DS2084" s="1">
        <f t="shared" si="2935"/>
        <v>0</v>
      </c>
      <c r="DT2084" s="1">
        <f t="shared" si="2935"/>
        <v>0</v>
      </c>
      <c r="DU2084" s="1">
        <f t="shared" si="2935"/>
        <v>0</v>
      </c>
      <c r="DV2084" s="1">
        <f t="shared" si="2935"/>
        <v>0</v>
      </c>
      <c r="DW2084" s="1">
        <f t="shared" si="2935"/>
        <v>0</v>
      </c>
      <c r="DX2084" s="1">
        <f t="shared" si="2935"/>
        <v>0</v>
      </c>
      <c r="DY2084" s="1">
        <f t="shared" si="2935"/>
        <v>0</v>
      </c>
      <c r="DZ2084" s="1">
        <f t="shared" si="2935"/>
        <v>0</v>
      </c>
      <c r="EA2084" s="1">
        <f t="shared" si="2935"/>
        <v>0</v>
      </c>
      <c r="EB2084" s="1">
        <f t="shared" si="2935"/>
        <v>0</v>
      </c>
      <c r="EC2084" s="1">
        <f t="shared" si="2935"/>
        <v>0</v>
      </c>
      <c r="ED2084" s="1">
        <f t="shared" si="2935"/>
        <v>0</v>
      </c>
      <c r="EE2084" s="1">
        <f t="shared" si="2935"/>
        <v>0</v>
      </c>
      <c r="EF2084" s="1">
        <f t="shared" si="2935"/>
        <v>0</v>
      </c>
      <c r="EG2084" s="1">
        <f t="shared" si="2935"/>
        <v>0</v>
      </c>
      <c r="EH2084" s="1">
        <f t="shared" si="2935"/>
        <v>0</v>
      </c>
    </row>
    <row r="2085" spans="4:138" hidden="1">
      <c r="D2085" s="1">
        <v>-8.6729414761066437E-9</v>
      </c>
      <c r="E2085" s="28">
        <f t="shared" si="2891"/>
        <v>-8.6729414761066437E-9</v>
      </c>
      <c r="F2085" s="28"/>
      <c r="G2085" s="28"/>
      <c r="H2085" s="28"/>
      <c r="I2085" s="28"/>
      <c r="M2085" s="1">
        <f t="shared" ref="M2085:BX2085" si="2936">+N1389</f>
        <v>0</v>
      </c>
      <c r="N2085" s="1">
        <f t="shared" si="2936"/>
        <v>0</v>
      </c>
      <c r="O2085" s="1">
        <f t="shared" si="2936"/>
        <v>0</v>
      </c>
      <c r="P2085" s="1">
        <f t="shared" si="2936"/>
        <v>0</v>
      </c>
      <c r="Q2085" s="1">
        <f t="shared" si="2936"/>
        <v>0</v>
      </c>
      <c r="R2085" s="1">
        <f t="shared" si="2936"/>
        <v>0</v>
      </c>
      <c r="S2085" s="1">
        <f t="shared" si="2936"/>
        <v>0</v>
      </c>
      <c r="T2085" s="1">
        <f t="shared" si="2936"/>
        <v>0</v>
      </c>
      <c r="U2085" s="1">
        <f t="shared" si="2936"/>
        <v>0</v>
      </c>
      <c r="V2085" s="1">
        <f t="shared" si="2936"/>
        <v>0</v>
      </c>
      <c r="W2085" s="1">
        <f t="shared" si="2936"/>
        <v>0</v>
      </c>
      <c r="X2085" s="1">
        <f t="shared" si="2936"/>
        <v>0</v>
      </c>
      <c r="Y2085" s="1">
        <f t="shared" si="2936"/>
        <v>0</v>
      </c>
      <c r="Z2085" s="1">
        <f t="shared" si="2936"/>
        <v>0</v>
      </c>
      <c r="AA2085" s="1">
        <f t="shared" si="2936"/>
        <v>0</v>
      </c>
      <c r="AB2085" s="1">
        <f t="shared" si="2936"/>
        <v>0</v>
      </c>
      <c r="AC2085" s="1">
        <f t="shared" si="2936"/>
        <v>0</v>
      </c>
      <c r="AD2085" s="1">
        <f t="shared" si="2936"/>
        <v>0</v>
      </c>
      <c r="AE2085" s="1">
        <f t="shared" si="2936"/>
        <v>0</v>
      </c>
      <c r="AF2085" s="1">
        <f t="shared" si="2936"/>
        <v>0</v>
      </c>
      <c r="AG2085" s="1">
        <f t="shared" si="2936"/>
        <v>0</v>
      </c>
      <c r="AH2085" s="1">
        <f t="shared" si="2936"/>
        <v>0</v>
      </c>
      <c r="AI2085" s="1">
        <f t="shared" si="2936"/>
        <v>0</v>
      </c>
      <c r="AJ2085" s="1">
        <f t="shared" si="2936"/>
        <v>0</v>
      </c>
      <c r="AK2085" s="1">
        <f t="shared" si="2936"/>
        <v>0</v>
      </c>
      <c r="AL2085" s="1">
        <f t="shared" si="2936"/>
        <v>0</v>
      </c>
      <c r="AM2085" s="1">
        <f t="shared" si="2936"/>
        <v>0</v>
      </c>
      <c r="AN2085" s="1">
        <f t="shared" si="2936"/>
        <v>0</v>
      </c>
      <c r="AO2085" s="1">
        <f t="shared" si="2936"/>
        <v>0</v>
      </c>
      <c r="AP2085" s="1">
        <f t="shared" si="2936"/>
        <v>0</v>
      </c>
      <c r="AQ2085" s="1">
        <f t="shared" si="2936"/>
        <v>0</v>
      </c>
      <c r="AR2085" s="1">
        <f t="shared" si="2936"/>
        <v>0</v>
      </c>
      <c r="AS2085" s="1">
        <f t="shared" si="2936"/>
        <v>0</v>
      </c>
      <c r="AT2085" s="1">
        <f t="shared" si="2936"/>
        <v>0</v>
      </c>
      <c r="AU2085" s="1">
        <f t="shared" si="2936"/>
        <v>0</v>
      </c>
      <c r="AV2085" s="1">
        <f t="shared" si="2936"/>
        <v>0</v>
      </c>
      <c r="AW2085" s="1">
        <f t="shared" si="2936"/>
        <v>0</v>
      </c>
      <c r="AX2085" s="1">
        <f t="shared" si="2936"/>
        <v>0</v>
      </c>
      <c r="AY2085" s="1">
        <f t="shared" si="2936"/>
        <v>0</v>
      </c>
      <c r="AZ2085" s="1">
        <f t="shared" si="2936"/>
        <v>0</v>
      </c>
      <c r="BA2085" s="1">
        <f t="shared" si="2936"/>
        <v>0</v>
      </c>
      <c r="BB2085" s="1">
        <f t="shared" si="2936"/>
        <v>0</v>
      </c>
      <c r="BC2085" s="1">
        <f t="shared" si="2936"/>
        <v>0</v>
      </c>
      <c r="BD2085" s="1">
        <f t="shared" si="2936"/>
        <v>0</v>
      </c>
      <c r="BE2085" s="1">
        <f t="shared" si="2936"/>
        <v>0</v>
      </c>
      <c r="BF2085" s="1">
        <f t="shared" si="2936"/>
        <v>0</v>
      </c>
      <c r="BG2085" s="1">
        <f t="shared" si="2936"/>
        <v>0</v>
      </c>
      <c r="BH2085" s="1">
        <f t="shared" si="2936"/>
        <v>0</v>
      </c>
      <c r="BI2085" s="1">
        <f t="shared" si="2936"/>
        <v>0</v>
      </c>
      <c r="BJ2085" s="1">
        <f t="shared" si="2936"/>
        <v>0</v>
      </c>
      <c r="BK2085" s="1">
        <f t="shared" si="2936"/>
        <v>0</v>
      </c>
      <c r="BL2085" s="1">
        <f t="shared" si="2936"/>
        <v>0</v>
      </c>
      <c r="BM2085" s="1">
        <f t="shared" si="2936"/>
        <v>0</v>
      </c>
      <c r="BN2085" s="1">
        <f t="shared" si="2936"/>
        <v>0</v>
      </c>
      <c r="BO2085" s="1">
        <f t="shared" si="2936"/>
        <v>0</v>
      </c>
      <c r="BP2085" s="1">
        <f t="shared" si="2936"/>
        <v>0</v>
      </c>
      <c r="BQ2085" s="1">
        <f t="shared" si="2936"/>
        <v>0</v>
      </c>
      <c r="BR2085" s="1">
        <f t="shared" si="2936"/>
        <v>0</v>
      </c>
      <c r="BS2085" s="1">
        <f t="shared" si="2936"/>
        <v>0</v>
      </c>
      <c r="BT2085" s="1">
        <f t="shared" si="2936"/>
        <v>0</v>
      </c>
      <c r="BU2085" s="1">
        <f t="shared" si="2936"/>
        <v>0</v>
      </c>
      <c r="BV2085" s="1">
        <f t="shared" si="2936"/>
        <v>0</v>
      </c>
      <c r="BW2085" s="1">
        <f t="shared" si="2936"/>
        <v>0</v>
      </c>
      <c r="BX2085" s="1">
        <f t="shared" si="2936"/>
        <v>0</v>
      </c>
      <c r="BY2085" s="1">
        <f t="shared" ref="BY2085:EH2085" si="2937">+BZ1389</f>
        <v>0</v>
      </c>
      <c r="BZ2085" s="1">
        <f t="shared" si="2937"/>
        <v>0</v>
      </c>
      <c r="CA2085" s="1">
        <f t="shared" si="2937"/>
        <v>-10959.271908870156</v>
      </c>
      <c r="CB2085" s="1">
        <f t="shared" si="2937"/>
        <v>0</v>
      </c>
      <c r="CC2085" s="1">
        <f t="shared" si="2937"/>
        <v>20274653.031409789</v>
      </c>
      <c r="CD2085" s="1">
        <f t="shared" si="2937"/>
        <v>0</v>
      </c>
      <c r="CE2085" s="1">
        <f t="shared" si="2937"/>
        <v>0</v>
      </c>
      <c r="CF2085" s="1">
        <f t="shared" si="2937"/>
        <v>0</v>
      </c>
      <c r="CG2085" s="1">
        <f t="shared" si="2937"/>
        <v>0</v>
      </c>
      <c r="CH2085" s="1">
        <f t="shared" si="2937"/>
        <v>0</v>
      </c>
      <c r="CI2085" s="1">
        <f t="shared" si="2937"/>
        <v>0</v>
      </c>
      <c r="CJ2085" s="1">
        <f t="shared" si="2937"/>
        <v>0</v>
      </c>
      <c r="CK2085" s="1">
        <f t="shared" si="2937"/>
        <v>0</v>
      </c>
      <c r="CL2085" s="1">
        <f t="shared" si="2937"/>
        <v>0</v>
      </c>
      <c r="CM2085" s="1">
        <f t="shared" si="2937"/>
        <v>0</v>
      </c>
      <c r="CN2085" s="1">
        <f t="shared" si="2937"/>
        <v>0</v>
      </c>
      <c r="CO2085" s="1">
        <f t="shared" si="2937"/>
        <v>0</v>
      </c>
      <c r="CP2085" s="1">
        <f t="shared" si="2937"/>
        <v>0</v>
      </c>
      <c r="CQ2085" s="1">
        <f t="shared" si="2937"/>
        <v>0</v>
      </c>
      <c r="CR2085" s="1">
        <f t="shared" si="2937"/>
        <v>0</v>
      </c>
      <c r="CS2085" s="1">
        <f t="shared" si="2937"/>
        <v>-81428.571428571435</v>
      </c>
      <c r="CT2085" s="1">
        <f t="shared" si="2937"/>
        <v>0</v>
      </c>
      <c r="CU2085" s="1">
        <f t="shared" si="2937"/>
        <v>0</v>
      </c>
      <c r="CV2085" s="1">
        <f t="shared" si="2937"/>
        <v>199165.52333744158</v>
      </c>
      <c r="CW2085" s="1">
        <f t="shared" si="2937"/>
        <v>0</v>
      </c>
      <c r="CX2085" s="1">
        <f t="shared" si="2937"/>
        <v>-24134946.968590211</v>
      </c>
      <c r="CY2085" s="1">
        <f t="shared" si="2937"/>
        <v>-71250</v>
      </c>
      <c r="CZ2085" s="1">
        <f t="shared" si="2937"/>
        <v>0</v>
      </c>
      <c r="DA2085" s="1">
        <f t="shared" si="2937"/>
        <v>0</v>
      </c>
      <c r="DB2085" s="1">
        <f t="shared" si="2937"/>
        <v>0</v>
      </c>
      <c r="DC2085" s="1">
        <f t="shared" si="2937"/>
        <v>0</v>
      </c>
      <c r="DD2085" s="1">
        <f t="shared" si="2937"/>
        <v>0</v>
      </c>
      <c r="DE2085" s="1">
        <f t="shared" si="2937"/>
        <v>0</v>
      </c>
      <c r="DF2085" s="1">
        <f t="shared" si="2937"/>
        <v>0</v>
      </c>
      <c r="DG2085" s="1">
        <f t="shared" si="2937"/>
        <v>0</v>
      </c>
      <c r="DH2085" s="1">
        <f t="shared" si="2937"/>
        <v>0</v>
      </c>
      <c r="DI2085" s="1">
        <f t="shared" si="2937"/>
        <v>0</v>
      </c>
      <c r="DJ2085" s="1">
        <f t="shared" si="2937"/>
        <v>0</v>
      </c>
      <c r="DK2085" s="1">
        <f t="shared" si="2937"/>
        <v>0</v>
      </c>
      <c r="DL2085" s="1">
        <f t="shared" si="2937"/>
        <v>0</v>
      </c>
      <c r="DM2085" s="1">
        <f t="shared" si="2937"/>
        <v>0</v>
      </c>
      <c r="DN2085" s="1">
        <f t="shared" si="2937"/>
        <v>0</v>
      </c>
      <c r="DO2085" s="1">
        <f t="shared" si="2937"/>
        <v>0</v>
      </c>
      <c r="DP2085" s="1">
        <f t="shared" si="2937"/>
        <v>0</v>
      </c>
      <c r="DQ2085" s="1">
        <f t="shared" si="2937"/>
        <v>-35527.68</v>
      </c>
      <c r="DR2085" s="1">
        <f t="shared" si="2937"/>
        <v>0</v>
      </c>
      <c r="DS2085" s="1">
        <f t="shared" si="2937"/>
        <v>-44409600</v>
      </c>
      <c r="DT2085" s="1">
        <f t="shared" si="2937"/>
        <v>0</v>
      </c>
      <c r="DU2085" s="1">
        <f t="shared" si="2937"/>
        <v>0</v>
      </c>
      <c r="DV2085" s="1">
        <f t="shared" si="2937"/>
        <v>0</v>
      </c>
      <c r="DW2085" s="1">
        <f t="shared" si="2937"/>
        <v>0</v>
      </c>
      <c r="DX2085" s="1">
        <f t="shared" si="2937"/>
        <v>0</v>
      </c>
      <c r="DY2085" s="1">
        <f t="shared" si="2937"/>
        <v>0</v>
      </c>
      <c r="DZ2085" s="1">
        <f t="shared" si="2937"/>
        <v>0</v>
      </c>
      <c r="EA2085" s="1">
        <f t="shared" si="2937"/>
        <v>0</v>
      </c>
      <c r="EB2085" s="1">
        <f t="shared" si="2937"/>
        <v>0</v>
      </c>
      <c r="EC2085" s="1">
        <f t="shared" si="2937"/>
        <v>0</v>
      </c>
      <c r="ED2085" s="1">
        <f t="shared" si="2937"/>
        <v>0</v>
      </c>
      <c r="EE2085" s="1">
        <f t="shared" si="2937"/>
        <v>0</v>
      </c>
      <c r="EF2085" s="1">
        <f t="shared" si="2937"/>
        <v>0</v>
      </c>
      <c r="EG2085" s="1">
        <f t="shared" si="2937"/>
        <v>0</v>
      </c>
      <c r="EH2085" s="1">
        <f t="shared" si="2937"/>
        <v>0</v>
      </c>
    </row>
    <row r="2086" spans="4:138" hidden="1">
      <c r="D2086" s="1">
        <v>2.7939677238464355E-9</v>
      </c>
      <c r="E2086" s="28">
        <f t="shared" si="2891"/>
        <v>2.7939677238464355E-9</v>
      </c>
      <c r="F2086" s="28"/>
      <c r="G2086" s="28"/>
      <c r="H2086" s="28"/>
      <c r="I2086" s="28"/>
      <c r="M2086" s="1">
        <f t="shared" ref="M2086:BX2086" si="2938">+N1390</f>
        <v>0</v>
      </c>
      <c r="N2086" s="1">
        <f t="shared" si="2938"/>
        <v>0</v>
      </c>
      <c r="O2086" s="1">
        <f t="shared" si="2938"/>
        <v>0</v>
      </c>
      <c r="P2086" s="1">
        <f t="shared" si="2938"/>
        <v>0</v>
      </c>
      <c r="Q2086" s="1">
        <f t="shared" si="2938"/>
        <v>0</v>
      </c>
      <c r="R2086" s="1">
        <f t="shared" si="2938"/>
        <v>0</v>
      </c>
      <c r="S2086" s="1">
        <f t="shared" si="2938"/>
        <v>0</v>
      </c>
      <c r="T2086" s="1">
        <f t="shared" si="2938"/>
        <v>0</v>
      </c>
      <c r="U2086" s="1">
        <f t="shared" si="2938"/>
        <v>0</v>
      </c>
      <c r="V2086" s="1">
        <f t="shared" si="2938"/>
        <v>0</v>
      </c>
      <c r="W2086" s="1">
        <f t="shared" si="2938"/>
        <v>0</v>
      </c>
      <c r="X2086" s="1">
        <f t="shared" si="2938"/>
        <v>0</v>
      </c>
      <c r="Y2086" s="1">
        <f t="shared" si="2938"/>
        <v>0</v>
      </c>
      <c r="Z2086" s="1">
        <f t="shared" si="2938"/>
        <v>0</v>
      </c>
      <c r="AA2086" s="1">
        <f t="shared" si="2938"/>
        <v>0</v>
      </c>
      <c r="AB2086" s="1">
        <f t="shared" si="2938"/>
        <v>0</v>
      </c>
      <c r="AC2086" s="1">
        <f t="shared" si="2938"/>
        <v>0</v>
      </c>
      <c r="AD2086" s="1">
        <f t="shared" si="2938"/>
        <v>0</v>
      </c>
      <c r="AE2086" s="1">
        <f t="shared" si="2938"/>
        <v>0</v>
      </c>
      <c r="AF2086" s="1">
        <f t="shared" si="2938"/>
        <v>0</v>
      </c>
      <c r="AG2086" s="1">
        <f t="shared" si="2938"/>
        <v>0</v>
      </c>
      <c r="AH2086" s="1">
        <f t="shared" si="2938"/>
        <v>0</v>
      </c>
      <c r="AI2086" s="1">
        <f t="shared" si="2938"/>
        <v>0</v>
      </c>
      <c r="AJ2086" s="1">
        <f t="shared" si="2938"/>
        <v>0</v>
      </c>
      <c r="AK2086" s="1">
        <f t="shared" si="2938"/>
        <v>0</v>
      </c>
      <c r="AL2086" s="1">
        <f t="shared" si="2938"/>
        <v>0</v>
      </c>
      <c r="AM2086" s="1">
        <f t="shared" si="2938"/>
        <v>0</v>
      </c>
      <c r="AN2086" s="1">
        <f t="shared" si="2938"/>
        <v>0</v>
      </c>
      <c r="AO2086" s="1">
        <f t="shared" si="2938"/>
        <v>0</v>
      </c>
      <c r="AP2086" s="1">
        <f t="shared" si="2938"/>
        <v>0</v>
      </c>
      <c r="AQ2086" s="1">
        <f t="shared" si="2938"/>
        <v>0</v>
      </c>
      <c r="AR2086" s="1">
        <f t="shared" si="2938"/>
        <v>0</v>
      </c>
      <c r="AS2086" s="1">
        <f t="shared" si="2938"/>
        <v>0</v>
      </c>
      <c r="AT2086" s="1">
        <f t="shared" si="2938"/>
        <v>0</v>
      </c>
      <c r="AU2086" s="1">
        <f t="shared" si="2938"/>
        <v>0</v>
      </c>
      <c r="AV2086" s="1">
        <f t="shared" si="2938"/>
        <v>0</v>
      </c>
      <c r="AW2086" s="1">
        <f t="shared" si="2938"/>
        <v>0</v>
      </c>
      <c r="AX2086" s="1">
        <f t="shared" si="2938"/>
        <v>0</v>
      </c>
      <c r="AY2086" s="1">
        <f t="shared" si="2938"/>
        <v>0</v>
      </c>
      <c r="AZ2086" s="1">
        <f t="shared" si="2938"/>
        <v>0</v>
      </c>
      <c r="BA2086" s="1">
        <f t="shared" si="2938"/>
        <v>0</v>
      </c>
      <c r="BB2086" s="1">
        <f t="shared" si="2938"/>
        <v>0</v>
      </c>
      <c r="BC2086" s="1">
        <f t="shared" si="2938"/>
        <v>0</v>
      </c>
      <c r="BD2086" s="1">
        <f t="shared" si="2938"/>
        <v>0</v>
      </c>
      <c r="BE2086" s="1">
        <f t="shared" si="2938"/>
        <v>0</v>
      </c>
      <c r="BF2086" s="1">
        <f t="shared" si="2938"/>
        <v>0</v>
      </c>
      <c r="BG2086" s="1">
        <f t="shared" si="2938"/>
        <v>0</v>
      </c>
      <c r="BH2086" s="1">
        <f t="shared" si="2938"/>
        <v>0</v>
      </c>
      <c r="BI2086" s="1">
        <f t="shared" si="2938"/>
        <v>0</v>
      </c>
      <c r="BJ2086" s="1">
        <f t="shared" si="2938"/>
        <v>0</v>
      </c>
      <c r="BK2086" s="1">
        <f t="shared" si="2938"/>
        <v>0</v>
      </c>
      <c r="BL2086" s="1">
        <f t="shared" si="2938"/>
        <v>0</v>
      </c>
      <c r="BM2086" s="1">
        <f t="shared" si="2938"/>
        <v>0</v>
      </c>
      <c r="BN2086" s="1">
        <f t="shared" si="2938"/>
        <v>0</v>
      </c>
      <c r="BO2086" s="1">
        <f t="shared" si="2938"/>
        <v>0</v>
      </c>
      <c r="BP2086" s="1">
        <f t="shared" si="2938"/>
        <v>0</v>
      </c>
      <c r="BQ2086" s="1">
        <f t="shared" si="2938"/>
        <v>0</v>
      </c>
      <c r="BR2086" s="1">
        <f t="shared" si="2938"/>
        <v>0</v>
      </c>
      <c r="BS2086" s="1">
        <f t="shared" si="2938"/>
        <v>0</v>
      </c>
      <c r="BT2086" s="1">
        <f t="shared" si="2938"/>
        <v>0</v>
      </c>
      <c r="BU2086" s="1">
        <f t="shared" si="2938"/>
        <v>0</v>
      </c>
      <c r="BV2086" s="1">
        <f t="shared" si="2938"/>
        <v>0</v>
      </c>
      <c r="BW2086" s="1">
        <f t="shared" si="2938"/>
        <v>0</v>
      </c>
      <c r="BX2086" s="1">
        <f t="shared" si="2938"/>
        <v>0</v>
      </c>
      <c r="BY2086" s="1">
        <f t="shared" ref="BY2086:EH2086" si="2939">+BZ1390</f>
        <v>0</v>
      </c>
      <c r="BZ2086" s="1">
        <f t="shared" si="2939"/>
        <v>0</v>
      </c>
      <c r="CA2086" s="1">
        <f t="shared" si="2939"/>
        <v>0</v>
      </c>
      <c r="CB2086" s="1">
        <f t="shared" si="2939"/>
        <v>-456756.75675675675</v>
      </c>
      <c r="CC2086" s="1">
        <f t="shared" si="2939"/>
        <v>0</v>
      </c>
      <c r="CD2086" s="1">
        <f t="shared" si="2939"/>
        <v>0</v>
      </c>
      <c r="CE2086" s="1">
        <f t="shared" si="2939"/>
        <v>0</v>
      </c>
      <c r="CF2086" s="1">
        <f t="shared" si="2939"/>
        <v>0</v>
      </c>
      <c r="CG2086" s="1">
        <f t="shared" si="2939"/>
        <v>0</v>
      </c>
      <c r="CH2086" s="1">
        <f t="shared" si="2939"/>
        <v>0</v>
      </c>
      <c r="CI2086" s="1">
        <f t="shared" si="2939"/>
        <v>0</v>
      </c>
      <c r="CJ2086" s="1">
        <f t="shared" si="2939"/>
        <v>0</v>
      </c>
      <c r="CK2086" s="1">
        <f t="shared" si="2939"/>
        <v>0</v>
      </c>
      <c r="CL2086" s="1">
        <f t="shared" si="2939"/>
        <v>0</v>
      </c>
      <c r="CM2086" s="1">
        <f t="shared" si="2939"/>
        <v>0</v>
      </c>
      <c r="CN2086" s="1">
        <f t="shared" si="2939"/>
        <v>0</v>
      </c>
      <c r="CO2086" s="1">
        <f t="shared" si="2939"/>
        <v>0</v>
      </c>
      <c r="CP2086" s="1">
        <f t="shared" si="2939"/>
        <v>0</v>
      </c>
      <c r="CQ2086" s="1">
        <f t="shared" si="2939"/>
        <v>0</v>
      </c>
      <c r="CR2086" s="1">
        <f t="shared" si="2939"/>
        <v>0</v>
      </c>
      <c r="CS2086" s="1">
        <f t="shared" si="2939"/>
        <v>0</v>
      </c>
      <c r="CT2086" s="1">
        <f t="shared" si="2939"/>
        <v>-135.74344023323616</v>
      </c>
      <c r="CU2086" s="1">
        <f t="shared" si="2939"/>
        <v>-475102.04081632651</v>
      </c>
      <c r="CV2086" s="1">
        <f t="shared" si="2939"/>
        <v>0</v>
      </c>
      <c r="CW2086" s="1">
        <f t="shared" si="2939"/>
        <v>1132983.4376969899</v>
      </c>
      <c r="CX2086" s="1">
        <f t="shared" si="2939"/>
        <v>-111352.04081632651</v>
      </c>
      <c r="CY2086" s="1">
        <f t="shared" si="2939"/>
        <v>0</v>
      </c>
      <c r="CZ2086" s="1">
        <f t="shared" si="2939"/>
        <v>-90.9375</v>
      </c>
      <c r="DA2086" s="1">
        <f t="shared" si="2939"/>
        <v>363750</v>
      </c>
      <c r="DB2086" s="1">
        <f t="shared" si="2939"/>
        <v>0</v>
      </c>
      <c r="DC2086" s="1">
        <f t="shared" si="2939"/>
        <v>0</v>
      </c>
      <c r="DD2086" s="1">
        <f t="shared" si="2939"/>
        <v>0</v>
      </c>
      <c r="DE2086" s="1">
        <f t="shared" si="2939"/>
        <v>0</v>
      </c>
      <c r="DF2086" s="1">
        <f t="shared" si="2939"/>
        <v>0</v>
      </c>
      <c r="DG2086" s="1">
        <f t="shared" si="2939"/>
        <v>0</v>
      </c>
      <c r="DH2086" s="1">
        <f t="shared" si="2939"/>
        <v>0</v>
      </c>
      <c r="DI2086" s="1">
        <f t="shared" si="2939"/>
        <v>0</v>
      </c>
      <c r="DJ2086" s="1">
        <f t="shared" si="2939"/>
        <v>0</v>
      </c>
      <c r="DK2086" s="1">
        <f t="shared" si="2939"/>
        <v>0</v>
      </c>
      <c r="DL2086" s="1">
        <f t="shared" si="2939"/>
        <v>0</v>
      </c>
      <c r="DM2086" s="1">
        <f t="shared" si="2939"/>
        <v>0</v>
      </c>
      <c r="DN2086" s="1">
        <f t="shared" si="2939"/>
        <v>0</v>
      </c>
      <c r="DO2086" s="1">
        <f t="shared" si="2939"/>
        <v>0</v>
      </c>
      <c r="DP2086" s="1">
        <f t="shared" si="2939"/>
        <v>0</v>
      </c>
      <c r="DQ2086" s="1">
        <f t="shared" si="2939"/>
        <v>0</v>
      </c>
      <c r="DR2086" s="1">
        <f t="shared" si="2939"/>
        <v>-676000</v>
      </c>
      <c r="DS2086" s="1">
        <f t="shared" si="2939"/>
        <v>0</v>
      </c>
      <c r="DT2086" s="1">
        <f t="shared" si="2939"/>
        <v>0</v>
      </c>
      <c r="DU2086" s="1">
        <f t="shared" si="2939"/>
        <v>0</v>
      </c>
      <c r="DV2086" s="1">
        <f t="shared" si="2939"/>
        <v>0</v>
      </c>
      <c r="DW2086" s="1">
        <f t="shared" si="2939"/>
        <v>0</v>
      </c>
      <c r="DX2086" s="1">
        <f t="shared" si="2939"/>
        <v>0</v>
      </c>
      <c r="DY2086" s="1">
        <f t="shared" si="2939"/>
        <v>0</v>
      </c>
      <c r="DZ2086" s="1">
        <f t="shared" si="2939"/>
        <v>0</v>
      </c>
      <c r="EA2086" s="1">
        <f t="shared" si="2939"/>
        <v>0</v>
      </c>
      <c r="EB2086" s="1">
        <f t="shared" si="2939"/>
        <v>0</v>
      </c>
      <c r="EC2086" s="1">
        <f t="shared" si="2939"/>
        <v>0</v>
      </c>
      <c r="ED2086" s="1">
        <f t="shared" si="2939"/>
        <v>0</v>
      </c>
      <c r="EE2086" s="1">
        <f t="shared" si="2939"/>
        <v>0</v>
      </c>
      <c r="EF2086" s="1">
        <f t="shared" si="2939"/>
        <v>0</v>
      </c>
      <c r="EG2086" s="1">
        <f t="shared" si="2939"/>
        <v>0</v>
      </c>
      <c r="EH2086" s="1">
        <f t="shared" si="2939"/>
        <v>0</v>
      </c>
    </row>
    <row r="2087" spans="4:138" hidden="1">
      <c r="D2087" s="1">
        <v>-5.5134296417236328E-7</v>
      </c>
      <c r="E2087" s="28">
        <f t="shared" si="2891"/>
        <v>-5.5134296417236328E-7</v>
      </c>
      <c r="F2087" s="28"/>
      <c r="G2087" s="28"/>
      <c r="H2087" s="28"/>
      <c r="I2087" s="28"/>
      <c r="M2087" s="1">
        <f t="shared" ref="M2087:BX2087" si="2940">+N1391</f>
        <v>0</v>
      </c>
      <c r="N2087" s="1">
        <f t="shared" si="2940"/>
        <v>0</v>
      </c>
      <c r="O2087" s="1">
        <f t="shared" si="2940"/>
        <v>0</v>
      </c>
      <c r="P2087" s="1">
        <f t="shared" si="2940"/>
        <v>0</v>
      </c>
      <c r="Q2087" s="1">
        <f t="shared" si="2940"/>
        <v>0</v>
      </c>
      <c r="R2087" s="1">
        <f t="shared" si="2940"/>
        <v>0</v>
      </c>
      <c r="S2087" s="1">
        <f t="shared" si="2940"/>
        <v>0</v>
      </c>
      <c r="T2087" s="1">
        <f t="shared" si="2940"/>
        <v>0</v>
      </c>
      <c r="U2087" s="1">
        <f t="shared" si="2940"/>
        <v>0</v>
      </c>
      <c r="V2087" s="1">
        <f t="shared" si="2940"/>
        <v>0</v>
      </c>
      <c r="W2087" s="1">
        <f t="shared" si="2940"/>
        <v>0</v>
      </c>
      <c r="X2087" s="1">
        <f t="shared" si="2940"/>
        <v>0</v>
      </c>
      <c r="Y2087" s="1">
        <f t="shared" si="2940"/>
        <v>0</v>
      </c>
      <c r="Z2087" s="1">
        <f t="shared" si="2940"/>
        <v>0</v>
      </c>
      <c r="AA2087" s="1">
        <f t="shared" si="2940"/>
        <v>0</v>
      </c>
      <c r="AB2087" s="1">
        <f t="shared" si="2940"/>
        <v>0</v>
      </c>
      <c r="AC2087" s="1">
        <f t="shared" si="2940"/>
        <v>0</v>
      </c>
      <c r="AD2087" s="1">
        <f t="shared" si="2940"/>
        <v>0</v>
      </c>
      <c r="AE2087" s="1">
        <f t="shared" si="2940"/>
        <v>0</v>
      </c>
      <c r="AF2087" s="1">
        <f t="shared" si="2940"/>
        <v>0</v>
      </c>
      <c r="AG2087" s="1">
        <f t="shared" si="2940"/>
        <v>0</v>
      </c>
      <c r="AH2087" s="1">
        <f t="shared" si="2940"/>
        <v>0</v>
      </c>
      <c r="AI2087" s="1">
        <f t="shared" si="2940"/>
        <v>0</v>
      </c>
      <c r="AJ2087" s="1">
        <f t="shared" si="2940"/>
        <v>0</v>
      </c>
      <c r="AK2087" s="1">
        <f t="shared" si="2940"/>
        <v>0</v>
      </c>
      <c r="AL2087" s="1">
        <f t="shared" si="2940"/>
        <v>0</v>
      </c>
      <c r="AM2087" s="1">
        <f t="shared" si="2940"/>
        <v>0</v>
      </c>
      <c r="AN2087" s="1">
        <f t="shared" si="2940"/>
        <v>0</v>
      </c>
      <c r="AO2087" s="1">
        <f t="shared" si="2940"/>
        <v>0</v>
      </c>
      <c r="AP2087" s="1">
        <f t="shared" si="2940"/>
        <v>0</v>
      </c>
      <c r="AQ2087" s="1">
        <f t="shared" si="2940"/>
        <v>0</v>
      </c>
      <c r="AR2087" s="1">
        <f t="shared" si="2940"/>
        <v>0</v>
      </c>
      <c r="AS2087" s="1">
        <f t="shared" si="2940"/>
        <v>0</v>
      </c>
      <c r="AT2087" s="1">
        <f t="shared" si="2940"/>
        <v>0</v>
      </c>
      <c r="AU2087" s="1">
        <f t="shared" si="2940"/>
        <v>0</v>
      </c>
      <c r="AV2087" s="1">
        <f t="shared" si="2940"/>
        <v>0</v>
      </c>
      <c r="AW2087" s="1">
        <f t="shared" si="2940"/>
        <v>0</v>
      </c>
      <c r="AX2087" s="1">
        <f t="shared" si="2940"/>
        <v>0</v>
      </c>
      <c r="AY2087" s="1">
        <f t="shared" si="2940"/>
        <v>0</v>
      </c>
      <c r="AZ2087" s="1">
        <f t="shared" si="2940"/>
        <v>0</v>
      </c>
      <c r="BA2087" s="1">
        <f t="shared" si="2940"/>
        <v>0</v>
      </c>
      <c r="BB2087" s="1">
        <f t="shared" si="2940"/>
        <v>0</v>
      </c>
      <c r="BC2087" s="1">
        <f t="shared" si="2940"/>
        <v>0</v>
      </c>
      <c r="BD2087" s="1">
        <f t="shared" si="2940"/>
        <v>0</v>
      </c>
      <c r="BE2087" s="1">
        <f t="shared" si="2940"/>
        <v>0</v>
      </c>
      <c r="BF2087" s="1">
        <f t="shared" si="2940"/>
        <v>0</v>
      </c>
      <c r="BG2087" s="1">
        <f t="shared" si="2940"/>
        <v>0</v>
      </c>
      <c r="BH2087" s="1">
        <f t="shared" si="2940"/>
        <v>0</v>
      </c>
      <c r="BI2087" s="1">
        <f t="shared" si="2940"/>
        <v>0</v>
      </c>
      <c r="BJ2087" s="1">
        <f t="shared" si="2940"/>
        <v>0</v>
      </c>
      <c r="BK2087" s="1">
        <f t="shared" si="2940"/>
        <v>0</v>
      </c>
      <c r="BL2087" s="1">
        <f t="shared" si="2940"/>
        <v>0</v>
      </c>
      <c r="BM2087" s="1">
        <f t="shared" si="2940"/>
        <v>0</v>
      </c>
      <c r="BN2087" s="1">
        <f t="shared" si="2940"/>
        <v>0</v>
      </c>
      <c r="BO2087" s="1">
        <f t="shared" si="2940"/>
        <v>0</v>
      </c>
      <c r="BP2087" s="1">
        <f t="shared" si="2940"/>
        <v>0</v>
      </c>
      <c r="BQ2087" s="1">
        <f t="shared" si="2940"/>
        <v>0</v>
      </c>
      <c r="BR2087" s="1">
        <f t="shared" si="2940"/>
        <v>0</v>
      </c>
      <c r="BS2087" s="1">
        <f t="shared" si="2940"/>
        <v>0</v>
      </c>
      <c r="BT2087" s="1">
        <f t="shared" si="2940"/>
        <v>0</v>
      </c>
      <c r="BU2087" s="1">
        <f t="shared" si="2940"/>
        <v>0</v>
      </c>
      <c r="BV2087" s="1">
        <f t="shared" si="2940"/>
        <v>0</v>
      </c>
      <c r="BW2087" s="1">
        <f t="shared" si="2940"/>
        <v>0</v>
      </c>
      <c r="BX2087" s="1">
        <f t="shared" si="2940"/>
        <v>0</v>
      </c>
      <c r="BY2087" s="1">
        <f t="shared" ref="BY2087:EH2087" si="2941">+BZ1391</f>
        <v>0</v>
      </c>
      <c r="BZ2087" s="1">
        <f t="shared" si="2941"/>
        <v>0</v>
      </c>
      <c r="CA2087" s="1">
        <f t="shared" si="2941"/>
        <v>-20274653.031409789</v>
      </c>
      <c r="CB2087" s="1">
        <f t="shared" si="2941"/>
        <v>0</v>
      </c>
      <c r="CC2087" s="1">
        <f t="shared" si="2941"/>
        <v>25005405405.405407</v>
      </c>
      <c r="CD2087" s="1">
        <f t="shared" si="2941"/>
        <v>0</v>
      </c>
      <c r="CE2087" s="1">
        <f t="shared" si="2941"/>
        <v>0</v>
      </c>
      <c r="CF2087" s="1">
        <f t="shared" si="2941"/>
        <v>0</v>
      </c>
      <c r="CG2087" s="1">
        <f t="shared" si="2941"/>
        <v>0</v>
      </c>
      <c r="CH2087" s="1">
        <f t="shared" si="2941"/>
        <v>0</v>
      </c>
      <c r="CI2087" s="1">
        <f t="shared" si="2941"/>
        <v>0</v>
      </c>
      <c r="CJ2087" s="1">
        <f t="shared" si="2941"/>
        <v>0</v>
      </c>
      <c r="CK2087" s="1">
        <f t="shared" si="2941"/>
        <v>0</v>
      </c>
      <c r="CL2087" s="1">
        <f t="shared" si="2941"/>
        <v>0</v>
      </c>
      <c r="CM2087" s="1">
        <f t="shared" si="2941"/>
        <v>0</v>
      </c>
      <c r="CN2087" s="1">
        <f t="shared" si="2941"/>
        <v>0</v>
      </c>
      <c r="CO2087" s="1">
        <f t="shared" si="2941"/>
        <v>0</v>
      </c>
      <c r="CP2087" s="1">
        <f t="shared" si="2941"/>
        <v>0</v>
      </c>
      <c r="CQ2087" s="1">
        <f t="shared" si="2941"/>
        <v>0</v>
      </c>
      <c r="CR2087" s="1">
        <f t="shared" si="2941"/>
        <v>0</v>
      </c>
      <c r="CS2087" s="1">
        <f t="shared" si="2941"/>
        <v>0</v>
      </c>
      <c r="CT2087" s="1">
        <f t="shared" si="2941"/>
        <v>475102.04081632651</v>
      </c>
      <c r="CU2087" s="1">
        <f t="shared" si="2941"/>
        <v>1108571428.5714285</v>
      </c>
      <c r="CV2087" s="1">
        <f t="shared" si="2941"/>
        <v>-24134946.968590211</v>
      </c>
      <c r="CW2087" s="1">
        <f t="shared" si="2941"/>
        <v>-111352.04081632651</v>
      </c>
      <c r="CX2087" s="1">
        <f t="shared" si="2941"/>
        <v>128183953667.95367</v>
      </c>
      <c r="CY2087" s="1">
        <f t="shared" si="2941"/>
        <v>0</v>
      </c>
      <c r="CZ2087" s="1">
        <f t="shared" si="2941"/>
        <v>-363750</v>
      </c>
      <c r="DA2087" s="1">
        <f t="shared" si="2941"/>
        <v>970000000</v>
      </c>
      <c r="DB2087" s="1">
        <f t="shared" si="2941"/>
        <v>0</v>
      </c>
      <c r="DC2087" s="1">
        <f t="shared" si="2941"/>
        <v>0</v>
      </c>
      <c r="DD2087" s="1">
        <f t="shared" si="2941"/>
        <v>0</v>
      </c>
      <c r="DE2087" s="1">
        <f t="shared" si="2941"/>
        <v>0</v>
      </c>
      <c r="DF2087" s="1">
        <f t="shared" si="2941"/>
        <v>0</v>
      </c>
      <c r="DG2087" s="1">
        <f t="shared" si="2941"/>
        <v>0</v>
      </c>
      <c r="DH2087" s="1">
        <f t="shared" si="2941"/>
        <v>0</v>
      </c>
      <c r="DI2087" s="1">
        <f t="shared" si="2941"/>
        <v>0</v>
      </c>
      <c r="DJ2087" s="1">
        <f t="shared" si="2941"/>
        <v>0</v>
      </c>
      <c r="DK2087" s="1">
        <f t="shared" si="2941"/>
        <v>0</v>
      </c>
      <c r="DL2087" s="1">
        <f t="shared" si="2941"/>
        <v>0</v>
      </c>
      <c r="DM2087" s="1">
        <f t="shared" si="2941"/>
        <v>0</v>
      </c>
      <c r="DN2087" s="1">
        <f t="shared" si="2941"/>
        <v>0</v>
      </c>
      <c r="DO2087" s="1">
        <f t="shared" si="2941"/>
        <v>0</v>
      </c>
      <c r="DP2087" s="1">
        <f t="shared" si="2941"/>
        <v>0</v>
      </c>
      <c r="DQ2087" s="1">
        <f t="shared" si="2941"/>
        <v>44409600</v>
      </c>
      <c r="DR2087" s="1">
        <f t="shared" si="2941"/>
        <v>0</v>
      </c>
      <c r="DS2087" s="1">
        <f t="shared" si="2941"/>
        <v>37008000000</v>
      </c>
      <c r="DT2087" s="1">
        <f t="shared" si="2941"/>
        <v>0</v>
      </c>
      <c r="DU2087" s="1">
        <f t="shared" si="2941"/>
        <v>0</v>
      </c>
      <c r="DV2087" s="1">
        <f t="shared" si="2941"/>
        <v>0</v>
      </c>
      <c r="DW2087" s="1">
        <f t="shared" si="2941"/>
        <v>0</v>
      </c>
      <c r="DX2087" s="1">
        <f t="shared" si="2941"/>
        <v>0</v>
      </c>
      <c r="DY2087" s="1">
        <f t="shared" si="2941"/>
        <v>0</v>
      </c>
      <c r="DZ2087" s="1">
        <f t="shared" si="2941"/>
        <v>0</v>
      </c>
      <c r="EA2087" s="1">
        <f t="shared" si="2941"/>
        <v>0</v>
      </c>
      <c r="EB2087" s="1">
        <f t="shared" si="2941"/>
        <v>0</v>
      </c>
      <c r="EC2087" s="1">
        <f t="shared" si="2941"/>
        <v>0</v>
      </c>
      <c r="ED2087" s="1">
        <f t="shared" si="2941"/>
        <v>0</v>
      </c>
      <c r="EE2087" s="1">
        <f t="shared" si="2941"/>
        <v>0</v>
      </c>
      <c r="EF2087" s="1">
        <f t="shared" si="2941"/>
        <v>0</v>
      </c>
      <c r="EG2087" s="1">
        <f t="shared" si="2941"/>
        <v>0</v>
      </c>
      <c r="EH2087" s="1">
        <f t="shared" si="2941"/>
        <v>0</v>
      </c>
    </row>
    <row r="2088" spans="4:138" hidden="1">
      <c r="D2088" s="1">
        <v>-1.5250407159328461E-8</v>
      </c>
      <c r="M2088" s="1">
        <f t="shared" ref="M2088:BX2088" si="2942">+N1392</f>
        <v>0</v>
      </c>
      <c r="N2088" s="1">
        <f t="shared" si="2942"/>
        <v>0</v>
      </c>
      <c r="O2088" s="1">
        <f t="shared" si="2942"/>
        <v>0</v>
      </c>
      <c r="P2088" s="1">
        <f t="shared" si="2942"/>
        <v>0</v>
      </c>
      <c r="Q2088" s="1">
        <f t="shared" si="2942"/>
        <v>0</v>
      </c>
      <c r="R2088" s="1">
        <f t="shared" si="2942"/>
        <v>0</v>
      </c>
      <c r="S2088" s="1">
        <f t="shared" si="2942"/>
        <v>0</v>
      </c>
      <c r="T2088" s="1">
        <f t="shared" si="2942"/>
        <v>0</v>
      </c>
      <c r="U2088" s="1">
        <f t="shared" si="2942"/>
        <v>0</v>
      </c>
      <c r="V2088" s="1">
        <f t="shared" si="2942"/>
        <v>0</v>
      </c>
      <c r="W2088" s="1">
        <f t="shared" si="2942"/>
        <v>0</v>
      </c>
      <c r="X2088" s="1">
        <f t="shared" si="2942"/>
        <v>0</v>
      </c>
      <c r="Y2088" s="1">
        <f t="shared" si="2942"/>
        <v>0</v>
      </c>
      <c r="Z2088" s="1">
        <f t="shared" si="2942"/>
        <v>0</v>
      </c>
      <c r="AA2088" s="1">
        <f t="shared" si="2942"/>
        <v>0</v>
      </c>
      <c r="AB2088" s="1">
        <f t="shared" si="2942"/>
        <v>0</v>
      </c>
      <c r="AC2088" s="1">
        <f t="shared" si="2942"/>
        <v>0</v>
      </c>
      <c r="AD2088" s="1">
        <f t="shared" si="2942"/>
        <v>0</v>
      </c>
      <c r="AE2088" s="1">
        <f t="shared" si="2942"/>
        <v>0</v>
      </c>
      <c r="AF2088" s="1">
        <f t="shared" si="2942"/>
        <v>0</v>
      </c>
      <c r="AG2088" s="1">
        <f t="shared" si="2942"/>
        <v>0</v>
      </c>
      <c r="AH2088" s="1">
        <f t="shared" si="2942"/>
        <v>0</v>
      </c>
      <c r="AI2088" s="1">
        <f t="shared" si="2942"/>
        <v>0</v>
      </c>
      <c r="AJ2088" s="1">
        <f t="shared" si="2942"/>
        <v>0</v>
      </c>
      <c r="AK2088" s="1">
        <f t="shared" si="2942"/>
        <v>0</v>
      </c>
      <c r="AL2088" s="1">
        <f t="shared" si="2942"/>
        <v>0</v>
      </c>
      <c r="AM2088" s="1">
        <f t="shared" si="2942"/>
        <v>0</v>
      </c>
      <c r="AN2088" s="1">
        <f t="shared" si="2942"/>
        <v>0</v>
      </c>
      <c r="AO2088" s="1">
        <f t="shared" si="2942"/>
        <v>0</v>
      </c>
      <c r="AP2088" s="1">
        <f t="shared" si="2942"/>
        <v>0</v>
      </c>
      <c r="AQ2088" s="1">
        <f t="shared" si="2942"/>
        <v>0</v>
      </c>
      <c r="AR2088" s="1">
        <f t="shared" si="2942"/>
        <v>0</v>
      </c>
      <c r="AS2088" s="1">
        <f t="shared" si="2942"/>
        <v>0</v>
      </c>
      <c r="AT2088" s="1">
        <f t="shared" si="2942"/>
        <v>0</v>
      </c>
      <c r="AU2088" s="1">
        <f t="shared" si="2942"/>
        <v>0</v>
      </c>
      <c r="AV2088" s="1">
        <f t="shared" si="2942"/>
        <v>0</v>
      </c>
      <c r="AW2088" s="1">
        <f t="shared" si="2942"/>
        <v>0</v>
      </c>
      <c r="AX2088" s="1">
        <f t="shared" si="2942"/>
        <v>0</v>
      </c>
      <c r="AY2088" s="1">
        <f t="shared" si="2942"/>
        <v>0</v>
      </c>
      <c r="AZ2088" s="1">
        <f t="shared" si="2942"/>
        <v>0</v>
      </c>
      <c r="BA2088" s="1">
        <f t="shared" si="2942"/>
        <v>0</v>
      </c>
      <c r="BB2088" s="1">
        <f t="shared" si="2942"/>
        <v>0</v>
      </c>
      <c r="BC2088" s="1">
        <f t="shared" si="2942"/>
        <v>0</v>
      </c>
      <c r="BD2088" s="1">
        <f t="shared" si="2942"/>
        <v>0</v>
      </c>
      <c r="BE2088" s="1">
        <f t="shared" si="2942"/>
        <v>0</v>
      </c>
      <c r="BF2088" s="1">
        <f t="shared" si="2942"/>
        <v>0</v>
      </c>
      <c r="BG2088" s="1">
        <f t="shared" si="2942"/>
        <v>0</v>
      </c>
      <c r="BH2088" s="1">
        <f t="shared" si="2942"/>
        <v>0</v>
      </c>
      <c r="BI2088" s="1">
        <f t="shared" si="2942"/>
        <v>0</v>
      </c>
      <c r="BJ2088" s="1">
        <f t="shared" si="2942"/>
        <v>0</v>
      </c>
      <c r="BK2088" s="1">
        <f t="shared" si="2942"/>
        <v>0</v>
      </c>
      <c r="BL2088" s="1">
        <f t="shared" si="2942"/>
        <v>0</v>
      </c>
      <c r="BM2088" s="1">
        <f t="shared" si="2942"/>
        <v>0</v>
      </c>
      <c r="BN2088" s="1">
        <f t="shared" si="2942"/>
        <v>0</v>
      </c>
      <c r="BO2088" s="1">
        <f t="shared" si="2942"/>
        <v>0</v>
      </c>
      <c r="BP2088" s="1">
        <f t="shared" si="2942"/>
        <v>0</v>
      </c>
      <c r="BQ2088" s="1">
        <f t="shared" si="2942"/>
        <v>0</v>
      </c>
      <c r="BR2088" s="1">
        <f t="shared" si="2942"/>
        <v>0</v>
      </c>
      <c r="BS2088" s="1">
        <f t="shared" si="2942"/>
        <v>0</v>
      </c>
      <c r="BT2088" s="1">
        <f t="shared" si="2942"/>
        <v>0</v>
      </c>
      <c r="BU2088" s="1">
        <f t="shared" si="2942"/>
        <v>0</v>
      </c>
      <c r="BV2088" s="1">
        <f t="shared" si="2942"/>
        <v>0</v>
      </c>
      <c r="BW2088" s="1">
        <f t="shared" si="2942"/>
        <v>0</v>
      </c>
      <c r="BX2088" s="1">
        <f t="shared" si="2942"/>
        <v>0</v>
      </c>
      <c r="BY2088" s="1">
        <f t="shared" ref="BY2088:EH2088" si="2943">+BZ1392</f>
        <v>0</v>
      </c>
      <c r="BZ2088" s="1">
        <f t="shared" si="2943"/>
        <v>0</v>
      </c>
      <c r="CA2088" s="1">
        <f t="shared" si="2943"/>
        <v>0</v>
      </c>
      <c r="CB2088" s="1">
        <f t="shared" si="2943"/>
        <v>0</v>
      </c>
      <c r="CC2088" s="1">
        <f t="shared" si="2943"/>
        <v>0</v>
      </c>
      <c r="CD2088" s="1">
        <f t="shared" si="2943"/>
        <v>-10959.271908870156</v>
      </c>
      <c r="CE2088" s="1">
        <f t="shared" si="2943"/>
        <v>0</v>
      </c>
      <c r="CF2088" s="1">
        <f t="shared" si="2943"/>
        <v>20274653.031409789</v>
      </c>
      <c r="CG2088" s="1">
        <f t="shared" si="2943"/>
        <v>0</v>
      </c>
      <c r="CH2088" s="1">
        <f t="shared" si="2943"/>
        <v>0</v>
      </c>
      <c r="CI2088" s="1">
        <f t="shared" si="2943"/>
        <v>0</v>
      </c>
      <c r="CJ2088" s="1">
        <f t="shared" si="2943"/>
        <v>0</v>
      </c>
      <c r="CK2088" s="1">
        <f t="shared" si="2943"/>
        <v>0</v>
      </c>
      <c r="CL2088" s="1">
        <f t="shared" si="2943"/>
        <v>0</v>
      </c>
      <c r="CM2088" s="1">
        <f t="shared" si="2943"/>
        <v>0</v>
      </c>
      <c r="CN2088" s="1">
        <f t="shared" si="2943"/>
        <v>0</v>
      </c>
      <c r="CO2088" s="1">
        <f t="shared" si="2943"/>
        <v>0</v>
      </c>
      <c r="CP2088" s="1">
        <f t="shared" si="2943"/>
        <v>0</v>
      </c>
      <c r="CQ2088" s="1">
        <f t="shared" si="2943"/>
        <v>0</v>
      </c>
      <c r="CR2088" s="1">
        <f t="shared" si="2943"/>
        <v>0</v>
      </c>
      <c r="CS2088" s="1">
        <f t="shared" si="2943"/>
        <v>0</v>
      </c>
      <c r="CT2088" s="1">
        <f t="shared" si="2943"/>
        <v>0</v>
      </c>
      <c r="CU2088" s="1">
        <f t="shared" si="2943"/>
        <v>0</v>
      </c>
      <c r="CV2088" s="1">
        <f t="shared" si="2943"/>
        <v>-71250</v>
      </c>
      <c r="CW2088" s="1">
        <f t="shared" si="2943"/>
        <v>0</v>
      </c>
      <c r="CX2088" s="1">
        <f t="shared" si="2943"/>
        <v>0</v>
      </c>
      <c r="CY2088" s="1">
        <f t="shared" si="2943"/>
        <v>212736.95190887016</v>
      </c>
      <c r="CZ2088" s="1">
        <f t="shared" si="2943"/>
        <v>0</v>
      </c>
      <c r="DA2088" s="1">
        <f t="shared" si="2943"/>
        <v>-24134946.968590211</v>
      </c>
      <c r="DB2088" s="1">
        <f t="shared" si="2943"/>
        <v>-95000</v>
      </c>
      <c r="DC2088" s="1">
        <f t="shared" si="2943"/>
        <v>0</v>
      </c>
      <c r="DD2088" s="1">
        <f t="shared" si="2943"/>
        <v>0</v>
      </c>
      <c r="DE2088" s="1">
        <f t="shared" si="2943"/>
        <v>0</v>
      </c>
      <c r="DF2088" s="1">
        <f t="shared" si="2943"/>
        <v>0</v>
      </c>
      <c r="DG2088" s="1">
        <f t="shared" si="2943"/>
        <v>0</v>
      </c>
      <c r="DH2088" s="1">
        <f t="shared" si="2943"/>
        <v>0</v>
      </c>
      <c r="DI2088" s="1">
        <f t="shared" si="2943"/>
        <v>0</v>
      </c>
      <c r="DJ2088" s="1">
        <f t="shared" si="2943"/>
        <v>0</v>
      </c>
      <c r="DK2088" s="1">
        <f t="shared" si="2943"/>
        <v>0</v>
      </c>
      <c r="DL2088" s="1">
        <f t="shared" si="2943"/>
        <v>0</v>
      </c>
      <c r="DM2088" s="1">
        <f t="shared" si="2943"/>
        <v>0</v>
      </c>
      <c r="DN2088" s="1">
        <f t="shared" si="2943"/>
        <v>0</v>
      </c>
      <c r="DO2088" s="1">
        <f t="shared" si="2943"/>
        <v>0</v>
      </c>
      <c r="DP2088" s="1">
        <f t="shared" si="2943"/>
        <v>0</v>
      </c>
      <c r="DQ2088" s="1">
        <f t="shared" si="2943"/>
        <v>0</v>
      </c>
      <c r="DR2088" s="1">
        <f t="shared" si="2943"/>
        <v>0</v>
      </c>
      <c r="DS2088" s="1">
        <f t="shared" si="2943"/>
        <v>0</v>
      </c>
      <c r="DT2088" s="1">
        <f t="shared" si="2943"/>
        <v>-35527.68</v>
      </c>
      <c r="DU2088" s="1">
        <f t="shared" si="2943"/>
        <v>0</v>
      </c>
      <c r="DV2088" s="1">
        <f t="shared" si="2943"/>
        <v>-44409600</v>
      </c>
      <c r="DW2088" s="1">
        <f t="shared" si="2943"/>
        <v>0</v>
      </c>
      <c r="DX2088" s="1">
        <f t="shared" si="2943"/>
        <v>0</v>
      </c>
      <c r="DY2088" s="1">
        <f t="shared" si="2943"/>
        <v>0</v>
      </c>
      <c r="DZ2088" s="1">
        <f t="shared" si="2943"/>
        <v>0</v>
      </c>
      <c r="EA2088" s="1">
        <f t="shared" si="2943"/>
        <v>0</v>
      </c>
      <c r="EB2088" s="1">
        <f t="shared" si="2943"/>
        <v>0</v>
      </c>
      <c r="EC2088" s="1">
        <f t="shared" si="2943"/>
        <v>0</v>
      </c>
      <c r="ED2088" s="1">
        <f t="shared" si="2943"/>
        <v>0</v>
      </c>
      <c r="EE2088" s="1">
        <f t="shared" si="2943"/>
        <v>0</v>
      </c>
      <c r="EF2088" s="1">
        <f t="shared" si="2943"/>
        <v>0</v>
      </c>
      <c r="EG2088" s="1">
        <f t="shared" si="2943"/>
        <v>0</v>
      </c>
      <c r="EH2088" s="1">
        <f t="shared" si="2943"/>
        <v>0</v>
      </c>
    </row>
    <row r="2089" spans="4:138" hidden="1">
      <c r="D2089" s="1">
        <v>2.7939677238464355E-9</v>
      </c>
      <c r="M2089" s="1">
        <f t="shared" ref="M2089:BX2089" si="2944">+N1393</f>
        <v>0</v>
      </c>
      <c r="N2089" s="1">
        <f t="shared" si="2944"/>
        <v>0</v>
      </c>
      <c r="O2089" s="1">
        <f t="shared" si="2944"/>
        <v>0</v>
      </c>
      <c r="P2089" s="1">
        <f t="shared" si="2944"/>
        <v>0</v>
      </c>
      <c r="Q2089" s="1">
        <f t="shared" si="2944"/>
        <v>0</v>
      </c>
      <c r="R2089" s="1">
        <f t="shared" si="2944"/>
        <v>0</v>
      </c>
      <c r="S2089" s="1">
        <f t="shared" si="2944"/>
        <v>0</v>
      </c>
      <c r="T2089" s="1">
        <f t="shared" si="2944"/>
        <v>0</v>
      </c>
      <c r="U2089" s="1">
        <f t="shared" si="2944"/>
        <v>0</v>
      </c>
      <c r="V2089" s="1">
        <f t="shared" si="2944"/>
        <v>0</v>
      </c>
      <c r="W2089" s="1">
        <f t="shared" si="2944"/>
        <v>0</v>
      </c>
      <c r="X2089" s="1">
        <f t="shared" si="2944"/>
        <v>0</v>
      </c>
      <c r="Y2089" s="1">
        <f t="shared" si="2944"/>
        <v>0</v>
      </c>
      <c r="Z2089" s="1">
        <f t="shared" si="2944"/>
        <v>0</v>
      </c>
      <c r="AA2089" s="1">
        <f t="shared" si="2944"/>
        <v>0</v>
      </c>
      <c r="AB2089" s="1">
        <f t="shared" si="2944"/>
        <v>0</v>
      </c>
      <c r="AC2089" s="1">
        <f t="shared" si="2944"/>
        <v>0</v>
      </c>
      <c r="AD2089" s="1">
        <f t="shared" si="2944"/>
        <v>0</v>
      </c>
      <c r="AE2089" s="1">
        <f t="shared" si="2944"/>
        <v>0</v>
      </c>
      <c r="AF2089" s="1">
        <f t="shared" si="2944"/>
        <v>0</v>
      </c>
      <c r="AG2089" s="1">
        <f t="shared" si="2944"/>
        <v>0</v>
      </c>
      <c r="AH2089" s="1">
        <f t="shared" si="2944"/>
        <v>0</v>
      </c>
      <c r="AI2089" s="1">
        <f t="shared" si="2944"/>
        <v>0</v>
      </c>
      <c r="AJ2089" s="1">
        <f t="shared" si="2944"/>
        <v>0</v>
      </c>
      <c r="AK2089" s="1">
        <f t="shared" si="2944"/>
        <v>0</v>
      </c>
      <c r="AL2089" s="1">
        <f t="shared" si="2944"/>
        <v>0</v>
      </c>
      <c r="AM2089" s="1">
        <f t="shared" si="2944"/>
        <v>0</v>
      </c>
      <c r="AN2089" s="1">
        <f t="shared" si="2944"/>
        <v>0</v>
      </c>
      <c r="AO2089" s="1">
        <f t="shared" si="2944"/>
        <v>0</v>
      </c>
      <c r="AP2089" s="1">
        <f t="shared" si="2944"/>
        <v>0</v>
      </c>
      <c r="AQ2089" s="1">
        <f t="shared" si="2944"/>
        <v>0</v>
      </c>
      <c r="AR2089" s="1">
        <f t="shared" si="2944"/>
        <v>0</v>
      </c>
      <c r="AS2089" s="1">
        <f t="shared" si="2944"/>
        <v>0</v>
      </c>
      <c r="AT2089" s="1">
        <f t="shared" si="2944"/>
        <v>0</v>
      </c>
      <c r="AU2089" s="1">
        <f t="shared" si="2944"/>
        <v>0</v>
      </c>
      <c r="AV2089" s="1">
        <f t="shared" si="2944"/>
        <v>0</v>
      </c>
      <c r="AW2089" s="1">
        <f t="shared" si="2944"/>
        <v>0</v>
      </c>
      <c r="AX2089" s="1">
        <f t="shared" si="2944"/>
        <v>0</v>
      </c>
      <c r="AY2089" s="1">
        <f t="shared" si="2944"/>
        <v>0</v>
      </c>
      <c r="AZ2089" s="1">
        <f t="shared" si="2944"/>
        <v>0</v>
      </c>
      <c r="BA2089" s="1">
        <f t="shared" si="2944"/>
        <v>0</v>
      </c>
      <c r="BB2089" s="1">
        <f t="shared" si="2944"/>
        <v>0</v>
      </c>
      <c r="BC2089" s="1">
        <f t="shared" si="2944"/>
        <v>0</v>
      </c>
      <c r="BD2089" s="1">
        <f t="shared" si="2944"/>
        <v>0</v>
      </c>
      <c r="BE2089" s="1">
        <f t="shared" si="2944"/>
        <v>0</v>
      </c>
      <c r="BF2089" s="1">
        <f t="shared" si="2944"/>
        <v>0</v>
      </c>
      <c r="BG2089" s="1">
        <f t="shared" si="2944"/>
        <v>0</v>
      </c>
      <c r="BH2089" s="1">
        <f t="shared" si="2944"/>
        <v>0</v>
      </c>
      <c r="BI2089" s="1">
        <f t="shared" si="2944"/>
        <v>0</v>
      </c>
      <c r="BJ2089" s="1">
        <f t="shared" si="2944"/>
        <v>0</v>
      </c>
      <c r="BK2089" s="1">
        <f t="shared" si="2944"/>
        <v>0</v>
      </c>
      <c r="BL2089" s="1">
        <f t="shared" si="2944"/>
        <v>0</v>
      </c>
      <c r="BM2089" s="1">
        <f t="shared" si="2944"/>
        <v>0</v>
      </c>
      <c r="BN2089" s="1">
        <f t="shared" si="2944"/>
        <v>0</v>
      </c>
      <c r="BO2089" s="1">
        <f t="shared" si="2944"/>
        <v>0</v>
      </c>
      <c r="BP2089" s="1">
        <f t="shared" si="2944"/>
        <v>0</v>
      </c>
      <c r="BQ2089" s="1">
        <f t="shared" si="2944"/>
        <v>0</v>
      </c>
      <c r="BR2089" s="1">
        <f t="shared" si="2944"/>
        <v>0</v>
      </c>
      <c r="BS2089" s="1">
        <f t="shared" si="2944"/>
        <v>0</v>
      </c>
      <c r="BT2089" s="1">
        <f t="shared" si="2944"/>
        <v>0</v>
      </c>
      <c r="BU2089" s="1">
        <f t="shared" si="2944"/>
        <v>0</v>
      </c>
      <c r="BV2089" s="1">
        <f t="shared" si="2944"/>
        <v>0</v>
      </c>
      <c r="BW2089" s="1">
        <f t="shared" si="2944"/>
        <v>0</v>
      </c>
      <c r="BX2089" s="1">
        <f t="shared" si="2944"/>
        <v>0</v>
      </c>
      <c r="BY2089" s="1">
        <f t="shared" ref="BY2089:EH2089" si="2945">+BZ1393</f>
        <v>0</v>
      </c>
      <c r="BZ2089" s="1">
        <f t="shared" si="2945"/>
        <v>0</v>
      </c>
      <c r="CA2089" s="1">
        <f t="shared" si="2945"/>
        <v>0</v>
      </c>
      <c r="CB2089" s="1">
        <f t="shared" si="2945"/>
        <v>0</v>
      </c>
      <c r="CC2089" s="1">
        <f t="shared" si="2945"/>
        <v>0</v>
      </c>
      <c r="CD2089" s="1">
        <f t="shared" si="2945"/>
        <v>0</v>
      </c>
      <c r="CE2089" s="1">
        <f t="shared" si="2945"/>
        <v>-456756.75675675675</v>
      </c>
      <c r="CF2089" s="1">
        <f t="shared" si="2945"/>
        <v>0</v>
      </c>
      <c r="CG2089" s="1">
        <f t="shared" si="2945"/>
        <v>0</v>
      </c>
      <c r="CH2089" s="1">
        <f t="shared" si="2945"/>
        <v>0</v>
      </c>
      <c r="CI2089" s="1">
        <f t="shared" si="2945"/>
        <v>0</v>
      </c>
      <c r="CJ2089" s="1">
        <f t="shared" si="2945"/>
        <v>0</v>
      </c>
      <c r="CK2089" s="1">
        <f t="shared" si="2945"/>
        <v>0</v>
      </c>
      <c r="CL2089" s="1">
        <f t="shared" si="2945"/>
        <v>0</v>
      </c>
      <c r="CM2089" s="1">
        <f t="shared" si="2945"/>
        <v>0</v>
      </c>
      <c r="CN2089" s="1">
        <f t="shared" si="2945"/>
        <v>0</v>
      </c>
      <c r="CO2089" s="1">
        <f t="shared" si="2945"/>
        <v>0</v>
      </c>
      <c r="CP2089" s="1">
        <f t="shared" si="2945"/>
        <v>0</v>
      </c>
      <c r="CQ2089" s="1">
        <f t="shared" si="2945"/>
        <v>0</v>
      </c>
      <c r="CR2089" s="1">
        <f t="shared" si="2945"/>
        <v>0</v>
      </c>
      <c r="CS2089" s="1">
        <f t="shared" si="2945"/>
        <v>0</v>
      </c>
      <c r="CT2089" s="1">
        <f t="shared" si="2945"/>
        <v>0</v>
      </c>
      <c r="CU2089" s="1">
        <f t="shared" si="2945"/>
        <v>0</v>
      </c>
      <c r="CV2089" s="1">
        <f t="shared" si="2945"/>
        <v>0</v>
      </c>
      <c r="CW2089" s="1">
        <f t="shared" si="2945"/>
        <v>-90.9375</v>
      </c>
      <c r="CX2089" s="1">
        <f t="shared" si="2945"/>
        <v>-363750</v>
      </c>
      <c r="CY2089" s="1">
        <f t="shared" si="2945"/>
        <v>0</v>
      </c>
      <c r="CZ2089" s="1">
        <f t="shared" si="2945"/>
        <v>1133063.2498123122</v>
      </c>
      <c r="DA2089" s="1">
        <f t="shared" si="2945"/>
        <v>282916.66666666663</v>
      </c>
      <c r="DB2089" s="1">
        <f t="shared" si="2945"/>
        <v>0</v>
      </c>
      <c r="DC2089" s="1">
        <f t="shared" si="2945"/>
        <v>-215.55555555555554</v>
      </c>
      <c r="DD2089" s="1">
        <f t="shared" si="2945"/>
        <v>646666.66666666663</v>
      </c>
      <c r="DE2089" s="1">
        <f t="shared" si="2945"/>
        <v>0</v>
      </c>
      <c r="DF2089" s="1">
        <f t="shared" si="2945"/>
        <v>0</v>
      </c>
      <c r="DG2089" s="1">
        <f t="shared" si="2945"/>
        <v>0</v>
      </c>
      <c r="DH2089" s="1">
        <f t="shared" si="2945"/>
        <v>0</v>
      </c>
      <c r="DI2089" s="1">
        <f t="shared" si="2945"/>
        <v>0</v>
      </c>
      <c r="DJ2089" s="1">
        <f t="shared" si="2945"/>
        <v>0</v>
      </c>
      <c r="DK2089" s="1">
        <f t="shared" si="2945"/>
        <v>0</v>
      </c>
      <c r="DL2089" s="1">
        <f t="shared" si="2945"/>
        <v>0</v>
      </c>
      <c r="DM2089" s="1">
        <f t="shared" si="2945"/>
        <v>0</v>
      </c>
      <c r="DN2089" s="1">
        <f t="shared" si="2945"/>
        <v>0</v>
      </c>
      <c r="DO2089" s="1">
        <f t="shared" si="2945"/>
        <v>0</v>
      </c>
      <c r="DP2089" s="1">
        <f t="shared" si="2945"/>
        <v>0</v>
      </c>
      <c r="DQ2089" s="1">
        <f t="shared" si="2945"/>
        <v>0</v>
      </c>
      <c r="DR2089" s="1">
        <f t="shared" si="2945"/>
        <v>0</v>
      </c>
      <c r="DS2089" s="1">
        <f t="shared" si="2945"/>
        <v>0</v>
      </c>
      <c r="DT2089" s="1">
        <f t="shared" si="2945"/>
        <v>0</v>
      </c>
      <c r="DU2089" s="1">
        <f t="shared" si="2945"/>
        <v>-676000</v>
      </c>
      <c r="DV2089" s="1">
        <f t="shared" si="2945"/>
        <v>0</v>
      </c>
      <c r="DW2089" s="1">
        <f t="shared" si="2945"/>
        <v>0</v>
      </c>
      <c r="DX2089" s="1">
        <f t="shared" si="2945"/>
        <v>0</v>
      </c>
      <c r="DY2089" s="1">
        <f t="shared" si="2945"/>
        <v>0</v>
      </c>
      <c r="DZ2089" s="1">
        <f t="shared" si="2945"/>
        <v>0</v>
      </c>
      <c r="EA2089" s="1">
        <f t="shared" si="2945"/>
        <v>0</v>
      </c>
      <c r="EB2089" s="1">
        <f t="shared" si="2945"/>
        <v>0</v>
      </c>
      <c r="EC2089" s="1">
        <f t="shared" si="2945"/>
        <v>0</v>
      </c>
      <c r="ED2089" s="1">
        <f t="shared" si="2945"/>
        <v>0</v>
      </c>
      <c r="EE2089" s="1">
        <f t="shared" si="2945"/>
        <v>0</v>
      </c>
      <c r="EF2089" s="1">
        <f t="shared" si="2945"/>
        <v>0</v>
      </c>
      <c r="EG2089" s="1">
        <f t="shared" si="2945"/>
        <v>0</v>
      </c>
      <c r="EH2089" s="1">
        <f t="shared" si="2945"/>
        <v>0</v>
      </c>
    </row>
    <row r="2090" spans="4:138" hidden="1">
      <c r="D2090" s="1">
        <v>-6.7055225372314453E-7</v>
      </c>
      <c r="M2090" s="1">
        <f t="shared" ref="M2090:BX2090" si="2946">+N1394</f>
        <v>0</v>
      </c>
      <c r="N2090" s="1">
        <f t="shared" si="2946"/>
        <v>0</v>
      </c>
      <c r="O2090" s="1">
        <f t="shared" si="2946"/>
        <v>0</v>
      </c>
      <c r="P2090" s="1">
        <f t="shared" si="2946"/>
        <v>0</v>
      </c>
      <c r="Q2090" s="1">
        <f t="shared" si="2946"/>
        <v>0</v>
      </c>
      <c r="R2090" s="1">
        <f t="shared" si="2946"/>
        <v>0</v>
      </c>
      <c r="S2090" s="1">
        <f t="shared" si="2946"/>
        <v>0</v>
      </c>
      <c r="T2090" s="1">
        <f t="shared" si="2946"/>
        <v>0</v>
      </c>
      <c r="U2090" s="1">
        <f t="shared" si="2946"/>
        <v>0</v>
      </c>
      <c r="V2090" s="1">
        <f t="shared" si="2946"/>
        <v>0</v>
      </c>
      <c r="W2090" s="1">
        <f t="shared" si="2946"/>
        <v>0</v>
      </c>
      <c r="X2090" s="1">
        <f t="shared" si="2946"/>
        <v>0</v>
      </c>
      <c r="Y2090" s="1">
        <f t="shared" si="2946"/>
        <v>0</v>
      </c>
      <c r="Z2090" s="1">
        <f t="shared" si="2946"/>
        <v>0</v>
      </c>
      <c r="AA2090" s="1">
        <f t="shared" si="2946"/>
        <v>0</v>
      </c>
      <c r="AB2090" s="1">
        <f t="shared" si="2946"/>
        <v>0</v>
      </c>
      <c r="AC2090" s="1">
        <f t="shared" si="2946"/>
        <v>0</v>
      </c>
      <c r="AD2090" s="1">
        <f t="shared" si="2946"/>
        <v>0</v>
      </c>
      <c r="AE2090" s="1">
        <f t="shared" si="2946"/>
        <v>0</v>
      </c>
      <c r="AF2090" s="1">
        <f t="shared" si="2946"/>
        <v>0</v>
      </c>
      <c r="AG2090" s="1">
        <f t="shared" si="2946"/>
        <v>0</v>
      </c>
      <c r="AH2090" s="1">
        <f t="shared" si="2946"/>
        <v>0</v>
      </c>
      <c r="AI2090" s="1">
        <f t="shared" si="2946"/>
        <v>0</v>
      </c>
      <c r="AJ2090" s="1">
        <f t="shared" si="2946"/>
        <v>0</v>
      </c>
      <c r="AK2090" s="1">
        <f t="shared" si="2946"/>
        <v>0</v>
      </c>
      <c r="AL2090" s="1">
        <f t="shared" si="2946"/>
        <v>0</v>
      </c>
      <c r="AM2090" s="1">
        <f t="shared" si="2946"/>
        <v>0</v>
      </c>
      <c r="AN2090" s="1">
        <f t="shared" si="2946"/>
        <v>0</v>
      </c>
      <c r="AO2090" s="1">
        <f t="shared" si="2946"/>
        <v>0</v>
      </c>
      <c r="AP2090" s="1">
        <f t="shared" si="2946"/>
        <v>0</v>
      </c>
      <c r="AQ2090" s="1">
        <f t="shared" si="2946"/>
        <v>0</v>
      </c>
      <c r="AR2090" s="1">
        <f t="shared" si="2946"/>
        <v>0</v>
      </c>
      <c r="AS2090" s="1">
        <f t="shared" si="2946"/>
        <v>0</v>
      </c>
      <c r="AT2090" s="1">
        <f t="shared" si="2946"/>
        <v>0</v>
      </c>
      <c r="AU2090" s="1">
        <f t="shared" si="2946"/>
        <v>0</v>
      </c>
      <c r="AV2090" s="1">
        <f t="shared" si="2946"/>
        <v>0</v>
      </c>
      <c r="AW2090" s="1">
        <f t="shared" si="2946"/>
        <v>0</v>
      </c>
      <c r="AX2090" s="1">
        <f t="shared" si="2946"/>
        <v>0</v>
      </c>
      <c r="AY2090" s="1">
        <f t="shared" si="2946"/>
        <v>0</v>
      </c>
      <c r="AZ2090" s="1">
        <f t="shared" si="2946"/>
        <v>0</v>
      </c>
      <c r="BA2090" s="1">
        <f t="shared" si="2946"/>
        <v>0</v>
      </c>
      <c r="BB2090" s="1">
        <f t="shared" si="2946"/>
        <v>0</v>
      </c>
      <c r="BC2090" s="1">
        <f t="shared" si="2946"/>
        <v>0</v>
      </c>
      <c r="BD2090" s="1">
        <f t="shared" si="2946"/>
        <v>0</v>
      </c>
      <c r="BE2090" s="1">
        <f t="shared" si="2946"/>
        <v>0</v>
      </c>
      <c r="BF2090" s="1">
        <f t="shared" si="2946"/>
        <v>0</v>
      </c>
      <c r="BG2090" s="1">
        <f t="shared" si="2946"/>
        <v>0</v>
      </c>
      <c r="BH2090" s="1">
        <f t="shared" si="2946"/>
        <v>0</v>
      </c>
      <c r="BI2090" s="1">
        <f t="shared" si="2946"/>
        <v>0</v>
      </c>
      <c r="BJ2090" s="1">
        <f t="shared" si="2946"/>
        <v>0</v>
      </c>
      <c r="BK2090" s="1">
        <f t="shared" si="2946"/>
        <v>0</v>
      </c>
      <c r="BL2090" s="1">
        <f t="shared" si="2946"/>
        <v>0</v>
      </c>
      <c r="BM2090" s="1">
        <f t="shared" si="2946"/>
        <v>0</v>
      </c>
      <c r="BN2090" s="1">
        <f t="shared" si="2946"/>
        <v>0</v>
      </c>
      <c r="BO2090" s="1">
        <f t="shared" si="2946"/>
        <v>0</v>
      </c>
      <c r="BP2090" s="1">
        <f t="shared" si="2946"/>
        <v>0</v>
      </c>
      <c r="BQ2090" s="1">
        <f t="shared" si="2946"/>
        <v>0</v>
      </c>
      <c r="BR2090" s="1">
        <f t="shared" si="2946"/>
        <v>0</v>
      </c>
      <c r="BS2090" s="1">
        <f t="shared" si="2946"/>
        <v>0</v>
      </c>
      <c r="BT2090" s="1">
        <f t="shared" si="2946"/>
        <v>0</v>
      </c>
      <c r="BU2090" s="1">
        <f t="shared" si="2946"/>
        <v>0</v>
      </c>
      <c r="BV2090" s="1">
        <f t="shared" si="2946"/>
        <v>0</v>
      </c>
      <c r="BW2090" s="1">
        <f t="shared" si="2946"/>
        <v>0</v>
      </c>
      <c r="BX2090" s="1">
        <f t="shared" si="2946"/>
        <v>0</v>
      </c>
      <c r="BY2090" s="1">
        <f t="shared" ref="BY2090:EH2090" si="2947">+BZ1394</f>
        <v>0</v>
      </c>
      <c r="BZ2090" s="1">
        <f t="shared" si="2947"/>
        <v>0</v>
      </c>
      <c r="CA2090" s="1">
        <f t="shared" si="2947"/>
        <v>0</v>
      </c>
      <c r="CB2090" s="1">
        <f t="shared" si="2947"/>
        <v>0</v>
      </c>
      <c r="CC2090" s="1">
        <f t="shared" si="2947"/>
        <v>0</v>
      </c>
      <c r="CD2090" s="1">
        <f t="shared" si="2947"/>
        <v>-20274653.031409789</v>
      </c>
      <c r="CE2090" s="1">
        <f t="shared" si="2947"/>
        <v>0</v>
      </c>
      <c r="CF2090" s="1">
        <f t="shared" si="2947"/>
        <v>25005405405.405407</v>
      </c>
      <c r="CG2090" s="1">
        <f t="shared" si="2947"/>
        <v>0</v>
      </c>
      <c r="CH2090" s="1">
        <f t="shared" si="2947"/>
        <v>0</v>
      </c>
      <c r="CI2090" s="1">
        <f t="shared" si="2947"/>
        <v>0</v>
      </c>
      <c r="CJ2090" s="1">
        <f t="shared" si="2947"/>
        <v>0</v>
      </c>
      <c r="CK2090" s="1">
        <f t="shared" si="2947"/>
        <v>0</v>
      </c>
      <c r="CL2090" s="1">
        <f t="shared" si="2947"/>
        <v>0</v>
      </c>
      <c r="CM2090" s="1">
        <f t="shared" si="2947"/>
        <v>0</v>
      </c>
      <c r="CN2090" s="1">
        <f t="shared" si="2947"/>
        <v>0</v>
      </c>
      <c r="CO2090" s="1">
        <f t="shared" si="2947"/>
        <v>0</v>
      </c>
      <c r="CP2090" s="1">
        <f t="shared" si="2947"/>
        <v>0</v>
      </c>
      <c r="CQ2090" s="1">
        <f t="shared" si="2947"/>
        <v>0</v>
      </c>
      <c r="CR2090" s="1">
        <f t="shared" si="2947"/>
        <v>0</v>
      </c>
      <c r="CS2090" s="1">
        <f t="shared" si="2947"/>
        <v>0</v>
      </c>
      <c r="CT2090" s="1">
        <f t="shared" si="2947"/>
        <v>0</v>
      </c>
      <c r="CU2090" s="1">
        <f t="shared" si="2947"/>
        <v>0</v>
      </c>
      <c r="CV2090" s="1">
        <f t="shared" si="2947"/>
        <v>0</v>
      </c>
      <c r="CW2090" s="1">
        <f t="shared" si="2947"/>
        <v>363750</v>
      </c>
      <c r="CX2090" s="1">
        <f t="shared" si="2947"/>
        <v>970000000</v>
      </c>
      <c r="CY2090" s="1">
        <f t="shared" si="2947"/>
        <v>-24134946.968590211</v>
      </c>
      <c r="CZ2090" s="1">
        <f t="shared" si="2947"/>
        <v>282916.66666666663</v>
      </c>
      <c r="DA2090" s="1">
        <f t="shared" si="2947"/>
        <v>128553477477.47749</v>
      </c>
      <c r="DB2090" s="1">
        <f t="shared" si="2947"/>
        <v>0</v>
      </c>
      <c r="DC2090" s="1">
        <f t="shared" si="2947"/>
        <v>-646666.66666666663</v>
      </c>
      <c r="DD2090" s="1">
        <f t="shared" si="2947"/>
        <v>1293333333.3333333</v>
      </c>
      <c r="DE2090" s="1">
        <f t="shared" si="2947"/>
        <v>0</v>
      </c>
      <c r="DF2090" s="1">
        <f t="shared" si="2947"/>
        <v>0</v>
      </c>
      <c r="DG2090" s="1">
        <f t="shared" si="2947"/>
        <v>0</v>
      </c>
      <c r="DH2090" s="1">
        <f t="shared" si="2947"/>
        <v>0</v>
      </c>
      <c r="DI2090" s="1">
        <f t="shared" si="2947"/>
        <v>0</v>
      </c>
      <c r="DJ2090" s="1">
        <f t="shared" si="2947"/>
        <v>0</v>
      </c>
      <c r="DK2090" s="1">
        <f t="shared" si="2947"/>
        <v>0</v>
      </c>
      <c r="DL2090" s="1">
        <f t="shared" si="2947"/>
        <v>0</v>
      </c>
      <c r="DM2090" s="1">
        <f t="shared" si="2947"/>
        <v>0</v>
      </c>
      <c r="DN2090" s="1">
        <f t="shared" si="2947"/>
        <v>0</v>
      </c>
      <c r="DO2090" s="1">
        <f t="shared" si="2947"/>
        <v>0</v>
      </c>
      <c r="DP2090" s="1">
        <f t="shared" si="2947"/>
        <v>0</v>
      </c>
      <c r="DQ2090" s="1">
        <f t="shared" si="2947"/>
        <v>0</v>
      </c>
      <c r="DR2090" s="1">
        <f t="shared" si="2947"/>
        <v>0</v>
      </c>
      <c r="DS2090" s="1">
        <f t="shared" si="2947"/>
        <v>0</v>
      </c>
      <c r="DT2090" s="1">
        <f t="shared" si="2947"/>
        <v>44409600</v>
      </c>
      <c r="DU2090" s="1">
        <f t="shared" si="2947"/>
        <v>0</v>
      </c>
      <c r="DV2090" s="1">
        <f t="shared" si="2947"/>
        <v>37008000000</v>
      </c>
      <c r="DW2090" s="1">
        <f t="shared" si="2947"/>
        <v>0</v>
      </c>
      <c r="DX2090" s="1">
        <f t="shared" si="2947"/>
        <v>0</v>
      </c>
      <c r="DY2090" s="1">
        <f t="shared" si="2947"/>
        <v>0</v>
      </c>
      <c r="DZ2090" s="1">
        <f t="shared" si="2947"/>
        <v>0</v>
      </c>
      <c r="EA2090" s="1">
        <f t="shared" si="2947"/>
        <v>0</v>
      </c>
      <c r="EB2090" s="1">
        <f t="shared" si="2947"/>
        <v>0</v>
      </c>
      <c r="EC2090" s="1">
        <f t="shared" si="2947"/>
        <v>0</v>
      </c>
      <c r="ED2090" s="1">
        <f t="shared" si="2947"/>
        <v>0</v>
      </c>
      <c r="EE2090" s="1">
        <f t="shared" si="2947"/>
        <v>0</v>
      </c>
      <c r="EF2090" s="1">
        <f t="shared" si="2947"/>
        <v>0</v>
      </c>
      <c r="EG2090" s="1">
        <f t="shared" si="2947"/>
        <v>0</v>
      </c>
      <c r="EH2090" s="1">
        <f t="shared" si="2947"/>
        <v>0</v>
      </c>
    </row>
    <row r="2091" spans="4:138" hidden="1">
      <c r="D2091" s="1">
        <v>-1.0069925338029861E-8</v>
      </c>
      <c r="M2091" s="1">
        <f t="shared" ref="M2091:BX2091" si="2948">+N1395</f>
        <v>0</v>
      </c>
      <c r="N2091" s="1">
        <f t="shared" si="2948"/>
        <v>0</v>
      </c>
      <c r="O2091" s="1">
        <f t="shared" si="2948"/>
        <v>0</v>
      </c>
      <c r="P2091" s="1">
        <f t="shared" si="2948"/>
        <v>0</v>
      </c>
      <c r="Q2091" s="1">
        <f t="shared" si="2948"/>
        <v>0</v>
      </c>
      <c r="R2091" s="1">
        <f t="shared" si="2948"/>
        <v>0</v>
      </c>
      <c r="S2091" s="1">
        <f t="shared" si="2948"/>
        <v>0</v>
      </c>
      <c r="T2091" s="1">
        <f t="shared" si="2948"/>
        <v>0</v>
      </c>
      <c r="U2091" s="1">
        <f t="shared" si="2948"/>
        <v>0</v>
      </c>
      <c r="V2091" s="1">
        <f t="shared" si="2948"/>
        <v>0</v>
      </c>
      <c r="W2091" s="1">
        <f t="shared" si="2948"/>
        <v>0</v>
      </c>
      <c r="X2091" s="1">
        <f t="shared" si="2948"/>
        <v>0</v>
      </c>
      <c r="Y2091" s="1">
        <f t="shared" si="2948"/>
        <v>0</v>
      </c>
      <c r="Z2091" s="1">
        <f t="shared" si="2948"/>
        <v>0</v>
      </c>
      <c r="AA2091" s="1">
        <f t="shared" si="2948"/>
        <v>0</v>
      </c>
      <c r="AB2091" s="1">
        <f t="shared" si="2948"/>
        <v>0</v>
      </c>
      <c r="AC2091" s="1">
        <f t="shared" si="2948"/>
        <v>0</v>
      </c>
      <c r="AD2091" s="1">
        <f t="shared" si="2948"/>
        <v>0</v>
      </c>
      <c r="AE2091" s="1">
        <f t="shared" si="2948"/>
        <v>0</v>
      </c>
      <c r="AF2091" s="1">
        <f t="shared" si="2948"/>
        <v>0</v>
      </c>
      <c r="AG2091" s="1">
        <f t="shared" si="2948"/>
        <v>0</v>
      </c>
      <c r="AH2091" s="1">
        <f t="shared" si="2948"/>
        <v>0</v>
      </c>
      <c r="AI2091" s="1">
        <f t="shared" si="2948"/>
        <v>0</v>
      </c>
      <c r="AJ2091" s="1">
        <f t="shared" si="2948"/>
        <v>0</v>
      </c>
      <c r="AK2091" s="1">
        <f t="shared" si="2948"/>
        <v>0</v>
      </c>
      <c r="AL2091" s="1">
        <f t="shared" si="2948"/>
        <v>0</v>
      </c>
      <c r="AM2091" s="1">
        <f t="shared" si="2948"/>
        <v>0</v>
      </c>
      <c r="AN2091" s="1">
        <f t="shared" si="2948"/>
        <v>0</v>
      </c>
      <c r="AO2091" s="1">
        <f t="shared" si="2948"/>
        <v>0</v>
      </c>
      <c r="AP2091" s="1">
        <f t="shared" si="2948"/>
        <v>0</v>
      </c>
      <c r="AQ2091" s="1">
        <f t="shared" si="2948"/>
        <v>0</v>
      </c>
      <c r="AR2091" s="1">
        <f t="shared" si="2948"/>
        <v>0</v>
      </c>
      <c r="AS2091" s="1">
        <f t="shared" si="2948"/>
        <v>0</v>
      </c>
      <c r="AT2091" s="1">
        <f t="shared" si="2948"/>
        <v>0</v>
      </c>
      <c r="AU2091" s="1">
        <f t="shared" si="2948"/>
        <v>0</v>
      </c>
      <c r="AV2091" s="1">
        <f t="shared" si="2948"/>
        <v>0</v>
      </c>
      <c r="AW2091" s="1">
        <f t="shared" si="2948"/>
        <v>0</v>
      </c>
      <c r="AX2091" s="1">
        <f t="shared" si="2948"/>
        <v>0</v>
      </c>
      <c r="AY2091" s="1">
        <f t="shared" si="2948"/>
        <v>0</v>
      </c>
      <c r="AZ2091" s="1">
        <f t="shared" si="2948"/>
        <v>0</v>
      </c>
      <c r="BA2091" s="1">
        <f t="shared" si="2948"/>
        <v>0</v>
      </c>
      <c r="BB2091" s="1">
        <f t="shared" si="2948"/>
        <v>0</v>
      </c>
      <c r="BC2091" s="1">
        <f t="shared" si="2948"/>
        <v>0</v>
      </c>
      <c r="BD2091" s="1">
        <f t="shared" si="2948"/>
        <v>0</v>
      </c>
      <c r="BE2091" s="1">
        <f t="shared" si="2948"/>
        <v>0</v>
      </c>
      <c r="BF2091" s="1">
        <f t="shared" si="2948"/>
        <v>0</v>
      </c>
      <c r="BG2091" s="1">
        <f t="shared" si="2948"/>
        <v>0</v>
      </c>
      <c r="BH2091" s="1">
        <f t="shared" si="2948"/>
        <v>0</v>
      </c>
      <c r="BI2091" s="1">
        <f t="shared" si="2948"/>
        <v>0</v>
      </c>
      <c r="BJ2091" s="1">
        <f t="shared" si="2948"/>
        <v>0</v>
      </c>
      <c r="BK2091" s="1">
        <f t="shared" si="2948"/>
        <v>0</v>
      </c>
      <c r="BL2091" s="1">
        <f t="shared" si="2948"/>
        <v>0</v>
      </c>
      <c r="BM2091" s="1">
        <f t="shared" si="2948"/>
        <v>0</v>
      </c>
      <c r="BN2091" s="1">
        <f t="shared" si="2948"/>
        <v>0</v>
      </c>
      <c r="BO2091" s="1">
        <f t="shared" si="2948"/>
        <v>0</v>
      </c>
      <c r="BP2091" s="1">
        <f t="shared" si="2948"/>
        <v>0</v>
      </c>
      <c r="BQ2091" s="1">
        <f t="shared" si="2948"/>
        <v>0</v>
      </c>
      <c r="BR2091" s="1">
        <f t="shared" si="2948"/>
        <v>0</v>
      </c>
      <c r="BS2091" s="1">
        <f t="shared" si="2948"/>
        <v>0</v>
      </c>
      <c r="BT2091" s="1">
        <f t="shared" si="2948"/>
        <v>0</v>
      </c>
      <c r="BU2091" s="1">
        <f t="shared" si="2948"/>
        <v>0</v>
      </c>
      <c r="BV2091" s="1">
        <f t="shared" si="2948"/>
        <v>0</v>
      </c>
      <c r="BW2091" s="1">
        <f t="shared" si="2948"/>
        <v>0</v>
      </c>
      <c r="BX2091" s="1">
        <f t="shared" si="2948"/>
        <v>0</v>
      </c>
      <c r="BY2091" s="1">
        <f t="shared" ref="BY2091:EH2091" si="2949">+BZ1395</f>
        <v>0</v>
      </c>
      <c r="BZ2091" s="1">
        <f t="shared" si="2949"/>
        <v>0</v>
      </c>
      <c r="CA2091" s="1">
        <f t="shared" si="2949"/>
        <v>0</v>
      </c>
      <c r="CB2091" s="1">
        <f t="shared" si="2949"/>
        <v>0</v>
      </c>
      <c r="CC2091" s="1">
        <f t="shared" si="2949"/>
        <v>0</v>
      </c>
      <c r="CD2091" s="1">
        <f t="shared" si="2949"/>
        <v>0</v>
      </c>
      <c r="CE2091" s="1">
        <f t="shared" si="2949"/>
        <v>0</v>
      </c>
      <c r="CF2091" s="1">
        <f t="shared" si="2949"/>
        <v>0</v>
      </c>
      <c r="CG2091" s="1">
        <f t="shared" si="2949"/>
        <v>-10959.271908870156</v>
      </c>
      <c r="CH2091" s="1">
        <f t="shared" si="2949"/>
        <v>0</v>
      </c>
      <c r="CI2091" s="1">
        <f t="shared" si="2949"/>
        <v>20274653.031409789</v>
      </c>
      <c r="CJ2091" s="1">
        <f t="shared" si="2949"/>
        <v>0</v>
      </c>
      <c r="CK2091" s="1">
        <f t="shared" si="2949"/>
        <v>0</v>
      </c>
      <c r="CL2091" s="1">
        <f t="shared" si="2949"/>
        <v>0</v>
      </c>
      <c r="CM2091" s="1">
        <f t="shared" si="2949"/>
        <v>0</v>
      </c>
      <c r="CN2091" s="1">
        <f t="shared" si="2949"/>
        <v>0</v>
      </c>
      <c r="CO2091" s="1">
        <f t="shared" si="2949"/>
        <v>0</v>
      </c>
      <c r="CP2091" s="1">
        <f t="shared" si="2949"/>
        <v>0</v>
      </c>
      <c r="CQ2091" s="1">
        <f t="shared" si="2949"/>
        <v>0</v>
      </c>
      <c r="CR2091" s="1">
        <f t="shared" si="2949"/>
        <v>0</v>
      </c>
      <c r="CS2091" s="1">
        <f t="shared" si="2949"/>
        <v>0</v>
      </c>
      <c r="CT2091" s="1">
        <f t="shared" si="2949"/>
        <v>0</v>
      </c>
      <c r="CU2091" s="1">
        <f t="shared" si="2949"/>
        <v>0</v>
      </c>
      <c r="CV2091" s="1">
        <f t="shared" si="2949"/>
        <v>0</v>
      </c>
      <c r="CW2091" s="1">
        <f t="shared" si="2949"/>
        <v>0</v>
      </c>
      <c r="CX2091" s="1">
        <f t="shared" si="2949"/>
        <v>0</v>
      </c>
      <c r="CY2091" s="1">
        <f t="shared" si="2949"/>
        <v>-95000</v>
      </c>
      <c r="CZ2091" s="1">
        <f t="shared" si="2949"/>
        <v>0</v>
      </c>
      <c r="DA2091" s="1">
        <f t="shared" si="2949"/>
        <v>0</v>
      </c>
      <c r="DB2091" s="1">
        <f t="shared" si="2949"/>
        <v>255486.95190887016</v>
      </c>
      <c r="DC2091" s="1">
        <f t="shared" si="2949"/>
        <v>0</v>
      </c>
      <c r="DD2091" s="1">
        <f t="shared" si="2949"/>
        <v>-24134946.968590211</v>
      </c>
      <c r="DE2091" s="1">
        <f t="shared" si="2949"/>
        <v>-114000</v>
      </c>
      <c r="DF2091" s="1">
        <f t="shared" si="2949"/>
        <v>0</v>
      </c>
      <c r="DG2091" s="1">
        <f t="shared" si="2949"/>
        <v>0</v>
      </c>
      <c r="DH2091" s="1">
        <f t="shared" si="2949"/>
        <v>0</v>
      </c>
      <c r="DI2091" s="1">
        <f t="shared" si="2949"/>
        <v>0</v>
      </c>
      <c r="DJ2091" s="1">
        <f t="shared" si="2949"/>
        <v>0</v>
      </c>
      <c r="DK2091" s="1">
        <f t="shared" si="2949"/>
        <v>0</v>
      </c>
      <c r="DL2091" s="1">
        <f t="shared" si="2949"/>
        <v>0</v>
      </c>
      <c r="DM2091" s="1">
        <f t="shared" si="2949"/>
        <v>0</v>
      </c>
      <c r="DN2091" s="1">
        <f t="shared" si="2949"/>
        <v>0</v>
      </c>
      <c r="DO2091" s="1">
        <f t="shared" si="2949"/>
        <v>0</v>
      </c>
      <c r="DP2091" s="1">
        <f t="shared" si="2949"/>
        <v>0</v>
      </c>
      <c r="DQ2091" s="1">
        <f t="shared" si="2949"/>
        <v>0</v>
      </c>
      <c r="DR2091" s="1">
        <f t="shared" si="2949"/>
        <v>0</v>
      </c>
      <c r="DS2091" s="1">
        <f t="shared" si="2949"/>
        <v>0</v>
      </c>
      <c r="DT2091" s="1">
        <f t="shared" si="2949"/>
        <v>0</v>
      </c>
      <c r="DU2091" s="1">
        <f t="shared" si="2949"/>
        <v>0</v>
      </c>
      <c r="DV2091" s="1">
        <f t="shared" si="2949"/>
        <v>0</v>
      </c>
      <c r="DW2091" s="1">
        <f t="shared" si="2949"/>
        <v>-35527.68</v>
      </c>
      <c r="DX2091" s="1">
        <f t="shared" si="2949"/>
        <v>0</v>
      </c>
      <c r="DY2091" s="1">
        <f t="shared" si="2949"/>
        <v>-44409600</v>
      </c>
      <c r="DZ2091" s="1">
        <f t="shared" si="2949"/>
        <v>0</v>
      </c>
      <c r="EA2091" s="1">
        <f t="shared" si="2949"/>
        <v>0</v>
      </c>
      <c r="EB2091" s="1">
        <f t="shared" si="2949"/>
        <v>0</v>
      </c>
      <c r="EC2091" s="1">
        <f t="shared" si="2949"/>
        <v>0</v>
      </c>
      <c r="ED2091" s="1">
        <f t="shared" si="2949"/>
        <v>0</v>
      </c>
      <c r="EE2091" s="1">
        <f t="shared" si="2949"/>
        <v>0</v>
      </c>
      <c r="EF2091" s="1">
        <f t="shared" si="2949"/>
        <v>0</v>
      </c>
      <c r="EG2091" s="1">
        <f t="shared" si="2949"/>
        <v>0</v>
      </c>
      <c r="EH2091" s="1">
        <f t="shared" si="2949"/>
        <v>0</v>
      </c>
    </row>
    <row r="2092" spans="4:138" hidden="1">
      <c r="D2092" s="1">
        <v>0</v>
      </c>
      <c r="M2092" s="1">
        <f t="shared" ref="M2092:BX2092" si="2950">+N1396</f>
        <v>0</v>
      </c>
      <c r="N2092" s="1">
        <f t="shared" si="2950"/>
        <v>0</v>
      </c>
      <c r="O2092" s="1">
        <f t="shared" si="2950"/>
        <v>0</v>
      </c>
      <c r="P2092" s="1">
        <f t="shared" si="2950"/>
        <v>0</v>
      </c>
      <c r="Q2092" s="1">
        <f t="shared" si="2950"/>
        <v>0</v>
      </c>
      <c r="R2092" s="1">
        <f t="shared" si="2950"/>
        <v>0</v>
      </c>
      <c r="S2092" s="1">
        <f t="shared" si="2950"/>
        <v>0</v>
      </c>
      <c r="T2092" s="1">
        <f t="shared" si="2950"/>
        <v>0</v>
      </c>
      <c r="U2092" s="1">
        <f t="shared" si="2950"/>
        <v>0</v>
      </c>
      <c r="V2092" s="1">
        <f t="shared" si="2950"/>
        <v>0</v>
      </c>
      <c r="W2092" s="1">
        <f t="shared" si="2950"/>
        <v>0</v>
      </c>
      <c r="X2092" s="1">
        <f t="shared" si="2950"/>
        <v>0</v>
      </c>
      <c r="Y2092" s="1">
        <f t="shared" si="2950"/>
        <v>0</v>
      </c>
      <c r="Z2092" s="1">
        <f t="shared" si="2950"/>
        <v>0</v>
      </c>
      <c r="AA2092" s="1">
        <f t="shared" si="2950"/>
        <v>0</v>
      </c>
      <c r="AB2092" s="1">
        <f t="shared" si="2950"/>
        <v>0</v>
      </c>
      <c r="AC2092" s="1">
        <f t="shared" si="2950"/>
        <v>0</v>
      </c>
      <c r="AD2092" s="1">
        <f t="shared" si="2950"/>
        <v>0</v>
      </c>
      <c r="AE2092" s="1">
        <f t="shared" si="2950"/>
        <v>0</v>
      </c>
      <c r="AF2092" s="1">
        <f t="shared" si="2950"/>
        <v>0</v>
      </c>
      <c r="AG2092" s="1">
        <f t="shared" si="2950"/>
        <v>0</v>
      </c>
      <c r="AH2092" s="1">
        <f t="shared" si="2950"/>
        <v>0</v>
      </c>
      <c r="AI2092" s="1">
        <f t="shared" si="2950"/>
        <v>0</v>
      </c>
      <c r="AJ2092" s="1">
        <f t="shared" si="2950"/>
        <v>0</v>
      </c>
      <c r="AK2092" s="1">
        <f t="shared" si="2950"/>
        <v>0</v>
      </c>
      <c r="AL2092" s="1">
        <f t="shared" si="2950"/>
        <v>0</v>
      </c>
      <c r="AM2092" s="1">
        <f t="shared" si="2950"/>
        <v>0</v>
      </c>
      <c r="AN2092" s="1">
        <f t="shared" si="2950"/>
        <v>0</v>
      </c>
      <c r="AO2092" s="1">
        <f t="shared" si="2950"/>
        <v>0</v>
      </c>
      <c r="AP2092" s="1">
        <f t="shared" si="2950"/>
        <v>0</v>
      </c>
      <c r="AQ2092" s="1">
        <f t="shared" si="2950"/>
        <v>0</v>
      </c>
      <c r="AR2092" s="1">
        <f t="shared" si="2950"/>
        <v>0</v>
      </c>
      <c r="AS2092" s="1">
        <f t="shared" si="2950"/>
        <v>0</v>
      </c>
      <c r="AT2092" s="1">
        <f t="shared" si="2950"/>
        <v>0</v>
      </c>
      <c r="AU2092" s="1">
        <f t="shared" si="2950"/>
        <v>0</v>
      </c>
      <c r="AV2092" s="1">
        <f t="shared" si="2950"/>
        <v>0</v>
      </c>
      <c r="AW2092" s="1">
        <f t="shared" si="2950"/>
        <v>0</v>
      </c>
      <c r="AX2092" s="1">
        <f t="shared" si="2950"/>
        <v>0</v>
      </c>
      <c r="AY2092" s="1">
        <f t="shared" si="2950"/>
        <v>0</v>
      </c>
      <c r="AZ2092" s="1">
        <f t="shared" si="2950"/>
        <v>0</v>
      </c>
      <c r="BA2092" s="1">
        <f t="shared" si="2950"/>
        <v>0</v>
      </c>
      <c r="BB2092" s="1">
        <f t="shared" si="2950"/>
        <v>0</v>
      </c>
      <c r="BC2092" s="1">
        <f t="shared" si="2950"/>
        <v>0</v>
      </c>
      <c r="BD2092" s="1">
        <f t="shared" si="2950"/>
        <v>0</v>
      </c>
      <c r="BE2092" s="1">
        <f t="shared" si="2950"/>
        <v>0</v>
      </c>
      <c r="BF2092" s="1">
        <f t="shared" si="2950"/>
        <v>0</v>
      </c>
      <c r="BG2092" s="1">
        <f t="shared" si="2950"/>
        <v>0</v>
      </c>
      <c r="BH2092" s="1">
        <f t="shared" si="2950"/>
        <v>0</v>
      </c>
      <c r="BI2092" s="1">
        <f t="shared" si="2950"/>
        <v>0</v>
      </c>
      <c r="BJ2092" s="1">
        <f t="shared" si="2950"/>
        <v>0</v>
      </c>
      <c r="BK2092" s="1">
        <f t="shared" si="2950"/>
        <v>0</v>
      </c>
      <c r="BL2092" s="1">
        <f t="shared" si="2950"/>
        <v>0</v>
      </c>
      <c r="BM2092" s="1">
        <f t="shared" si="2950"/>
        <v>0</v>
      </c>
      <c r="BN2092" s="1">
        <f t="shared" si="2950"/>
        <v>0</v>
      </c>
      <c r="BO2092" s="1">
        <f t="shared" si="2950"/>
        <v>0</v>
      </c>
      <c r="BP2092" s="1">
        <f t="shared" si="2950"/>
        <v>0</v>
      </c>
      <c r="BQ2092" s="1">
        <f t="shared" si="2950"/>
        <v>0</v>
      </c>
      <c r="BR2092" s="1">
        <f t="shared" si="2950"/>
        <v>0</v>
      </c>
      <c r="BS2092" s="1">
        <f t="shared" si="2950"/>
        <v>0</v>
      </c>
      <c r="BT2092" s="1">
        <f t="shared" si="2950"/>
        <v>0</v>
      </c>
      <c r="BU2092" s="1">
        <f t="shared" si="2950"/>
        <v>0</v>
      </c>
      <c r="BV2092" s="1">
        <f t="shared" si="2950"/>
        <v>0</v>
      </c>
      <c r="BW2092" s="1">
        <f t="shared" si="2950"/>
        <v>0</v>
      </c>
      <c r="BX2092" s="1">
        <f t="shared" si="2950"/>
        <v>0</v>
      </c>
      <c r="BY2092" s="1">
        <f t="shared" ref="BY2092:EH2092" si="2951">+BZ1396</f>
        <v>0</v>
      </c>
      <c r="BZ2092" s="1">
        <f t="shared" si="2951"/>
        <v>0</v>
      </c>
      <c r="CA2092" s="1">
        <f t="shared" si="2951"/>
        <v>0</v>
      </c>
      <c r="CB2092" s="1">
        <f t="shared" si="2951"/>
        <v>0</v>
      </c>
      <c r="CC2092" s="1">
        <f t="shared" si="2951"/>
        <v>0</v>
      </c>
      <c r="CD2092" s="1">
        <f t="shared" si="2951"/>
        <v>0</v>
      </c>
      <c r="CE2092" s="1">
        <f t="shared" si="2951"/>
        <v>0</v>
      </c>
      <c r="CF2092" s="1">
        <f t="shared" si="2951"/>
        <v>0</v>
      </c>
      <c r="CG2092" s="1">
        <f t="shared" si="2951"/>
        <v>0</v>
      </c>
      <c r="CH2092" s="1">
        <f t="shared" si="2951"/>
        <v>-456756.75675675675</v>
      </c>
      <c r="CI2092" s="1">
        <f t="shared" si="2951"/>
        <v>0</v>
      </c>
      <c r="CJ2092" s="1">
        <f t="shared" si="2951"/>
        <v>0</v>
      </c>
      <c r="CK2092" s="1">
        <f t="shared" si="2951"/>
        <v>0</v>
      </c>
      <c r="CL2092" s="1">
        <f t="shared" si="2951"/>
        <v>0</v>
      </c>
      <c r="CM2092" s="1">
        <f t="shared" si="2951"/>
        <v>0</v>
      </c>
      <c r="CN2092" s="1">
        <f t="shared" si="2951"/>
        <v>0</v>
      </c>
      <c r="CO2092" s="1">
        <f t="shared" si="2951"/>
        <v>0</v>
      </c>
      <c r="CP2092" s="1">
        <f t="shared" si="2951"/>
        <v>0</v>
      </c>
      <c r="CQ2092" s="1">
        <f t="shared" si="2951"/>
        <v>0</v>
      </c>
      <c r="CR2092" s="1">
        <f t="shared" si="2951"/>
        <v>0</v>
      </c>
      <c r="CS2092" s="1">
        <f t="shared" si="2951"/>
        <v>0</v>
      </c>
      <c r="CT2092" s="1">
        <f t="shared" si="2951"/>
        <v>0</v>
      </c>
      <c r="CU2092" s="1">
        <f t="shared" si="2951"/>
        <v>0</v>
      </c>
      <c r="CV2092" s="1">
        <f t="shared" si="2951"/>
        <v>0</v>
      </c>
      <c r="CW2092" s="1">
        <f t="shared" si="2951"/>
        <v>0</v>
      </c>
      <c r="CX2092" s="1">
        <f t="shared" si="2951"/>
        <v>0</v>
      </c>
      <c r="CY2092" s="1">
        <f t="shared" si="2951"/>
        <v>0</v>
      </c>
      <c r="CZ2092" s="1">
        <f t="shared" si="2951"/>
        <v>-215.55555555555554</v>
      </c>
      <c r="DA2092" s="1">
        <f t="shared" si="2951"/>
        <v>-646666.66666666663</v>
      </c>
      <c r="DB2092" s="1">
        <f t="shared" si="2951"/>
        <v>0</v>
      </c>
      <c r="DC2092" s="1">
        <f t="shared" si="2951"/>
        <v>1133344.7923123122</v>
      </c>
      <c r="DD2092" s="1">
        <f t="shared" si="2951"/>
        <v>284533.33333333337</v>
      </c>
      <c r="DE2092" s="1">
        <f t="shared" si="2951"/>
        <v>0</v>
      </c>
      <c r="DF2092" s="1">
        <f t="shared" si="2951"/>
        <v>-372.48</v>
      </c>
      <c r="DG2092" s="1">
        <f t="shared" si="2951"/>
        <v>931200</v>
      </c>
      <c r="DH2092" s="1">
        <f t="shared" si="2951"/>
        <v>0</v>
      </c>
      <c r="DI2092" s="1">
        <f t="shared" si="2951"/>
        <v>0</v>
      </c>
      <c r="DJ2092" s="1">
        <f t="shared" si="2951"/>
        <v>0</v>
      </c>
      <c r="DK2092" s="1">
        <f t="shared" si="2951"/>
        <v>0</v>
      </c>
      <c r="DL2092" s="1">
        <f t="shared" si="2951"/>
        <v>0</v>
      </c>
      <c r="DM2092" s="1">
        <f t="shared" si="2951"/>
        <v>0</v>
      </c>
      <c r="DN2092" s="1">
        <f t="shared" si="2951"/>
        <v>0</v>
      </c>
      <c r="DO2092" s="1">
        <f t="shared" si="2951"/>
        <v>0</v>
      </c>
      <c r="DP2092" s="1">
        <f t="shared" si="2951"/>
        <v>0</v>
      </c>
      <c r="DQ2092" s="1">
        <f t="shared" si="2951"/>
        <v>0</v>
      </c>
      <c r="DR2092" s="1">
        <f t="shared" si="2951"/>
        <v>0</v>
      </c>
      <c r="DS2092" s="1">
        <f t="shared" si="2951"/>
        <v>0</v>
      </c>
      <c r="DT2092" s="1">
        <f t="shared" si="2951"/>
        <v>0</v>
      </c>
      <c r="DU2092" s="1">
        <f t="shared" si="2951"/>
        <v>0</v>
      </c>
      <c r="DV2092" s="1">
        <f t="shared" si="2951"/>
        <v>0</v>
      </c>
      <c r="DW2092" s="1">
        <f t="shared" si="2951"/>
        <v>0</v>
      </c>
      <c r="DX2092" s="1">
        <f t="shared" si="2951"/>
        <v>-676000</v>
      </c>
      <c r="DY2092" s="1">
        <f t="shared" si="2951"/>
        <v>0</v>
      </c>
      <c r="DZ2092" s="1">
        <f t="shared" si="2951"/>
        <v>0</v>
      </c>
      <c r="EA2092" s="1">
        <f t="shared" si="2951"/>
        <v>0</v>
      </c>
      <c r="EB2092" s="1">
        <f t="shared" si="2951"/>
        <v>0</v>
      </c>
      <c r="EC2092" s="1">
        <f t="shared" si="2951"/>
        <v>0</v>
      </c>
      <c r="ED2092" s="1">
        <f t="shared" si="2951"/>
        <v>0</v>
      </c>
      <c r="EE2092" s="1">
        <f t="shared" si="2951"/>
        <v>0</v>
      </c>
      <c r="EF2092" s="1">
        <f t="shared" si="2951"/>
        <v>0</v>
      </c>
      <c r="EG2092" s="1">
        <f t="shared" si="2951"/>
        <v>0</v>
      </c>
      <c r="EH2092" s="1">
        <f t="shared" si="2951"/>
        <v>0</v>
      </c>
    </row>
    <row r="2093" spans="4:138" hidden="1">
      <c r="D2093" s="1">
        <v>-6.0796737670898438E-6</v>
      </c>
      <c r="M2093" s="1">
        <f t="shared" ref="M2093:BX2093" si="2952">+N1397</f>
        <v>0</v>
      </c>
      <c r="N2093" s="1">
        <f t="shared" si="2952"/>
        <v>0</v>
      </c>
      <c r="O2093" s="1">
        <f t="shared" si="2952"/>
        <v>0</v>
      </c>
      <c r="P2093" s="1">
        <f t="shared" si="2952"/>
        <v>0</v>
      </c>
      <c r="Q2093" s="1">
        <f t="shared" si="2952"/>
        <v>0</v>
      </c>
      <c r="R2093" s="1">
        <f t="shared" si="2952"/>
        <v>0</v>
      </c>
      <c r="S2093" s="1">
        <f t="shared" si="2952"/>
        <v>0</v>
      </c>
      <c r="T2093" s="1">
        <f t="shared" si="2952"/>
        <v>0</v>
      </c>
      <c r="U2093" s="1">
        <f t="shared" si="2952"/>
        <v>0</v>
      </c>
      <c r="V2093" s="1">
        <f t="shared" si="2952"/>
        <v>0</v>
      </c>
      <c r="W2093" s="1">
        <f t="shared" si="2952"/>
        <v>0</v>
      </c>
      <c r="X2093" s="1">
        <f t="shared" si="2952"/>
        <v>0</v>
      </c>
      <c r="Y2093" s="1">
        <f t="shared" si="2952"/>
        <v>0</v>
      </c>
      <c r="Z2093" s="1">
        <f t="shared" si="2952"/>
        <v>0</v>
      </c>
      <c r="AA2093" s="1">
        <f t="shared" si="2952"/>
        <v>0</v>
      </c>
      <c r="AB2093" s="1">
        <f t="shared" si="2952"/>
        <v>0</v>
      </c>
      <c r="AC2093" s="1">
        <f t="shared" si="2952"/>
        <v>0</v>
      </c>
      <c r="AD2093" s="1">
        <f t="shared" si="2952"/>
        <v>0</v>
      </c>
      <c r="AE2093" s="1">
        <f t="shared" si="2952"/>
        <v>0</v>
      </c>
      <c r="AF2093" s="1">
        <f t="shared" si="2952"/>
        <v>0</v>
      </c>
      <c r="AG2093" s="1">
        <f t="shared" si="2952"/>
        <v>0</v>
      </c>
      <c r="AH2093" s="1">
        <f t="shared" si="2952"/>
        <v>0</v>
      </c>
      <c r="AI2093" s="1">
        <f t="shared" si="2952"/>
        <v>0</v>
      </c>
      <c r="AJ2093" s="1">
        <f t="shared" si="2952"/>
        <v>0</v>
      </c>
      <c r="AK2093" s="1">
        <f t="shared" si="2952"/>
        <v>0</v>
      </c>
      <c r="AL2093" s="1">
        <f t="shared" si="2952"/>
        <v>0</v>
      </c>
      <c r="AM2093" s="1">
        <f t="shared" si="2952"/>
        <v>0</v>
      </c>
      <c r="AN2093" s="1">
        <f t="shared" si="2952"/>
        <v>0</v>
      </c>
      <c r="AO2093" s="1">
        <f t="shared" si="2952"/>
        <v>0</v>
      </c>
      <c r="AP2093" s="1">
        <f t="shared" si="2952"/>
        <v>0</v>
      </c>
      <c r="AQ2093" s="1">
        <f t="shared" si="2952"/>
        <v>0</v>
      </c>
      <c r="AR2093" s="1">
        <f t="shared" si="2952"/>
        <v>0</v>
      </c>
      <c r="AS2093" s="1">
        <f t="shared" si="2952"/>
        <v>0</v>
      </c>
      <c r="AT2093" s="1">
        <f t="shared" si="2952"/>
        <v>0</v>
      </c>
      <c r="AU2093" s="1">
        <f t="shared" si="2952"/>
        <v>0</v>
      </c>
      <c r="AV2093" s="1">
        <f t="shared" si="2952"/>
        <v>0</v>
      </c>
      <c r="AW2093" s="1">
        <f t="shared" si="2952"/>
        <v>0</v>
      </c>
      <c r="AX2093" s="1">
        <f t="shared" si="2952"/>
        <v>0</v>
      </c>
      <c r="AY2093" s="1">
        <f t="shared" si="2952"/>
        <v>0</v>
      </c>
      <c r="AZ2093" s="1">
        <f t="shared" si="2952"/>
        <v>0</v>
      </c>
      <c r="BA2093" s="1">
        <f t="shared" si="2952"/>
        <v>0</v>
      </c>
      <c r="BB2093" s="1">
        <f t="shared" si="2952"/>
        <v>0</v>
      </c>
      <c r="BC2093" s="1">
        <f t="shared" si="2952"/>
        <v>0</v>
      </c>
      <c r="BD2093" s="1">
        <f t="shared" si="2952"/>
        <v>0</v>
      </c>
      <c r="BE2093" s="1">
        <f t="shared" si="2952"/>
        <v>0</v>
      </c>
      <c r="BF2093" s="1">
        <f t="shared" si="2952"/>
        <v>0</v>
      </c>
      <c r="BG2093" s="1">
        <f t="shared" si="2952"/>
        <v>0</v>
      </c>
      <c r="BH2093" s="1">
        <f t="shared" si="2952"/>
        <v>0</v>
      </c>
      <c r="BI2093" s="1">
        <f t="shared" si="2952"/>
        <v>0</v>
      </c>
      <c r="BJ2093" s="1">
        <f t="shared" si="2952"/>
        <v>0</v>
      </c>
      <c r="BK2093" s="1">
        <f t="shared" si="2952"/>
        <v>0</v>
      </c>
      <c r="BL2093" s="1">
        <f t="shared" si="2952"/>
        <v>0</v>
      </c>
      <c r="BM2093" s="1">
        <f t="shared" si="2952"/>
        <v>0</v>
      </c>
      <c r="BN2093" s="1">
        <f t="shared" si="2952"/>
        <v>0</v>
      </c>
      <c r="BO2093" s="1">
        <f t="shared" si="2952"/>
        <v>0</v>
      </c>
      <c r="BP2093" s="1">
        <f t="shared" si="2952"/>
        <v>0</v>
      </c>
      <c r="BQ2093" s="1">
        <f t="shared" si="2952"/>
        <v>0</v>
      </c>
      <c r="BR2093" s="1">
        <f t="shared" si="2952"/>
        <v>0</v>
      </c>
      <c r="BS2093" s="1">
        <f t="shared" si="2952"/>
        <v>0</v>
      </c>
      <c r="BT2093" s="1">
        <f t="shared" si="2952"/>
        <v>0</v>
      </c>
      <c r="BU2093" s="1">
        <f t="shared" si="2952"/>
        <v>0</v>
      </c>
      <c r="BV2093" s="1">
        <f t="shared" si="2952"/>
        <v>0</v>
      </c>
      <c r="BW2093" s="1">
        <f t="shared" si="2952"/>
        <v>0</v>
      </c>
      <c r="BX2093" s="1">
        <f t="shared" si="2952"/>
        <v>0</v>
      </c>
      <c r="BY2093" s="1">
        <f t="shared" ref="BY2093:EH2093" si="2953">+BZ1397</f>
        <v>0</v>
      </c>
      <c r="BZ2093" s="1">
        <f t="shared" si="2953"/>
        <v>0</v>
      </c>
      <c r="CA2093" s="1">
        <f t="shared" si="2953"/>
        <v>0</v>
      </c>
      <c r="CB2093" s="1">
        <f t="shared" si="2953"/>
        <v>0</v>
      </c>
      <c r="CC2093" s="1">
        <f t="shared" si="2953"/>
        <v>0</v>
      </c>
      <c r="CD2093" s="1">
        <f t="shared" si="2953"/>
        <v>0</v>
      </c>
      <c r="CE2093" s="1">
        <f t="shared" si="2953"/>
        <v>0</v>
      </c>
      <c r="CF2093" s="1">
        <f t="shared" si="2953"/>
        <v>0</v>
      </c>
      <c r="CG2093" s="1">
        <f t="shared" si="2953"/>
        <v>-20274653.031409789</v>
      </c>
      <c r="CH2093" s="1">
        <f t="shared" si="2953"/>
        <v>0</v>
      </c>
      <c r="CI2093" s="1">
        <f t="shared" si="2953"/>
        <v>25005405405.405407</v>
      </c>
      <c r="CJ2093" s="1">
        <f t="shared" si="2953"/>
        <v>0</v>
      </c>
      <c r="CK2093" s="1">
        <f t="shared" si="2953"/>
        <v>0</v>
      </c>
      <c r="CL2093" s="1">
        <f t="shared" si="2953"/>
        <v>0</v>
      </c>
      <c r="CM2093" s="1">
        <f t="shared" si="2953"/>
        <v>0</v>
      </c>
      <c r="CN2093" s="1">
        <f t="shared" si="2953"/>
        <v>0</v>
      </c>
      <c r="CO2093" s="1">
        <f t="shared" si="2953"/>
        <v>0</v>
      </c>
      <c r="CP2093" s="1">
        <f t="shared" si="2953"/>
        <v>0</v>
      </c>
      <c r="CQ2093" s="1">
        <f t="shared" si="2953"/>
        <v>0</v>
      </c>
      <c r="CR2093" s="1">
        <f t="shared" si="2953"/>
        <v>0</v>
      </c>
      <c r="CS2093" s="1">
        <f t="shared" si="2953"/>
        <v>0</v>
      </c>
      <c r="CT2093" s="1">
        <f t="shared" si="2953"/>
        <v>0</v>
      </c>
      <c r="CU2093" s="1">
        <f t="shared" si="2953"/>
        <v>0</v>
      </c>
      <c r="CV2093" s="1">
        <f t="shared" si="2953"/>
        <v>0</v>
      </c>
      <c r="CW2093" s="1">
        <f t="shared" si="2953"/>
        <v>0</v>
      </c>
      <c r="CX2093" s="1">
        <f t="shared" si="2953"/>
        <v>0</v>
      </c>
      <c r="CY2093" s="1">
        <f t="shared" si="2953"/>
        <v>0</v>
      </c>
      <c r="CZ2093" s="1">
        <f t="shared" si="2953"/>
        <v>646666.66666666663</v>
      </c>
      <c r="DA2093" s="1">
        <f t="shared" si="2953"/>
        <v>1293333333.3333333</v>
      </c>
      <c r="DB2093" s="1">
        <f t="shared" si="2953"/>
        <v>-24134946.968590211</v>
      </c>
      <c r="DC2093" s="1">
        <f t="shared" si="2953"/>
        <v>284533.33333333337</v>
      </c>
      <c r="DD2093" s="1">
        <f t="shared" si="2953"/>
        <v>129717477477.47749</v>
      </c>
      <c r="DE2093" s="1">
        <f t="shared" si="2953"/>
        <v>0</v>
      </c>
      <c r="DF2093" s="1">
        <f t="shared" si="2953"/>
        <v>-931200</v>
      </c>
      <c r="DG2093" s="1">
        <f t="shared" si="2953"/>
        <v>1552000000</v>
      </c>
      <c r="DH2093" s="1">
        <f t="shared" si="2953"/>
        <v>0</v>
      </c>
      <c r="DI2093" s="1">
        <f t="shared" si="2953"/>
        <v>0</v>
      </c>
      <c r="DJ2093" s="1">
        <f t="shared" si="2953"/>
        <v>0</v>
      </c>
      <c r="DK2093" s="1">
        <f t="shared" si="2953"/>
        <v>0</v>
      </c>
      <c r="DL2093" s="1">
        <f t="shared" si="2953"/>
        <v>0</v>
      </c>
      <c r="DM2093" s="1">
        <f t="shared" si="2953"/>
        <v>0</v>
      </c>
      <c r="DN2093" s="1">
        <f t="shared" si="2953"/>
        <v>0</v>
      </c>
      <c r="DO2093" s="1">
        <f t="shared" si="2953"/>
        <v>0</v>
      </c>
      <c r="DP2093" s="1">
        <f t="shared" si="2953"/>
        <v>0</v>
      </c>
      <c r="DQ2093" s="1">
        <f t="shared" si="2953"/>
        <v>0</v>
      </c>
      <c r="DR2093" s="1">
        <f t="shared" si="2953"/>
        <v>0</v>
      </c>
      <c r="DS2093" s="1">
        <f t="shared" si="2953"/>
        <v>0</v>
      </c>
      <c r="DT2093" s="1">
        <f t="shared" si="2953"/>
        <v>0</v>
      </c>
      <c r="DU2093" s="1">
        <f t="shared" si="2953"/>
        <v>0</v>
      </c>
      <c r="DV2093" s="1">
        <f t="shared" si="2953"/>
        <v>0</v>
      </c>
      <c r="DW2093" s="1">
        <f t="shared" si="2953"/>
        <v>44409600</v>
      </c>
      <c r="DX2093" s="1">
        <f t="shared" si="2953"/>
        <v>0</v>
      </c>
      <c r="DY2093" s="1">
        <f t="shared" si="2953"/>
        <v>37008000000</v>
      </c>
      <c r="DZ2093" s="1">
        <f t="shared" si="2953"/>
        <v>0</v>
      </c>
      <c r="EA2093" s="1">
        <f t="shared" si="2953"/>
        <v>0</v>
      </c>
      <c r="EB2093" s="1">
        <f t="shared" si="2953"/>
        <v>0</v>
      </c>
      <c r="EC2093" s="1">
        <f t="shared" si="2953"/>
        <v>0</v>
      </c>
      <c r="ED2093" s="1">
        <f t="shared" si="2953"/>
        <v>0</v>
      </c>
      <c r="EE2093" s="1">
        <f t="shared" si="2953"/>
        <v>0</v>
      </c>
      <c r="EF2093" s="1">
        <f t="shared" si="2953"/>
        <v>0</v>
      </c>
      <c r="EG2093" s="1">
        <f t="shared" si="2953"/>
        <v>0</v>
      </c>
      <c r="EH2093" s="1">
        <f t="shared" si="2953"/>
        <v>0</v>
      </c>
    </row>
    <row r="2094" spans="4:138" hidden="1">
      <c r="D2094" s="1">
        <v>8.1374309957027435E-8</v>
      </c>
      <c r="M2094" s="1">
        <f t="shared" ref="M2094:BX2094" si="2954">+N1398</f>
        <v>0</v>
      </c>
      <c r="N2094" s="1">
        <f t="shared" si="2954"/>
        <v>0</v>
      </c>
      <c r="O2094" s="1">
        <f t="shared" si="2954"/>
        <v>0</v>
      </c>
      <c r="P2094" s="1">
        <f t="shared" si="2954"/>
        <v>0</v>
      </c>
      <c r="Q2094" s="1">
        <f t="shared" si="2954"/>
        <v>0</v>
      </c>
      <c r="R2094" s="1">
        <f t="shared" si="2954"/>
        <v>0</v>
      </c>
      <c r="S2094" s="1">
        <f t="shared" si="2954"/>
        <v>0</v>
      </c>
      <c r="T2094" s="1">
        <f t="shared" si="2954"/>
        <v>0</v>
      </c>
      <c r="U2094" s="1">
        <f t="shared" si="2954"/>
        <v>0</v>
      </c>
      <c r="V2094" s="1">
        <f t="shared" si="2954"/>
        <v>0</v>
      </c>
      <c r="W2094" s="1">
        <f t="shared" si="2954"/>
        <v>0</v>
      </c>
      <c r="X2094" s="1">
        <f t="shared" si="2954"/>
        <v>0</v>
      </c>
      <c r="Y2094" s="1">
        <f t="shared" si="2954"/>
        <v>0</v>
      </c>
      <c r="Z2094" s="1">
        <f t="shared" si="2954"/>
        <v>0</v>
      </c>
      <c r="AA2094" s="1">
        <f t="shared" si="2954"/>
        <v>0</v>
      </c>
      <c r="AB2094" s="1">
        <f t="shared" si="2954"/>
        <v>0</v>
      </c>
      <c r="AC2094" s="1">
        <f t="shared" si="2954"/>
        <v>0</v>
      </c>
      <c r="AD2094" s="1">
        <f t="shared" si="2954"/>
        <v>0</v>
      </c>
      <c r="AE2094" s="1">
        <f t="shared" si="2954"/>
        <v>0</v>
      </c>
      <c r="AF2094" s="1">
        <f t="shared" si="2954"/>
        <v>0</v>
      </c>
      <c r="AG2094" s="1">
        <f t="shared" si="2954"/>
        <v>0</v>
      </c>
      <c r="AH2094" s="1">
        <f t="shared" si="2954"/>
        <v>0</v>
      </c>
      <c r="AI2094" s="1">
        <f t="shared" si="2954"/>
        <v>0</v>
      </c>
      <c r="AJ2094" s="1">
        <f t="shared" si="2954"/>
        <v>0</v>
      </c>
      <c r="AK2094" s="1">
        <f t="shared" si="2954"/>
        <v>0</v>
      </c>
      <c r="AL2094" s="1">
        <f t="shared" si="2954"/>
        <v>0</v>
      </c>
      <c r="AM2094" s="1">
        <f t="shared" si="2954"/>
        <v>0</v>
      </c>
      <c r="AN2094" s="1">
        <f t="shared" si="2954"/>
        <v>0</v>
      </c>
      <c r="AO2094" s="1">
        <f t="shared" si="2954"/>
        <v>0</v>
      </c>
      <c r="AP2094" s="1">
        <f t="shared" si="2954"/>
        <v>0</v>
      </c>
      <c r="AQ2094" s="1">
        <f t="shared" si="2954"/>
        <v>0</v>
      </c>
      <c r="AR2094" s="1">
        <f t="shared" si="2954"/>
        <v>0</v>
      </c>
      <c r="AS2094" s="1">
        <f t="shared" si="2954"/>
        <v>0</v>
      </c>
      <c r="AT2094" s="1">
        <f t="shared" si="2954"/>
        <v>0</v>
      </c>
      <c r="AU2094" s="1">
        <f t="shared" si="2954"/>
        <v>0</v>
      </c>
      <c r="AV2094" s="1">
        <f t="shared" si="2954"/>
        <v>0</v>
      </c>
      <c r="AW2094" s="1">
        <f t="shared" si="2954"/>
        <v>0</v>
      </c>
      <c r="AX2094" s="1">
        <f t="shared" si="2954"/>
        <v>0</v>
      </c>
      <c r="AY2094" s="1">
        <f t="shared" si="2954"/>
        <v>0</v>
      </c>
      <c r="AZ2094" s="1">
        <f t="shared" si="2954"/>
        <v>0</v>
      </c>
      <c r="BA2094" s="1">
        <f t="shared" si="2954"/>
        <v>0</v>
      </c>
      <c r="BB2094" s="1">
        <f t="shared" si="2954"/>
        <v>0</v>
      </c>
      <c r="BC2094" s="1">
        <f t="shared" si="2954"/>
        <v>0</v>
      </c>
      <c r="BD2094" s="1">
        <f t="shared" si="2954"/>
        <v>0</v>
      </c>
      <c r="BE2094" s="1">
        <f t="shared" si="2954"/>
        <v>0</v>
      </c>
      <c r="BF2094" s="1">
        <f t="shared" si="2954"/>
        <v>0</v>
      </c>
      <c r="BG2094" s="1">
        <f t="shared" si="2954"/>
        <v>0</v>
      </c>
      <c r="BH2094" s="1">
        <f t="shared" si="2954"/>
        <v>0</v>
      </c>
      <c r="BI2094" s="1">
        <f t="shared" si="2954"/>
        <v>0</v>
      </c>
      <c r="BJ2094" s="1">
        <f t="shared" si="2954"/>
        <v>0</v>
      </c>
      <c r="BK2094" s="1">
        <f t="shared" si="2954"/>
        <v>0</v>
      </c>
      <c r="BL2094" s="1">
        <f t="shared" si="2954"/>
        <v>0</v>
      </c>
      <c r="BM2094" s="1">
        <f t="shared" si="2954"/>
        <v>0</v>
      </c>
      <c r="BN2094" s="1">
        <f t="shared" si="2954"/>
        <v>0</v>
      </c>
      <c r="BO2094" s="1">
        <f t="shared" si="2954"/>
        <v>0</v>
      </c>
      <c r="BP2094" s="1">
        <f t="shared" si="2954"/>
        <v>0</v>
      </c>
      <c r="BQ2094" s="1">
        <f t="shared" si="2954"/>
        <v>0</v>
      </c>
      <c r="BR2094" s="1">
        <f t="shared" si="2954"/>
        <v>0</v>
      </c>
      <c r="BS2094" s="1">
        <f t="shared" si="2954"/>
        <v>0</v>
      </c>
      <c r="BT2094" s="1">
        <f t="shared" si="2954"/>
        <v>0</v>
      </c>
      <c r="BU2094" s="1">
        <f t="shared" si="2954"/>
        <v>0</v>
      </c>
      <c r="BV2094" s="1">
        <f t="shared" si="2954"/>
        <v>0</v>
      </c>
      <c r="BW2094" s="1">
        <f t="shared" si="2954"/>
        <v>0</v>
      </c>
      <c r="BX2094" s="1">
        <f t="shared" si="2954"/>
        <v>0</v>
      </c>
      <c r="BY2094" s="1">
        <f t="shared" ref="BY2094:EH2094" si="2955">+BZ1398</f>
        <v>0</v>
      </c>
      <c r="BZ2094" s="1">
        <f t="shared" si="2955"/>
        <v>0</v>
      </c>
      <c r="CA2094" s="1">
        <f t="shared" si="2955"/>
        <v>0</v>
      </c>
      <c r="CB2094" s="1">
        <f t="shared" si="2955"/>
        <v>0</v>
      </c>
      <c r="CC2094" s="1">
        <f t="shared" si="2955"/>
        <v>0</v>
      </c>
      <c r="CD2094" s="1">
        <f t="shared" si="2955"/>
        <v>0</v>
      </c>
      <c r="CE2094" s="1">
        <f t="shared" si="2955"/>
        <v>0</v>
      </c>
      <c r="CF2094" s="1">
        <f t="shared" si="2955"/>
        <v>0</v>
      </c>
      <c r="CG2094" s="1">
        <f t="shared" si="2955"/>
        <v>0</v>
      </c>
      <c r="CH2094" s="1">
        <f t="shared" si="2955"/>
        <v>0</v>
      </c>
      <c r="CI2094" s="1">
        <f t="shared" si="2955"/>
        <v>0</v>
      </c>
      <c r="CJ2094" s="1">
        <f t="shared" si="2955"/>
        <v>-10959.271908870156</v>
      </c>
      <c r="CK2094" s="1">
        <f t="shared" si="2955"/>
        <v>0</v>
      </c>
      <c r="CL2094" s="1">
        <f t="shared" si="2955"/>
        <v>20274653.031409789</v>
      </c>
      <c r="CM2094" s="1">
        <f t="shared" si="2955"/>
        <v>0</v>
      </c>
      <c r="CN2094" s="1">
        <f t="shared" si="2955"/>
        <v>0</v>
      </c>
      <c r="CO2094" s="1">
        <f t="shared" si="2955"/>
        <v>0</v>
      </c>
      <c r="CP2094" s="1">
        <f t="shared" si="2955"/>
        <v>0</v>
      </c>
      <c r="CQ2094" s="1">
        <f t="shared" si="2955"/>
        <v>0</v>
      </c>
      <c r="CR2094" s="1">
        <f t="shared" si="2955"/>
        <v>0</v>
      </c>
      <c r="CS2094" s="1">
        <f t="shared" si="2955"/>
        <v>0</v>
      </c>
      <c r="CT2094" s="1">
        <f t="shared" si="2955"/>
        <v>0</v>
      </c>
      <c r="CU2094" s="1">
        <f t="shared" si="2955"/>
        <v>0</v>
      </c>
      <c r="CV2094" s="1">
        <f t="shared" si="2955"/>
        <v>0</v>
      </c>
      <c r="CW2094" s="1">
        <f t="shared" si="2955"/>
        <v>0</v>
      </c>
      <c r="CX2094" s="1">
        <f t="shared" si="2955"/>
        <v>0</v>
      </c>
      <c r="CY2094" s="1">
        <f t="shared" si="2955"/>
        <v>0</v>
      </c>
      <c r="CZ2094" s="1">
        <f t="shared" si="2955"/>
        <v>0</v>
      </c>
      <c r="DA2094" s="1">
        <f t="shared" si="2955"/>
        <v>0</v>
      </c>
      <c r="DB2094" s="1">
        <f t="shared" si="2955"/>
        <v>-114000</v>
      </c>
      <c r="DC2094" s="1">
        <f t="shared" si="2955"/>
        <v>0</v>
      </c>
      <c r="DD2094" s="1">
        <f t="shared" si="2955"/>
        <v>0</v>
      </c>
      <c r="DE2094" s="1">
        <f t="shared" si="2955"/>
        <v>302986.95190887013</v>
      </c>
      <c r="DF2094" s="1">
        <f t="shared" si="2955"/>
        <v>0</v>
      </c>
      <c r="DG2094" s="1">
        <f t="shared" si="2955"/>
        <v>-24134946.968590211</v>
      </c>
      <c r="DH2094" s="1">
        <f t="shared" si="2955"/>
        <v>-142500</v>
      </c>
      <c r="DI2094" s="1">
        <f t="shared" si="2955"/>
        <v>0</v>
      </c>
      <c r="DJ2094" s="1">
        <f t="shared" si="2955"/>
        <v>0</v>
      </c>
      <c r="DK2094" s="1">
        <f t="shared" si="2955"/>
        <v>0</v>
      </c>
      <c r="DL2094" s="1">
        <f t="shared" si="2955"/>
        <v>0</v>
      </c>
      <c r="DM2094" s="1">
        <f t="shared" si="2955"/>
        <v>0</v>
      </c>
      <c r="DN2094" s="1">
        <f t="shared" si="2955"/>
        <v>0</v>
      </c>
      <c r="DO2094" s="1">
        <f t="shared" si="2955"/>
        <v>0</v>
      </c>
      <c r="DP2094" s="1">
        <f t="shared" si="2955"/>
        <v>0</v>
      </c>
      <c r="DQ2094" s="1">
        <f t="shared" si="2955"/>
        <v>0</v>
      </c>
      <c r="DR2094" s="1">
        <f t="shared" si="2955"/>
        <v>0</v>
      </c>
      <c r="DS2094" s="1">
        <f t="shared" si="2955"/>
        <v>0</v>
      </c>
      <c r="DT2094" s="1">
        <f t="shared" si="2955"/>
        <v>0</v>
      </c>
      <c r="DU2094" s="1">
        <f t="shared" si="2955"/>
        <v>0</v>
      </c>
      <c r="DV2094" s="1">
        <f t="shared" si="2955"/>
        <v>0</v>
      </c>
      <c r="DW2094" s="1">
        <f t="shared" si="2955"/>
        <v>0</v>
      </c>
      <c r="DX2094" s="1">
        <f t="shared" si="2955"/>
        <v>0</v>
      </c>
      <c r="DY2094" s="1">
        <f t="shared" si="2955"/>
        <v>0</v>
      </c>
      <c r="DZ2094" s="1">
        <f t="shared" si="2955"/>
        <v>-35527.68</v>
      </c>
      <c r="EA2094" s="1">
        <f t="shared" si="2955"/>
        <v>0</v>
      </c>
      <c r="EB2094" s="1">
        <f t="shared" si="2955"/>
        <v>-44409600</v>
      </c>
      <c r="EC2094" s="1">
        <f t="shared" si="2955"/>
        <v>0</v>
      </c>
      <c r="ED2094" s="1">
        <f t="shared" si="2955"/>
        <v>0</v>
      </c>
      <c r="EE2094" s="1">
        <f t="shared" si="2955"/>
        <v>0</v>
      </c>
      <c r="EF2094" s="1">
        <f t="shared" si="2955"/>
        <v>0</v>
      </c>
      <c r="EG2094" s="1">
        <f t="shared" si="2955"/>
        <v>0</v>
      </c>
      <c r="EH2094" s="1">
        <f t="shared" si="2955"/>
        <v>0</v>
      </c>
    </row>
    <row r="2095" spans="4:138" hidden="1">
      <c r="D2095" s="1">
        <v>1.862645149230957E-9</v>
      </c>
      <c r="M2095" s="1">
        <f t="shared" ref="M2095:BX2095" si="2956">+N1399</f>
        <v>0</v>
      </c>
      <c r="N2095" s="1">
        <f t="shared" si="2956"/>
        <v>0</v>
      </c>
      <c r="O2095" s="1">
        <f t="shared" si="2956"/>
        <v>0</v>
      </c>
      <c r="P2095" s="1">
        <f t="shared" si="2956"/>
        <v>0</v>
      </c>
      <c r="Q2095" s="1">
        <f t="shared" si="2956"/>
        <v>0</v>
      </c>
      <c r="R2095" s="1">
        <f t="shared" si="2956"/>
        <v>0</v>
      </c>
      <c r="S2095" s="1">
        <f t="shared" si="2956"/>
        <v>0</v>
      </c>
      <c r="T2095" s="1">
        <f t="shared" si="2956"/>
        <v>0</v>
      </c>
      <c r="U2095" s="1">
        <f t="shared" si="2956"/>
        <v>0</v>
      </c>
      <c r="V2095" s="1">
        <f t="shared" si="2956"/>
        <v>0</v>
      </c>
      <c r="W2095" s="1">
        <f t="shared" si="2956"/>
        <v>0</v>
      </c>
      <c r="X2095" s="1">
        <f t="shared" si="2956"/>
        <v>0</v>
      </c>
      <c r="Y2095" s="1">
        <f t="shared" si="2956"/>
        <v>0</v>
      </c>
      <c r="Z2095" s="1">
        <f t="shared" si="2956"/>
        <v>0</v>
      </c>
      <c r="AA2095" s="1">
        <f t="shared" si="2956"/>
        <v>0</v>
      </c>
      <c r="AB2095" s="1">
        <f t="shared" si="2956"/>
        <v>0</v>
      </c>
      <c r="AC2095" s="1">
        <f t="shared" si="2956"/>
        <v>0</v>
      </c>
      <c r="AD2095" s="1">
        <f t="shared" si="2956"/>
        <v>0</v>
      </c>
      <c r="AE2095" s="1">
        <f t="shared" si="2956"/>
        <v>0</v>
      </c>
      <c r="AF2095" s="1">
        <f t="shared" si="2956"/>
        <v>0</v>
      </c>
      <c r="AG2095" s="1">
        <f t="shared" si="2956"/>
        <v>0</v>
      </c>
      <c r="AH2095" s="1">
        <f t="shared" si="2956"/>
        <v>0</v>
      </c>
      <c r="AI2095" s="1">
        <f t="shared" si="2956"/>
        <v>0</v>
      </c>
      <c r="AJ2095" s="1">
        <f t="shared" si="2956"/>
        <v>0</v>
      </c>
      <c r="AK2095" s="1">
        <f t="shared" si="2956"/>
        <v>0</v>
      </c>
      <c r="AL2095" s="1">
        <f t="shared" si="2956"/>
        <v>0</v>
      </c>
      <c r="AM2095" s="1">
        <f t="shared" si="2956"/>
        <v>0</v>
      </c>
      <c r="AN2095" s="1">
        <f t="shared" si="2956"/>
        <v>0</v>
      </c>
      <c r="AO2095" s="1">
        <f t="shared" si="2956"/>
        <v>0</v>
      </c>
      <c r="AP2095" s="1">
        <f t="shared" si="2956"/>
        <v>0</v>
      </c>
      <c r="AQ2095" s="1">
        <f t="shared" si="2956"/>
        <v>0</v>
      </c>
      <c r="AR2095" s="1">
        <f t="shared" si="2956"/>
        <v>0</v>
      </c>
      <c r="AS2095" s="1">
        <f t="shared" si="2956"/>
        <v>0</v>
      </c>
      <c r="AT2095" s="1">
        <f t="shared" si="2956"/>
        <v>0</v>
      </c>
      <c r="AU2095" s="1">
        <f t="shared" si="2956"/>
        <v>0</v>
      </c>
      <c r="AV2095" s="1">
        <f t="shared" si="2956"/>
        <v>0</v>
      </c>
      <c r="AW2095" s="1">
        <f t="shared" si="2956"/>
        <v>0</v>
      </c>
      <c r="AX2095" s="1">
        <f t="shared" si="2956"/>
        <v>0</v>
      </c>
      <c r="AY2095" s="1">
        <f t="shared" si="2956"/>
        <v>0</v>
      </c>
      <c r="AZ2095" s="1">
        <f t="shared" si="2956"/>
        <v>0</v>
      </c>
      <c r="BA2095" s="1">
        <f t="shared" si="2956"/>
        <v>0</v>
      </c>
      <c r="BB2095" s="1">
        <f t="shared" si="2956"/>
        <v>0</v>
      </c>
      <c r="BC2095" s="1">
        <f t="shared" si="2956"/>
        <v>0</v>
      </c>
      <c r="BD2095" s="1">
        <f t="shared" si="2956"/>
        <v>0</v>
      </c>
      <c r="BE2095" s="1">
        <f t="shared" si="2956"/>
        <v>0</v>
      </c>
      <c r="BF2095" s="1">
        <f t="shared" si="2956"/>
        <v>0</v>
      </c>
      <c r="BG2095" s="1">
        <f t="shared" si="2956"/>
        <v>0</v>
      </c>
      <c r="BH2095" s="1">
        <f t="shared" si="2956"/>
        <v>0</v>
      </c>
      <c r="BI2095" s="1">
        <f t="shared" si="2956"/>
        <v>0</v>
      </c>
      <c r="BJ2095" s="1">
        <f t="shared" si="2956"/>
        <v>0</v>
      </c>
      <c r="BK2095" s="1">
        <f t="shared" si="2956"/>
        <v>0</v>
      </c>
      <c r="BL2095" s="1">
        <f t="shared" si="2956"/>
        <v>0</v>
      </c>
      <c r="BM2095" s="1">
        <f t="shared" si="2956"/>
        <v>0</v>
      </c>
      <c r="BN2095" s="1">
        <f t="shared" si="2956"/>
        <v>0</v>
      </c>
      <c r="BO2095" s="1">
        <f t="shared" si="2956"/>
        <v>0</v>
      </c>
      <c r="BP2095" s="1">
        <f t="shared" si="2956"/>
        <v>0</v>
      </c>
      <c r="BQ2095" s="1">
        <f t="shared" si="2956"/>
        <v>0</v>
      </c>
      <c r="BR2095" s="1">
        <f t="shared" si="2956"/>
        <v>0</v>
      </c>
      <c r="BS2095" s="1">
        <f t="shared" si="2956"/>
        <v>0</v>
      </c>
      <c r="BT2095" s="1">
        <f t="shared" si="2956"/>
        <v>0</v>
      </c>
      <c r="BU2095" s="1">
        <f t="shared" si="2956"/>
        <v>0</v>
      </c>
      <c r="BV2095" s="1">
        <f t="shared" si="2956"/>
        <v>0</v>
      </c>
      <c r="BW2095" s="1">
        <f t="shared" si="2956"/>
        <v>0</v>
      </c>
      <c r="BX2095" s="1">
        <f t="shared" si="2956"/>
        <v>0</v>
      </c>
      <c r="BY2095" s="1">
        <f t="shared" ref="BY2095:EH2095" si="2957">+BZ1399</f>
        <v>0</v>
      </c>
      <c r="BZ2095" s="1">
        <f t="shared" si="2957"/>
        <v>0</v>
      </c>
      <c r="CA2095" s="1">
        <f t="shared" si="2957"/>
        <v>0</v>
      </c>
      <c r="CB2095" s="1">
        <f t="shared" si="2957"/>
        <v>0</v>
      </c>
      <c r="CC2095" s="1">
        <f t="shared" si="2957"/>
        <v>0</v>
      </c>
      <c r="CD2095" s="1">
        <f t="shared" si="2957"/>
        <v>0</v>
      </c>
      <c r="CE2095" s="1">
        <f t="shared" si="2957"/>
        <v>0</v>
      </c>
      <c r="CF2095" s="1">
        <f t="shared" si="2957"/>
        <v>0</v>
      </c>
      <c r="CG2095" s="1">
        <f t="shared" si="2957"/>
        <v>0</v>
      </c>
      <c r="CH2095" s="1">
        <f t="shared" si="2957"/>
        <v>0</v>
      </c>
      <c r="CI2095" s="1">
        <f t="shared" si="2957"/>
        <v>0</v>
      </c>
      <c r="CJ2095" s="1">
        <f t="shared" si="2957"/>
        <v>0</v>
      </c>
      <c r="CK2095" s="1">
        <f t="shared" si="2957"/>
        <v>-456756.75675675675</v>
      </c>
      <c r="CL2095" s="1">
        <f t="shared" si="2957"/>
        <v>0</v>
      </c>
      <c r="CM2095" s="1">
        <f t="shared" si="2957"/>
        <v>0</v>
      </c>
      <c r="CN2095" s="1">
        <f t="shared" si="2957"/>
        <v>0</v>
      </c>
      <c r="CO2095" s="1">
        <f t="shared" si="2957"/>
        <v>0</v>
      </c>
      <c r="CP2095" s="1">
        <f t="shared" si="2957"/>
        <v>0</v>
      </c>
      <c r="CQ2095" s="1">
        <f t="shared" si="2957"/>
        <v>0</v>
      </c>
      <c r="CR2095" s="1">
        <f t="shared" si="2957"/>
        <v>0</v>
      </c>
      <c r="CS2095" s="1">
        <f t="shared" si="2957"/>
        <v>0</v>
      </c>
      <c r="CT2095" s="1">
        <f t="shared" si="2957"/>
        <v>0</v>
      </c>
      <c r="CU2095" s="1">
        <f t="shared" si="2957"/>
        <v>0</v>
      </c>
      <c r="CV2095" s="1">
        <f t="shared" si="2957"/>
        <v>0</v>
      </c>
      <c r="CW2095" s="1">
        <f t="shared" si="2957"/>
        <v>0</v>
      </c>
      <c r="CX2095" s="1">
        <f t="shared" si="2957"/>
        <v>0</v>
      </c>
      <c r="CY2095" s="1">
        <f t="shared" si="2957"/>
        <v>0</v>
      </c>
      <c r="CZ2095" s="1">
        <f t="shared" si="2957"/>
        <v>0</v>
      </c>
      <c r="DA2095" s="1">
        <f t="shared" si="2957"/>
        <v>0</v>
      </c>
      <c r="DB2095" s="1">
        <f t="shared" si="2957"/>
        <v>0</v>
      </c>
      <c r="DC2095" s="1">
        <f t="shared" si="2957"/>
        <v>-372.48</v>
      </c>
      <c r="DD2095" s="1">
        <f t="shared" si="2957"/>
        <v>-931200</v>
      </c>
      <c r="DE2095" s="1">
        <f t="shared" si="2957"/>
        <v>0</v>
      </c>
      <c r="DF2095" s="1">
        <f t="shared" si="2957"/>
        <v>1133856.7367567567</v>
      </c>
      <c r="DG2095" s="1">
        <f t="shared" si="2957"/>
        <v>523800</v>
      </c>
      <c r="DH2095" s="1">
        <f t="shared" si="2957"/>
        <v>0</v>
      </c>
      <c r="DI2095" s="1">
        <f t="shared" si="2957"/>
        <v>-727.5</v>
      </c>
      <c r="DJ2095" s="1">
        <f t="shared" si="2957"/>
        <v>1455000</v>
      </c>
      <c r="DK2095" s="1">
        <f t="shared" si="2957"/>
        <v>0</v>
      </c>
      <c r="DL2095" s="1">
        <f t="shared" si="2957"/>
        <v>0</v>
      </c>
      <c r="DM2095" s="1">
        <f t="shared" si="2957"/>
        <v>0</v>
      </c>
      <c r="DN2095" s="1">
        <f t="shared" si="2957"/>
        <v>0</v>
      </c>
      <c r="DO2095" s="1">
        <f t="shared" si="2957"/>
        <v>0</v>
      </c>
      <c r="DP2095" s="1">
        <f t="shared" si="2957"/>
        <v>0</v>
      </c>
      <c r="DQ2095" s="1">
        <f t="shared" si="2957"/>
        <v>0</v>
      </c>
      <c r="DR2095" s="1">
        <f t="shared" si="2957"/>
        <v>0</v>
      </c>
      <c r="DS2095" s="1">
        <f t="shared" si="2957"/>
        <v>0</v>
      </c>
      <c r="DT2095" s="1">
        <f t="shared" si="2957"/>
        <v>0</v>
      </c>
      <c r="DU2095" s="1">
        <f t="shared" si="2957"/>
        <v>0</v>
      </c>
      <c r="DV2095" s="1">
        <f t="shared" si="2957"/>
        <v>0</v>
      </c>
      <c r="DW2095" s="1">
        <f t="shared" si="2957"/>
        <v>0</v>
      </c>
      <c r="DX2095" s="1">
        <f t="shared" si="2957"/>
        <v>0</v>
      </c>
      <c r="DY2095" s="1">
        <f t="shared" si="2957"/>
        <v>0</v>
      </c>
      <c r="DZ2095" s="1">
        <f t="shared" si="2957"/>
        <v>0</v>
      </c>
      <c r="EA2095" s="1">
        <f t="shared" si="2957"/>
        <v>-676000</v>
      </c>
      <c r="EB2095" s="1">
        <f t="shared" si="2957"/>
        <v>0</v>
      </c>
      <c r="EC2095" s="1">
        <f t="shared" si="2957"/>
        <v>0</v>
      </c>
      <c r="ED2095" s="1">
        <f t="shared" si="2957"/>
        <v>0</v>
      </c>
      <c r="EE2095" s="1">
        <f t="shared" si="2957"/>
        <v>0</v>
      </c>
      <c r="EF2095" s="1">
        <f t="shared" si="2957"/>
        <v>0</v>
      </c>
      <c r="EG2095" s="1">
        <f t="shared" si="2957"/>
        <v>0</v>
      </c>
      <c r="EH2095" s="1">
        <f t="shared" si="2957"/>
        <v>0</v>
      </c>
    </row>
    <row r="2096" spans="4:138" hidden="1">
      <c r="D2096" s="1">
        <v>-8.061528205871582E-6</v>
      </c>
      <c r="M2096" s="1">
        <f t="shared" ref="M2096:BX2096" si="2958">+N1400</f>
        <v>0</v>
      </c>
      <c r="N2096" s="1">
        <f t="shared" si="2958"/>
        <v>0</v>
      </c>
      <c r="O2096" s="1">
        <f t="shared" si="2958"/>
        <v>0</v>
      </c>
      <c r="P2096" s="1">
        <f t="shared" si="2958"/>
        <v>0</v>
      </c>
      <c r="Q2096" s="1">
        <f t="shared" si="2958"/>
        <v>0</v>
      </c>
      <c r="R2096" s="1">
        <f t="shared" si="2958"/>
        <v>0</v>
      </c>
      <c r="S2096" s="1">
        <f t="shared" si="2958"/>
        <v>0</v>
      </c>
      <c r="T2096" s="1">
        <f t="shared" si="2958"/>
        <v>0</v>
      </c>
      <c r="U2096" s="1">
        <f t="shared" si="2958"/>
        <v>0</v>
      </c>
      <c r="V2096" s="1">
        <f t="shared" si="2958"/>
        <v>0</v>
      </c>
      <c r="W2096" s="1">
        <f t="shared" si="2958"/>
        <v>0</v>
      </c>
      <c r="X2096" s="1">
        <f t="shared" si="2958"/>
        <v>0</v>
      </c>
      <c r="Y2096" s="1">
        <f t="shared" si="2958"/>
        <v>0</v>
      </c>
      <c r="Z2096" s="1">
        <f t="shared" si="2958"/>
        <v>0</v>
      </c>
      <c r="AA2096" s="1">
        <f t="shared" si="2958"/>
        <v>0</v>
      </c>
      <c r="AB2096" s="1">
        <f t="shared" si="2958"/>
        <v>0</v>
      </c>
      <c r="AC2096" s="1">
        <f t="shared" si="2958"/>
        <v>0</v>
      </c>
      <c r="AD2096" s="1">
        <f t="shared" si="2958"/>
        <v>0</v>
      </c>
      <c r="AE2096" s="1">
        <f t="shared" si="2958"/>
        <v>0</v>
      </c>
      <c r="AF2096" s="1">
        <f t="shared" si="2958"/>
        <v>0</v>
      </c>
      <c r="AG2096" s="1">
        <f t="shared" si="2958"/>
        <v>0</v>
      </c>
      <c r="AH2096" s="1">
        <f t="shared" si="2958"/>
        <v>0</v>
      </c>
      <c r="AI2096" s="1">
        <f t="shared" si="2958"/>
        <v>0</v>
      </c>
      <c r="AJ2096" s="1">
        <f t="shared" si="2958"/>
        <v>0</v>
      </c>
      <c r="AK2096" s="1">
        <f t="shared" si="2958"/>
        <v>0</v>
      </c>
      <c r="AL2096" s="1">
        <f t="shared" si="2958"/>
        <v>0</v>
      </c>
      <c r="AM2096" s="1">
        <f t="shared" si="2958"/>
        <v>0</v>
      </c>
      <c r="AN2096" s="1">
        <f t="shared" si="2958"/>
        <v>0</v>
      </c>
      <c r="AO2096" s="1">
        <f t="shared" si="2958"/>
        <v>0</v>
      </c>
      <c r="AP2096" s="1">
        <f t="shared" si="2958"/>
        <v>0</v>
      </c>
      <c r="AQ2096" s="1">
        <f t="shared" si="2958"/>
        <v>0</v>
      </c>
      <c r="AR2096" s="1">
        <f t="shared" si="2958"/>
        <v>0</v>
      </c>
      <c r="AS2096" s="1">
        <f t="shared" si="2958"/>
        <v>0</v>
      </c>
      <c r="AT2096" s="1">
        <f t="shared" si="2958"/>
        <v>0</v>
      </c>
      <c r="AU2096" s="1">
        <f t="shared" si="2958"/>
        <v>0</v>
      </c>
      <c r="AV2096" s="1">
        <f t="shared" si="2958"/>
        <v>0</v>
      </c>
      <c r="AW2096" s="1">
        <f t="shared" si="2958"/>
        <v>0</v>
      </c>
      <c r="AX2096" s="1">
        <f t="shared" si="2958"/>
        <v>0</v>
      </c>
      <c r="AY2096" s="1">
        <f t="shared" si="2958"/>
        <v>0</v>
      </c>
      <c r="AZ2096" s="1">
        <f t="shared" si="2958"/>
        <v>0</v>
      </c>
      <c r="BA2096" s="1">
        <f t="shared" si="2958"/>
        <v>0</v>
      </c>
      <c r="BB2096" s="1">
        <f t="shared" si="2958"/>
        <v>0</v>
      </c>
      <c r="BC2096" s="1">
        <f t="shared" si="2958"/>
        <v>0</v>
      </c>
      <c r="BD2096" s="1">
        <f t="shared" si="2958"/>
        <v>0</v>
      </c>
      <c r="BE2096" s="1">
        <f t="shared" si="2958"/>
        <v>0</v>
      </c>
      <c r="BF2096" s="1">
        <f t="shared" si="2958"/>
        <v>0</v>
      </c>
      <c r="BG2096" s="1">
        <f t="shared" si="2958"/>
        <v>0</v>
      </c>
      <c r="BH2096" s="1">
        <f t="shared" si="2958"/>
        <v>0</v>
      </c>
      <c r="BI2096" s="1">
        <f t="shared" si="2958"/>
        <v>0</v>
      </c>
      <c r="BJ2096" s="1">
        <f t="shared" si="2958"/>
        <v>0</v>
      </c>
      <c r="BK2096" s="1">
        <f t="shared" si="2958"/>
        <v>0</v>
      </c>
      <c r="BL2096" s="1">
        <f t="shared" si="2958"/>
        <v>0</v>
      </c>
      <c r="BM2096" s="1">
        <f t="shared" si="2958"/>
        <v>0</v>
      </c>
      <c r="BN2096" s="1">
        <f t="shared" si="2958"/>
        <v>0</v>
      </c>
      <c r="BO2096" s="1">
        <f t="shared" si="2958"/>
        <v>0</v>
      </c>
      <c r="BP2096" s="1">
        <f t="shared" si="2958"/>
        <v>0</v>
      </c>
      <c r="BQ2096" s="1">
        <f t="shared" si="2958"/>
        <v>0</v>
      </c>
      <c r="BR2096" s="1">
        <f t="shared" si="2958"/>
        <v>0</v>
      </c>
      <c r="BS2096" s="1">
        <f t="shared" si="2958"/>
        <v>0</v>
      </c>
      <c r="BT2096" s="1">
        <f t="shared" si="2958"/>
        <v>0</v>
      </c>
      <c r="BU2096" s="1">
        <f t="shared" si="2958"/>
        <v>0</v>
      </c>
      <c r="BV2096" s="1">
        <f t="shared" si="2958"/>
        <v>0</v>
      </c>
      <c r="BW2096" s="1">
        <f t="shared" si="2958"/>
        <v>0</v>
      </c>
      <c r="BX2096" s="1">
        <f t="shared" si="2958"/>
        <v>0</v>
      </c>
      <c r="BY2096" s="1">
        <f t="shared" ref="BY2096:EH2096" si="2959">+BZ1400</f>
        <v>0</v>
      </c>
      <c r="BZ2096" s="1">
        <f t="shared" si="2959"/>
        <v>0</v>
      </c>
      <c r="CA2096" s="1">
        <f t="shared" si="2959"/>
        <v>0</v>
      </c>
      <c r="CB2096" s="1">
        <f t="shared" si="2959"/>
        <v>0</v>
      </c>
      <c r="CC2096" s="1">
        <f t="shared" si="2959"/>
        <v>0</v>
      </c>
      <c r="CD2096" s="1">
        <f t="shared" si="2959"/>
        <v>0</v>
      </c>
      <c r="CE2096" s="1">
        <f t="shared" si="2959"/>
        <v>0</v>
      </c>
      <c r="CF2096" s="1">
        <f t="shared" si="2959"/>
        <v>0</v>
      </c>
      <c r="CG2096" s="1">
        <f t="shared" si="2959"/>
        <v>0</v>
      </c>
      <c r="CH2096" s="1">
        <f t="shared" si="2959"/>
        <v>0</v>
      </c>
      <c r="CI2096" s="1">
        <f t="shared" si="2959"/>
        <v>0</v>
      </c>
      <c r="CJ2096" s="1">
        <f t="shared" si="2959"/>
        <v>-20274653.031409789</v>
      </c>
      <c r="CK2096" s="1">
        <f t="shared" si="2959"/>
        <v>0</v>
      </c>
      <c r="CL2096" s="1">
        <f t="shared" si="2959"/>
        <v>25005405405.405407</v>
      </c>
      <c r="CM2096" s="1">
        <f t="shared" si="2959"/>
        <v>0</v>
      </c>
      <c r="CN2096" s="1">
        <f t="shared" si="2959"/>
        <v>0</v>
      </c>
      <c r="CO2096" s="1">
        <f t="shared" si="2959"/>
        <v>0</v>
      </c>
      <c r="CP2096" s="1">
        <f t="shared" si="2959"/>
        <v>0</v>
      </c>
      <c r="CQ2096" s="1">
        <f t="shared" si="2959"/>
        <v>0</v>
      </c>
      <c r="CR2096" s="1">
        <f t="shared" si="2959"/>
        <v>0</v>
      </c>
      <c r="CS2096" s="1">
        <f t="shared" si="2959"/>
        <v>0</v>
      </c>
      <c r="CT2096" s="1">
        <f t="shared" si="2959"/>
        <v>0</v>
      </c>
      <c r="CU2096" s="1">
        <f t="shared" si="2959"/>
        <v>0</v>
      </c>
      <c r="CV2096" s="1">
        <f t="shared" si="2959"/>
        <v>0</v>
      </c>
      <c r="CW2096" s="1">
        <f t="shared" si="2959"/>
        <v>0</v>
      </c>
      <c r="CX2096" s="1">
        <f t="shared" si="2959"/>
        <v>0</v>
      </c>
      <c r="CY2096" s="1">
        <f t="shared" si="2959"/>
        <v>0</v>
      </c>
      <c r="CZ2096" s="1">
        <f t="shared" si="2959"/>
        <v>0</v>
      </c>
      <c r="DA2096" s="1">
        <f t="shared" si="2959"/>
        <v>0</v>
      </c>
      <c r="DB2096" s="1">
        <f t="shared" si="2959"/>
        <v>0</v>
      </c>
      <c r="DC2096" s="1">
        <f t="shared" si="2959"/>
        <v>931200</v>
      </c>
      <c r="DD2096" s="1">
        <f t="shared" si="2959"/>
        <v>1552000000</v>
      </c>
      <c r="DE2096" s="1">
        <f t="shared" si="2959"/>
        <v>-24134946.968590211</v>
      </c>
      <c r="DF2096" s="1">
        <f t="shared" si="2959"/>
        <v>523800</v>
      </c>
      <c r="DG2096" s="1">
        <f t="shared" si="2959"/>
        <v>131010810810.81082</v>
      </c>
      <c r="DH2096" s="1">
        <f t="shared" si="2959"/>
        <v>0</v>
      </c>
      <c r="DI2096" s="1">
        <f t="shared" si="2959"/>
        <v>-1455000</v>
      </c>
      <c r="DJ2096" s="1">
        <f t="shared" si="2959"/>
        <v>1940000000</v>
      </c>
      <c r="DK2096" s="1">
        <f t="shared" si="2959"/>
        <v>0</v>
      </c>
      <c r="DL2096" s="1">
        <f t="shared" si="2959"/>
        <v>0</v>
      </c>
      <c r="DM2096" s="1">
        <f t="shared" si="2959"/>
        <v>0</v>
      </c>
      <c r="DN2096" s="1">
        <f t="shared" si="2959"/>
        <v>0</v>
      </c>
      <c r="DO2096" s="1">
        <f t="shared" si="2959"/>
        <v>0</v>
      </c>
      <c r="DP2096" s="1">
        <f t="shared" si="2959"/>
        <v>0</v>
      </c>
      <c r="DQ2096" s="1">
        <f t="shared" si="2959"/>
        <v>0</v>
      </c>
      <c r="DR2096" s="1">
        <f t="shared" si="2959"/>
        <v>0</v>
      </c>
      <c r="DS2096" s="1">
        <f t="shared" si="2959"/>
        <v>0</v>
      </c>
      <c r="DT2096" s="1">
        <f t="shared" si="2959"/>
        <v>0</v>
      </c>
      <c r="DU2096" s="1">
        <f t="shared" si="2959"/>
        <v>0</v>
      </c>
      <c r="DV2096" s="1">
        <f t="shared" si="2959"/>
        <v>0</v>
      </c>
      <c r="DW2096" s="1">
        <f t="shared" si="2959"/>
        <v>0</v>
      </c>
      <c r="DX2096" s="1">
        <f t="shared" si="2959"/>
        <v>0</v>
      </c>
      <c r="DY2096" s="1">
        <f t="shared" si="2959"/>
        <v>0</v>
      </c>
      <c r="DZ2096" s="1">
        <f t="shared" si="2959"/>
        <v>44409600</v>
      </c>
      <c r="EA2096" s="1">
        <f t="shared" si="2959"/>
        <v>0</v>
      </c>
      <c r="EB2096" s="1">
        <f t="shared" si="2959"/>
        <v>37008000000</v>
      </c>
      <c r="EC2096" s="1">
        <f t="shared" si="2959"/>
        <v>0</v>
      </c>
      <c r="ED2096" s="1">
        <f t="shared" si="2959"/>
        <v>0</v>
      </c>
      <c r="EE2096" s="1">
        <f t="shared" si="2959"/>
        <v>0</v>
      </c>
      <c r="EF2096" s="1">
        <f t="shared" si="2959"/>
        <v>0</v>
      </c>
      <c r="EG2096" s="1">
        <f t="shared" si="2959"/>
        <v>0</v>
      </c>
      <c r="EH2096" s="1">
        <f t="shared" si="2959"/>
        <v>0</v>
      </c>
    </row>
    <row r="2097" spans="4:138" hidden="1">
      <c r="D2097" s="1">
        <v>-2.6077032089233398E-8</v>
      </c>
      <c r="M2097" s="1">
        <f t="shared" ref="M2097:BX2097" si="2960">+N1401</f>
        <v>0</v>
      </c>
      <c r="N2097" s="1">
        <f t="shared" si="2960"/>
        <v>0</v>
      </c>
      <c r="O2097" s="1">
        <f t="shared" si="2960"/>
        <v>0</v>
      </c>
      <c r="P2097" s="1">
        <f t="shared" si="2960"/>
        <v>0</v>
      </c>
      <c r="Q2097" s="1">
        <f t="shared" si="2960"/>
        <v>0</v>
      </c>
      <c r="R2097" s="1">
        <f t="shared" si="2960"/>
        <v>0</v>
      </c>
      <c r="S2097" s="1">
        <f t="shared" si="2960"/>
        <v>0</v>
      </c>
      <c r="T2097" s="1">
        <f t="shared" si="2960"/>
        <v>0</v>
      </c>
      <c r="U2097" s="1">
        <f t="shared" si="2960"/>
        <v>0</v>
      </c>
      <c r="V2097" s="1">
        <f t="shared" si="2960"/>
        <v>0</v>
      </c>
      <c r="W2097" s="1">
        <f t="shared" si="2960"/>
        <v>0</v>
      </c>
      <c r="X2097" s="1">
        <f t="shared" si="2960"/>
        <v>0</v>
      </c>
      <c r="Y2097" s="1">
        <f t="shared" si="2960"/>
        <v>0</v>
      </c>
      <c r="Z2097" s="1">
        <f t="shared" si="2960"/>
        <v>0</v>
      </c>
      <c r="AA2097" s="1">
        <f t="shared" si="2960"/>
        <v>0</v>
      </c>
      <c r="AB2097" s="1">
        <f t="shared" si="2960"/>
        <v>0</v>
      </c>
      <c r="AC2097" s="1">
        <f t="shared" si="2960"/>
        <v>0</v>
      </c>
      <c r="AD2097" s="1">
        <f t="shared" si="2960"/>
        <v>0</v>
      </c>
      <c r="AE2097" s="1">
        <f t="shared" si="2960"/>
        <v>0</v>
      </c>
      <c r="AF2097" s="1">
        <f t="shared" si="2960"/>
        <v>0</v>
      </c>
      <c r="AG2097" s="1">
        <f t="shared" si="2960"/>
        <v>0</v>
      </c>
      <c r="AH2097" s="1">
        <f t="shared" si="2960"/>
        <v>0</v>
      </c>
      <c r="AI2097" s="1">
        <f t="shared" si="2960"/>
        <v>0</v>
      </c>
      <c r="AJ2097" s="1">
        <f t="shared" si="2960"/>
        <v>0</v>
      </c>
      <c r="AK2097" s="1">
        <f t="shared" si="2960"/>
        <v>0</v>
      </c>
      <c r="AL2097" s="1">
        <f t="shared" si="2960"/>
        <v>0</v>
      </c>
      <c r="AM2097" s="1">
        <f t="shared" si="2960"/>
        <v>0</v>
      </c>
      <c r="AN2097" s="1">
        <f t="shared" si="2960"/>
        <v>0</v>
      </c>
      <c r="AO2097" s="1">
        <f t="shared" si="2960"/>
        <v>0</v>
      </c>
      <c r="AP2097" s="1">
        <f t="shared" si="2960"/>
        <v>0</v>
      </c>
      <c r="AQ2097" s="1">
        <f t="shared" si="2960"/>
        <v>0</v>
      </c>
      <c r="AR2097" s="1">
        <f t="shared" si="2960"/>
        <v>0</v>
      </c>
      <c r="AS2097" s="1">
        <f t="shared" si="2960"/>
        <v>0</v>
      </c>
      <c r="AT2097" s="1">
        <f t="shared" si="2960"/>
        <v>0</v>
      </c>
      <c r="AU2097" s="1">
        <f t="shared" si="2960"/>
        <v>0</v>
      </c>
      <c r="AV2097" s="1">
        <f t="shared" si="2960"/>
        <v>0</v>
      </c>
      <c r="AW2097" s="1">
        <f t="shared" si="2960"/>
        <v>0</v>
      </c>
      <c r="AX2097" s="1">
        <f t="shared" si="2960"/>
        <v>0</v>
      </c>
      <c r="AY2097" s="1">
        <f t="shared" si="2960"/>
        <v>0</v>
      </c>
      <c r="AZ2097" s="1">
        <f t="shared" si="2960"/>
        <v>0</v>
      </c>
      <c r="BA2097" s="1">
        <f t="shared" si="2960"/>
        <v>0</v>
      </c>
      <c r="BB2097" s="1">
        <f t="shared" si="2960"/>
        <v>0</v>
      </c>
      <c r="BC2097" s="1">
        <f t="shared" si="2960"/>
        <v>0</v>
      </c>
      <c r="BD2097" s="1">
        <f t="shared" si="2960"/>
        <v>0</v>
      </c>
      <c r="BE2097" s="1">
        <f t="shared" si="2960"/>
        <v>0</v>
      </c>
      <c r="BF2097" s="1">
        <f t="shared" si="2960"/>
        <v>0</v>
      </c>
      <c r="BG2097" s="1">
        <f t="shared" si="2960"/>
        <v>0</v>
      </c>
      <c r="BH2097" s="1">
        <f t="shared" si="2960"/>
        <v>0</v>
      </c>
      <c r="BI2097" s="1">
        <f t="shared" si="2960"/>
        <v>0</v>
      </c>
      <c r="BJ2097" s="1">
        <f t="shared" si="2960"/>
        <v>0</v>
      </c>
      <c r="BK2097" s="1">
        <f t="shared" si="2960"/>
        <v>0</v>
      </c>
      <c r="BL2097" s="1">
        <f t="shared" si="2960"/>
        <v>0</v>
      </c>
      <c r="BM2097" s="1">
        <f t="shared" si="2960"/>
        <v>0</v>
      </c>
      <c r="BN2097" s="1">
        <f t="shared" si="2960"/>
        <v>0</v>
      </c>
      <c r="BO2097" s="1">
        <f t="shared" si="2960"/>
        <v>0</v>
      </c>
      <c r="BP2097" s="1">
        <f t="shared" si="2960"/>
        <v>0</v>
      </c>
      <c r="BQ2097" s="1">
        <f t="shared" si="2960"/>
        <v>0</v>
      </c>
      <c r="BR2097" s="1">
        <f t="shared" si="2960"/>
        <v>0</v>
      </c>
      <c r="BS2097" s="1">
        <f t="shared" si="2960"/>
        <v>0</v>
      </c>
      <c r="BT2097" s="1">
        <f t="shared" si="2960"/>
        <v>0</v>
      </c>
      <c r="BU2097" s="1">
        <f t="shared" si="2960"/>
        <v>0</v>
      </c>
      <c r="BV2097" s="1">
        <f t="shared" si="2960"/>
        <v>0</v>
      </c>
      <c r="BW2097" s="1">
        <f t="shared" si="2960"/>
        <v>0</v>
      </c>
      <c r="BX2097" s="1">
        <f t="shared" si="2960"/>
        <v>0</v>
      </c>
      <c r="BY2097" s="1">
        <f t="shared" ref="BY2097:EH2097" si="2961">+BZ1401</f>
        <v>0</v>
      </c>
      <c r="BZ2097" s="1">
        <f t="shared" si="2961"/>
        <v>0</v>
      </c>
      <c r="CA2097" s="1">
        <f t="shared" si="2961"/>
        <v>0</v>
      </c>
      <c r="CB2097" s="1">
        <f t="shared" si="2961"/>
        <v>0</v>
      </c>
      <c r="CC2097" s="1">
        <f t="shared" si="2961"/>
        <v>0</v>
      </c>
      <c r="CD2097" s="1">
        <f t="shared" si="2961"/>
        <v>0</v>
      </c>
      <c r="CE2097" s="1">
        <f t="shared" si="2961"/>
        <v>0</v>
      </c>
      <c r="CF2097" s="1">
        <f t="shared" si="2961"/>
        <v>0</v>
      </c>
      <c r="CG2097" s="1">
        <f t="shared" si="2961"/>
        <v>0</v>
      </c>
      <c r="CH2097" s="1">
        <f t="shared" si="2961"/>
        <v>0</v>
      </c>
      <c r="CI2097" s="1">
        <f t="shared" si="2961"/>
        <v>0</v>
      </c>
      <c r="CJ2097" s="1">
        <f t="shared" si="2961"/>
        <v>0</v>
      </c>
      <c r="CK2097" s="1">
        <f t="shared" si="2961"/>
        <v>0</v>
      </c>
      <c r="CL2097" s="1">
        <f t="shared" si="2961"/>
        <v>0</v>
      </c>
      <c r="CM2097" s="1">
        <f t="shared" si="2961"/>
        <v>-10959.271908870156</v>
      </c>
      <c r="CN2097" s="1">
        <f t="shared" si="2961"/>
        <v>0</v>
      </c>
      <c r="CO2097" s="1">
        <f t="shared" si="2961"/>
        <v>20274653.031409789</v>
      </c>
      <c r="CP2097" s="1">
        <f t="shared" si="2961"/>
        <v>0</v>
      </c>
      <c r="CQ2097" s="1">
        <f t="shared" si="2961"/>
        <v>0</v>
      </c>
      <c r="CR2097" s="1">
        <f t="shared" si="2961"/>
        <v>0</v>
      </c>
      <c r="CS2097" s="1">
        <f t="shared" si="2961"/>
        <v>0</v>
      </c>
      <c r="CT2097" s="1">
        <f t="shared" si="2961"/>
        <v>0</v>
      </c>
      <c r="CU2097" s="1">
        <f t="shared" si="2961"/>
        <v>0</v>
      </c>
      <c r="CV2097" s="1">
        <f t="shared" si="2961"/>
        <v>0</v>
      </c>
      <c r="CW2097" s="1">
        <f t="shared" si="2961"/>
        <v>0</v>
      </c>
      <c r="CX2097" s="1">
        <f t="shared" si="2961"/>
        <v>0</v>
      </c>
      <c r="CY2097" s="1">
        <f t="shared" si="2961"/>
        <v>0</v>
      </c>
      <c r="CZ2097" s="1">
        <f t="shared" si="2961"/>
        <v>0</v>
      </c>
      <c r="DA2097" s="1">
        <f t="shared" si="2961"/>
        <v>0</v>
      </c>
      <c r="DB2097" s="1">
        <f t="shared" si="2961"/>
        <v>0</v>
      </c>
      <c r="DC2097" s="1">
        <f t="shared" si="2961"/>
        <v>0</v>
      </c>
      <c r="DD2097" s="1">
        <f t="shared" si="2961"/>
        <v>0</v>
      </c>
      <c r="DE2097" s="1">
        <f t="shared" si="2961"/>
        <v>-142500</v>
      </c>
      <c r="DF2097" s="1">
        <f t="shared" si="2961"/>
        <v>0</v>
      </c>
      <c r="DG2097" s="1">
        <f t="shared" si="2961"/>
        <v>0</v>
      </c>
      <c r="DH2097" s="1">
        <f t="shared" si="2961"/>
        <v>276679.25960117788</v>
      </c>
      <c r="DI2097" s="1">
        <f t="shared" si="2961"/>
        <v>0</v>
      </c>
      <c r="DJ2097" s="1">
        <f t="shared" si="2961"/>
        <v>-24134946.968590211</v>
      </c>
      <c r="DK2097" s="1">
        <f t="shared" si="2961"/>
        <v>-87692.307692307688</v>
      </c>
      <c r="DL2097" s="1">
        <f t="shared" si="2961"/>
        <v>0</v>
      </c>
      <c r="DM2097" s="1">
        <f t="shared" si="2961"/>
        <v>0</v>
      </c>
      <c r="DN2097" s="1">
        <f t="shared" si="2961"/>
        <v>0</v>
      </c>
      <c r="DO2097" s="1">
        <f t="shared" si="2961"/>
        <v>0</v>
      </c>
      <c r="DP2097" s="1">
        <f t="shared" si="2961"/>
        <v>0</v>
      </c>
      <c r="DQ2097" s="1">
        <f t="shared" si="2961"/>
        <v>0</v>
      </c>
      <c r="DR2097" s="1">
        <f t="shared" si="2961"/>
        <v>0</v>
      </c>
      <c r="DS2097" s="1">
        <f t="shared" si="2961"/>
        <v>0</v>
      </c>
      <c r="DT2097" s="1">
        <f t="shared" si="2961"/>
        <v>0</v>
      </c>
      <c r="DU2097" s="1">
        <f t="shared" si="2961"/>
        <v>0</v>
      </c>
      <c r="DV2097" s="1">
        <f t="shared" si="2961"/>
        <v>0</v>
      </c>
      <c r="DW2097" s="1">
        <f t="shared" si="2961"/>
        <v>0</v>
      </c>
      <c r="DX2097" s="1">
        <f t="shared" si="2961"/>
        <v>0</v>
      </c>
      <c r="DY2097" s="1">
        <f t="shared" si="2961"/>
        <v>0</v>
      </c>
      <c r="DZ2097" s="1">
        <f t="shared" si="2961"/>
        <v>0</v>
      </c>
      <c r="EA2097" s="1">
        <f t="shared" si="2961"/>
        <v>0</v>
      </c>
      <c r="EB2097" s="1">
        <f t="shared" si="2961"/>
        <v>0</v>
      </c>
      <c r="EC2097" s="1">
        <f t="shared" si="2961"/>
        <v>-35527.68</v>
      </c>
      <c r="ED2097" s="1">
        <f t="shared" si="2961"/>
        <v>0</v>
      </c>
      <c r="EE2097" s="1">
        <f t="shared" si="2961"/>
        <v>-44409600</v>
      </c>
      <c r="EF2097" s="1">
        <f t="shared" si="2961"/>
        <v>0</v>
      </c>
      <c r="EG2097" s="1">
        <f t="shared" si="2961"/>
        <v>0</v>
      </c>
      <c r="EH2097" s="1">
        <f t="shared" si="2961"/>
        <v>0</v>
      </c>
    </row>
    <row r="2098" spans="4:138" hidden="1">
      <c r="D2098" s="1">
        <v>-1.862645149230957E-9</v>
      </c>
      <c r="M2098" s="1">
        <f t="shared" ref="M2098:BX2098" si="2962">+N1402</f>
        <v>0</v>
      </c>
      <c r="N2098" s="1">
        <f t="shared" si="2962"/>
        <v>0</v>
      </c>
      <c r="O2098" s="1">
        <f t="shared" si="2962"/>
        <v>0</v>
      </c>
      <c r="P2098" s="1">
        <f t="shared" si="2962"/>
        <v>0</v>
      </c>
      <c r="Q2098" s="1">
        <f t="shared" si="2962"/>
        <v>0</v>
      </c>
      <c r="R2098" s="1">
        <f t="shared" si="2962"/>
        <v>0</v>
      </c>
      <c r="S2098" s="1">
        <f t="shared" si="2962"/>
        <v>0</v>
      </c>
      <c r="T2098" s="1">
        <f t="shared" si="2962"/>
        <v>0</v>
      </c>
      <c r="U2098" s="1">
        <f t="shared" si="2962"/>
        <v>0</v>
      </c>
      <c r="V2098" s="1">
        <f t="shared" si="2962"/>
        <v>0</v>
      </c>
      <c r="W2098" s="1">
        <f t="shared" si="2962"/>
        <v>0</v>
      </c>
      <c r="X2098" s="1">
        <f t="shared" si="2962"/>
        <v>0</v>
      </c>
      <c r="Y2098" s="1">
        <f t="shared" si="2962"/>
        <v>0</v>
      </c>
      <c r="Z2098" s="1">
        <f t="shared" si="2962"/>
        <v>0</v>
      </c>
      <c r="AA2098" s="1">
        <f t="shared" si="2962"/>
        <v>0</v>
      </c>
      <c r="AB2098" s="1">
        <f t="shared" si="2962"/>
        <v>0</v>
      </c>
      <c r="AC2098" s="1">
        <f t="shared" si="2962"/>
        <v>0</v>
      </c>
      <c r="AD2098" s="1">
        <f t="shared" si="2962"/>
        <v>0</v>
      </c>
      <c r="AE2098" s="1">
        <f t="shared" si="2962"/>
        <v>0</v>
      </c>
      <c r="AF2098" s="1">
        <f t="shared" si="2962"/>
        <v>0</v>
      </c>
      <c r="AG2098" s="1">
        <f t="shared" si="2962"/>
        <v>0</v>
      </c>
      <c r="AH2098" s="1">
        <f t="shared" si="2962"/>
        <v>0</v>
      </c>
      <c r="AI2098" s="1">
        <f t="shared" si="2962"/>
        <v>0</v>
      </c>
      <c r="AJ2098" s="1">
        <f t="shared" si="2962"/>
        <v>0</v>
      </c>
      <c r="AK2098" s="1">
        <f t="shared" si="2962"/>
        <v>0</v>
      </c>
      <c r="AL2098" s="1">
        <f t="shared" si="2962"/>
        <v>0</v>
      </c>
      <c r="AM2098" s="1">
        <f t="shared" si="2962"/>
        <v>0</v>
      </c>
      <c r="AN2098" s="1">
        <f t="shared" si="2962"/>
        <v>0</v>
      </c>
      <c r="AO2098" s="1">
        <f t="shared" si="2962"/>
        <v>0</v>
      </c>
      <c r="AP2098" s="1">
        <f t="shared" si="2962"/>
        <v>0</v>
      </c>
      <c r="AQ2098" s="1">
        <f t="shared" si="2962"/>
        <v>0</v>
      </c>
      <c r="AR2098" s="1">
        <f t="shared" si="2962"/>
        <v>0</v>
      </c>
      <c r="AS2098" s="1">
        <f t="shared" si="2962"/>
        <v>0</v>
      </c>
      <c r="AT2098" s="1">
        <f t="shared" si="2962"/>
        <v>0</v>
      </c>
      <c r="AU2098" s="1">
        <f t="shared" si="2962"/>
        <v>0</v>
      </c>
      <c r="AV2098" s="1">
        <f t="shared" si="2962"/>
        <v>0</v>
      </c>
      <c r="AW2098" s="1">
        <f t="shared" si="2962"/>
        <v>0</v>
      </c>
      <c r="AX2098" s="1">
        <f t="shared" si="2962"/>
        <v>0</v>
      </c>
      <c r="AY2098" s="1">
        <f t="shared" si="2962"/>
        <v>0</v>
      </c>
      <c r="AZ2098" s="1">
        <f t="shared" si="2962"/>
        <v>0</v>
      </c>
      <c r="BA2098" s="1">
        <f t="shared" si="2962"/>
        <v>0</v>
      </c>
      <c r="BB2098" s="1">
        <f t="shared" si="2962"/>
        <v>0</v>
      </c>
      <c r="BC2098" s="1">
        <f t="shared" si="2962"/>
        <v>0</v>
      </c>
      <c r="BD2098" s="1">
        <f t="shared" si="2962"/>
        <v>0</v>
      </c>
      <c r="BE2098" s="1">
        <f t="shared" si="2962"/>
        <v>0</v>
      </c>
      <c r="BF2098" s="1">
        <f t="shared" si="2962"/>
        <v>0</v>
      </c>
      <c r="BG2098" s="1">
        <f t="shared" si="2962"/>
        <v>0</v>
      </c>
      <c r="BH2098" s="1">
        <f t="shared" si="2962"/>
        <v>0</v>
      </c>
      <c r="BI2098" s="1">
        <f t="shared" si="2962"/>
        <v>0</v>
      </c>
      <c r="BJ2098" s="1">
        <f t="shared" si="2962"/>
        <v>0</v>
      </c>
      <c r="BK2098" s="1">
        <f t="shared" si="2962"/>
        <v>0</v>
      </c>
      <c r="BL2098" s="1">
        <f t="shared" si="2962"/>
        <v>0</v>
      </c>
      <c r="BM2098" s="1">
        <f t="shared" si="2962"/>
        <v>0</v>
      </c>
      <c r="BN2098" s="1">
        <f t="shared" si="2962"/>
        <v>0</v>
      </c>
      <c r="BO2098" s="1">
        <f t="shared" si="2962"/>
        <v>0</v>
      </c>
      <c r="BP2098" s="1">
        <f t="shared" si="2962"/>
        <v>0</v>
      </c>
      <c r="BQ2098" s="1">
        <f t="shared" si="2962"/>
        <v>0</v>
      </c>
      <c r="BR2098" s="1">
        <f t="shared" si="2962"/>
        <v>0</v>
      </c>
      <c r="BS2098" s="1">
        <f t="shared" si="2962"/>
        <v>0</v>
      </c>
      <c r="BT2098" s="1">
        <f t="shared" si="2962"/>
        <v>0</v>
      </c>
      <c r="BU2098" s="1">
        <f t="shared" si="2962"/>
        <v>0</v>
      </c>
      <c r="BV2098" s="1">
        <f t="shared" si="2962"/>
        <v>0</v>
      </c>
      <c r="BW2098" s="1">
        <f t="shared" si="2962"/>
        <v>0</v>
      </c>
      <c r="BX2098" s="1">
        <f t="shared" si="2962"/>
        <v>0</v>
      </c>
      <c r="BY2098" s="1">
        <f t="shared" ref="BY2098:EH2098" si="2963">+BZ1402</f>
        <v>0</v>
      </c>
      <c r="BZ2098" s="1">
        <f t="shared" si="2963"/>
        <v>0</v>
      </c>
      <c r="CA2098" s="1">
        <f t="shared" si="2963"/>
        <v>0</v>
      </c>
      <c r="CB2098" s="1">
        <f t="shared" si="2963"/>
        <v>0</v>
      </c>
      <c r="CC2098" s="1">
        <f t="shared" si="2963"/>
        <v>0</v>
      </c>
      <c r="CD2098" s="1">
        <f t="shared" si="2963"/>
        <v>0</v>
      </c>
      <c r="CE2098" s="1">
        <f t="shared" si="2963"/>
        <v>0</v>
      </c>
      <c r="CF2098" s="1">
        <f t="shared" si="2963"/>
        <v>0</v>
      </c>
      <c r="CG2098" s="1">
        <f t="shared" si="2963"/>
        <v>0</v>
      </c>
      <c r="CH2098" s="1">
        <f t="shared" si="2963"/>
        <v>0</v>
      </c>
      <c r="CI2098" s="1">
        <f t="shared" si="2963"/>
        <v>0</v>
      </c>
      <c r="CJ2098" s="1">
        <f t="shared" si="2963"/>
        <v>0</v>
      </c>
      <c r="CK2098" s="1">
        <f t="shared" si="2963"/>
        <v>0</v>
      </c>
      <c r="CL2098" s="1">
        <f t="shared" si="2963"/>
        <v>0</v>
      </c>
      <c r="CM2098" s="1">
        <f t="shared" si="2963"/>
        <v>0</v>
      </c>
      <c r="CN2098" s="1">
        <f t="shared" si="2963"/>
        <v>-456756.75675675675</v>
      </c>
      <c r="CO2098" s="1">
        <f t="shared" si="2963"/>
        <v>0</v>
      </c>
      <c r="CP2098" s="1">
        <f t="shared" si="2963"/>
        <v>0</v>
      </c>
      <c r="CQ2098" s="1">
        <f t="shared" si="2963"/>
        <v>0</v>
      </c>
      <c r="CR2098" s="1">
        <f t="shared" si="2963"/>
        <v>0</v>
      </c>
      <c r="CS2098" s="1">
        <f t="shared" si="2963"/>
        <v>0</v>
      </c>
      <c r="CT2098" s="1">
        <f t="shared" si="2963"/>
        <v>0</v>
      </c>
      <c r="CU2098" s="1">
        <f t="shared" si="2963"/>
        <v>0</v>
      </c>
      <c r="CV2098" s="1">
        <f t="shared" si="2963"/>
        <v>0</v>
      </c>
      <c r="CW2098" s="1">
        <f t="shared" si="2963"/>
        <v>0</v>
      </c>
      <c r="CX2098" s="1">
        <f t="shared" si="2963"/>
        <v>0</v>
      </c>
      <c r="CY2098" s="1">
        <f t="shared" si="2963"/>
        <v>0</v>
      </c>
      <c r="CZ2098" s="1">
        <f t="shared" si="2963"/>
        <v>0</v>
      </c>
      <c r="DA2098" s="1">
        <f t="shared" si="2963"/>
        <v>0</v>
      </c>
      <c r="DB2098" s="1">
        <f t="shared" si="2963"/>
        <v>0</v>
      </c>
      <c r="DC2098" s="1">
        <f t="shared" si="2963"/>
        <v>0</v>
      </c>
      <c r="DD2098" s="1">
        <f t="shared" si="2963"/>
        <v>0</v>
      </c>
      <c r="DE2098" s="1">
        <f t="shared" si="2963"/>
        <v>0</v>
      </c>
      <c r="DF2098" s="1">
        <f t="shared" si="2963"/>
        <v>-727.5</v>
      </c>
      <c r="DG2098" s="1">
        <f t="shared" si="2963"/>
        <v>-1455000</v>
      </c>
      <c r="DH2098" s="1">
        <f t="shared" si="2963"/>
        <v>0</v>
      </c>
      <c r="DI2098" s="1">
        <f t="shared" si="2963"/>
        <v>1133653.7970389598</v>
      </c>
      <c r="DJ2098" s="1">
        <f t="shared" si="2963"/>
        <v>-903994.08284023672</v>
      </c>
      <c r="DK2098" s="1">
        <f t="shared" si="2963"/>
        <v>0</v>
      </c>
      <c r="DL2098" s="1">
        <f t="shared" si="2963"/>
        <v>-169.5402822030041</v>
      </c>
      <c r="DM2098" s="1">
        <f t="shared" si="2963"/>
        <v>551005.91715976328</v>
      </c>
      <c r="DN2098" s="1">
        <f t="shared" si="2963"/>
        <v>0</v>
      </c>
      <c r="DO2098" s="1">
        <f t="shared" si="2963"/>
        <v>0</v>
      </c>
      <c r="DP2098" s="1">
        <f t="shared" si="2963"/>
        <v>0</v>
      </c>
      <c r="DQ2098" s="1">
        <f t="shared" si="2963"/>
        <v>0</v>
      </c>
      <c r="DR2098" s="1">
        <f t="shared" si="2963"/>
        <v>0</v>
      </c>
      <c r="DS2098" s="1">
        <f t="shared" si="2963"/>
        <v>0</v>
      </c>
      <c r="DT2098" s="1">
        <f t="shared" si="2963"/>
        <v>0</v>
      </c>
      <c r="DU2098" s="1">
        <f t="shared" si="2963"/>
        <v>0</v>
      </c>
      <c r="DV2098" s="1">
        <f t="shared" si="2963"/>
        <v>0</v>
      </c>
      <c r="DW2098" s="1">
        <f t="shared" si="2963"/>
        <v>0</v>
      </c>
      <c r="DX2098" s="1">
        <f t="shared" si="2963"/>
        <v>0</v>
      </c>
      <c r="DY2098" s="1">
        <f t="shared" si="2963"/>
        <v>0</v>
      </c>
      <c r="DZ2098" s="1">
        <f t="shared" si="2963"/>
        <v>0</v>
      </c>
      <c r="EA2098" s="1">
        <f t="shared" si="2963"/>
        <v>0</v>
      </c>
      <c r="EB2098" s="1">
        <f t="shared" si="2963"/>
        <v>0</v>
      </c>
      <c r="EC2098" s="1">
        <f t="shared" si="2963"/>
        <v>0</v>
      </c>
      <c r="ED2098" s="1">
        <f t="shared" si="2963"/>
        <v>-676000</v>
      </c>
      <c r="EE2098" s="1">
        <f t="shared" si="2963"/>
        <v>0</v>
      </c>
      <c r="EF2098" s="1">
        <f t="shared" si="2963"/>
        <v>0</v>
      </c>
      <c r="EG2098" s="1">
        <f t="shared" si="2963"/>
        <v>0</v>
      </c>
      <c r="EH2098" s="1">
        <f t="shared" si="2963"/>
        <v>0</v>
      </c>
    </row>
    <row r="2099" spans="4:138" hidden="1">
      <c r="D2099" s="1">
        <v>7.2866678237915039E-6</v>
      </c>
      <c r="M2099" s="1">
        <f t="shared" ref="M2099:BX2099" si="2964">+N1403</f>
        <v>0</v>
      </c>
      <c r="N2099" s="1">
        <f t="shared" si="2964"/>
        <v>0</v>
      </c>
      <c r="O2099" s="1">
        <f t="shared" si="2964"/>
        <v>0</v>
      </c>
      <c r="P2099" s="1">
        <f t="shared" si="2964"/>
        <v>0</v>
      </c>
      <c r="Q2099" s="1">
        <f t="shared" si="2964"/>
        <v>0</v>
      </c>
      <c r="R2099" s="1">
        <f t="shared" si="2964"/>
        <v>0</v>
      </c>
      <c r="S2099" s="1">
        <f t="shared" si="2964"/>
        <v>0</v>
      </c>
      <c r="T2099" s="1">
        <f t="shared" si="2964"/>
        <v>0</v>
      </c>
      <c r="U2099" s="1">
        <f t="shared" si="2964"/>
        <v>0</v>
      </c>
      <c r="V2099" s="1">
        <f t="shared" si="2964"/>
        <v>0</v>
      </c>
      <c r="W2099" s="1">
        <f t="shared" si="2964"/>
        <v>0</v>
      </c>
      <c r="X2099" s="1">
        <f t="shared" si="2964"/>
        <v>0</v>
      </c>
      <c r="Y2099" s="1">
        <f t="shared" si="2964"/>
        <v>0</v>
      </c>
      <c r="Z2099" s="1">
        <f t="shared" si="2964"/>
        <v>0</v>
      </c>
      <c r="AA2099" s="1">
        <f t="shared" si="2964"/>
        <v>0</v>
      </c>
      <c r="AB2099" s="1">
        <f t="shared" si="2964"/>
        <v>0</v>
      </c>
      <c r="AC2099" s="1">
        <f t="shared" si="2964"/>
        <v>0</v>
      </c>
      <c r="AD2099" s="1">
        <f t="shared" si="2964"/>
        <v>0</v>
      </c>
      <c r="AE2099" s="1">
        <f t="shared" si="2964"/>
        <v>0</v>
      </c>
      <c r="AF2099" s="1">
        <f t="shared" si="2964"/>
        <v>0</v>
      </c>
      <c r="AG2099" s="1">
        <f t="shared" si="2964"/>
        <v>0</v>
      </c>
      <c r="AH2099" s="1">
        <f t="shared" si="2964"/>
        <v>0</v>
      </c>
      <c r="AI2099" s="1">
        <f t="shared" si="2964"/>
        <v>0</v>
      </c>
      <c r="AJ2099" s="1">
        <f t="shared" si="2964"/>
        <v>0</v>
      </c>
      <c r="AK2099" s="1">
        <f t="shared" si="2964"/>
        <v>0</v>
      </c>
      <c r="AL2099" s="1">
        <f t="shared" si="2964"/>
        <v>0</v>
      </c>
      <c r="AM2099" s="1">
        <f t="shared" si="2964"/>
        <v>0</v>
      </c>
      <c r="AN2099" s="1">
        <f t="shared" si="2964"/>
        <v>0</v>
      </c>
      <c r="AO2099" s="1">
        <f t="shared" si="2964"/>
        <v>0</v>
      </c>
      <c r="AP2099" s="1">
        <f t="shared" si="2964"/>
        <v>0</v>
      </c>
      <c r="AQ2099" s="1">
        <f t="shared" si="2964"/>
        <v>0</v>
      </c>
      <c r="AR2099" s="1">
        <f t="shared" si="2964"/>
        <v>0</v>
      </c>
      <c r="AS2099" s="1">
        <f t="shared" si="2964"/>
        <v>0</v>
      </c>
      <c r="AT2099" s="1">
        <f t="shared" si="2964"/>
        <v>0</v>
      </c>
      <c r="AU2099" s="1">
        <f t="shared" si="2964"/>
        <v>0</v>
      </c>
      <c r="AV2099" s="1">
        <f t="shared" si="2964"/>
        <v>0</v>
      </c>
      <c r="AW2099" s="1">
        <f t="shared" si="2964"/>
        <v>0</v>
      </c>
      <c r="AX2099" s="1">
        <f t="shared" si="2964"/>
        <v>0</v>
      </c>
      <c r="AY2099" s="1">
        <f t="shared" si="2964"/>
        <v>0</v>
      </c>
      <c r="AZ2099" s="1">
        <f t="shared" si="2964"/>
        <v>0</v>
      </c>
      <c r="BA2099" s="1">
        <f t="shared" si="2964"/>
        <v>0</v>
      </c>
      <c r="BB2099" s="1">
        <f t="shared" si="2964"/>
        <v>0</v>
      </c>
      <c r="BC2099" s="1">
        <f t="shared" si="2964"/>
        <v>0</v>
      </c>
      <c r="BD2099" s="1">
        <f t="shared" si="2964"/>
        <v>0</v>
      </c>
      <c r="BE2099" s="1">
        <f t="shared" si="2964"/>
        <v>0</v>
      </c>
      <c r="BF2099" s="1">
        <f t="shared" si="2964"/>
        <v>0</v>
      </c>
      <c r="BG2099" s="1">
        <f t="shared" si="2964"/>
        <v>0</v>
      </c>
      <c r="BH2099" s="1">
        <f t="shared" si="2964"/>
        <v>0</v>
      </c>
      <c r="BI2099" s="1">
        <f t="shared" si="2964"/>
        <v>0</v>
      </c>
      <c r="BJ2099" s="1">
        <f t="shared" si="2964"/>
        <v>0</v>
      </c>
      <c r="BK2099" s="1">
        <f t="shared" si="2964"/>
        <v>0</v>
      </c>
      <c r="BL2099" s="1">
        <f t="shared" si="2964"/>
        <v>0</v>
      </c>
      <c r="BM2099" s="1">
        <f t="shared" si="2964"/>
        <v>0</v>
      </c>
      <c r="BN2099" s="1">
        <f t="shared" si="2964"/>
        <v>0</v>
      </c>
      <c r="BO2099" s="1">
        <f t="shared" si="2964"/>
        <v>0</v>
      </c>
      <c r="BP2099" s="1">
        <f t="shared" si="2964"/>
        <v>0</v>
      </c>
      <c r="BQ2099" s="1">
        <f t="shared" si="2964"/>
        <v>0</v>
      </c>
      <c r="BR2099" s="1">
        <f t="shared" si="2964"/>
        <v>0</v>
      </c>
      <c r="BS2099" s="1">
        <f t="shared" si="2964"/>
        <v>0</v>
      </c>
      <c r="BT2099" s="1">
        <f t="shared" si="2964"/>
        <v>0</v>
      </c>
      <c r="BU2099" s="1">
        <f t="shared" si="2964"/>
        <v>0</v>
      </c>
      <c r="BV2099" s="1">
        <f t="shared" si="2964"/>
        <v>0</v>
      </c>
      <c r="BW2099" s="1">
        <f t="shared" si="2964"/>
        <v>0</v>
      </c>
      <c r="BX2099" s="1">
        <f t="shared" si="2964"/>
        <v>0</v>
      </c>
      <c r="BY2099" s="1">
        <f t="shared" ref="BY2099:EH2099" si="2965">+BZ1403</f>
        <v>0</v>
      </c>
      <c r="BZ2099" s="1">
        <f t="shared" si="2965"/>
        <v>0</v>
      </c>
      <c r="CA2099" s="1">
        <f t="shared" si="2965"/>
        <v>0</v>
      </c>
      <c r="CB2099" s="1">
        <f t="shared" si="2965"/>
        <v>0</v>
      </c>
      <c r="CC2099" s="1">
        <f t="shared" si="2965"/>
        <v>0</v>
      </c>
      <c r="CD2099" s="1">
        <f t="shared" si="2965"/>
        <v>0</v>
      </c>
      <c r="CE2099" s="1">
        <f t="shared" si="2965"/>
        <v>0</v>
      </c>
      <c r="CF2099" s="1">
        <f t="shared" si="2965"/>
        <v>0</v>
      </c>
      <c r="CG2099" s="1">
        <f t="shared" si="2965"/>
        <v>0</v>
      </c>
      <c r="CH2099" s="1">
        <f t="shared" si="2965"/>
        <v>0</v>
      </c>
      <c r="CI2099" s="1">
        <f t="shared" si="2965"/>
        <v>0</v>
      </c>
      <c r="CJ2099" s="1">
        <f t="shared" si="2965"/>
        <v>0</v>
      </c>
      <c r="CK2099" s="1">
        <f t="shared" si="2965"/>
        <v>0</v>
      </c>
      <c r="CL2099" s="1">
        <f t="shared" si="2965"/>
        <v>0</v>
      </c>
      <c r="CM2099" s="1">
        <f t="shared" si="2965"/>
        <v>-20274653.031409789</v>
      </c>
      <c r="CN2099" s="1">
        <f t="shared" si="2965"/>
        <v>0</v>
      </c>
      <c r="CO2099" s="1">
        <f t="shared" si="2965"/>
        <v>25005405405.405407</v>
      </c>
      <c r="CP2099" s="1">
        <f t="shared" si="2965"/>
        <v>0</v>
      </c>
      <c r="CQ2099" s="1">
        <f t="shared" si="2965"/>
        <v>0</v>
      </c>
      <c r="CR2099" s="1">
        <f t="shared" si="2965"/>
        <v>0</v>
      </c>
      <c r="CS2099" s="1">
        <f t="shared" si="2965"/>
        <v>0</v>
      </c>
      <c r="CT2099" s="1">
        <f t="shared" si="2965"/>
        <v>0</v>
      </c>
      <c r="CU2099" s="1">
        <f t="shared" si="2965"/>
        <v>0</v>
      </c>
      <c r="CV2099" s="1">
        <f t="shared" si="2965"/>
        <v>0</v>
      </c>
      <c r="CW2099" s="1">
        <f t="shared" si="2965"/>
        <v>0</v>
      </c>
      <c r="CX2099" s="1">
        <f t="shared" si="2965"/>
        <v>0</v>
      </c>
      <c r="CY2099" s="1">
        <f t="shared" si="2965"/>
        <v>0</v>
      </c>
      <c r="CZ2099" s="1">
        <f t="shared" si="2965"/>
        <v>0</v>
      </c>
      <c r="DA2099" s="1">
        <f t="shared" si="2965"/>
        <v>0</v>
      </c>
      <c r="DB2099" s="1">
        <f t="shared" si="2965"/>
        <v>0</v>
      </c>
      <c r="DC2099" s="1">
        <f t="shared" si="2965"/>
        <v>0</v>
      </c>
      <c r="DD2099" s="1">
        <f t="shared" si="2965"/>
        <v>0</v>
      </c>
      <c r="DE2099" s="1">
        <f t="shared" si="2965"/>
        <v>0</v>
      </c>
      <c r="DF2099" s="1">
        <f t="shared" si="2965"/>
        <v>1455000</v>
      </c>
      <c r="DG2099" s="1">
        <f t="shared" si="2965"/>
        <v>1940000000</v>
      </c>
      <c r="DH2099" s="1">
        <f t="shared" si="2965"/>
        <v>-24134946.968590211</v>
      </c>
      <c r="DI2099" s="1">
        <f t="shared" si="2965"/>
        <v>-903994.08284023672</v>
      </c>
      <c r="DJ2099" s="1">
        <f t="shared" si="2965"/>
        <v>130294503118.50313</v>
      </c>
      <c r="DK2099" s="1">
        <f t="shared" si="2965"/>
        <v>0</v>
      </c>
      <c r="DL2099" s="1">
        <f t="shared" si="2965"/>
        <v>-551005.91715976328</v>
      </c>
      <c r="DM2099" s="1">
        <f t="shared" si="2965"/>
        <v>1193846153.8461537</v>
      </c>
      <c r="DN2099" s="1">
        <f t="shared" si="2965"/>
        <v>0</v>
      </c>
      <c r="DO2099" s="1">
        <f t="shared" si="2965"/>
        <v>0</v>
      </c>
      <c r="DP2099" s="1">
        <f t="shared" si="2965"/>
        <v>0</v>
      </c>
      <c r="DQ2099" s="1">
        <f t="shared" si="2965"/>
        <v>0</v>
      </c>
      <c r="DR2099" s="1">
        <f t="shared" si="2965"/>
        <v>0</v>
      </c>
      <c r="DS2099" s="1">
        <f t="shared" si="2965"/>
        <v>0</v>
      </c>
      <c r="DT2099" s="1">
        <f t="shared" si="2965"/>
        <v>0</v>
      </c>
      <c r="DU2099" s="1">
        <f t="shared" si="2965"/>
        <v>0</v>
      </c>
      <c r="DV2099" s="1">
        <f t="shared" si="2965"/>
        <v>0</v>
      </c>
      <c r="DW2099" s="1">
        <f t="shared" si="2965"/>
        <v>0</v>
      </c>
      <c r="DX2099" s="1">
        <f t="shared" si="2965"/>
        <v>0</v>
      </c>
      <c r="DY2099" s="1">
        <f t="shared" si="2965"/>
        <v>0</v>
      </c>
      <c r="DZ2099" s="1">
        <f t="shared" si="2965"/>
        <v>0</v>
      </c>
      <c r="EA2099" s="1">
        <f t="shared" si="2965"/>
        <v>0</v>
      </c>
      <c r="EB2099" s="1">
        <f t="shared" si="2965"/>
        <v>0</v>
      </c>
      <c r="EC2099" s="1">
        <f t="shared" si="2965"/>
        <v>44409600</v>
      </c>
      <c r="ED2099" s="1">
        <f t="shared" si="2965"/>
        <v>0</v>
      </c>
      <c r="EE2099" s="1">
        <f t="shared" si="2965"/>
        <v>37008000000</v>
      </c>
      <c r="EF2099" s="1">
        <f t="shared" si="2965"/>
        <v>0</v>
      </c>
      <c r="EG2099" s="1">
        <f t="shared" si="2965"/>
        <v>0</v>
      </c>
      <c r="EH2099" s="1">
        <f t="shared" si="2965"/>
        <v>0</v>
      </c>
    </row>
    <row r="2100" spans="4:138" hidden="1">
      <c r="D2100" s="1">
        <v>-1.3329554349184036E-8</v>
      </c>
      <c r="M2100" s="1">
        <f t="shared" ref="M2100:BX2100" si="2966">+N1404</f>
        <v>0</v>
      </c>
      <c r="N2100" s="1">
        <f t="shared" si="2966"/>
        <v>0</v>
      </c>
      <c r="O2100" s="1">
        <f t="shared" si="2966"/>
        <v>0</v>
      </c>
      <c r="P2100" s="1">
        <f t="shared" si="2966"/>
        <v>0</v>
      </c>
      <c r="Q2100" s="1">
        <f t="shared" si="2966"/>
        <v>0</v>
      </c>
      <c r="R2100" s="1">
        <f t="shared" si="2966"/>
        <v>0</v>
      </c>
      <c r="S2100" s="1">
        <f t="shared" si="2966"/>
        <v>0</v>
      </c>
      <c r="T2100" s="1">
        <f t="shared" si="2966"/>
        <v>0</v>
      </c>
      <c r="U2100" s="1">
        <f t="shared" si="2966"/>
        <v>0</v>
      </c>
      <c r="V2100" s="1">
        <f t="shared" si="2966"/>
        <v>0</v>
      </c>
      <c r="W2100" s="1">
        <f t="shared" si="2966"/>
        <v>0</v>
      </c>
      <c r="X2100" s="1">
        <f t="shared" si="2966"/>
        <v>0</v>
      </c>
      <c r="Y2100" s="1">
        <f t="shared" si="2966"/>
        <v>0</v>
      </c>
      <c r="Z2100" s="1">
        <f t="shared" si="2966"/>
        <v>0</v>
      </c>
      <c r="AA2100" s="1">
        <f t="shared" si="2966"/>
        <v>0</v>
      </c>
      <c r="AB2100" s="1">
        <f t="shared" si="2966"/>
        <v>0</v>
      </c>
      <c r="AC2100" s="1">
        <f t="shared" si="2966"/>
        <v>0</v>
      </c>
      <c r="AD2100" s="1">
        <f t="shared" si="2966"/>
        <v>0</v>
      </c>
      <c r="AE2100" s="1">
        <f t="shared" si="2966"/>
        <v>0</v>
      </c>
      <c r="AF2100" s="1">
        <f t="shared" si="2966"/>
        <v>0</v>
      </c>
      <c r="AG2100" s="1">
        <f t="shared" si="2966"/>
        <v>0</v>
      </c>
      <c r="AH2100" s="1">
        <f t="shared" si="2966"/>
        <v>0</v>
      </c>
      <c r="AI2100" s="1">
        <f t="shared" si="2966"/>
        <v>0</v>
      </c>
      <c r="AJ2100" s="1">
        <f t="shared" si="2966"/>
        <v>0</v>
      </c>
      <c r="AK2100" s="1">
        <f t="shared" si="2966"/>
        <v>0</v>
      </c>
      <c r="AL2100" s="1">
        <f t="shared" si="2966"/>
        <v>0</v>
      </c>
      <c r="AM2100" s="1">
        <f t="shared" si="2966"/>
        <v>0</v>
      </c>
      <c r="AN2100" s="1">
        <f t="shared" si="2966"/>
        <v>0</v>
      </c>
      <c r="AO2100" s="1">
        <f t="shared" si="2966"/>
        <v>0</v>
      </c>
      <c r="AP2100" s="1">
        <f t="shared" si="2966"/>
        <v>0</v>
      </c>
      <c r="AQ2100" s="1">
        <f t="shared" si="2966"/>
        <v>0</v>
      </c>
      <c r="AR2100" s="1">
        <f t="shared" si="2966"/>
        <v>0</v>
      </c>
      <c r="AS2100" s="1">
        <f t="shared" si="2966"/>
        <v>0</v>
      </c>
      <c r="AT2100" s="1">
        <f t="shared" si="2966"/>
        <v>0</v>
      </c>
      <c r="AU2100" s="1">
        <f t="shared" si="2966"/>
        <v>0</v>
      </c>
      <c r="AV2100" s="1">
        <f t="shared" si="2966"/>
        <v>0</v>
      </c>
      <c r="AW2100" s="1">
        <f t="shared" si="2966"/>
        <v>0</v>
      </c>
      <c r="AX2100" s="1">
        <f t="shared" si="2966"/>
        <v>0</v>
      </c>
      <c r="AY2100" s="1">
        <f t="shared" si="2966"/>
        <v>0</v>
      </c>
      <c r="AZ2100" s="1">
        <f t="shared" si="2966"/>
        <v>0</v>
      </c>
      <c r="BA2100" s="1">
        <f t="shared" si="2966"/>
        <v>0</v>
      </c>
      <c r="BB2100" s="1">
        <f t="shared" si="2966"/>
        <v>0</v>
      </c>
      <c r="BC2100" s="1">
        <f t="shared" si="2966"/>
        <v>0</v>
      </c>
      <c r="BD2100" s="1">
        <f t="shared" si="2966"/>
        <v>0</v>
      </c>
      <c r="BE2100" s="1">
        <f t="shared" si="2966"/>
        <v>0</v>
      </c>
      <c r="BF2100" s="1">
        <f t="shared" si="2966"/>
        <v>0</v>
      </c>
      <c r="BG2100" s="1">
        <f t="shared" si="2966"/>
        <v>0</v>
      </c>
      <c r="BH2100" s="1">
        <f t="shared" si="2966"/>
        <v>0</v>
      </c>
      <c r="BI2100" s="1">
        <f t="shared" si="2966"/>
        <v>0</v>
      </c>
      <c r="BJ2100" s="1">
        <f t="shared" si="2966"/>
        <v>0</v>
      </c>
      <c r="BK2100" s="1">
        <f t="shared" si="2966"/>
        <v>0</v>
      </c>
      <c r="BL2100" s="1">
        <f t="shared" si="2966"/>
        <v>0</v>
      </c>
      <c r="BM2100" s="1">
        <f t="shared" si="2966"/>
        <v>0</v>
      </c>
      <c r="BN2100" s="1">
        <f t="shared" si="2966"/>
        <v>0</v>
      </c>
      <c r="BO2100" s="1">
        <f t="shared" si="2966"/>
        <v>0</v>
      </c>
      <c r="BP2100" s="1">
        <f t="shared" si="2966"/>
        <v>0</v>
      </c>
      <c r="BQ2100" s="1">
        <f t="shared" si="2966"/>
        <v>0</v>
      </c>
      <c r="BR2100" s="1">
        <f t="shared" si="2966"/>
        <v>0</v>
      </c>
      <c r="BS2100" s="1">
        <f t="shared" si="2966"/>
        <v>0</v>
      </c>
      <c r="BT2100" s="1">
        <f t="shared" si="2966"/>
        <v>0</v>
      </c>
      <c r="BU2100" s="1">
        <f t="shared" si="2966"/>
        <v>0</v>
      </c>
      <c r="BV2100" s="1">
        <f t="shared" si="2966"/>
        <v>0</v>
      </c>
      <c r="BW2100" s="1">
        <f t="shared" si="2966"/>
        <v>0</v>
      </c>
      <c r="BX2100" s="1">
        <f t="shared" si="2966"/>
        <v>0</v>
      </c>
      <c r="BY2100" s="1">
        <f t="shared" ref="BY2100:EH2100" si="2967">+BZ1404</f>
        <v>0</v>
      </c>
      <c r="BZ2100" s="1">
        <f t="shared" si="2967"/>
        <v>0</v>
      </c>
      <c r="CA2100" s="1">
        <f t="shared" si="2967"/>
        <v>0</v>
      </c>
      <c r="CB2100" s="1">
        <f t="shared" si="2967"/>
        <v>0</v>
      </c>
      <c r="CC2100" s="1">
        <f t="shared" si="2967"/>
        <v>0</v>
      </c>
      <c r="CD2100" s="1">
        <f t="shared" si="2967"/>
        <v>0</v>
      </c>
      <c r="CE2100" s="1">
        <f t="shared" si="2967"/>
        <v>0</v>
      </c>
      <c r="CF2100" s="1">
        <f t="shared" si="2967"/>
        <v>0</v>
      </c>
      <c r="CG2100" s="1">
        <f t="shared" si="2967"/>
        <v>0</v>
      </c>
      <c r="CH2100" s="1">
        <f t="shared" si="2967"/>
        <v>0</v>
      </c>
      <c r="CI2100" s="1">
        <f t="shared" si="2967"/>
        <v>0</v>
      </c>
      <c r="CJ2100" s="1">
        <f t="shared" si="2967"/>
        <v>0</v>
      </c>
      <c r="CK2100" s="1">
        <f t="shared" si="2967"/>
        <v>0</v>
      </c>
      <c r="CL2100" s="1">
        <f t="shared" si="2967"/>
        <v>0</v>
      </c>
      <c r="CM2100" s="1">
        <f t="shared" si="2967"/>
        <v>0</v>
      </c>
      <c r="CN2100" s="1">
        <f t="shared" si="2967"/>
        <v>0</v>
      </c>
      <c r="CO2100" s="1">
        <f t="shared" si="2967"/>
        <v>0</v>
      </c>
      <c r="CP2100" s="1">
        <f t="shared" si="2967"/>
        <v>-10959.271908870156</v>
      </c>
      <c r="CQ2100" s="1">
        <f t="shared" si="2967"/>
        <v>0</v>
      </c>
      <c r="CR2100" s="1">
        <f t="shared" si="2967"/>
        <v>20274653.031409789</v>
      </c>
      <c r="CS2100" s="1">
        <f t="shared" si="2967"/>
        <v>0</v>
      </c>
      <c r="CT2100" s="1">
        <f t="shared" si="2967"/>
        <v>0</v>
      </c>
      <c r="CU2100" s="1">
        <f t="shared" si="2967"/>
        <v>0</v>
      </c>
      <c r="CV2100" s="1">
        <f t="shared" si="2967"/>
        <v>0</v>
      </c>
      <c r="CW2100" s="1">
        <f t="shared" si="2967"/>
        <v>0</v>
      </c>
      <c r="CX2100" s="1">
        <f t="shared" si="2967"/>
        <v>0</v>
      </c>
      <c r="CY2100" s="1">
        <f t="shared" si="2967"/>
        <v>0</v>
      </c>
      <c r="CZ2100" s="1">
        <f t="shared" si="2967"/>
        <v>0</v>
      </c>
      <c r="DA2100" s="1">
        <f t="shared" si="2967"/>
        <v>0</v>
      </c>
      <c r="DB2100" s="1">
        <f t="shared" si="2967"/>
        <v>0</v>
      </c>
      <c r="DC2100" s="1">
        <f t="shared" si="2967"/>
        <v>0</v>
      </c>
      <c r="DD2100" s="1">
        <f t="shared" si="2967"/>
        <v>0</v>
      </c>
      <c r="DE2100" s="1">
        <f t="shared" si="2967"/>
        <v>0</v>
      </c>
      <c r="DF2100" s="1">
        <f t="shared" si="2967"/>
        <v>0</v>
      </c>
      <c r="DG2100" s="1">
        <f t="shared" si="2967"/>
        <v>0</v>
      </c>
      <c r="DH2100" s="1">
        <f t="shared" si="2967"/>
        <v>-87692.307692307688</v>
      </c>
      <c r="DI2100" s="1">
        <f t="shared" si="2967"/>
        <v>0</v>
      </c>
      <c r="DJ2100" s="1">
        <f t="shared" si="2967"/>
        <v>0</v>
      </c>
      <c r="DK2100" s="1">
        <f t="shared" si="2967"/>
        <v>134179.25960117785</v>
      </c>
      <c r="DL2100" s="1">
        <f t="shared" si="2967"/>
        <v>0</v>
      </c>
      <c r="DM2100" s="1">
        <f t="shared" si="2967"/>
        <v>-24134946.968590211</v>
      </c>
      <c r="DN2100" s="1">
        <f t="shared" si="2967"/>
        <v>0</v>
      </c>
      <c r="DO2100" s="1">
        <f t="shared" si="2967"/>
        <v>0</v>
      </c>
      <c r="DP2100" s="1">
        <f t="shared" si="2967"/>
        <v>0</v>
      </c>
      <c r="DQ2100" s="1">
        <f t="shared" si="2967"/>
        <v>0</v>
      </c>
      <c r="DR2100" s="1">
        <f t="shared" si="2967"/>
        <v>0</v>
      </c>
      <c r="DS2100" s="1">
        <f t="shared" si="2967"/>
        <v>0</v>
      </c>
      <c r="DT2100" s="1">
        <f t="shared" si="2967"/>
        <v>0</v>
      </c>
      <c r="DU2100" s="1">
        <f t="shared" si="2967"/>
        <v>0</v>
      </c>
      <c r="DV2100" s="1">
        <f t="shared" si="2967"/>
        <v>0</v>
      </c>
      <c r="DW2100" s="1">
        <f t="shared" si="2967"/>
        <v>0</v>
      </c>
      <c r="DX2100" s="1">
        <f t="shared" si="2967"/>
        <v>0</v>
      </c>
      <c r="DY2100" s="1">
        <f t="shared" si="2967"/>
        <v>0</v>
      </c>
      <c r="DZ2100" s="1">
        <f t="shared" si="2967"/>
        <v>0</v>
      </c>
      <c r="EA2100" s="1">
        <f t="shared" si="2967"/>
        <v>0</v>
      </c>
      <c r="EB2100" s="1">
        <f t="shared" si="2967"/>
        <v>0</v>
      </c>
      <c r="EC2100" s="1">
        <f t="shared" si="2967"/>
        <v>0</v>
      </c>
      <c r="ED2100" s="1">
        <f t="shared" si="2967"/>
        <v>0</v>
      </c>
      <c r="EE2100" s="1">
        <f t="shared" si="2967"/>
        <v>0</v>
      </c>
      <c r="EF2100" s="1">
        <f t="shared" si="2967"/>
        <v>-35527.68</v>
      </c>
      <c r="EG2100" s="1">
        <f t="shared" si="2967"/>
        <v>0</v>
      </c>
      <c r="EH2100" s="1">
        <f t="shared" si="2967"/>
        <v>-44409600</v>
      </c>
    </row>
    <row r="2101" spans="4:138" hidden="1">
      <c r="D2101" s="1">
        <v>-1.862645149230957E-9</v>
      </c>
      <c r="M2101" s="1">
        <f t="shared" ref="M2101:BX2101" si="2968">+N1405</f>
        <v>0</v>
      </c>
      <c r="N2101" s="1">
        <f t="shared" si="2968"/>
        <v>0</v>
      </c>
      <c r="O2101" s="1">
        <f t="shared" si="2968"/>
        <v>0</v>
      </c>
      <c r="P2101" s="1">
        <f t="shared" si="2968"/>
        <v>0</v>
      </c>
      <c r="Q2101" s="1">
        <f t="shared" si="2968"/>
        <v>0</v>
      </c>
      <c r="R2101" s="1">
        <f t="shared" si="2968"/>
        <v>0</v>
      </c>
      <c r="S2101" s="1">
        <f t="shared" si="2968"/>
        <v>0</v>
      </c>
      <c r="T2101" s="1">
        <f t="shared" si="2968"/>
        <v>0</v>
      </c>
      <c r="U2101" s="1">
        <f t="shared" si="2968"/>
        <v>0</v>
      </c>
      <c r="V2101" s="1">
        <f t="shared" si="2968"/>
        <v>0</v>
      </c>
      <c r="W2101" s="1">
        <f t="shared" si="2968"/>
        <v>0</v>
      </c>
      <c r="X2101" s="1">
        <f t="shared" si="2968"/>
        <v>0</v>
      </c>
      <c r="Y2101" s="1">
        <f t="shared" si="2968"/>
        <v>0</v>
      </c>
      <c r="Z2101" s="1">
        <f t="shared" si="2968"/>
        <v>0</v>
      </c>
      <c r="AA2101" s="1">
        <f t="shared" si="2968"/>
        <v>0</v>
      </c>
      <c r="AB2101" s="1">
        <f t="shared" si="2968"/>
        <v>0</v>
      </c>
      <c r="AC2101" s="1">
        <f t="shared" si="2968"/>
        <v>0</v>
      </c>
      <c r="AD2101" s="1">
        <f t="shared" si="2968"/>
        <v>0</v>
      </c>
      <c r="AE2101" s="1">
        <f t="shared" si="2968"/>
        <v>0</v>
      </c>
      <c r="AF2101" s="1">
        <f t="shared" si="2968"/>
        <v>0</v>
      </c>
      <c r="AG2101" s="1">
        <f t="shared" si="2968"/>
        <v>0</v>
      </c>
      <c r="AH2101" s="1">
        <f t="shared" si="2968"/>
        <v>0</v>
      </c>
      <c r="AI2101" s="1">
        <f t="shared" si="2968"/>
        <v>0</v>
      </c>
      <c r="AJ2101" s="1">
        <f t="shared" si="2968"/>
        <v>0</v>
      </c>
      <c r="AK2101" s="1">
        <f t="shared" si="2968"/>
        <v>0</v>
      </c>
      <c r="AL2101" s="1">
        <f t="shared" si="2968"/>
        <v>0</v>
      </c>
      <c r="AM2101" s="1">
        <f t="shared" si="2968"/>
        <v>0</v>
      </c>
      <c r="AN2101" s="1">
        <f t="shared" si="2968"/>
        <v>0</v>
      </c>
      <c r="AO2101" s="1">
        <f t="shared" si="2968"/>
        <v>0</v>
      </c>
      <c r="AP2101" s="1">
        <f t="shared" si="2968"/>
        <v>0</v>
      </c>
      <c r="AQ2101" s="1">
        <f t="shared" si="2968"/>
        <v>0</v>
      </c>
      <c r="AR2101" s="1">
        <f t="shared" si="2968"/>
        <v>0</v>
      </c>
      <c r="AS2101" s="1">
        <f t="shared" si="2968"/>
        <v>0</v>
      </c>
      <c r="AT2101" s="1">
        <f t="shared" si="2968"/>
        <v>0</v>
      </c>
      <c r="AU2101" s="1">
        <f t="shared" si="2968"/>
        <v>0</v>
      </c>
      <c r="AV2101" s="1">
        <f t="shared" si="2968"/>
        <v>0</v>
      </c>
      <c r="AW2101" s="1">
        <f t="shared" si="2968"/>
        <v>0</v>
      </c>
      <c r="AX2101" s="1">
        <f t="shared" si="2968"/>
        <v>0</v>
      </c>
      <c r="AY2101" s="1">
        <f t="shared" si="2968"/>
        <v>0</v>
      </c>
      <c r="AZ2101" s="1">
        <f t="shared" si="2968"/>
        <v>0</v>
      </c>
      <c r="BA2101" s="1">
        <f t="shared" si="2968"/>
        <v>0</v>
      </c>
      <c r="BB2101" s="1">
        <f t="shared" si="2968"/>
        <v>0</v>
      </c>
      <c r="BC2101" s="1">
        <f t="shared" si="2968"/>
        <v>0</v>
      </c>
      <c r="BD2101" s="1">
        <f t="shared" si="2968"/>
        <v>0</v>
      </c>
      <c r="BE2101" s="1">
        <f t="shared" si="2968"/>
        <v>0</v>
      </c>
      <c r="BF2101" s="1">
        <f t="shared" si="2968"/>
        <v>0</v>
      </c>
      <c r="BG2101" s="1">
        <f t="shared" si="2968"/>
        <v>0</v>
      </c>
      <c r="BH2101" s="1">
        <f t="shared" si="2968"/>
        <v>0</v>
      </c>
      <c r="BI2101" s="1">
        <f t="shared" si="2968"/>
        <v>0</v>
      </c>
      <c r="BJ2101" s="1">
        <f t="shared" si="2968"/>
        <v>0</v>
      </c>
      <c r="BK2101" s="1">
        <f t="shared" si="2968"/>
        <v>0</v>
      </c>
      <c r="BL2101" s="1">
        <f t="shared" si="2968"/>
        <v>0</v>
      </c>
      <c r="BM2101" s="1">
        <f t="shared" si="2968"/>
        <v>0</v>
      </c>
      <c r="BN2101" s="1">
        <f t="shared" si="2968"/>
        <v>0</v>
      </c>
      <c r="BO2101" s="1">
        <f t="shared" si="2968"/>
        <v>0</v>
      </c>
      <c r="BP2101" s="1">
        <f t="shared" si="2968"/>
        <v>0</v>
      </c>
      <c r="BQ2101" s="1">
        <f t="shared" si="2968"/>
        <v>0</v>
      </c>
      <c r="BR2101" s="1">
        <f t="shared" si="2968"/>
        <v>0</v>
      </c>
      <c r="BS2101" s="1">
        <f t="shared" si="2968"/>
        <v>0</v>
      </c>
      <c r="BT2101" s="1">
        <f t="shared" si="2968"/>
        <v>0</v>
      </c>
      <c r="BU2101" s="1">
        <f t="shared" si="2968"/>
        <v>0</v>
      </c>
      <c r="BV2101" s="1">
        <f t="shared" si="2968"/>
        <v>0</v>
      </c>
      <c r="BW2101" s="1">
        <f t="shared" si="2968"/>
        <v>0</v>
      </c>
      <c r="BX2101" s="1">
        <f t="shared" si="2968"/>
        <v>0</v>
      </c>
      <c r="BY2101" s="1">
        <f t="shared" ref="BY2101:EH2101" si="2969">+BZ1405</f>
        <v>0</v>
      </c>
      <c r="BZ2101" s="1">
        <f t="shared" si="2969"/>
        <v>0</v>
      </c>
      <c r="CA2101" s="1">
        <f t="shared" si="2969"/>
        <v>0</v>
      </c>
      <c r="CB2101" s="1">
        <f t="shared" si="2969"/>
        <v>0</v>
      </c>
      <c r="CC2101" s="1">
        <f t="shared" si="2969"/>
        <v>0</v>
      </c>
      <c r="CD2101" s="1">
        <f t="shared" si="2969"/>
        <v>0</v>
      </c>
      <c r="CE2101" s="1">
        <f t="shared" si="2969"/>
        <v>0</v>
      </c>
      <c r="CF2101" s="1">
        <f t="shared" si="2969"/>
        <v>0</v>
      </c>
      <c r="CG2101" s="1">
        <f t="shared" si="2969"/>
        <v>0</v>
      </c>
      <c r="CH2101" s="1">
        <f t="shared" si="2969"/>
        <v>0</v>
      </c>
      <c r="CI2101" s="1">
        <f t="shared" si="2969"/>
        <v>0</v>
      </c>
      <c r="CJ2101" s="1">
        <f t="shared" si="2969"/>
        <v>0</v>
      </c>
      <c r="CK2101" s="1">
        <f t="shared" si="2969"/>
        <v>0</v>
      </c>
      <c r="CL2101" s="1">
        <f t="shared" si="2969"/>
        <v>0</v>
      </c>
      <c r="CM2101" s="1">
        <f t="shared" si="2969"/>
        <v>0</v>
      </c>
      <c r="CN2101" s="1">
        <f t="shared" si="2969"/>
        <v>0</v>
      </c>
      <c r="CO2101" s="1">
        <f t="shared" si="2969"/>
        <v>0</v>
      </c>
      <c r="CP2101" s="1">
        <f t="shared" si="2969"/>
        <v>0</v>
      </c>
      <c r="CQ2101" s="1">
        <f t="shared" si="2969"/>
        <v>-456756.75675675675</v>
      </c>
      <c r="CR2101" s="1">
        <f t="shared" si="2969"/>
        <v>0</v>
      </c>
      <c r="CS2101" s="1">
        <f t="shared" si="2969"/>
        <v>0</v>
      </c>
      <c r="CT2101" s="1">
        <f t="shared" si="2969"/>
        <v>0</v>
      </c>
      <c r="CU2101" s="1">
        <f t="shared" si="2969"/>
        <v>0</v>
      </c>
      <c r="CV2101" s="1">
        <f t="shared" si="2969"/>
        <v>0</v>
      </c>
      <c r="CW2101" s="1">
        <f t="shared" si="2969"/>
        <v>0</v>
      </c>
      <c r="CX2101" s="1">
        <f t="shared" si="2969"/>
        <v>0</v>
      </c>
      <c r="CY2101" s="1">
        <f t="shared" si="2969"/>
        <v>0</v>
      </c>
      <c r="CZ2101" s="1">
        <f t="shared" si="2969"/>
        <v>0</v>
      </c>
      <c r="DA2101" s="1">
        <f t="shared" si="2969"/>
        <v>0</v>
      </c>
      <c r="DB2101" s="1">
        <f t="shared" si="2969"/>
        <v>0</v>
      </c>
      <c r="DC2101" s="1">
        <f t="shared" si="2969"/>
        <v>0</v>
      </c>
      <c r="DD2101" s="1">
        <f t="shared" si="2969"/>
        <v>0</v>
      </c>
      <c r="DE2101" s="1">
        <f t="shared" si="2969"/>
        <v>0</v>
      </c>
      <c r="DF2101" s="1">
        <f t="shared" si="2969"/>
        <v>0</v>
      </c>
      <c r="DG2101" s="1">
        <f t="shared" si="2969"/>
        <v>0</v>
      </c>
      <c r="DH2101" s="1">
        <f t="shared" si="2969"/>
        <v>0</v>
      </c>
      <c r="DI2101" s="1">
        <f t="shared" si="2969"/>
        <v>-169.5402822030041</v>
      </c>
      <c r="DJ2101" s="1">
        <f t="shared" si="2969"/>
        <v>-551005.91715976328</v>
      </c>
      <c r="DK2101" s="1">
        <f t="shared" si="2969"/>
        <v>0</v>
      </c>
      <c r="DL2101" s="1">
        <f t="shared" si="2969"/>
        <v>1132926.2970389598</v>
      </c>
      <c r="DM2101" s="1">
        <f t="shared" si="2969"/>
        <v>-551005.91715976328</v>
      </c>
      <c r="DN2101" s="1">
        <f t="shared" si="2969"/>
        <v>0</v>
      </c>
      <c r="DO2101" s="1">
        <f t="shared" si="2969"/>
        <v>0</v>
      </c>
      <c r="DP2101" s="1">
        <f t="shared" si="2969"/>
        <v>0</v>
      </c>
      <c r="DQ2101" s="1">
        <f t="shared" si="2969"/>
        <v>0</v>
      </c>
      <c r="DR2101" s="1">
        <f t="shared" si="2969"/>
        <v>0</v>
      </c>
      <c r="DS2101" s="1">
        <f t="shared" si="2969"/>
        <v>0</v>
      </c>
      <c r="DT2101" s="1">
        <f t="shared" si="2969"/>
        <v>0</v>
      </c>
      <c r="DU2101" s="1">
        <f t="shared" si="2969"/>
        <v>0</v>
      </c>
      <c r="DV2101" s="1">
        <f t="shared" si="2969"/>
        <v>0</v>
      </c>
      <c r="DW2101" s="1">
        <f t="shared" si="2969"/>
        <v>0</v>
      </c>
      <c r="DX2101" s="1">
        <f t="shared" si="2969"/>
        <v>0</v>
      </c>
      <c r="DY2101" s="1">
        <f t="shared" si="2969"/>
        <v>0</v>
      </c>
      <c r="DZ2101" s="1">
        <f t="shared" si="2969"/>
        <v>0</v>
      </c>
      <c r="EA2101" s="1">
        <f t="shared" si="2969"/>
        <v>0</v>
      </c>
      <c r="EB2101" s="1">
        <f t="shared" si="2969"/>
        <v>0</v>
      </c>
      <c r="EC2101" s="1">
        <f t="shared" si="2969"/>
        <v>0</v>
      </c>
      <c r="ED2101" s="1">
        <f t="shared" si="2969"/>
        <v>0</v>
      </c>
      <c r="EE2101" s="1">
        <f t="shared" si="2969"/>
        <v>0</v>
      </c>
      <c r="EF2101" s="1">
        <f t="shared" si="2969"/>
        <v>0</v>
      </c>
      <c r="EG2101" s="1">
        <f t="shared" si="2969"/>
        <v>-676000</v>
      </c>
      <c r="EH2101" s="1">
        <f t="shared" si="2969"/>
        <v>0</v>
      </c>
    </row>
    <row r="2102" spans="4:138" hidden="1">
      <c r="D2102" s="1">
        <v>3.1590461730957031E-6</v>
      </c>
      <c r="M2102" s="1">
        <f t="shared" ref="M2102:BX2102" si="2970">+N1406</f>
        <v>0</v>
      </c>
      <c r="N2102" s="1">
        <f t="shared" si="2970"/>
        <v>0</v>
      </c>
      <c r="O2102" s="1">
        <f t="shared" si="2970"/>
        <v>0</v>
      </c>
      <c r="P2102" s="1">
        <f t="shared" si="2970"/>
        <v>0</v>
      </c>
      <c r="Q2102" s="1">
        <f t="shared" si="2970"/>
        <v>0</v>
      </c>
      <c r="R2102" s="1">
        <f t="shared" si="2970"/>
        <v>0</v>
      </c>
      <c r="S2102" s="1">
        <f t="shared" si="2970"/>
        <v>0</v>
      </c>
      <c r="T2102" s="1">
        <f t="shared" si="2970"/>
        <v>0</v>
      </c>
      <c r="U2102" s="1">
        <f t="shared" si="2970"/>
        <v>0</v>
      </c>
      <c r="V2102" s="1">
        <f t="shared" si="2970"/>
        <v>0</v>
      </c>
      <c r="W2102" s="1">
        <f t="shared" si="2970"/>
        <v>0</v>
      </c>
      <c r="X2102" s="1">
        <f t="shared" si="2970"/>
        <v>0</v>
      </c>
      <c r="Y2102" s="1">
        <f t="shared" si="2970"/>
        <v>0</v>
      </c>
      <c r="Z2102" s="1">
        <f t="shared" si="2970"/>
        <v>0</v>
      </c>
      <c r="AA2102" s="1">
        <f t="shared" si="2970"/>
        <v>0</v>
      </c>
      <c r="AB2102" s="1">
        <f t="shared" si="2970"/>
        <v>0</v>
      </c>
      <c r="AC2102" s="1">
        <f t="shared" si="2970"/>
        <v>0</v>
      </c>
      <c r="AD2102" s="1">
        <f t="shared" si="2970"/>
        <v>0</v>
      </c>
      <c r="AE2102" s="1">
        <f t="shared" si="2970"/>
        <v>0</v>
      </c>
      <c r="AF2102" s="1">
        <f t="shared" si="2970"/>
        <v>0</v>
      </c>
      <c r="AG2102" s="1">
        <f t="shared" si="2970"/>
        <v>0</v>
      </c>
      <c r="AH2102" s="1">
        <f t="shared" si="2970"/>
        <v>0</v>
      </c>
      <c r="AI2102" s="1">
        <f t="shared" si="2970"/>
        <v>0</v>
      </c>
      <c r="AJ2102" s="1">
        <f t="shared" si="2970"/>
        <v>0</v>
      </c>
      <c r="AK2102" s="1">
        <f t="shared" si="2970"/>
        <v>0</v>
      </c>
      <c r="AL2102" s="1">
        <f t="shared" si="2970"/>
        <v>0</v>
      </c>
      <c r="AM2102" s="1">
        <f t="shared" si="2970"/>
        <v>0</v>
      </c>
      <c r="AN2102" s="1">
        <f t="shared" si="2970"/>
        <v>0</v>
      </c>
      <c r="AO2102" s="1">
        <f t="shared" si="2970"/>
        <v>0</v>
      </c>
      <c r="AP2102" s="1">
        <f t="shared" si="2970"/>
        <v>0</v>
      </c>
      <c r="AQ2102" s="1">
        <f t="shared" si="2970"/>
        <v>0</v>
      </c>
      <c r="AR2102" s="1">
        <f t="shared" si="2970"/>
        <v>0</v>
      </c>
      <c r="AS2102" s="1">
        <f t="shared" si="2970"/>
        <v>0</v>
      </c>
      <c r="AT2102" s="1">
        <f t="shared" si="2970"/>
        <v>0</v>
      </c>
      <c r="AU2102" s="1">
        <f t="shared" si="2970"/>
        <v>0</v>
      </c>
      <c r="AV2102" s="1">
        <f t="shared" si="2970"/>
        <v>0</v>
      </c>
      <c r="AW2102" s="1">
        <f t="shared" si="2970"/>
        <v>0</v>
      </c>
      <c r="AX2102" s="1">
        <f t="shared" si="2970"/>
        <v>0</v>
      </c>
      <c r="AY2102" s="1">
        <f t="shared" si="2970"/>
        <v>0</v>
      </c>
      <c r="AZ2102" s="1">
        <f t="shared" si="2970"/>
        <v>0</v>
      </c>
      <c r="BA2102" s="1">
        <f t="shared" si="2970"/>
        <v>0</v>
      </c>
      <c r="BB2102" s="1">
        <f t="shared" si="2970"/>
        <v>0</v>
      </c>
      <c r="BC2102" s="1">
        <f t="shared" si="2970"/>
        <v>0</v>
      </c>
      <c r="BD2102" s="1">
        <f t="shared" si="2970"/>
        <v>0</v>
      </c>
      <c r="BE2102" s="1">
        <f t="shared" si="2970"/>
        <v>0</v>
      </c>
      <c r="BF2102" s="1">
        <f t="shared" si="2970"/>
        <v>0</v>
      </c>
      <c r="BG2102" s="1">
        <f t="shared" si="2970"/>
        <v>0</v>
      </c>
      <c r="BH2102" s="1">
        <f t="shared" si="2970"/>
        <v>0</v>
      </c>
      <c r="BI2102" s="1">
        <f t="shared" si="2970"/>
        <v>0</v>
      </c>
      <c r="BJ2102" s="1">
        <f t="shared" si="2970"/>
        <v>0</v>
      </c>
      <c r="BK2102" s="1">
        <f t="shared" si="2970"/>
        <v>0</v>
      </c>
      <c r="BL2102" s="1">
        <f t="shared" si="2970"/>
        <v>0</v>
      </c>
      <c r="BM2102" s="1">
        <f t="shared" si="2970"/>
        <v>0</v>
      </c>
      <c r="BN2102" s="1">
        <f t="shared" si="2970"/>
        <v>0</v>
      </c>
      <c r="BO2102" s="1">
        <f t="shared" si="2970"/>
        <v>0</v>
      </c>
      <c r="BP2102" s="1">
        <f t="shared" si="2970"/>
        <v>0</v>
      </c>
      <c r="BQ2102" s="1">
        <f t="shared" si="2970"/>
        <v>0</v>
      </c>
      <c r="BR2102" s="1">
        <f t="shared" si="2970"/>
        <v>0</v>
      </c>
      <c r="BS2102" s="1">
        <f t="shared" si="2970"/>
        <v>0</v>
      </c>
      <c r="BT2102" s="1">
        <f t="shared" si="2970"/>
        <v>0</v>
      </c>
      <c r="BU2102" s="1">
        <f t="shared" si="2970"/>
        <v>0</v>
      </c>
      <c r="BV2102" s="1">
        <f t="shared" si="2970"/>
        <v>0</v>
      </c>
      <c r="BW2102" s="1">
        <f t="shared" si="2970"/>
        <v>0</v>
      </c>
      <c r="BX2102" s="1">
        <f t="shared" si="2970"/>
        <v>0</v>
      </c>
      <c r="BY2102" s="1">
        <f t="shared" ref="BY2102:EH2102" si="2971">+BZ1406</f>
        <v>0</v>
      </c>
      <c r="BZ2102" s="1">
        <f t="shared" si="2971"/>
        <v>0</v>
      </c>
      <c r="CA2102" s="1">
        <f t="shared" si="2971"/>
        <v>0</v>
      </c>
      <c r="CB2102" s="1">
        <f t="shared" si="2971"/>
        <v>0</v>
      </c>
      <c r="CC2102" s="1">
        <f t="shared" si="2971"/>
        <v>0</v>
      </c>
      <c r="CD2102" s="1">
        <f t="shared" si="2971"/>
        <v>0</v>
      </c>
      <c r="CE2102" s="1">
        <f t="shared" si="2971"/>
        <v>0</v>
      </c>
      <c r="CF2102" s="1">
        <f t="shared" si="2971"/>
        <v>0</v>
      </c>
      <c r="CG2102" s="1">
        <f t="shared" si="2971"/>
        <v>0</v>
      </c>
      <c r="CH2102" s="1">
        <f t="shared" si="2971"/>
        <v>0</v>
      </c>
      <c r="CI2102" s="1">
        <f t="shared" si="2971"/>
        <v>0</v>
      </c>
      <c r="CJ2102" s="1">
        <f t="shared" si="2971"/>
        <v>0</v>
      </c>
      <c r="CK2102" s="1">
        <f t="shared" si="2971"/>
        <v>0</v>
      </c>
      <c r="CL2102" s="1">
        <f t="shared" si="2971"/>
        <v>0</v>
      </c>
      <c r="CM2102" s="1">
        <f t="shared" si="2971"/>
        <v>0</v>
      </c>
      <c r="CN2102" s="1">
        <f t="shared" si="2971"/>
        <v>0</v>
      </c>
      <c r="CO2102" s="1">
        <f t="shared" si="2971"/>
        <v>0</v>
      </c>
      <c r="CP2102" s="1">
        <f t="shared" si="2971"/>
        <v>-20274653.031409789</v>
      </c>
      <c r="CQ2102" s="1">
        <f t="shared" si="2971"/>
        <v>0</v>
      </c>
      <c r="CR2102" s="1">
        <f t="shared" si="2971"/>
        <v>25005405405.405407</v>
      </c>
      <c r="CS2102" s="1">
        <f t="shared" si="2971"/>
        <v>0</v>
      </c>
      <c r="CT2102" s="1">
        <f t="shared" si="2971"/>
        <v>0</v>
      </c>
      <c r="CU2102" s="1">
        <f t="shared" si="2971"/>
        <v>0</v>
      </c>
      <c r="CV2102" s="1">
        <f t="shared" si="2971"/>
        <v>0</v>
      </c>
      <c r="CW2102" s="1">
        <f t="shared" si="2971"/>
        <v>0</v>
      </c>
      <c r="CX2102" s="1">
        <f t="shared" si="2971"/>
        <v>0</v>
      </c>
      <c r="CY2102" s="1">
        <f t="shared" si="2971"/>
        <v>0</v>
      </c>
      <c r="CZ2102" s="1">
        <f t="shared" si="2971"/>
        <v>0</v>
      </c>
      <c r="DA2102" s="1">
        <f t="shared" si="2971"/>
        <v>0</v>
      </c>
      <c r="DB2102" s="1">
        <f t="shared" si="2971"/>
        <v>0</v>
      </c>
      <c r="DC2102" s="1">
        <f t="shared" si="2971"/>
        <v>0</v>
      </c>
      <c r="DD2102" s="1">
        <f t="shared" si="2971"/>
        <v>0</v>
      </c>
      <c r="DE2102" s="1">
        <f t="shared" si="2971"/>
        <v>0</v>
      </c>
      <c r="DF2102" s="1">
        <f t="shared" si="2971"/>
        <v>0</v>
      </c>
      <c r="DG2102" s="1">
        <f t="shared" si="2971"/>
        <v>0</v>
      </c>
      <c r="DH2102" s="1">
        <f t="shared" si="2971"/>
        <v>0</v>
      </c>
      <c r="DI2102" s="1">
        <f t="shared" si="2971"/>
        <v>551005.91715976328</v>
      </c>
      <c r="DJ2102" s="1">
        <f t="shared" si="2971"/>
        <v>1193846153.8461537</v>
      </c>
      <c r="DK2102" s="1">
        <f t="shared" si="2971"/>
        <v>-24134946.968590211</v>
      </c>
      <c r="DL2102" s="1">
        <f t="shared" si="2971"/>
        <v>-551005.91715976328</v>
      </c>
      <c r="DM2102" s="1">
        <f t="shared" si="2971"/>
        <v>126414503118.50313</v>
      </c>
      <c r="DN2102" s="1">
        <f t="shared" si="2971"/>
        <v>0</v>
      </c>
      <c r="DO2102" s="1">
        <f t="shared" si="2971"/>
        <v>0</v>
      </c>
      <c r="DP2102" s="1">
        <f t="shared" si="2971"/>
        <v>0</v>
      </c>
      <c r="DQ2102" s="1">
        <f t="shared" si="2971"/>
        <v>0</v>
      </c>
      <c r="DR2102" s="1">
        <f t="shared" si="2971"/>
        <v>0</v>
      </c>
      <c r="DS2102" s="1">
        <f t="shared" si="2971"/>
        <v>0</v>
      </c>
      <c r="DT2102" s="1">
        <f t="shared" si="2971"/>
        <v>0</v>
      </c>
      <c r="DU2102" s="1">
        <f t="shared" si="2971"/>
        <v>0</v>
      </c>
      <c r="DV2102" s="1">
        <f t="shared" si="2971"/>
        <v>0</v>
      </c>
      <c r="DW2102" s="1">
        <f t="shared" si="2971"/>
        <v>0</v>
      </c>
      <c r="DX2102" s="1">
        <f t="shared" si="2971"/>
        <v>0</v>
      </c>
      <c r="DY2102" s="1">
        <f t="shared" si="2971"/>
        <v>0</v>
      </c>
      <c r="DZ2102" s="1">
        <f t="shared" si="2971"/>
        <v>0</v>
      </c>
      <c r="EA2102" s="1">
        <f t="shared" si="2971"/>
        <v>0</v>
      </c>
      <c r="EB2102" s="1">
        <f t="shared" si="2971"/>
        <v>0</v>
      </c>
      <c r="EC2102" s="1">
        <f t="shared" si="2971"/>
        <v>0</v>
      </c>
      <c r="ED2102" s="1">
        <f t="shared" si="2971"/>
        <v>0</v>
      </c>
      <c r="EE2102" s="1">
        <f t="shared" si="2971"/>
        <v>0</v>
      </c>
      <c r="EF2102" s="1">
        <f t="shared" si="2971"/>
        <v>44409600</v>
      </c>
      <c r="EG2102" s="1">
        <f t="shared" si="2971"/>
        <v>0</v>
      </c>
      <c r="EH2102" s="1">
        <f t="shared" si="2971"/>
        <v>37008000000</v>
      </c>
    </row>
    <row r="2103" spans="4:138" hidden="1">
      <c r="D2103" s="1">
        <v>-1.4901161193847656E-8</v>
      </c>
      <c r="M2103" s="1">
        <f t="shared" ref="M2103:BX2103" si="2972">+N1407</f>
        <v>0</v>
      </c>
      <c r="N2103" s="1">
        <f t="shared" si="2972"/>
        <v>0</v>
      </c>
      <c r="O2103" s="1">
        <f t="shared" si="2972"/>
        <v>0</v>
      </c>
      <c r="P2103" s="1">
        <f t="shared" si="2972"/>
        <v>0</v>
      </c>
      <c r="Q2103" s="1">
        <f t="shared" si="2972"/>
        <v>0</v>
      </c>
      <c r="R2103" s="1">
        <f t="shared" si="2972"/>
        <v>0</v>
      </c>
      <c r="S2103" s="1">
        <f t="shared" si="2972"/>
        <v>0</v>
      </c>
      <c r="T2103" s="1">
        <f t="shared" si="2972"/>
        <v>0</v>
      </c>
      <c r="U2103" s="1">
        <f t="shared" si="2972"/>
        <v>0</v>
      </c>
      <c r="V2103" s="1">
        <f t="shared" si="2972"/>
        <v>0</v>
      </c>
      <c r="W2103" s="1">
        <f t="shared" si="2972"/>
        <v>0</v>
      </c>
      <c r="X2103" s="1">
        <f t="shared" si="2972"/>
        <v>0</v>
      </c>
      <c r="Y2103" s="1">
        <f t="shared" si="2972"/>
        <v>0</v>
      </c>
      <c r="Z2103" s="1">
        <f t="shared" si="2972"/>
        <v>0</v>
      </c>
      <c r="AA2103" s="1">
        <f t="shared" si="2972"/>
        <v>0</v>
      </c>
      <c r="AB2103" s="1">
        <f t="shared" si="2972"/>
        <v>0</v>
      </c>
      <c r="AC2103" s="1">
        <f t="shared" si="2972"/>
        <v>0</v>
      </c>
      <c r="AD2103" s="1">
        <f t="shared" si="2972"/>
        <v>0</v>
      </c>
      <c r="AE2103" s="1">
        <f t="shared" si="2972"/>
        <v>0</v>
      </c>
      <c r="AF2103" s="1">
        <f t="shared" si="2972"/>
        <v>0</v>
      </c>
      <c r="AG2103" s="1">
        <f t="shared" si="2972"/>
        <v>0</v>
      </c>
      <c r="AH2103" s="1">
        <f t="shared" si="2972"/>
        <v>0</v>
      </c>
      <c r="AI2103" s="1">
        <f t="shared" si="2972"/>
        <v>0</v>
      </c>
      <c r="AJ2103" s="1">
        <f t="shared" si="2972"/>
        <v>0</v>
      </c>
      <c r="AK2103" s="1">
        <f t="shared" si="2972"/>
        <v>0</v>
      </c>
      <c r="AL2103" s="1">
        <f t="shared" si="2972"/>
        <v>0</v>
      </c>
      <c r="AM2103" s="1">
        <f t="shared" si="2972"/>
        <v>0</v>
      </c>
      <c r="AN2103" s="1">
        <f t="shared" si="2972"/>
        <v>0</v>
      </c>
      <c r="AO2103" s="1">
        <f t="shared" si="2972"/>
        <v>0</v>
      </c>
      <c r="AP2103" s="1">
        <f t="shared" si="2972"/>
        <v>0</v>
      </c>
      <c r="AQ2103" s="1">
        <f t="shared" si="2972"/>
        <v>0</v>
      </c>
      <c r="AR2103" s="1">
        <f t="shared" si="2972"/>
        <v>0</v>
      </c>
      <c r="AS2103" s="1">
        <f t="shared" si="2972"/>
        <v>0</v>
      </c>
      <c r="AT2103" s="1">
        <f t="shared" si="2972"/>
        <v>0</v>
      </c>
      <c r="AU2103" s="1">
        <f t="shared" si="2972"/>
        <v>0</v>
      </c>
      <c r="AV2103" s="1">
        <f t="shared" si="2972"/>
        <v>0</v>
      </c>
      <c r="AW2103" s="1">
        <f t="shared" si="2972"/>
        <v>0</v>
      </c>
      <c r="AX2103" s="1">
        <f t="shared" si="2972"/>
        <v>0</v>
      </c>
      <c r="AY2103" s="1">
        <f t="shared" si="2972"/>
        <v>0</v>
      </c>
      <c r="AZ2103" s="1">
        <f t="shared" si="2972"/>
        <v>0</v>
      </c>
      <c r="BA2103" s="1">
        <f t="shared" si="2972"/>
        <v>0</v>
      </c>
      <c r="BB2103" s="1">
        <f t="shared" si="2972"/>
        <v>0</v>
      </c>
      <c r="BC2103" s="1">
        <f t="shared" si="2972"/>
        <v>0</v>
      </c>
      <c r="BD2103" s="1">
        <f t="shared" si="2972"/>
        <v>0</v>
      </c>
      <c r="BE2103" s="1">
        <f t="shared" si="2972"/>
        <v>0</v>
      </c>
      <c r="BF2103" s="1">
        <f t="shared" si="2972"/>
        <v>0</v>
      </c>
      <c r="BG2103" s="1">
        <f t="shared" si="2972"/>
        <v>0</v>
      </c>
      <c r="BH2103" s="1">
        <f t="shared" si="2972"/>
        <v>0</v>
      </c>
      <c r="BI2103" s="1">
        <f t="shared" si="2972"/>
        <v>0</v>
      </c>
      <c r="BJ2103" s="1">
        <f t="shared" si="2972"/>
        <v>0</v>
      </c>
      <c r="BK2103" s="1">
        <f t="shared" si="2972"/>
        <v>0</v>
      </c>
      <c r="BL2103" s="1">
        <f t="shared" si="2972"/>
        <v>0</v>
      </c>
      <c r="BM2103" s="1">
        <f t="shared" si="2972"/>
        <v>0</v>
      </c>
      <c r="BN2103" s="1">
        <f t="shared" si="2972"/>
        <v>0</v>
      </c>
      <c r="BO2103" s="1">
        <f t="shared" si="2972"/>
        <v>0</v>
      </c>
      <c r="BP2103" s="1">
        <f t="shared" si="2972"/>
        <v>0</v>
      </c>
      <c r="BQ2103" s="1">
        <f t="shared" si="2972"/>
        <v>0</v>
      </c>
      <c r="BR2103" s="1">
        <f t="shared" si="2972"/>
        <v>0</v>
      </c>
      <c r="BS2103" s="1">
        <f t="shared" si="2972"/>
        <v>0</v>
      </c>
      <c r="BT2103" s="1">
        <f t="shared" si="2972"/>
        <v>0</v>
      </c>
      <c r="BU2103" s="1">
        <f t="shared" si="2972"/>
        <v>0</v>
      </c>
      <c r="BV2103" s="1">
        <f t="shared" si="2972"/>
        <v>0</v>
      </c>
      <c r="BW2103" s="1">
        <f t="shared" si="2972"/>
        <v>0</v>
      </c>
      <c r="BX2103" s="1">
        <f t="shared" si="2972"/>
        <v>0</v>
      </c>
      <c r="BY2103" s="1">
        <f t="shared" ref="BY2103:EH2103" si="2973">+BZ1407</f>
        <v>0</v>
      </c>
      <c r="BZ2103" s="1">
        <f t="shared" si="2973"/>
        <v>0</v>
      </c>
      <c r="CA2103" s="1">
        <f t="shared" si="2973"/>
        <v>0</v>
      </c>
      <c r="CB2103" s="1">
        <f t="shared" si="2973"/>
        <v>0</v>
      </c>
      <c r="CC2103" s="1">
        <f t="shared" si="2973"/>
        <v>0</v>
      </c>
      <c r="CD2103" s="1">
        <f t="shared" si="2973"/>
        <v>0</v>
      </c>
      <c r="CE2103" s="1">
        <f t="shared" si="2973"/>
        <v>0</v>
      </c>
      <c r="CF2103" s="1">
        <f t="shared" si="2973"/>
        <v>0</v>
      </c>
      <c r="CG2103" s="1">
        <f t="shared" si="2973"/>
        <v>0</v>
      </c>
      <c r="CH2103" s="1">
        <f t="shared" si="2973"/>
        <v>0</v>
      </c>
      <c r="CI2103" s="1">
        <f t="shared" si="2973"/>
        <v>0</v>
      </c>
      <c r="CJ2103" s="1">
        <f t="shared" si="2973"/>
        <v>0</v>
      </c>
      <c r="CK2103" s="1">
        <f t="shared" si="2973"/>
        <v>0</v>
      </c>
      <c r="CL2103" s="1">
        <f t="shared" si="2973"/>
        <v>0</v>
      </c>
      <c r="CM2103" s="1">
        <f t="shared" si="2973"/>
        <v>0</v>
      </c>
      <c r="CN2103" s="1">
        <f t="shared" si="2973"/>
        <v>0</v>
      </c>
      <c r="CO2103" s="1">
        <f t="shared" si="2973"/>
        <v>0</v>
      </c>
      <c r="CP2103" s="1">
        <f t="shared" si="2973"/>
        <v>0</v>
      </c>
      <c r="CQ2103" s="1">
        <f t="shared" si="2973"/>
        <v>0</v>
      </c>
      <c r="CR2103" s="1">
        <f t="shared" si="2973"/>
        <v>0</v>
      </c>
      <c r="CS2103" s="1">
        <f t="shared" si="2973"/>
        <v>-35527.68</v>
      </c>
      <c r="CT2103" s="1">
        <f t="shared" si="2973"/>
        <v>0</v>
      </c>
      <c r="CU2103" s="1">
        <f t="shared" si="2973"/>
        <v>44409600</v>
      </c>
      <c r="CV2103" s="1">
        <f t="shared" si="2973"/>
        <v>0</v>
      </c>
      <c r="CW2103" s="1">
        <f t="shared" si="2973"/>
        <v>0</v>
      </c>
      <c r="CX2103" s="1">
        <f t="shared" si="2973"/>
        <v>0</v>
      </c>
      <c r="CY2103" s="1">
        <f t="shared" si="2973"/>
        <v>0</v>
      </c>
      <c r="CZ2103" s="1">
        <f t="shared" si="2973"/>
        <v>0</v>
      </c>
      <c r="DA2103" s="1">
        <f t="shared" si="2973"/>
        <v>0</v>
      </c>
      <c r="DB2103" s="1">
        <f t="shared" si="2973"/>
        <v>0</v>
      </c>
      <c r="DC2103" s="1">
        <f t="shared" si="2973"/>
        <v>0</v>
      </c>
      <c r="DD2103" s="1">
        <f t="shared" si="2973"/>
        <v>0</v>
      </c>
      <c r="DE2103" s="1">
        <f t="shared" si="2973"/>
        <v>0</v>
      </c>
      <c r="DF2103" s="1">
        <f t="shared" si="2973"/>
        <v>0</v>
      </c>
      <c r="DG2103" s="1">
        <f t="shared" si="2973"/>
        <v>0</v>
      </c>
      <c r="DH2103" s="1">
        <f t="shared" si="2973"/>
        <v>0</v>
      </c>
      <c r="DI2103" s="1">
        <f t="shared" si="2973"/>
        <v>0</v>
      </c>
      <c r="DJ2103" s="1">
        <f t="shared" si="2973"/>
        <v>0</v>
      </c>
      <c r="DK2103" s="1">
        <f t="shared" si="2973"/>
        <v>0</v>
      </c>
      <c r="DL2103" s="1">
        <f t="shared" si="2973"/>
        <v>0</v>
      </c>
      <c r="DM2103" s="1">
        <f t="shared" si="2973"/>
        <v>0</v>
      </c>
      <c r="DN2103" s="1">
        <f t="shared" si="2973"/>
        <v>116956.25142857144</v>
      </c>
      <c r="DO2103" s="1">
        <f t="shared" si="2973"/>
        <v>0</v>
      </c>
      <c r="DP2103" s="1">
        <f t="shared" si="2973"/>
        <v>44409600</v>
      </c>
      <c r="DQ2103" s="1">
        <f t="shared" si="2973"/>
        <v>-81428.571428571435</v>
      </c>
      <c r="DR2103" s="1">
        <f t="shared" si="2973"/>
        <v>0</v>
      </c>
      <c r="DS2103" s="1">
        <f t="shared" si="2973"/>
        <v>0</v>
      </c>
      <c r="DT2103" s="1">
        <f t="shared" si="2973"/>
        <v>0</v>
      </c>
      <c r="DU2103" s="1">
        <f t="shared" si="2973"/>
        <v>0</v>
      </c>
      <c r="DV2103" s="1">
        <f t="shared" si="2973"/>
        <v>0</v>
      </c>
      <c r="DW2103" s="1">
        <f t="shared" si="2973"/>
        <v>0</v>
      </c>
      <c r="DX2103" s="1">
        <f t="shared" si="2973"/>
        <v>0</v>
      </c>
      <c r="DY2103" s="1">
        <f t="shared" si="2973"/>
        <v>0</v>
      </c>
      <c r="DZ2103" s="1">
        <f t="shared" si="2973"/>
        <v>0</v>
      </c>
      <c r="EA2103" s="1">
        <f t="shared" si="2973"/>
        <v>0</v>
      </c>
      <c r="EB2103" s="1">
        <f t="shared" si="2973"/>
        <v>0</v>
      </c>
      <c r="EC2103" s="1">
        <f t="shared" si="2973"/>
        <v>0</v>
      </c>
      <c r="ED2103" s="1">
        <f t="shared" si="2973"/>
        <v>0</v>
      </c>
      <c r="EE2103" s="1">
        <f t="shared" si="2973"/>
        <v>0</v>
      </c>
      <c r="EF2103" s="1">
        <f t="shared" si="2973"/>
        <v>0</v>
      </c>
      <c r="EG2103" s="1">
        <f t="shared" si="2973"/>
        <v>0</v>
      </c>
      <c r="EH2103" s="1">
        <f t="shared" si="2973"/>
        <v>0</v>
      </c>
    </row>
    <row r="2104" spans="4:138" hidden="1">
      <c r="D2104" s="1">
        <v>2.4738255888223648E-10</v>
      </c>
      <c r="M2104" s="1">
        <f t="shared" ref="M2104:BX2104" si="2974">+N1408</f>
        <v>0</v>
      </c>
      <c r="N2104" s="1">
        <f t="shared" si="2974"/>
        <v>0</v>
      </c>
      <c r="O2104" s="1">
        <f t="shared" si="2974"/>
        <v>0</v>
      </c>
      <c r="P2104" s="1">
        <f t="shared" si="2974"/>
        <v>0</v>
      </c>
      <c r="Q2104" s="1">
        <f t="shared" si="2974"/>
        <v>0</v>
      </c>
      <c r="R2104" s="1">
        <f t="shared" si="2974"/>
        <v>0</v>
      </c>
      <c r="S2104" s="1">
        <f t="shared" si="2974"/>
        <v>0</v>
      </c>
      <c r="T2104" s="1">
        <f t="shared" si="2974"/>
        <v>0</v>
      </c>
      <c r="U2104" s="1">
        <f t="shared" si="2974"/>
        <v>0</v>
      </c>
      <c r="V2104" s="1">
        <f t="shared" si="2974"/>
        <v>0</v>
      </c>
      <c r="W2104" s="1">
        <f t="shared" si="2974"/>
        <v>0</v>
      </c>
      <c r="X2104" s="1">
        <f t="shared" si="2974"/>
        <v>0</v>
      </c>
      <c r="Y2104" s="1">
        <f t="shared" si="2974"/>
        <v>0</v>
      </c>
      <c r="Z2104" s="1">
        <f t="shared" si="2974"/>
        <v>0</v>
      </c>
      <c r="AA2104" s="1">
        <f t="shared" si="2974"/>
        <v>0</v>
      </c>
      <c r="AB2104" s="1">
        <f t="shared" si="2974"/>
        <v>0</v>
      </c>
      <c r="AC2104" s="1">
        <f t="shared" si="2974"/>
        <v>0</v>
      </c>
      <c r="AD2104" s="1">
        <f t="shared" si="2974"/>
        <v>0</v>
      </c>
      <c r="AE2104" s="1">
        <f t="shared" si="2974"/>
        <v>0</v>
      </c>
      <c r="AF2104" s="1">
        <f t="shared" si="2974"/>
        <v>0</v>
      </c>
      <c r="AG2104" s="1">
        <f t="shared" si="2974"/>
        <v>0</v>
      </c>
      <c r="AH2104" s="1">
        <f t="shared" si="2974"/>
        <v>0</v>
      </c>
      <c r="AI2104" s="1">
        <f t="shared" si="2974"/>
        <v>0</v>
      </c>
      <c r="AJ2104" s="1">
        <f t="shared" si="2974"/>
        <v>0</v>
      </c>
      <c r="AK2104" s="1">
        <f t="shared" si="2974"/>
        <v>0</v>
      </c>
      <c r="AL2104" s="1">
        <f t="shared" si="2974"/>
        <v>0</v>
      </c>
      <c r="AM2104" s="1">
        <f t="shared" si="2974"/>
        <v>0</v>
      </c>
      <c r="AN2104" s="1">
        <f t="shared" si="2974"/>
        <v>0</v>
      </c>
      <c r="AO2104" s="1">
        <f t="shared" si="2974"/>
        <v>0</v>
      </c>
      <c r="AP2104" s="1">
        <f t="shared" si="2974"/>
        <v>0</v>
      </c>
      <c r="AQ2104" s="1">
        <f t="shared" si="2974"/>
        <v>0</v>
      </c>
      <c r="AR2104" s="1">
        <f t="shared" si="2974"/>
        <v>0</v>
      </c>
      <c r="AS2104" s="1">
        <f t="shared" si="2974"/>
        <v>0</v>
      </c>
      <c r="AT2104" s="1">
        <f t="shared" si="2974"/>
        <v>0</v>
      </c>
      <c r="AU2104" s="1">
        <f t="shared" si="2974"/>
        <v>0</v>
      </c>
      <c r="AV2104" s="1">
        <f t="shared" si="2974"/>
        <v>0</v>
      </c>
      <c r="AW2104" s="1">
        <f t="shared" si="2974"/>
        <v>0</v>
      </c>
      <c r="AX2104" s="1">
        <f t="shared" si="2974"/>
        <v>0</v>
      </c>
      <c r="AY2104" s="1">
        <f t="shared" si="2974"/>
        <v>0</v>
      </c>
      <c r="AZ2104" s="1">
        <f t="shared" si="2974"/>
        <v>0</v>
      </c>
      <c r="BA2104" s="1">
        <f t="shared" si="2974"/>
        <v>0</v>
      </c>
      <c r="BB2104" s="1">
        <f t="shared" si="2974"/>
        <v>0</v>
      </c>
      <c r="BC2104" s="1">
        <f t="shared" si="2974"/>
        <v>0</v>
      </c>
      <c r="BD2104" s="1">
        <f t="shared" si="2974"/>
        <v>0</v>
      </c>
      <c r="BE2104" s="1">
        <f t="shared" si="2974"/>
        <v>0</v>
      </c>
      <c r="BF2104" s="1">
        <f t="shared" si="2974"/>
        <v>0</v>
      </c>
      <c r="BG2104" s="1">
        <f t="shared" si="2974"/>
        <v>0</v>
      </c>
      <c r="BH2104" s="1">
        <f t="shared" si="2974"/>
        <v>0</v>
      </c>
      <c r="BI2104" s="1">
        <f t="shared" si="2974"/>
        <v>0</v>
      </c>
      <c r="BJ2104" s="1">
        <f t="shared" si="2974"/>
        <v>0</v>
      </c>
      <c r="BK2104" s="1">
        <f t="shared" si="2974"/>
        <v>0</v>
      </c>
      <c r="BL2104" s="1">
        <f t="shared" si="2974"/>
        <v>0</v>
      </c>
      <c r="BM2104" s="1">
        <f t="shared" si="2974"/>
        <v>0</v>
      </c>
      <c r="BN2104" s="1">
        <f t="shared" si="2974"/>
        <v>0</v>
      </c>
      <c r="BO2104" s="1">
        <f t="shared" si="2974"/>
        <v>0</v>
      </c>
      <c r="BP2104" s="1">
        <f t="shared" si="2974"/>
        <v>0</v>
      </c>
      <c r="BQ2104" s="1">
        <f t="shared" si="2974"/>
        <v>0</v>
      </c>
      <c r="BR2104" s="1">
        <f t="shared" si="2974"/>
        <v>0</v>
      </c>
      <c r="BS2104" s="1">
        <f t="shared" si="2974"/>
        <v>0</v>
      </c>
      <c r="BT2104" s="1">
        <f t="shared" si="2974"/>
        <v>0</v>
      </c>
      <c r="BU2104" s="1">
        <f t="shared" si="2974"/>
        <v>0</v>
      </c>
      <c r="BV2104" s="1">
        <f t="shared" si="2974"/>
        <v>0</v>
      </c>
      <c r="BW2104" s="1">
        <f t="shared" si="2974"/>
        <v>0</v>
      </c>
      <c r="BX2104" s="1">
        <f t="shared" si="2974"/>
        <v>0</v>
      </c>
      <c r="BY2104" s="1">
        <f t="shared" ref="BY2104:EH2104" si="2975">+BZ1408</f>
        <v>0</v>
      </c>
      <c r="BZ2104" s="1">
        <f t="shared" si="2975"/>
        <v>0</v>
      </c>
      <c r="CA2104" s="1">
        <f t="shared" si="2975"/>
        <v>0</v>
      </c>
      <c r="CB2104" s="1">
        <f t="shared" si="2975"/>
        <v>0</v>
      </c>
      <c r="CC2104" s="1">
        <f t="shared" si="2975"/>
        <v>0</v>
      </c>
      <c r="CD2104" s="1">
        <f t="shared" si="2975"/>
        <v>0</v>
      </c>
      <c r="CE2104" s="1">
        <f t="shared" si="2975"/>
        <v>0</v>
      </c>
      <c r="CF2104" s="1">
        <f t="shared" si="2975"/>
        <v>0</v>
      </c>
      <c r="CG2104" s="1">
        <f t="shared" si="2975"/>
        <v>0</v>
      </c>
      <c r="CH2104" s="1">
        <f t="shared" si="2975"/>
        <v>0</v>
      </c>
      <c r="CI2104" s="1">
        <f t="shared" si="2975"/>
        <v>0</v>
      </c>
      <c r="CJ2104" s="1">
        <f t="shared" si="2975"/>
        <v>0</v>
      </c>
      <c r="CK2104" s="1">
        <f t="shared" si="2975"/>
        <v>0</v>
      </c>
      <c r="CL2104" s="1">
        <f t="shared" si="2975"/>
        <v>0</v>
      </c>
      <c r="CM2104" s="1">
        <f t="shared" si="2975"/>
        <v>0</v>
      </c>
      <c r="CN2104" s="1">
        <f t="shared" si="2975"/>
        <v>0</v>
      </c>
      <c r="CO2104" s="1">
        <f t="shared" si="2975"/>
        <v>0</v>
      </c>
      <c r="CP2104" s="1">
        <f t="shared" si="2975"/>
        <v>0</v>
      </c>
      <c r="CQ2104" s="1">
        <f t="shared" si="2975"/>
        <v>0</v>
      </c>
      <c r="CR2104" s="1">
        <f t="shared" si="2975"/>
        <v>0</v>
      </c>
      <c r="CS2104" s="1">
        <f t="shared" si="2975"/>
        <v>0</v>
      </c>
      <c r="CT2104" s="1">
        <f t="shared" si="2975"/>
        <v>-676000</v>
      </c>
      <c r="CU2104" s="1">
        <f t="shared" si="2975"/>
        <v>0</v>
      </c>
      <c r="CV2104" s="1">
        <f t="shared" si="2975"/>
        <v>0</v>
      </c>
      <c r="CW2104" s="1">
        <f t="shared" si="2975"/>
        <v>0</v>
      </c>
      <c r="CX2104" s="1">
        <f t="shared" si="2975"/>
        <v>0</v>
      </c>
      <c r="CY2104" s="1">
        <f t="shared" si="2975"/>
        <v>0</v>
      </c>
      <c r="CZ2104" s="1">
        <f t="shared" si="2975"/>
        <v>0</v>
      </c>
      <c r="DA2104" s="1">
        <f t="shared" si="2975"/>
        <v>0</v>
      </c>
      <c r="DB2104" s="1">
        <f t="shared" si="2975"/>
        <v>0</v>
      </c>
      <c r="DC2104" s="1">
        <f t="shared" si="2975"/>
        <v>0</v>
      </c>
      <c r="DD2104" s="1">
        <f t="shared" si="2975"/>
        <v>0</v>
      </c>
      <c r="DE2104" s="1">
        <f t="shared" si="2975"/>
        <v>0</v>
      </c>
      <c r="DF2104" s="1">
        <f t="shared" si="2975"/>
        <v>0</v>
      </c>
      <c r="DG2104" s="1">
        <f t="shared" si="2975"/>
        <v>0</v>
      </c>
      <c r="DH2104" s="1">
        <f t="shared" si="2975"/>
        <v>0</v>
      </c>
      <c r="DI2104" s="1">
        <f t="shared" si="2975"/>
        <v>0</v>
      </c>
      <c r="DJ2104" s="1">
        <f t="shared" si="2975"/>
        <v>0</v>
      </c>
      <c r="DK2104" s="1">
        <f t="shared" si="2975"/>
        <v>0</v>
      </c>
      <c r="DL2104" s="1">
        <f t="shared" si="2975"/>
        <v>0</v>
      </c>
      <c r="DM2104" s="1">
        <f t="shared" si="2975"/>
        <v>0</v>
      </c>
      <c r="DN2104" s="1">
        <f t="shared" si="2975"/>
        <v>0</v>
      </c>
      <c r="DO2104" s="1">
        <f t="shared" si="2975"/>
        <v>676135.74344023329</v>
      </c>
      <c r="DP2104" s="1">
        <f t="shared" si="2975"/>
        <v>475102.04081632651</v>
      </c>
      <c r="DQ2104" s="1">
        <f t="shared" si="2975"/>
        <v>0</v>
      </c>
      <c r="DR2104" s="1">
        <f t="shared" si="2975"/>
        <v>-135.74344023323616</v>
      </c>
      <c r="DS2104" s="1">
        <f t="shared" si="2975"/>
        <v>475102.04081632651</v>
      </c>
      <c r="DT2104" s="1">
        <f t="shared" si="2975"/>
        <v>0</v>
      </c>
      <c r="DU2104" s="1">
        <f t="shared" si="2975"/>
        <v>0</v>
      </c>
      <c r="DV2104" s="1">
        <f t="shared" si="2975"/>
        <v>0</v>
      </c>
      <c r="DW2104" s="1">
        <f t="shared" si="2975"/>
        <v>0</v>
      </c>
      <c r="DX2104" s="1">
        <f t="shared" si="2975"/>
        <v>0</v>
      </c>
      <c r="DY2104" s="1">
        <f t="shared" si="2975"/>
        <v>0</v>
      </c>
      <c r="DZ2104" s="1">
        <f t="shared" si="2975"/>
        <v>0</v>
      </c>
      <c r="EA2104" s="1">
        <f t="shared" si="2975"/>
        <v>0</v>
      </c>
      <c r="EB2104" s="1">
        <f t="shared" si="2975"/>
        <v>0</v>
      </c>
      <c r="EC2104" s="1">
        <f t="shared" si="2975"/>
        <v>0</v>
      </c>
      <c r="ED2104" s="1">
        <f t="shared" si="2975"/>
        <v>0</v>
      </c>
      <c r="EE2104" s="1">
        <f t="shared" si="2975"/>
        <v>0</v>
      </c>
      <c r="EF2104" s="1">
        <f t="shared" si="2975"/>
        <v>0</v>
      </c>
      <c r="EG2104" s="1">
        <f t="shared" si="2975"/>
        <v>0</v>
      </c>
      <c r="EH2104" s="1">
        <f t="shared" si="2975"/>
        <v>0</v>
      </c>
    </row>
    <row r="2105" spans="4:138" hidden="1">
      <c r="D2105" s="1">
        <v>-3.0696392059326172E-6</v>
      </c>
      <c r="M2105" s="1">
        <f t="shared" ref="M2105:BX2105" si="2976">+N1409</f>
        <v>0</v>
      </c>
      <c r="N2105" s="1">
        <f t="shared" si="2976"/>
        <v>0</v>
      </c>
      <c r="O2105" s="1">
        <f t="shared" si="2976"/>
        <v>0</v>
      </c>
      <c r="P2105" s="1">
        <f t="shared" si="2976"/>
        <v>0</v>
      </c>
      <c r="Q2105" s="1">
        <f t="shared" si="2976"/>
        <v>0</v>
      </c>
      <c r="R2105" s="1">
        <f t="shared" si="2976"/>
        <v>0</v>
      </c>
      <c r="S2105" s="1">
        <f t="shared" si="2976"/>
        <v>0</v>
      </c>
      <c r="T2105" s="1">
        <f t="shared" si="2976"/>
        <v>0</v>
      </c>
      <c r="U2105" s="1">
        <f t="shared" si="2976"/>
        <v>0</v>
      </c>
      <c r="V2105" s="1">
        <f t="shared" si="2976"/>
        <v>0</v>
      </c>
      <c r="W2105" s="1">
        <f t="shared" si="2976"/>
        <v>0</v>
      </c>
      <c r="X2105" s="1">
        <f t="shared" si="2976"/>
        <v>0</v>
      </c>
      <c r="Y2105" s="1">
        <f t="shared" si="2976"/>
        <v>0</v>
      </c>
      <c r="Z2105" s="1">
        <f t="shared" si="2976"/>
        <v>0</v>
      </c>
      <c r="AA2105" s="1">
        <f t="shared" si="2976"/>
        <v>0</v>
      </c>
      <c r="AB2105" s="1">
        <f t="shared" si="2976"/>
        <v>0</v>
      </c>
      <c r="AC2105" s="1">
        <f t="shared" si="2976"/>
        <v>0</v>
      </c>
      <c r="AD2105" s="1">
        <f t="shared" si="2976"/>
        <v>0</v>
      </c>
      <c r="AE2105" s="1">
        <f t="shared" si="2976"/>
        <v>0</v>
      </c>
      <c r="AF2105" s="1">
        <f t="shared" si="2976"/>
        <v>0</v>
      </c>
      <c r="AG2105" s="1">
        <f t="shared" si="2976"/>
        <v>0</v>
      </c>
      <c r="AH2105" s="1">
        <f t="shared" si="2976"/>
        <v>0</v>
      </c>
      <c r="AI2105" s="1">
        <f t="shared" si="2976"/>
        <v>0</v>
      </c>
      <c r="AJ2105" s="1">
        <f t="shared" si="2976"/>
        <v>0</v>
      </c>
      <c r="AK2105" s="1">
        <f t="shared" si="2976"/>
        <v>0</v>
      </c>
      <c r="AL2105" s="1">
        <f t="shared" si="2976"/>
        <v>0</v>
      </c>
      <c r="AM2105" s="1">
        <f t="shared" si="2976"/>
        <v>0</v>
      </c>
      <c r="AN2105" s="1">
        <f t="shared" si="2976"/>
        <v>0</v>
      </c>
      <c r="AO2105" s="1">
        <f t="shared" si="2976"/>
        <v>0</v>
      </c>
      <c r="AP2105" s="1">
        <f t="shared" si="2976"/>
        <v>0</v>
      </c>
      <c r="AQ2105" s="1">
        <f t="shared" si="2976"/>
        <v>0</v>
      </c>
      <c r="AR2105" s="1">
        <f t="shared" si="2976"/>
        <v>0</v>
      </c>
      <c r="AS2105" s="1">
        <f t="shared" si="2976"/>
        <v>0</v>
      </c>
      <c r="AT2105" s="1">
        <f t="shared" si="2976"/>
        <v>0</v>
      </c>
      <c r="AU2105" s="1">
        <f t="shared" si="2976"/>
        <v>0</v>
      </c>
      <c r="AV2105" s="1">
        <f t="shared" si="2976"/>
        <v>0</v>
      </c>
      <c r="AW2105" s="1">
        <f t="shared" si="2976"/>
        <v>0</v>
      </c>
      <c r="AX2105" s="1">
        <f t="shared" si="2976"/>
        <v>0</v>
      </c>
      <c r="AY2105" s="1">
        <f t="shared" si="2976"/>
        <v>0</v>
      </c>
      <c r="AZ2105" s="1">
        <f t="shared" si="2976"/>
        <v>0</v>
      </c>
      <c r="BA2105" s="1">
        <f t="shared" si="2976"/>
        <v>0</v>
      </c>
      <c r="BB2105" s="1">
        <f t="shared" si="2976"/>
        <v>0</v>
      </c>
      <c r="BC2105" s="1">
        <f t="shared" si="2976"/>
        <v>0</v>
      </c>
      <c r="BD2105" s="1">
        <f t="shared" si="2976"/>
        <v>0</v>
      </c>
      <c r="BE2105" s="1">
        <f t="shared" si="2976"/>
        <v>0</v>
      </c>
      <c r="BF2105" s="1">
        <f t="shared" si="2976"/>
        <v>0</v>
      </c>
      <c r="BG2105" s="1">
        <f t="shared" si="2976"/>
        <v>0</v>
      </c>
      <c r="BH2105" s="1">
        <f t="shared" si="2976"/>
        <v>0</v>
      </c>
      <c r="BI2105" s="1">
        <f t="shared" si="2976"/>
        <v>0</v>
      </c>
      <c r="BJ2105" s="1">
        <f t="shared" si="2976"/>
        <v>0</v>
      </c>
      <c r="BK2105" s="1">
        <f t="shared" si="2976"/>
        <v>0</v>
      </c>
      <c r="BL2105" s="1">
        <f t="shared" si="2976"/>
        <v>0</v>
      </c>
      <c r="BM2105" s="1">
        <f t="shared" si="2976"/>
        <v>0</v>
      </c>
      <c r="BN2105" s="1">
        <f t="shared" si="2976"/>
        <v>0</v>
      </c>
      <c r="BO2105" s="1">
        <f t="shared" si="2976"/>
        <v>0</v>
      </c>
      <c r="BP2105" s="1">
        <f t="shared" si="2976"/>
        <v>0</v>
      </c>
      <c r="BQ2105" s="1">
        <f t="shared" si="2976"/>
        <v>0</v>
      </c>
      <c r="BR2105" s="1">
        <f t="shared" si="2976"/>
        <v>0</v>
      </c>
      <c r="BS2105" s="1">
        <f t="shared" si="2976"/>
        <v>0</v>
      </c>
      <c r="BT2105" s="1">
        <f t="shared" si="2976"/>
        <v>0</v>
      </c>
      <c r="BU2105" s="1">
        <f t="shared" si="2976"/>
        <v>0</v>
      </c>
      <c r="BV2105" s="1">
        <f t="shared" si="2976"/>
        <v>0</v>
      </c>
      <c r="BW2105" s="1">
        <f t="shared" si="2976"/>
        <v>0</v>
      </c>
      <c r="BX2105" s="1">
        <f t="shared" si="2976"/>
        <v>0</v>
      </c>
      <c r="BY2105" s="1">
        <f t="shared" ref="BY2105:EH2105" si="2977">+BZ1409</f>
        <v>0</v>
      </c>
      <c r="BZ2105" s="1">
        <f t="shared" si="2977"/>
        <v>0</v>
      </c>
      <c r="CA2105" s="1">
        <f t="shared" si="2977"/>
        <v>0</v>
      </c>
      <c r="CB2105" s="1">
        <f t="shared" si="2977"/>
        <v>0</v>
      </c>
      <c r="CC2105" s="1">
        <f t="shared" si="2977"/>
        <v>0</v>
      </c>
      <c r="CD2105" s="1">
        <f t="shared" si="2977"/>
        <v>0</v>
      </c>
      <c r="CE2105" s="1">
        <f t="shared" si="2977"/>
        <v>0</v>
      </c>
      <c r="CF2105" s="1">
        <f t="shared" si="2977"/>
        <v>0</v>
      </c>
      <c r="CG2105" s="1">
        <f t="shared" si="2977"/>
        <v>0</v>
      </c>
      <c r="CH2105" s="1">
        <f t="shared" si="2977"/>
        <v>0</v>
      </c>
      <c r="CI2105" s="1">
        <f t="shared" si="2977"/>
        <v>0</v>
      </c>
      <c r="CJ2105" s="1">
        <f t="shared" si="2977"/>
        <v>0</v>
      </c>
      <c r="CK2105" s="1">
        <f t="shared" si="2977"/>
        <v>0</v>
      </c>
      <c r="CL2105" s="1">
        <f t="shared" si="2977"/>
        <v>0</v>
      </c>
      <c r="CM2105" s="1">
        <f t="shared" si="2977"/>
        <v>0</v>
      </c>
      <c r="CN2105" s="1">
        <f t="shared" si="2977"/>
        <v>0</v>
      </c>
      <c r="CO2105" s="1">
        <f t="shared" si="2977"/>
        <v>0</v>
      </c>
      <c r="CP2105" s="1">
        <f t="shared" si="2977"/>
        <v>0</v>
      </c>
      <c r="CQ2105" s="1">
        <f t="shared" si="2977"/>
        <v>0</v>
      </c>
      <c r="CR2105" s="1">
        <f t="shared" si="2977"/>
        <v>0</v>
      </c>
      <c r="CS2105" s="1">
        <f t="shared" si="2977"/>
        <v>-44409600</v>
      </c>
      <c r="CT2105" s="1">
        <f t="shared" si="2977"/>
        <v>0</v>
      </c>
      <c r="CU2105" s="1">
        <f t="shared" si="2977"/>
        <v>37008000000</v>
      </c>
      <c r="CV2105" s="1">
        <f t="shared" si="2977"/>
        <v>0</v>
      </c>
      <c r="CW2105" s="1">
        <f t="shared" si="2977"/>
        <v>0</v>
      </c>
      <c r="CX2105" s="1">
        <f t="shared" si="2977"/>
        <v>0</v>
      </c>
      <c r="CY2105" s="1">
        <f t="shared" si="2977"/>
        <v>0</v>
      </c>
      <c r="CZ2105" s="1">
        <f t="shared" si="2977"/>
        <v>0</v>
      </c>
      <c r="DA2105" s="1">
        <f t="shared" si="2977"/>
        <v>0</v>
      </c>
      <c r="DB2105" s="1">
        <f t="shared" si="2977"/>
        <v>0</v>
      </c>
      <c r="DC2105" s="1">
        <f t="shared" si="2977"/>
        <v>0</v>
      </c>
      <c r="DD2105" s="1">
        <f t="shared" si="2977"/>
        <v>0</v>
      </c>
      <c r="DE2105" s="1">
        <f t="shared" si="2977"/>
        <v>0</v>
      </c>
      <c r="DF2105" s="1">
        <f t="shared" si="2977"/>
        <v>0</v>
      </c>
      <c r="DG2105" s="1">
        <f t="shared" si="2977"/>
        <v>0</v>
      </c>
      <c r="DH2105" s="1">
        <f t="shared" si="2977"/>
        <v>0</v>
      </c>
      <c r="DI2105" s="1">
        <f t="shared" si="2977"/>
        <v>0</v>
      </c>
      <c r="DJ2105" s="1">
        <f t="shared" si="2977"/>
        <v>0</v>
      </c>
      <c r="DK2105" s="1">
        <f t="shared" si="2977"/>
        <v>0</v>
      </c>
      <c r="DL2105" s="1">
        <f t="shared" si="2977"/>
        <v>0</v>
      </c>
      <c r="DM2105" s="1">
        <f t="shared" si="2977"/>
        <v>0</v>
      </c>
      <c r="DN2105" s="1">
        <f t="shared" si="2977"/>
        <v>44409600</v>
      </c>
      <c r="DO2105" s="1">
        <f t="shared" si="2977"/>
        <v>475102.04081632651</v>
      </c>
      <c r="DP2105" s="1">
        <f t="shared" si="2977"/>
        <v>76233142857.142853</v>
      </c>
      <c r="DQ2105" s="1">
        <f t="shared" si="2977"/>
        <v>0</v>
      </c>
      <c r="DR2105" s="1">
        <f t="shared" si="2977"/>
        <v>-475102.04081632651</v>
      </c>
      <c r="DS2105" s="1">
        <f t="shared" si="2977"/>
        <v>1108571428.5714285</v>
      </c>
      <c r="DT2105" s="1">
        <f t="shared" si="2977"/>
        <v>0</v>
      </c>
      <c r="DU2105" s="1">
        <f t="shared" si="2977"/>
        <v>0</v>
      </c>
      <c r="DV2105" s="1">
        <f t="shared" si="2977"/>
        <v>0</v>
      </c>
      <c r="DW2105" s="1">
        <f t="shared" si="2977"/>
        <v>0</v>
      </c>
      <c r="DX2105" s="1">
        <f t="shared" si="2977"/>
        <v>0</v>
      </c>
      <c r="DY2105" s="1">
        <f t="shared" si="2977"/>
        <v>0</v>
      </c>
      <c r="DZ2105" s="1">
        <f t="shared" si="2977"/>
        <v>0</v>
      </c>
      <c r="EA2105" s="1">
        <f t="shared" si="2977"/>
        <v>0</v>
      </c>
      <c r="EB2105" s="1">
        <f t="shared" si="2977"/>
        <v>0</v>
      </c>
      <c r="EC2105" s="1">
        <f t="shared" si="2977"/>
        <v>0</v>
      </c>
      <c r="ED2105" s="1">
        <f t="shared" si="2977"/>
        <v>0</v>
      </c>
      <c r="EE2105" s="1">
        <f t="shared" si="2977"/>
        <v>0</v>
      </c>
      <c r="EF2105" s="1">
        <f t="shared" si="2977"/>
        <v>0</v>
      </c>
      <c r="EG2105" s="1">
        <f t="shared" si="2977"/>
        <v>0</v>
      </c>
      <c r="EH2105" s="1">
        <f t="shared" si="2977"/>
        <v>0</v>
      </c>
    </row>
    <row r="2106" spans="4:138" hidden="1">
      <c r="D2106" s="1">
        <v>7.4505805969238281E-9</v>
      </c>
      <c r="M2106" s="1">
        <f t="shared" ref="M2106:BX2106" si="2978">+N1410</f>
        <v>0</v>
      </c>
      <c r="N2106" s="1">
        <f t="shared" si="2978"/>
        <v>0</v>
      </c>
      <c r="O2106" s="1">
        <f t="shared" si="2978"/>
        <v>0</v>
      </c>
      <c r="P2106" s="1">
        <f t="shared" si="2978"/>
        <v>0</v>
      </c>
      <c r="Q2106" s="1">
        <f t="shared" si="2978"/>
        <v>0</v>
      </c>
      <c r="R2106" s="1">
        <f t="shared" si="2978"/>
        <v>0</v>
      </c>
      <c r="S2106" s="1">
        <f t="shared" si="2978"/>
        <v>0</v>
      </c>
      <c r="T2106" s="1">
        <f t="shared" si="2978"/>
        <v>0</v>
      </c>
      <c r="U2106" s="1">
        <f t="shared" si="2978"/>
        <v>0</v>
      </c>
      <c r="V2106" s="1">
        <f t="shared" si="2978"/>
        <v>0</v>
      </c>
      <c r="W2106" s="1">
        <f t="shared" si="2978"/>
        <v>0</v>
      </c>
      <c r="X2106" s="1">
        <f t="shared" si="2978"/>
        <v>0</v>
      </c>
      <c r="Y2106" s="1">
        <f t="shared" si="2978"/>
        <v>0</v>
      </c>
      <c r="Z2106" s="1">
        <f t="shared" si="2978"/>
        <v>0</v>
      </c>
      <c r="AA2106" s="1">
        <f t="shared" si="2978"/>
        <v>0</v>
      </c>
      <c r="AB2106" s="1">
        <f t="shared" si="2978"/>
        <v>0</v>
      </c>
      <c r="AC2106" s="1">
        <f t="shared" si="2978"/>
        <v>0</v>
      </c>
      <c r="AD2106" s="1">
        <f t="shared" si="2978"/>
        <v>0</v>
      </c>
      <c r="AE2106" s="1">
        <f t="shared" si="2978"/>
        <v>0</v>
      </c>
      <c r="AF2106" s="1">
        <f t="shared" si="2978"/>
        <v>0</v>
      </c>
      <c r="AG2106" s="1">
        <f t="shared" si="2978"/>
        <v>0</v>
      </c>
      <c r="AH2106" s="1">
        <f t="shared" si="2978"/>
        <v>0</v>
      </c>
      <c r="AI2106" s="1">
        <f t="shared" si="2978"/>
        <v>0</v>
      </c>
      <c r="AJ2106" s="1">
        <f t="shared" si="2978"/>
        <v>0</v>
      </c>
      <c r="AK2106" s="1">
        <f t="shared" si="2978"/>
        <v>0</v>
      </c>
      <c r="AL2106" s="1">
        <f t="shared" si="2978"/>
        <v>0</v>
      </c>
      <c r="AM2106" s="1">
        <f t="shared" si="2978"/>
        <v>0</v>
      </c>
      <c r="AN2106" s="1">
        <f t="shared" si="2978"/>
        <v>0</v>
      </c>
      <c r="AO2106" s="1">
        <f t="shared" si="2978"/>
        <v>0</v>
      </c>
      <c r="AP2106" s="1">
        <f t="shared" si="2978"/>
        <v>0</v>
      </c>
      <c r="AQ2106" s="1">
        <f t="shared" si="2978"/>
        <v>0</v>
      </c>
      <c r="AR2106" s="1">
        <f t="shared" si="2978"/>
        <v>0</v>
      </c>
      <c r="AS2106" s="1">
        <f t="shared" si="2978"/>
        <v>0</v>
      </c>
      <c r="AT2106" s="1">
        <f t="shared" si="2978"/>
        <v>0</v>
      </c>
      <c r="AU2106" s="1">
        <f t="shared" si="2978"/>
        <v>0</v>
      </c>
      <c r="AV2106" s="1">
        <f t="shared" si="2978"/>
        <v>0</v>
      </c>
      <c r="AW2106" s="1">
        <f t="shared" si="2978"/>
        <v>0</v>
      </c>
      <c r="AX2106" s="1">
        <f t="shared" si="2978"/>
        <v>0</v>
      </c>
      <c r="AY2106" s="1">
        <f t="shared" si="2978"/>
        <v>0</v>
      </c>
      <c r="AZ2106" s="1">
        <f t="shared" si="2978"/>
        <v>0</v>
      </c>
      <c r="BA2106" s="1">
        <f t="shared" si="2978"/>
        <v>0</v>
      </c>
      <c r="BB2106" s="1">
        <f t="shared" si="2978"/>
        <v>0</v>
      </c>
      <c r="BC2106" s="1">
        <f t="shared" si="2978"/>
        <v>0</v>
      </c>
      <c r="BD2106" s="1">
        <f t="shared" si="2978"/>
        <v>0</v>
      </c>
      <c r="BE2106" s="1">
        <f t="shared" si="2978"/>
        <v>0</v>
      </c>
      <c r="BF2106" s="1">
        <f t="shared" si="2978"/>
        <v>0</v>
      </c>
      <c r="BG2106" s="1">
        <f t="shared" si="2978"/>
        <v>0</v>
      </c>
      <c r="BH2106" s="1">
        <f t="shared" si="2978"/>
        <v>0</v>
      </c>
      <c r="BI2106" s="1">
        <f t="shared" si="2978"/>
        <v>0</v>
      </c>
      <c r="BJ2106" s="1">
        <f t="shared" si="2978"/>
        <v>0</v>
      </c>
      <c r="BK2106" s="1">
        <f t="shared" si="2978"/>
        <v>0</v>
      </c>
      <c r="BL2106" s="1">
        <f t="shared" si="2978"/>
        <v>0</v>
      </c>
      <c r="BM2106" s="1">
        <f t="shared" si="2978"/>
        <v>0</v>
      </c>
      <c r="BN2106" s="1">
        <f t="shared" si="2978"/>
        <v>0</v>
      </c>
      <c r="BO2106" s="1">
        <f t="shared" si="2978"/>
        <v>0</v>
      </c>
      <c r="BP2106" s="1">
        <f t="shared" si="2978"/>
        <v>0</v>
      </c>
      <c r="BQ2106" s="1">
        <f t="shared" si="2978"/>
        <v>0</v>
      </c>
      <c r="BR2106" s="1">
        <f t="shared" si="2978"/>
        <v>0</v>
      </c>
      <c r="BS2106" s="1">
        <f t="shared" si="2978"/>
        <v>0</v>
      </c>
      <c r="BT2106" s="1">
        <f t="shared" si="2978"/>
        <v>0</v>
      </c>
      <c r="BU2106" s="1">
        <f t="shared" si="2978"/>
        <v>0</v>
      </c>
      <c r="BV2106" s="1">
        <f t="shared" si="2978"/>
        <v>0</v>
      </c>
      <c r="BW2106" s="1">
        <f t="shared" si="2978"/>
        <v>0</v>
      </c>
      <c r="BX2106" s="1">
        <f t="shared" si="2978"/>
        <v>0</v>
      </c>
      <c r="BY2106" s="1">
        <f t="shared" ref="BY2106:EH2106" si="2979">+BZ1410</f>
        <v>0</v>
      </c>
      <c r="BZ2106" s="1">
        <f t="shared" si="2979"/>
        <v>0</v>
      </c>
      <c r="CA2106" s="1">
        <f t="shared" si="2979"/>
        <v>0</v>
      </c>
      <c r="CB2106" s="1">
        <f t="shared" si="2979"/>
        <v>0</v>
      </c>
      <c r="CC2106" s="1">
        <f t="shared" si="2979"/>
        <v>0</v>
      </c>
      <c r="CD2106" s="1">
        <f t="shared" si="2979"/>
        <v>0</v>
      </c>
      <c r="CE2106" s="1">
        <f t="shared" si="2979"/>
        <v>0</v>
      </c>
      <c r="CF2106" s="1">
        <f t="shared" si="2979"/>
        <v>0</v>
      </c>
      <c r="CG2106" s="1">
        <f t="shared" si="2979"/>
        <v>0</v>
      </c>
      <c r="CH2106" s="1">
        <f t="shared" si="2979"/>
        <v>0</v>
      </c>
      <c r="CI2106" s="1">
        <f t="shared" si="2979"/>
        <v>0</v>
      </c>
      <c r="CJ2106" s="1">
        <f t="shared" si="2979"/>
        <v>0</v>
      </c>
      <c r="CK2106" s="1">
        <f t="shared" si="2979"/>
        <v>0</v>
      </c>
      <c r="CL2106" s="1">
        <f t="shared" si="2979"/>
        <v>0</v>
      </c>
      <c r="CM2106" s="1">
        <f t="shared" si="2979"/>
        <v>0</v>
      </c>
      <c r="CN2106" s="1">
        <f t="shared" si="2979"/>
        <v>0</v>
      </c>
      <c r="CO2106" s="1">
        <f t="shared" si="2979"/>
        <v>0</v>
      </c>
      <c r="CP2106" s="1">
        <f t="shared" si="2979"/>
        <v>0</v>
      </c>
      <c r="CQ2106" s="1">
        <f t="shared" si="2979"/>
        <v>0</v>
      </c>
      <c r="CR2106" s="1">
        <f t="shared" si="2979"/>
        <v>0</v>
      </c>
      <c r="CS2106" s="1">
        <f t="shared" si="2979"/>
        <v>0</v>
      </c>
      <c r="CT2106" s="1">
        <f t="shared" si="2979"/>
        <v>0</v>
      </c>
      <c r="CU2106" s="1">
        <f t="shared" si="2979"/>
        <v>0</v>
      </c>
      <c r="CV2106" s="1">
        <f t="shared" si="2979"/>
        <v>-35527.68</v>
      </c>
      <c r="CW2106" s="1">
        <f t="shared" si="2979"/>
        <v>0</v>
      </c>
      <c r="CX2106" s="1">
        <f t="shared" si="2979"/>
        <v>44409600</v>
      </c>
      <c r="CY2106" s="1">
        <f t="shared" si="2979"/>
        <v>0</v>
      </c>
      <c r="CZ2106" s="1">
        <f t="shared" si="2979"/>
        <v>0</v>
      </c>
      <c r="DA2106" s="1">
        <f t="shared" si="2979"/>
        <v>0</v>
      </c>
      <c r="DB2106" s="1">
        <f t="shared" si="2979"/>
        <v>0</v>
      </c>
      <c r="DC2106" s="1">
        <f t="shared" si="2979"/>
        <v>0</v>
      </c>
      <c r="DD2106" s="1">
        <f t="shared" si="2979"/>
        <v>0</v>
      </c>
      <c r="DE2106" s="1">
        <f t="shared" si="2979"/>
        <v>0</v>
      </c>
      <c r="DF2106" s="1">
        <f t="shared" si="2979"/>
        <v>0</v>
      </c>
      <c r="DG2106" s="1">
        <f t="shared" si="2979"/>
        <v>0</v>
      </c>
      <c r="DH2106" s="1">
        <f t="shared" si="2979"/>
        <v>0</v>
      </c>
      <c r="DI2106" s="1">
        <f t="shared" si="2979"/>
        <v>0</v>
      </c>
      <c r="DJ2106" s="1">
        <f t="shared" si="2979"/>
        <v>0</v>
      </c>
      <c r="DK2106" s="1">
        <f t="shared" si="2979"/>
        <v>0</v>
      </c>
      <c r="DL2106" s="1">
        <f t="shared" si="2979"/>
        <v>0</v>
      </c>
      <c r="DM2106" s="1">
        <f t="shared" si="2979"/>
        <v>0</v>
      </c>
      <c r="DN2106" s="1">
        <f t="shared" si="2979"/>
        <v>-81428.571428571435</v>
      </c>
      <c r="DO2106" s="1">
        <f t="shared" si="2979"/>
        <v>0</v>
      </c>
      <c r="DP2106" s="1">
        <f t="shared" si="2979"/>
        <v>0</v>
      </c>
      <c r="DQ2106" s="1">
        <f t="shared" si="2979"/>
        <v>188206.25142857144</v>
      </c>
      <c r="DR2106" s="1">
        <f t="shared" si="2979"/>
        <v>0</v>
      </c>
      <c r="DS2106" s="1">
        <f t="shared" si="2979"/>
        <v>44409600</v>
      </c>
      <c r="DT2106" s="1">
        <f t="shared" si="2979"/>
        <v>-71250</v>
      </c>
      <c r="DU2106" s="1">
        <f t="shared" si="2979"/>
        <v>0</v>
      </c>
      <c r="DV2106" s="1">
        <f t="shared" si="2979"/>
        <v>0</v>
      </c>
      <c r="DW2106" s="1">
        <f t="shared" si="2979"/>
        <v>0</v>
      </c>
      <c r="DX2106" s="1">
        <f t="shared" si="2979"/>
        <v>0</v>
      </c>
      <c r="DY2106" s="1">
        <f t="shared" si="2979"/>
        <v>0</v>
      </c>
      <c r="DZ2106" s="1">
        <f t="shared" si="2979"/>
        <v>0</v>
      </c>
      <c r="EA2106" s="1">
        <f t="shared" si="2979"/>
        <v>0</v>
      </c>
      <c r="EB2106" s="1">
        <f t="shared" si="2979"/>
        <v>0</v>
      </c>
      <c r="EC2106" s="1">
        <f t="shared" si="2979"/>
        <v>0</v>
      </c>
      <c r="ED2106" s="1">
        <f t="shared" si="2979"/>
        <v>0</v>
      </c>
      <c r="EE2106" s="1">
        <f t="shared" si="2979"/>
        <v>0</v>
      </c>
      <c r="EF2106" s="1">
        <f t="shared" si="2979"/>
        <v>0</v>
      </c>
      <c r="EG2106" s="1">
        <f t="shared" si="2979"/>
        <v>0</v>
      </c>
      <c r="EH2106" s="1">
        <f t="shared" si="2979"/>
        <v>0</v>
      </c>
    </row>
    <row r="2107" spans="4:138" hidden="1">
      <c r="D2107" s="1">
        <v>-2.4447217583656311E-9</v>
      </c>
      <c r="M2107" s="1">
        <f t="shared" ref="M2107:BX2107" si="2980">+N1411</f>
        <v>0</v>
      </c>
      <c r="N2107" s="1">
        <f t="shared" si="2980"/>
        <v>0</v>
      </c>
      <c r="O2107" s="1">
        <f t="shared" si="2980"/>
        <v>0</v>
      </c>
      <c r="P2107" s="1">
        <f t="shared" si="2980"/>
        <v>0</v>
      </c>
      <c r="Q2107" s="1">
        <f t="shared" si="2980"/>
        <v>0</v>
      </c>
      <c r="R2107" s="1">
        <f t="shared" si="2980"/>
        <v>0</v>
      </c>
      <c r="S2107" s="1">
        <f t="shared" si="2980"/>
        <v>0</v>
      </c>
      <c r="T2107" s="1">
        <f t="shared" si="2980"/>
        <v>0</v>
      </c>
      <c r="U2107" s="1">
        <f t="shared" si="2980"/>
        <v>0</v>
      </c>
      <c r="V2107" s="1">
        <f t="shared" si="2980"/>
        <v>0</v>
      </c>
      <c r="W2107" s="1">
        <f t="shared" si="2980"/>
        <v>0</v>
      </c>
      <c r="X2107" s="1">
        <f t="shared" si="2980"/>
        <v>0</v>
      </c>
      <c r="Y2107" s="1">
        <f t="shared" si="2980"/>
        <v>0</v>
      </c>
      <c r="Z2107" s="1">
        <f t="shared" si="2980"/>
        <v>0</v>
      </c>
      <c r="AA2107" s="1">
        <f t="shared" si="2980"/>
        <v>0</v>
      </c>
      <c r="AB2107" s="1">
        <f t="shared" si="2980"/>
        <v>0</v>
      </c>
      <c r="AC2107" s="1">
        <f t="shared" si="2980"/>
        <v>0</v>
      </c>
      <c r="AD2107" s="1">
        <f t="shared" si="2980"/>
        <v>0</v>
      </c>
      <c r="AE2107" s="1">
        <f t="shared" si="2980"/>
        <v>0</v>
      </c>
      <c r="AF2107" s="1">
        <f t="shared" si="2980"/>
        <v>0</v>
      </c>
      <c r="AG2107" s="1">
        <f t="shared" si="2980"/>
        <v>0</v>
      </c>
      <c r="AH2107" s="1">
        <f t="shared" si="2980"/>
        <v>0</v>
      </c>
      <c r="AI2107" s="1">
        <f t="shared" si="2980"/>
        <v>0</v>
      </c>
      <c r="AJ2107" s="1">
        <f t="shared" si="2980"/>
        <v>0</v>
      </c>
      <c r="AK2107" s="1">
        <f t="shared" si="2980"/>
        <v>0</v>
      </c>
      <c r="AL2107" s="1">
        <f t="shared" si="2980"/>
        <v>0</v>
      </c>
      <c r="AM2107" s="1">
        <f t="shared" si="2980"/>
        <v>0</v>
      </c>
      <c r="AN2107" s="1">
        <f t="shared" si="2980"/>
        <v>0</v>
      </c>
      <c r="AO2107" s="1">
        <f t="shared" si="2980"/>
        <v>0</v>
      </c>
      <c r="AP2107" s="1">
        <f t="shared" si="2980"/>
        <v>0</v>
      </c>
      <c r="AQ2107" s="1">
        <f t="shared" si="2980"/>
        <v>0</v>
      </c>
      <c r="AR2107" s="1">
        <f t="shared" si="2980"/>
        <v>0</v>
      </c>
      <c r="AS2107" s="1">
        <f t="shared" si="2980"/>
        <v>0</v>
      </c>
      <c r="AT2107" s="1">
        <f t="shared" si="2980"/>
        <v>0</v>
      </c>
      <c r="AU2107" s="1">
        <f t="shared" si="2980"/>
        <v>0</v>
      </c>
      <c r="AV2107" s="1">
        <f t="shared" si="2980"/>
        <v>0</v>
      </c>
      <c r="AW2107" s="1">
        <f t="shared" si="2980"/>
        <v>0</v>
      </c>
      <c r="AX2107" s="1">
        <f t="shared" si="2980"/>
        <v>0</v>
      </c>
      <c r="AY2107" s="1">
        <f t="shared" si="2980"/>
        <v>0</v>
      </c>
      <c r="AZ2107" s="1">
        <f t="shared" si="2980"/>
        <v>0</v>
      </c>
      <c r="BA2107" s="1">
        <f t="shared" si="2980"/>
        <v>0</v>
      </c>
      <c r="BB2107" s="1">
        <f t="shared" si="2980"/>
        <v>0</v>
      </c>
      <c r="BC2107" s="1">
        <f t="shared" si="2980"/>
        <v>0</v>
      </c>
      <c r="BD2107" s="1">
        <f t="shared" si="2980"/>
        <v>0</v>
      </c>
      <c r="BE2107" s="1">
        <f t="shared" si="2980"/>
        <v>0</v>
      </c>
      <c r="BF2107" s="1">
        <f t="shared" si="2980"/>
        <v>0</v>
      </c>
      <c r="BG2107" s="1">
        <f t="shared" si="2980"/>
        <v>0</v>
      </c>
      <c r="BH2107" s="1">
        <f t="shared" si="2980"/>
        <v>0</v>
      </c>
      <c r="BI2107" s="1">
        <f t="shared" si="2980"/>
        <v>0</v>
      </c>
      <c r="BJ2107" s="1">
        <f t="shared" si="2980"/>
        <v>0</v>
      </c>
      <c r="BK2107" s="1">
        <f t="shared" si="2980"/>
        <v>0</v>
      </c>
      <c r="BL2107" s="1">
        <f t="shared" si="2980"/>
        <v>0</v>
      </c>
      <c r="BM2107" s="1">
        <f t="shared" si="2980"/>
        <v>0</v>
      </c>
      <c r="BN2107" s="1">
        <f t="shared" si="2980"/>
        <v>0</v>
      </c>
      <c r="BO2107" s="1">
        <f t="shared" si="2980"/>
        <v>0</v>
      </c>
      <c r="BP2107" s="1">
        <f t="shared" si="2980"/>
        <v>0</v>
      </c>
      <c r="BQ2107" s="1">
        <f t="shared" si="2980"/>
        <v>0</v>
      </c>
      <c r="BR2107" s="1">
        <f t="shared" si="2980"/>
        <v>0</v>
      </c>
      <c r="BS2107" s="1">
        <f t="shared" si="2980"/>
        <v>0</v>
      </c>
      <c r="BT2107" s="1">
        <f t="shared" si="2980"/>
        <v>0</v>
      </c>
      <c r="BU2107" s="1">
        <f t="shared" si="2980"/>
        <v>0</v>
      </c>
      <c r="BV2107" s="1">
        <f t="shared" si="2980"/>
        <v>0</v>
      </c>
      <c r="BW2107" s="1">
        <f t="shared" si="2980"/>
        <v>0</v>
      </c>
      <c r="BX2107" s="1">
        <f t="shared" si="2980"/>
        <v>0</v>
      </c>
      <c r="BY2107" s="1">
        <f t="shared" ref="BY2107:EH2107" si="2981">+BZ1411</f>
        <v>0</v>
      </c>
      <c r="BZ2107" s="1">
        <f t="shared" si="2981"/>
        <v>0</v>
      </c>
      <c r="CA2107" s="1">
        <f t="shared" si="2981"/>
        <v>0</v>
      </c>
      <c r="CB2107" s="1">
        <f t="shared" si="2981"/>
        <v>0</v>
      </c>
      <c r="CC2107" s="1">
        <f t="shared" si="2981"/>
        <v>0</v>
      </c>
      <c r="CD2107" s="1">
        <f t="shared" si="2981"/>
        <v>0</v>
      </c>
      <c r="CE2107" s="1">
        <f t="shared" si="2981"/>
        <v>0</v>
      </c>
      <c r="CF2107" s="1">
        <f t="shared" si="2981"/>
        <v>0</v>
      </c>
      <c r="CG2107" s="1">
        <f t="shared" si="2981"/>
        <v>0</v>
      </c>
      <c r="CH2107" s="1">
        <f t="shared" si="2981"/>
        <v>0</v>
      </c>
      <c r="CI2107" s="1">
        <f t="shared" si="2981"/>
        <v>0</v>
      </c>
      <c r="CJ2107" s="1">
        <f t="shared" si="2981"/>
        <v>0</v>
      </c>
      <c r="CK2107" s="1">
        <f t="shared" si="2981"/>
        <v>0</v>
      </c>
      <c r="CL2107" s="1">
        <f t="shared" si="2981"/>
        <v>0</v>
      </c>
      <c r="CM2107" s="1">
        <f t="shared" si="2981"/>
        <v>0</v>
      </c>
      <c r="CN2107" s="1">
        <f t="shared" si="2981"/>
        <v>0</v>
      </c>
      <c r="CO2107" s="1">
        <f t="shared" si="2981"/>
        <v>0</v>
      </c>
      <c r="CP2107" s="1">
        <f t="shared" si="2981"/>
        <v>0</v>
      </c>
      <c r="CQ2107" s="1">
        <f t="shared" si="2981"/>
        <v>0</v>
      </c>
      <c r="CR2107" s="1">
        <f t="shared" si="2981"/>
        <v>0</v>
      </c>
      <c r="CS2107" s="1">
        <f t="shared" si="2981"/>
        <v>0</v>
      </c>
      <c r="CT2107" s="1">
        <f t="shared" si="2981"/>
        <v>0</v>
      </c>
      <c r="CU2107" s="1">
        <f t="shared" si="2981"/>
        <v>0</v>
      </c>
      <c r="CV2107" s="1">
        <f t="shared" si="2981"/>
        <v>0</v>
      </c>
      <c r="CW2107" s="1">
        <f t="shared" si="2981"/>
        <v>-676000</v>
      </c>
      <c r="CX2107" s="1">
        <f t="shared" si="2981"/>
        <v>0</v>
      </c>
      <c r="CY2107" s="1">
        <f t="shared" si="2981"/>
        <v>0</v>
      </c>
      <c r="CZ2107" s="1">
        <f t="shared" si="2981"/>
        <v>0</v>
      </c>
      <c r="DA2107" s="1">
        <f t="shared" si="2981"/>
        <v>0</v>
      </c>
      <c r="DB2107" s="1">
        <f t="shared" si="2981"/>
        <v>0</v>
      </c>
      <c r="DC2107" s="1">
        <f t="shared" si="2981"/>
        <v>0</v>
      </c>
      <c r="DD2107" s="1">
        <f t="shared" si="2981"/>
        <v>0</v>
      </c>
      <c r="DE2107" s="1">
        <f t="shared" si="2981"/>
        <v>0</v>
      </c>
      <c r="DF2107" s="1">
        <f t="shared" si="2981"/>
        <v>0</v>
      </c>
      <c r="DG2107" s="1">
        <f t="shared" si="2981"/>
        <v>0</v>
      </c>
      <c r="DH2107" s="1">
        <f t="shared" si="2981"/>
        <v>0</v>
      </c>
      <c r="DI2107" s="1">
        <f t="shared" si="2981"/>
        <v>0</v>
      </c>
      <c r="DJ2107" s="1">
        <f t="shared" si="2981"/>
        <v>0</v>
      </c>
      <c r="DK2107" s="1">
        <f t="shared" si="2981"/>
        <v>0</v>
      </c>
      <c r="DL2107" s="1">
        <f t="shared" si="2981"/>
        <v>0</v>
      </c>
      <c r="DM2107" s="1">
        <f t="shared" si="2981"/>
        <v>0</v>
      </c>
      <c r="DN2107" s="1">
        <f t="shared" si="2981"/>
        <v>0</v>
      </c>
      <c r="DO2107" s="1">
        <f t="shared" si="2981"/>
        <v>-135.74344023323616</v>
      </c>
      <c r="DP2107" s="1">
        <f t="shared" si="2981"/>
        <v>-475102.04081632651</v>
      </c>
      <c r="DQ2107" s="1">
        <f t="shared" si="2981"/>
        <v>0</v>
      </c>
      <c r="DR2107" s="1">
        <f t="shared" si="2981"/>
        <v>676226.68094023329</v>
      </c>
      <c r="DS2107" s="1">
        <f t="shared" si="2981"/>
        <v>-111352.04081632651</v>
      </c>
      <c r="DT2107" s="1">
        <f t="shared" si="2981"/>
        <v>0</v>
      </c>
      <c r="DU2107" s="1">
        <f t="shared" si="2981"/>
        <v>-90.9375</v>
      </c>
      <c r="DV2107" s="1">
        <f t="shared" si="2981"/>
        <v>363750</v>
      </c>
      <c r="DW2107" s="1">
        <f t="shared" si="2981"/>
        <v>0</v>
      </c>
      <c r="DX2107" s="1">
        <f t="shared" si="2981"/>
        <v>0</v>
      </c>
      <c r="DY2107" s="1">
        <f t="shared" si="2981"/>
        <v>0</v>
      </c>
      <c r="DZ2107" s="1">
        <f t="shared" si="2981"/>
        <v>0</v>
      </c>
      <c r="EA2107" s="1">
        <f t="shared" si="2981"/>
        <v>0</v>
      </c>
      <c r="EB2107" s="1">
        <f t="shared" si="2981"/>
        <v>0</v>
      </c>
      <c r="EC2107" s="1">
        <f t="shared" si="2981"/>
        <v>0</v>
      </c>
      <c r="ED2107" s="1">
        <f t="shared" si="2981"/>
        <v>0</v>
      </c>
      <c r="EE2107" s="1">
        <f t="shared" si="2981"/>
        <v>0</v>
      </c>
      <c r="EF2107" s="1">
        <f t="shared" si="2981"/>
        <v>0</v>
      </c>
      <c r="EG2107" s="1">
        <f t="shared" si="2981"/>
        <v>0</v>
      </c>
      <c r="EH2107" s="1">
        <f t="shared" si="2981"/>
        <v>0</v>
      </c>
    </row>
    <row r="2108" spans="4:138" hidden="1">
      <c r="D2108" s="1">
        <v>4.1723251342773438E-6</v>
      </c>
      <c r="M2108" s="1">
        <f t="shared" ref="M2108:BX2108" si="2982">+N1412</f>
        <v>0</v>
      </c>
      <c r="N2108" s="1">
        <f t="shared" si="2982"/>
        <v>0</v>
      </c>
      <c r="O2108" s="1">
        <f t="shared" si="2982"/>
        <v>0</v>
      </c>
      <c r="P2108" s="1">
        <f t="shared" si="2982"/>
        <v>0</v>
      </c>
      <c r="Q2108" s="1">
        <f t="shared" si="2982"/>
        <v>0</v>
      </c>
      <c r="R2108" s="1">
        <f t="shared" si="2982"/>
        <v>0</v>
      </c>
      <c r="S2108" s="1">
        <f t="shared" si="2982"/>
        <v>0</v>
      </c>
      <c r="T2108" s="1">
        <f t="shared" si="2982"/>
        <v>0</v>
      </c>
      <c r="U2108" s="1">
        <f t="shared" si="2982"/>
        <v>0</v>
      </c>
      <c r="V2108" s="1">
        <f t="shared" si="2982"/>
        <v>0</v>
      </c>
      <c r="W2108" s="1">
        <f t="shared" si="2982"/>
        <v>0</v>
      </c>
      <c r="X2108" s="1">
        <f t="shared" si="2982"/>
        <v>0</v>
      </c>
      <c r="Y2108" s="1">
        <f t="shared" si="2982"/>
        <v>0</v>
      </c>
      <c r="Z2108" s="1">
        <f t="shared" si="2982"/>
        <v>0</v>
      </c>
      <c r="AA2108" s="1">
        <f t="shared" si="2982"/>
        <v>0</v>
      </c>
      <c r="AB2108" s="1">
        <f t="shared" si="2982"/>
        <v>0</v>
      </c>
      <c r="AC2108" s="1">
        <f t="shared" si="2982"/>
        <v>0</v>
      </c>
      <c r="AD2108" s="1">
        <f t="shared" si="2982"/>
        <v>0</v>
      </c>
      <c r="AE2108" s="1">
        <f t="shared" si="2982"/>
        <v>0</v>
      </c>
      <c r="AF2108" s="1">
        <f t="shared" si="2982"/>
        <v>0</v>
      </c>
      <c r="AG2108" s="1">
        <f t="shared" si="2982"/>
        <v>0</v>
      </c>
      <c r="AH2108" s="1">
        <f t="shared" si="2982"/>
        <v>0</v>
      </c>
      <c r="AI2108" s="1">
        <f t="shared" si="2982"/>
        <v>0</v>
      </c>
      <c r="AJ2108" s="1">
        <f t="shared" si="2982"/>
        <v>0</v>
      </c>
      <c r="AK2108" s="1">
        <f t="shared" si="2982"/>
        <v>0</v>
      </c>
      <c r="AL2108" s="1">
        <f t="shared" si="2982"/>
        <v>0</v>
      </c>
      <c r="AM2108" s="1">
        <f t="shared" si="2982"/>
        <v>0</v>
      </c>
      <c r="AN2108" s="1">
        <f t="shared" si="2982"/>
        <v>0</v>
      </c>
      <c r="AO2108" s="1">
        <f t="shared" si="2982"/>
        <v>0</v>
      </c>
      <c r="AP2108" s="1">
        <f t="shared" si="2982"/>
        <v>0</v>
      </c>
      <c r="AQ2108" s="1">
        <f t="shared" si="2982"/>
        <v>0</v>
      </c>
      <c r="AR2108" s="1">
        <f t="shared" si="2982"/>
        <v>0</v>
      </c>
      <c r="AS2108" s="1">
        <f t="shared" si="2982"/>
        <v>0</v>
      </c>
      <c r="AT2108" s="1">
        <f t="shared" si="2982"/>
        <v>0</v>
      </c>
      <c r="AU2108" s="1">
        <f t="shared" si="2982"/>
        <v>0</v>
      </c>
      <c r="AV2108" s="1">
        <f t="shared" si="2982"/>
        <v>0</v>
      </c>
      <c r="AW2108" s="1">
        <f t="shared" si="2982"/>
        <v>0</v>
      </c>
      <c r="AX2108" s="1">
        <f t="shared" si="2982"/>
        <v>0</v>
      </c>
      <c r="AY2108" s="1">
        <f t="shared" si="2982"/>
        <v>0</v>
      </c>
      <c r="AZ2108" s="1">
        <f t="shared" si="2982"/>
        <v>0</v>
      </c>
      <c r="BA2108" s="1">
        <f t="shared" si="2982"/>
        <v>0</v>
      </c>
      <c r="BB2108" s="1">
        <f t="shared" si="2982"/>
        <v>0</v>
      </c>
      <c r="BC2108" s="1">
        <f t="shared" si="2982"/>
        <v>0</v>
      </c>
      <c r="BD2108" s="1">
        <f t="shared" si="2982"/>
        <v>0</v>
      </c>
      <c r="BE2108" s="1">
        <f t="shared" si="2982"/>
        <v>0</v>
      </c>
      <c r="BF2108" s="1">
        <f t="shared" si="2982"/>
        <v>0</v>
      </c>
      <c r="BG2108" s="1">
        <f t="shared" si="2982"/>
        <v>0</v>
      </c>
      <c r="BH2108" s="1">
        <f t="shared" si="2982"/>
        <v>0</v>
      </c>
      <c r="BI2108" s="1">
        <f t="shared" si="2982"/>
        <v>0</v>
      </c>
      <c r="BJ2108" s="1">
        <f t="shared" si="2982"/>
        <v>0</v>
      </c>
      <c r="BK2108" s="1">
        <f t="shared" si="2982"/>
        <v>0</v>
      </c>
      <c r="BL2108" s="1">
        <f t="shared" si="2982"/>
        <v>0</v>
      </c>
      <c r="BM2108" s="1">
        <f t="shared" si="2982"/>
        <v>0</v>
      </c>
      <c r="BN2108" s="1">
        <f t="shared" si="2982"/>
        <v>0</v>
      </c>
      <c r="BO2108" s="1">
        <f t="shared" si="2982"/>
        <v>0</v>
      </c>
      <c r="BP2108" s="1">
        <f t="shared" si="2982"/>
        <v>0</v>
      </c>
      <c r="BQ2108" s="1">
        <f t="shared" si="2982"/>
        <v>0</v>
      </c>
      <c r="BR2108" s="1">
        <f t="shared" si="2982"/>
        <v>0</v>
      </c>
      <c r="BS2108" s="1">
        <f t="shared" si="2982"/>
        <v>0</v>
      </c>
      <c r="BT2108" s="1">
        <f t="shared" si="2982"/>
        <v>0</v>
      </c>
      <c r="BU2108" s="1">
        <f t="shared" si="2982"/>
        <v>0</v>
      </c>
      <c r="BV2108" s="1">
        <f t="shared" si="2982"/>
        <v>0</v>
      </c>
      <c r="BW2108" s="1">
        <f t="shared" si="2982"/>
        <v>0</v>
      </c>
      <c r="BX2108" s="1">
        <f t="shared" si="2982"/>
        <v>0</v>
      </c>
      <c r="BY2108" s="1">
        <f t="shared" ref="BY2108:EH2108" si="2983">+BZ1412</f>
        <v>0</v>
      </c>
      <c r="BZ2108" s="1">
        <f t="shared" si="2983"/>
        <v>0</v>
      </c>
      <c r="CA2108" s="1">
        <f t="shared" si="2983"/>
        <v>0</v>
      </c>
      <c r="CB2108" s="1">
        <f t="shared" si="2983"/>
        <v>0</v>
      </c>
      <c r="CC2108" s="1">
        <f t="shared" si="2983"/>
        <v>0</v>
      </c>
      <c r="CD2108" s="1">
        <f t="shared" si="2983"/>
        <v>0</v>
      </c>
      <c r="CE2108" s="1">
        <f t="shared" si="2983"/>
        <v>0</v>
      </c>
      <c r="CF2108" s="1">
        <f t="shared" si="2983"/>
        <v>0</v>
      </c>
      <c r="CG2108" s="1">
        <f t="shared" si="2983"/>
        <v>0</v>
      </c>
      <c r="CH2108" s="1">
        <f t="shared" si="2983"/>
        <v>0</v>
      </c>
      <c r="CI2108" s="1">
        <f t="shared" si="2983"/>
        <v>0</v>
      </c>
      <c r="CJ2108" s="1">
        <f t="shared" si="2983"/>
        <v>0</v>
      </c>
      <c r="CK2108" s="1">
        <f t="shared" si="2983"/>
        <v>0</v>
      </c>
      <c r="CL2108" s="1">
        <f t="shared" si="2983"/>
        <v>0</v>
      </c>
      <c r="CM2108" s="1">
        <f t="shared" si="2983"/>
        <v>0</v>
      </c>
      <c r="CN2108" s="1">
        <f t="shared" si="2983"/>
        <v>0</v>
      </c>
      <c r="CO2108" s="1">
        <f t="shared" si="2983"/>
        <v>0</v>
      </c>
      <c r="CP2108" s="1">
        <f t="shared" si="2983"/>
        <v>0</v>
      </c>
      <c r="CQ2108" s="1">
        <f t="shared" si="2983"/>
        <v>0</v>
      </c>
      <c r="CR2108" s="1">
        <f t="shared" si="2983"/>
        <v>0</v>
      </c>
      <c r="CS2108" s="1">
        <f t="shared" si="2983"/>
        <v>0</v>
      </c>
      <c r="CT2108" s="1">
        <f t="shared" si="2983"/>
        <v>0</v>
      </c>
      <c r="CU2108" s="1">
        <f t="shared" si="2983"/>
        <v>0</v>
      </c>
      <c r="CV2108" s="1">
        <f t="shared" si="2983"/>
        <v>-44409600</v>
      </c>
      <c r="CW2108" s="1">
        <f t="shared" si="2983"/>
        <v>0</v>
      </c>
      <c r="CX2108" s="1">
        <f t="shared" si="2983"/>
        <v>37008000000</v>
      </c>
      <c r="CY2108" s="1">
        <f t="shared" si="2983"/>
        <v>0</v>
      </c>
      <c r="CZ2108" s="1">
        <f t="shared" si="2983"/>
        <v>0</v>
      </c>
      <c r="DA2108" s="1">
        <f t="shared" si="2983"/>
        <v>0</v>
      </c>
      <c r="DB2108" s="1">
        <f t="shared" si="2983"/>
        <v>0</v>
      </c>
      <c r="DC2108" s="1">
        <f t="shared" si="2983"/>
        <v>0</v>
      </c>
      <c r="DD2108" s="1">
        <f t="shared" si="2983"/>
        <v>0</v>
      </c>
      <c r="DE2108" s="1">
        <f t="shared" si="2983"/>
        <v>0</v>
      </c>
      <c r="DF2108" s="1">
        <f t="shared" si="2983"/>
        <v>0</v>
      </c>
      <c r="DG2108" s="1">
        <f t="shared" si="2983"/>
        <v>0</v>
      </c>
      <c r="DH2108" s="1">
        <f t="shared" si="2983"/>
        <v>0</v>
      </c>
      <c r="DI2108" s="1">
        <f t="shared" si="2983"/>
        <v>0</v>
      </c>
      <c r="DJ2108" s="1">
        <f t="shared" si="2983"/>
        <v>0</v>
      </c>
      <c r="DK2108" s="1">
        <f t="shared" si="2983"/>
        <v>0</v>
      </c>
      <c r="DL2108" s="1">
        <f t="shared" si="2983"/>
        <v>0</v>
      </c>
      <c r="DM2108" s="1">
        <f t="shared" si="2983"/>
        <v>0</v>
      </c>
      <c r="DN2108" s="1">
        <f t="shared" si="2983"/>
        <v>0</v>
      </c>
      <c r="DO2108" s="1">
        <f t="shared" si="2983"/>
        <v>475102.04081632651</v>
      </c>
      <c r="DP2108" s="1">
        <f t="shared" si="2983"/>
        <v>1108571428.5714285</v>
      </c>
      <c r="DQ2108" s="1">
        <f t="shared" si="2983"/>
        <v>44409600</v>
      </c>
      <c r="DR2108" s="1">
        <f t="shared" si="2983"/>
        <v>-111352.04081632651</v>
      </c>
      <c r="DS2108" s="1">
        <f t="shared" si="2983"/>
        <v>78173142857.142853</v>
      </c>
      <c r="DT2108" s="1">
        <f t="shared" si="2983"/>
        <v>0</v>
      </c>
      <c r="DU2108" s="1">
        <f t="shared" si="2983"/>
        <v>-363750</v>
      </c>
      <c r="DV2108" s="1">
        <f t="shared" si="2983"/>
        <v>970000000</v>
      </c>
      <c r="DW2108" s="1">
        <f t="shared" si="2983"/>
        <v>0</v>
      </c>
      <c r="DX2108" s="1">
        <f t="shared" si="2983"/>
        <v>0</v>
      </c>
      <c r="DY2108" s="1">
        <f t="shared" si="2983"/>
        <v>0</v>
      </c>
      <c r="DZ2108" s="1">
        <f t="shared" si="2983"/>
        <v>0</v>
      </c>
      <c r="EA2108" s="1">
        <f t="shared" si="2983"/>
        <v>0</v>
      </c>
      <c r="EB2108" s="1">
        <f t="shared" si="2983"/>
        <v>0</v>
      </c>
      <c r="EC2108" s="1">
        <f t="shared" si="2983"/>
        <v>0</v>
      </c>
      <c r="ED2108" s="1">
        <f t="shared" si="2983"/>
        <v>0</v>
      </c>
      <c r="EE2108" s="1">
        <f t="shared" si="2983"/>
        <v>0</v>
      </c>
      <c r="EF2108" s="1">
        <f t="shared" si="2983"/>
        <v>0</v>
      </c>
      <c r="EG2108" s="1">
        <f t="shared" si="2983"/>
        <v>0</v>
      </c>
      <c r="EH2108" s="1">
        <f t="shared" si="2983"/>
        <v>0</v>
      </c>
    </row>
    <row r="2109" spans="4:138" hidden="1">
      <c r="D2109" s="1">
        <v>3.7252902984619141E-8</v>
      </c>
      <c r="M2109" s="1">
        <f t="shared" ref="M2109:BX2109" si="2984">+N1413</f>
        <v>0</v>
      </c>
      <c r="N2109" s="1">
        <f t="shared" si="2984"/>
        <v>0</v>
      </c>
      <c r="O2109" s="1">
        <f t="shared" si="2984"/>
        <v>0</v>
      </c>
      <c r="P2109" s="1">
        <f t="shared" si="2984"/>
        <v>0</v>
      </c>
      <c r="Q2109" s="1">
        <f t="shared" si="2984"/>
        <v>0</v>
      </c>
      <c r="R2109" s="1">
        <f t="shared" si="2984"/>
        <v>0</v>
      </c>
      <c r="S2109" s="1">
        <f t="shared" si="2984"/>
        <v>0</v>
      </c>
      <c r="T2109" s="1">
        <f t="shared" si="2984"/>
        <v>0</v>
      </c>
      <c r="U2109" s="1">
        <f t="shared" si="2984"/>
        <v>0</v>
      </c>
      <c r="V2109" s="1">
        <f t="shared" si="2984"/>
        <v>0</v>
      </c>
      <c r="W2109" s="1">
        <f t="shared" si="2984"/>
        <v>0</v>
      </c>
      <c r="X2109" s="1">
        <f t="shared" si="2984"/>
        <v>0</v>
      </c>
      <c r="Y2109" s="1">
        <f t="shared" si="2984"/>
        <v>0</v>
      </c>
      <c r="Z2109" s="1">
        <f t="shared" si="2984"/>
        <v>0</v>
      </c>
      <c r="AA2109" s="1">
        <f t="shared" si="2984"/>
        <v>0</v>
      </c>
      <c r="AB2109" s="1">
        <f t="shared" si="2984"/>
        <v>0</v>
      </c>
      <c r="AC2109" s="1">
        <f t="shared" si="2984"/>
        <v>0</v>
      </c>
      <c r="AD2109" s="1">
        <f t="shared" si="2984"/>
        <v>0</v>
      </c>
      <c r="AE2109" s="1">
        <f t="shared" si="2984"/>
        <v>0</v>
      </c>
      <c r="AF2109" s="1">
        <f t="shared" si="2984"/>
        <v>0</v>
      </c>
      <c r="AG2109" s="1">
        <f t="shared" si="2984"/>
        <v>0</v>
      </c>
      <c r="AH2109" s="1">
        <f t="shared" si="2984"/>
        <v>0</v>
      </c>
      <c r="AI2109" s="1">
        <f t="shared" si="2984"/>
        <v>0</v>
      </c>
      <c r="AJ2109" s="1">
        <f t="shared" si="2984"/>
        <v>0</v>
      </c>
      <c r="AK2109" s="1">
        <f t="shared" si="2984"/>
        <v>0</v>
      </c>
      <c r="AL2109" s="1">
        <f t="shared" si="2984"/>
        <v>0</v>
      </c>
      <c r="AM2109" s="1">
        <f t="shared" si="2984"/>
        <v>0</v>
      </c>
      <c r="AN2109" s="1">
        <f t="shared" si="2984"/>
        <v>0</v>
      </c>
      <c r="AO2109" s="1">
        <f t="shared" si="2984"/>
        <v>0</v>
      </c>
      <c r="AP2109" s="1">
        <f t="shared" si="2984"/>
        <v>0</v>
      </c>
      <c r="AQ2109" s="1">
        <f t="shared" si="2984"/>
        <v>0</v>
      </c>
      <c r="AR2109" s="1">
        <f t="shared" si="2984"/>
        <v>0</v>
      </c>
      <c r="AS2109" s="1">
        <f t="shared" si="2984"/>
        <v>0</v>
      </c>
      <c r="AT2109" s="1">
        <f t="shared" si="2984"/>
        <v>0</v>
      </c>
      <c r="AU2109" s="1">
        <f t="shared" si="2984"/>
        <v>0</v>
      </c>
      <c r="AV2109" s="1">
        <f t="shared" si="2984"/>
        <v>0</v>
      </c>
      <c r="AW2109" s="1">
        <f t="shared" si="2984"/>
        <v>0</v>
      </c>
      <c r="AX2109" s="1">
        <f t="shared" si="2984"/>
        <v>0</v>
      </c>
      <c r="AY2109" s="1">
        <f t="shared" si="2984"/>
        <v>0</v>
      </c>
      <c r="AZ2109" s="1">
        <f t="shared" si="2984"/>
        <v>0</v>
      </c>
      <c r="BA2109" s="1">
        <f t="shared" si="2984"/>
        <v>0</v>
      </c>
      <c r="BB2109" s="1">
        <f t="shared" si="2984"/>
        <v>0</v>
      </c>
      <c r="BC2109" s="1">
        <f t="shared" si="2984"/>
        <v>0</v>
      </c>
      <c r="BD2109" s="1">
        <f t="shared" si="2984"/>
        <v>0</v>
      </c>
      <c r="BE2109" s="1">
        <f t="shared" si="2984"/>
        <v>0</v>
      </c>
      <c r="BF2109" s="1">
        <f t="shared" si="2984"/>
        <v>0</v>
      </c>
      <c r="BG2109" s="1">
        <f t="shared" si="2984"/>
        <v>0</v>
      </c>
      <c r="BH2109" s="1">
        <f t="shared" si="2984"/>
        <v>0</v>
      </c>
      <c r="BI2109" s="1">
        <f t="shared" si="2984"/>
        <v>0</v>
      </c>
      <c r="BJ2109" s="1">
        <f t="shared" si="2984"/>
        <v>0</v>
      </c>
      <c r="BK2109" s="1">
        <f t="shared" si="2984"/>
        <v>0</v>
      </c>
      <c r="BL2109" s="1">
        <f t="shared" si="2984"/>
        <v>0</v>
      </c>
      <c r="BM2109" s="1">
        <f t="shared" si="2984"/>
        <v>0</v>
      </c>
      <c r="BN2109" s="1">
        <f t="shared" si="2984"/>
        <v>0</v>
      </c>
      <c r="BO2109" s="1">
        <f t="shared" si="2984"/>
        <v>0</v>
      </c>
      <c r="BP2109" s="1">
        <f t="shared" si="2984"/>
        <v>0</v>
      </c>
      <c r="BQ2109" s="1">
        <f t="shared" si="2984"/>
        <v>0</v>
      </c>
      <c r="BR2109" s="1">
        <f t="shared" si="2984"/>
        <v>0</v>
      </c>
      <c r="BS2109" s="1">
        <f t="shared" si="2984"/>
        <v>0</v>
      </c>
      <c r="BT2109" s="1">
        <f t="shared" si="2984"/>
        <v>0</v>
      </c>
      <c r="BU2109" s="1">
        <f t="shared" si="2984"/>
        <v>0</v>
      </c>
      <c r="BV2109" s="1">
        <f t="shared" si="2984"/>
        <v>0</v>
      </c>
      <c r="BW2109" s="1">
        <f t="shared" si="2984"/>
        <v>0</v>
      </c>
      <c r="BX2109" s="1">
        <f t="shared" si="2984"/>
        <v>0</v>
      </c>
      <c r="BY2109" s="1">
        <f t="shared" ref="BY2109:EH2109" si="2985">+BZ1413</f>
        <v>0</v>
      </c>
      <c r="BZ2109" s="1">
        <f t="shared" si="2985"/>
        <v>0</v>
      </c>
      <c r="CA2109" s="1">
        <f t="shared" si="2985"/>
        <v>0</v>
      </c>
      <c r="CB2109" s="1">
        <f t="shared" si="2985"/>
        <v>0</v>
      </c>
      <c r="CC2109" s="1">
        <f t="shared" si="2985"/>
        <v>0</v>
      </c>
      <c r="CD2109" s="1">
        <f t="shared" si="2985"/>
        <v>0</v>
      </c>
      <c r="CE2109" s="1">
        <f t="shared" si="2985"/>
        <v>0</v>
      </c>
      <c r="CF2109" s="1">
        <f t="shared" si="2985"/>
        <v>0</v>
      </c>
      <c r="CG2109" s="1">
        <f t="shared" si="2985"/>
        <v>0</v>
      </c>
      <c r="CH2109" s="1">
        <f t="shared" si="2985"/>
        <v>0</v>
      </c>
      <c r="CI2109" s="1">
        <f t="shared" si="2985"/>
        <v>0</v>
      </c>
      <c r="CJ2109" s="1">
        <f t="shared" si="2985"/>
        <v>0</v>
      </c>
      <c r="CK2109" s="1">
        <f t="shared" si="2985"/>
        <v>0</v>
      </c>
      <c r="CL2109" s="1">
        <f t="shared" si="2985"/>
        <v>0</v>
      </c>
      <c r="CM2109" s="1">
        <f t="shared" si="2985"/>
        <v>0</v>
      </c>
      <c r="CN2109" s="1">
        <f t="shared" si="2985"/>
        <v>0</v>
      </c>
      <c r="CO2109" s="1">
        <f t="shared" si="2985"/>
        <v>0</v>
      </c>
      <c r="CP2109" s="1">
        <f t="shared" si="2985"/>
        <v>0</v>
      </c>
      <c r="CQ2109" s="1">
        <f t="shared" si="2985"/>
        <v>0</v>
      </c>
      <c r="CR2109" s="1">
        <f t="shared" si="2985"/>
        <v>0</v>
      </c>
      <c r="CS2109" s="1">
        <f t="shared" si="2985"/>
        <v>0</v>
      </c>
      <c r="CT2109" s="1">
        <f t="shared" si="2985"/>
        <v>0</v>
      </c>
      <c r="CU2109" s="1">
        <f t="shared" si="2985"/>
        <v>0</v>
      </c>
      <c r="CV2109" s="1">
        <f t="shared" si="2985"/>
        <v>0</v>
      </c>
      <c r="CW2109" s="1">
        <f t="shared" si="2985"/>
        <v>0</v>
      </c>
      <c r="CX2109" s="1">
        <f t="shared" si="2985"/>
        <v>0</v>
      </c>
      <c r="CY2109" s="1">
        <f t="shared" si="2985"/>
        <v>-35527.68</v>
      </c>
      <c r="CZ2109" s="1">
        <f t="shared" si="2985"/>
        <v>0</v>
      </c>
      <c r="DA2109" s="1">
        <f t="shared" si="2985"/>
        <v>44409600</v>
      </c>
      <c r="DB2109" s="1">
        <f t="shared" si="2985"/>
        <v>0</v>
      </c>
      <c r="DC2109" s="1">
        <f t="shared" si="2985"/>
        <v>0</v>
      </c>
      <c r="DD2109" s="1">
        <f t="shared" si="2985"/>
        <v>0</v>
      </c>
      <c r="DE2109" s="1">
        <f t="shared" si="2985"/>
        <v>0</v>
      </c>
      <c r="DF2109" s="1">
        <f t="shared" si="2985"/>
        <v>0</v>
      </c>
      <c r="DG2109" s="1">
        <f t="shared" si="2985"/>
        <v>0</v>
      </c>
      <c r="DH2109" s="1">
        <f t="shared" si="2985"/>
        <v>0</v>
      </c>
      <c r="DI2109" s="1">
        <f t="shared" si="2985"/>
        <v>0</v>
      </c>
      <c r="DJ2109" s="1">
        <f t="shared" si="2985"/>
        <v>0</v>
      </c>
      <c r="DK2109" s="1">
        <f t="shared" si="2985"/>
        <v>0</v>
      </c>
      <c r="DL2109" s="1">
        <f t="shared" si="2985"/>
        <v>0</v>
      </c>
      <c r="DM2109" s="1">
        <f t="shared" si="2985"/>
        <v>0</v>
      </c>
      <c r="DN2109" s="1">
        <f t="shared" si="2985"/>
        <v>0</v>
      </c>
      <c r="DO2109" s="1">
        <f t="shared" si="2985"/>
        <v>0</v>
      </c>
      <c r="DP2109" s="1">
        <f t="shared" si="2985"/>
        <v>0</v>
      </c>
      <c r="DQ2109" s="1">
        <f t="shared" si="2985"/>
        <v>-71250</v>
      </c>
      <c r="DR2109" s="1">
        <f t="shared" si="2985"/>
        <v>0</v>
      </c>
      <c r="DS2109" s="1">
        <f t="shared" si="2985"/>
        <v>0</v>
      </c>
      <c r="DT2109" s="1">
        <f t="shared" si="2985"/>
        <v>201777.68</v>
      </c>
      <c r="DU2109" s="1">
        <f t="shared" si="2985"/>
        <v>0</v>
      </c>
      <c r="DV2109" s="1">
        <f t="shared" si="2985"/>
        <v>44409600</v>
      </c>
      <c r="DW2109" s="1">
        <f t="shared" si="2985"/>
        <v>-95000</v>
      </c>
      <c r="DX2109" s="1">
        <f t="shared" si="2985"/>
        <v>0</v>
      </c>
      <c r="DY2109" s="1">
        <f t="shared" si="2985"/>
        <v>0</v>
      </c>
      <c r="DZ2109" s="1">
        <f t="shared" si="2985"/>
        <v>0</v>
      </c>
      <c r="EA2109" s="1">
        <f t="shared" si="2985"/>
        <v>0</v>
      </c>
      <c r="EB2109" s="1">
        <f t="shared" si="2985"/>
        <v>0</v>
      </c>
      <c r="EC2109" s="1">
        <f t="shared" si="2985"/>
        <v>0</v>
      </c>
      <c r="ED2109" s="1">
        <f t="shared" si="2985"/>
        <v>0</v>
      </c>
      <c r="EE2109" s="1">
        <f t="shared" si="2985"/>
        <v>0</v>
      </c>
      <c r="EF2109" s="1">
        <f t="shared" si="2985"/>
        <v>0</v>
      </c>
      <c r="EG2109" s="1">
        <f t="shared" si="2985"/>
        <v>0</v>
      </c>
      <c r="EH2109" s="1">
        <f t="shared" si="2985"/>
        <v>0</v>
      </c>
    </row>
    <row r="2110" spans="4:138" hidden="1">
      <c r="D2110" s="1">
        <v>-5.893525667488575E-9</v>
      </c>
      <c r="M2110" s="1">
        <f t="shared" ref="M2110:BX2110" si="2986">+N1414</f>
        <v>0</v>
      </c>
      <c r="N2110" s="1">
        <f t="shared" si="2986"/>
        <v>0</v>
      </c>
      <c r="O2110" s="1">
        <f t="shared" si="2986"/>
        <v>0</v>
      </c>
      <c r="P2110" s="1">
        <f t="shared" si="2986"/>
        <v>0</v>
      </c>
      <c r="Q2110" s="1">
        <f t="shared" si="2986"/>
        <v>0</v>
      </c>
      <c r="R2110" s="1">
        <f t="shared" si="2986"/>
        <v>0</v>
      </c>
      <c r="S2110" s="1">
        <f t="shared" si="2986"/>
        <v>0</v>
      </c>
      <c r="T2110" s="1">
        <f t="shared" si="2986"/>
        <v>0</v>
      </c>
      <c r="U2110" s="1">
        <f t="shared" si="2986"/>
        <v>0</v>
      </c>
      <c r="V2110" s="1">
        <f t="shared" si="2986"/>
        <v>0</v>
      </c>
      <c r="W2110" s="1">
        <f t="shared" si="2986"/>
        <v>0</v>
      </c>
      <c r="X2110" s="1">
        <f t="shared" si="2986"/>
        <v>0</v>
      </c>
      <c r="Y2110" s="1">
        <f t="shared" si="2986"/>
        <v>0</v>
      </c>
      <c r="Z2110" s="1">
        <f t="shared" si="2986"/>
        <v>0</v>
      </c>
      <c r="AA2110" s="1">
        <f t="shared" si="2986"/>
        <v>0</v>
      </c>
      <c r="AB2110" s="1">
        <f t="shared" si="2986"/>
        <v>0</v>
      </c>
      <c r="AC2110" s="1">
        <f t="shared" si="2986"/>
        <v>0</v>
      </c>
      <c r="AD2110" s="1">
        <f t="shared" si="2986"/>
        <v>0</v>
      </c>
      <c r="AE2110" s="1">
        <f t="shared" si="2986"/>
        <v>0</v>
      </c>
      <c r="AF2110" s="1">
        <f t="shared" si="2986"/>
        <v>0</v>
      </c>
      <c r="AG2110" s="1">
        <f t="shared" si="2986"/>
        <v>0</v>
      </c>
      <c r="AH2110" s="1">
        <f t="shared" si="2986"/>
        <v>0</v>
      </c>
      <c r="AI2110" s="1">
        <f t="shared" si="2986"/>
        <v>0</v>
      </c>
      <c r="AJ2110" s="1">
        <f t="shared" si="2986"/>
        <v>0</v>
      </c>
      <c r="AK2110" s="1">
        <f t="shared" si="2986"/>
        <v>0</v>
      </c>
      <c r="AL2110" s="1">
        <f t="shared" si="2986"/>
        <v>0</v>
      </c>
      <c r="AM2110" s="1">
        <f t="shared" si="2986"/>
        <v>0</v>
      </c>
      <c r="AN2110" s="1">
        <f t="shared" si="2986"/>
        <v>0</v>
      </c>
      <c r="AO2110" s="1">
        <f t="shared" si="2986"/>
        <v>0</v>
      </c>
      <c r="AP2110" s="1">
        <f t="shared" si="2986"/>
        <v>0</v>
      </c>
      <c r="AQ2110" s="1">
        <f t="shared" si="2986"/>
        <v>0</v>
      </c>
      <c r="AR2110" s="1">
        <f t="shared" si="2986"/>
        <v>0</v>
      </c>
      <c r="AS2110" s="1">
        <f t="shared" si="2986"/>
        <v>0</v>
      </c>
      <c r="AT2110" s="1">
        <f t="shared" si="2986"/>
        <v>0</v>
      </c>
      <c r="AU2110" s="1">
        <f t="shared" si="2986"/>
        <v>0</v>
      </c>
      <c r="AV2110" s="1">
        <f t="shared" si="2986"/>
        <v>0</v>
      </c>
      <c r="AW2110" s="1">
        <f t="shared" si="2986"/>
        <v>0</v>
      </c>
      <c r="AX2110" s="1">
        <f t="shared" si="2986"/>
        <v>0</v>
      </c>
      <c r="AY2110" s="1">
        <f t="shared" si="2986"/>
        <v>0</v>
      </c>
      <c r="AZ2110" s="1">
        <f t="shared" si="2986"/>
        <v>0</v>
      </c>
      <c r="BA2110" s="1">
        <f t="shared" si="2986"/>
        <v>0</v>
      </c>
      <c r="BB2110" s="1">
        <f t="shared" si="2986"/>
        <v>0</v>
      </c>
      <c r="BC2110" s="1">
        <f t="shared" si="2986"/>
        <v>0</v>
      </c>
      <c r="BD2110" s="1">
        <f t="shared" si="2986"/>
        <v>0</v>
      </c>
      <c r="BE2110" s="1">
        <f t="shared" si="2986"/>
        <v>0</v>
      </c>
      <c r="BF2110" s="1">
        <f t="shared" si="2986"/>
        <v>0</v>
      </c>
      <c r="BG2110" s="1">
        <f t="shared" si="2986"/>
        <v>0</v>
      </c>
      <c r="BH2110" s="1">
        <f t="shared" si="2986"/>
        <v>0</v>
      </c>
      <c r="BI2110" s="1">
        <f t="shared" si="2986"/>
        <v>0</v>
      </c>
      <c r="BJ2110" s="1">
        <f t="shared" si="2986"/>
        <v>0</v>
      </c>
      <c r="BK2110" s="1">
        <f t="shared" si="2986"/>
        <v>0</v>
      </c>
      <c r="BL2110" s="1">
        <f t="shared" si="2986"/>
        <v>0</v>
      </c>
      <c r="BM2110" s="1">
        <f t="shared" si="2986"/>
        <v>0</v>
      </c>
      <c r="BN2110" s="1">
        <f t="shared" si="2986"/>
        <v>0</v>
      </c>
      <c r="BO2110" s="1">
        <f t="shared" si="2986"/>
        <v>0</v>
      </c>
      <c r="BP2110" s="1">
        <f t="shared" si="2986"/>
        <v>0</v>
      </c>
      <c r="BQ2110" s="1">
        <f t="shared" si="2986"/>
        <v>0</v>
      </c>
      <c r="BR2110" s="1">
        <f t="shared" si="2986"/>
        <v>0</v>
      </c>
      <c r="BS2110" s="1">
        <f t="shared" si="2986"/>
        <v>0</v>
      </c>
      <c r="BT2110" s="1">
        <f t="shared" si="2986"/>
        <v>0</v>
      </c>
      <c r="BU2110" s="1">
        <f t="shared" si="2986"/>
        <v>0</v>
      </c>
      <c r="BV2110" s="1">
        <f t="shared" si="2986"/>
        <v>0</v>
      </c>
      <c r="BW2110" s="1">
        <f t="shared" si="2986"/>
        <v>0</v>
      </c>
      <c r="BX2110" s="1">
        <f t="shared" si="2986"/>
        <v>0</v>
      </c>
      <c r="BY2110" s="1">
        <f t="shared" ref="BY2110:EH2110" si="2987">+BZ1414</f>
        <v>0</v>
      </c>
      <c r="BZ2110" s="1">
        <f t="shared" si="2987"/>
        <v>0</v>
      </c>
      <c r="CA2110" s="1">
        <f t="shared" si="2987"/>
        <v>0</v>
      </c>
      <c r="CB2110" s="1">
        <f t="shared" si="2987"/>
        <v>0</v>
      </c>
      <c r="CC2110" s="1">
        <f t="shared" si="2987"/>
        <v>0</v>
      </c>
      <c r="CD2110" s="1">
        <f t="shared" si="2987"/>
        <v>0</v>
      </c>
      <c r="CE2110" s="1">
        <f t="shared" si="2987"/>
        <v>0</v>
      </c>
      <c r="CF2110" s="1">
        <f t="shared" si="2987"/>
        <v>0</v>
      </c>
      <c r="CG2110" s="1">
        <f t="shared" si="2987"/>
        <v>0</v>
      </c>
      <c r="CH2110" s="1">
        <f t="shared" si="2987"/>
        <v>0</v>
      </c>
      <c r="CI2110" s="1">
        <f t="shared" si="2987"/>
        <v>0</v>
      </c>
      <c r="CJ2110" s="1">
        <f t="shared" si="2987"/>
        <v>0</v>
      </c>
      <c r="CK2110" s="1">
        <f t="shared" si="2987"/>
        <v>0</v>
      </c>
      <c r="CL2110" s="1">
        <f t="shared" si="2987"/>
        <v>0</v>
      </c>
      <c r="CM2110" s="1">
        <f t="shared" si="2987"/>
        <v>0</v>
      </c>
      <c r="CN2110" s="1">
        <f t="shared" si="2987"/>
        <v>0</v>
      </c>
      <c r="CO2110" s="1">
        <f t="shared" si="2987"/>
        <v>0</v>
      </c>
      <c r="CP2110" s="1">
        <f t="shared" si="2987"/>
        <v>0</v>
      </c>
      <c r="CQ2110" s="1">
        <f t="shared" si="2987"/>
        <v>0</v>
      </c>
      <c r="CR2110" s="1">
        <f t="shared" si="2987"/>
        <v>0</v>
      </c>
      <c r="CS2110" s="1">
        <f t="shared" si="2987"/>
        <v>0</v>
      </c>
      <c r="CT2110" s="1">
        <f t="shared" si="2987"/>
        <v>0</v>
      </c>
      <c r="CU2110" s="1">
        <f t="shared" si="2987"/>
        <v>0</v>
      </c>
      <c r="CV2110" s="1">
        <f t="shared" si="2987"/>
        <v>0</v>
      </c>
      <c r="CW2110" s="1">
        <f t="shared" si="2987"/>
        <v>0</v>
      </c>
      <c r="CX2110" s="1">
        <f t="shared" si="2987"/>
        <v>0</v>
      </c>
      <c r="CY2110" s="1">
        <f t="shared" si="2987"/>
        <v>0</v>
      </c>
      <c r="CZ2110" s="1">
        <f t="shared" si="2987"/>
        <v>-676000</v>
      </c>
      <c r="DA2110" s="1">
        <f t="shared" si="2987"/>
        <v>0</v>
      </c>
      <c r="DB2110" s="1">
        <f t="shared" si="2987"/>
        <v>0</v>
      </c>
      <c r="DC2110" s="1">
        <f t="shared" si="2987"/>
        <v>0</v>
      </c>
      <c r="DD2110" s="1">
        <f t="shared" si="2987"/>
        <v>0</v>
      </c>
      <c r="DE2110" s="1">
        <f t="shared" si="2987"/>
        <v>0</v>
      </c>
      <c r="DF2110" s="1">
        <f t="shared" si="2987"/>
        <v>0</v>
      </c>
      <c r="DG2110" s="1">
        <f t="shared" si="2987"/>
        <v>0</v>
      </c>
      <c r="DH2110" s="1">
        <f t="shared" si="2987"/>
        <v>0</v>
      </c>
      <c r="DI2110" s="1">
        <f t="shared" si="2987"/>
        <v>0</v>
      </c>
      <c r="DJ2110" s="1">
        <f t="shared" si="2987"/>
        <v>0</v>
      </c>
      <c r="DK2110" s="1">
        <f t="shared" si="2987"/>
        <v>0</v>
      </c>
      <c r="DL2110" s="1">
        <f t="shared" si="2987"/>
        <v>0</v>
      </c>
      <c r="DM2110" s="1">
        <f t="shared" si="2987"/>
        <v>0</v>
      </c>
      <c r="DN2110" s="1">
        <f t="shared" si="2987"/>
        <v>0</v>
      </c>
      <c r="DO2110" s="1">
        <f t="shared" si="2987"/>
        <v>0</v>
      </c>
      <c r="DP2110" s="1">
        <f t="shared" si="2987"/>
        <v>0</v>
      </c>
      <c r="DQ2110" s="1">
        <f t="shared" si="2987"/>
        <v>0</v>
      </c>
      <c r="DR2110" s="1">
        <f t="shared" si="2987"/>
        <v>-90.9375</v>
      </c>
      <c r="DS2110" s="1">
        <f t="shared" si="2987"/>
        <v>-363750</v>
      </c>
      <c r="DT2110" s="1">
        <f t="shared" si="2987"/>
        <v>0</v>
      </c>
      <c r="DU2110" s="1">
        <f t="shared" si="2987"/>
        <v>676306.4930555555</v>
      </c>
      <c r="DV2110" s="1">
        <f t="shared" si="2987"/>
        <v>282916.66666666663</v>
      </c>
      <c r="DW2110" s="1">
        <f t="shared" si="2987"/>
        <v>0</v>
      </c>
      <c r="DX2110" s="1">
        <f t="shared" si="2987"/>
        <v>-215.55555555555554</v>
      </c>
      <c r="DY2110" s="1">
        <f t="shared" si="2987"/>
        <v>646666.66666666663</v>
      </c>
      <c r="DZ2110" s="1">
        <f t="shared" si="2987"/>
        <v>0</v>
      </c>
      <c r="EA2110" s="1">
        <f t="shared" si="2987"/>
        <v>0</v>
      </c>
      <c r="EB2110" s="1">
        <f t="shared" si="2987"/>
        <v>0</v>
      </c>
      <c r="EC2110" s="1">
        <f t="shared" si="2987"/>
        <v>0</v>
      </c>
      <c r="ED2110" s="1">
        <f t="shared" si="2987"/>
        <v>0</v>
      </c>
      <c r="EE2110" s="1">
        <f t="shared" si="2987"/>
        <v>0</v>
      </c>
      <c r="EF2110" s="1">
        <f t="shared" si="2987"/>
        <v>0</v>
      </c>
      <c r="EG2110" s="1">
        <f t="shared" si="2987"/>
        <v>0</v>
      </c>
      <c r="EH2110" s="1">
        <f t="shared" si="2987"/>
        <v>0</v>
      </c>
    </row>
    <row r="2111" spans="4:138" hidden="1">
      <c r="D2111" s="1">
        <v>1.3709068298339844E-6</v>
      </c>
      <c r="M2111" s="1">
        <f t="shared" ref="M2111:BX2111" si="2988">+N1415</f>
        <v>0</v>
      </c>
      <c r="N2111" s="1">
        <f t="shared" si="2988"/>
        <v>0</v>
      </c>
      <c r="O2111" s="1">
        <f t="shared" si="2988"/>
        <v>0</v>
      </c>
      <c r="P2111" s="1">
        <f t="shared" si="2988"/>
        <v>0</v>
      </c>
      <c r="Q2111" s="1">
        <f t="shared" si="2988"/>
        <v>0</v>
      </c>
      <c r="R2111" s="1">
        <f t="shared" si="2988"/>
        <v>0</v>
      </c>
      <c r="S2111" s="1">
        <f t="shared" si="2988"/>
        <v>0</v>
      </c>
      <c r="T2111" s="1">
        <f t="shared" si="2988"/>
        <v>0</v>
      </c>
      <c r="U2111" s="1">
        <f t="shared" si="2988"/>
        <v>0</v>
      </c>
      <c r="V2111" s="1">
        <f t="shared" si="2988"/>
        <v>0</v>
      </c>
      <c r="W2111" s="1">
        <f t="shared" si="2988"/>
        <v>0</v>
      </c>
      <c r="X2111" s="1">
        <f t="shared" si="2988"/>
        <v>0</v>
      </c>
      <c r="Y2111" s="1">
        <f t="shared" si="2988"/>
        <v>0</v>
      </c>
      <c r="Z2111" s="1">
        <f t="shared" si="2988"/>
        <v>0</v>
      </c>
      <c r="AA2111" s="1">
        <f t="shared" si="2988"/>
        <v>0</v>
      </c>
      <c r="AB2111" s="1">
        <f t="shared" si="2988"/>
        <v>0</v>
      </c>
      <c r="AC2111" s="1">
        <f t="shared" si="2988"/>
        <v>0</v>
      </c>
      <c r="AD2111" s="1">
        <f t="shared" si="2988"/>
        <v>0</v>
      </c>
      <c r="AE2111" s="1">
        <f t="shared" si="2988"/>
        <v>0</v>
      </c>
      <c r="AF2111" s="1">
        <f t="shared" si="2988"/>
        <v>0</v>
      </c>
      <c r="AG2111" s="1">
        <f t="shared" si="2988"/>
        <v>0</v>
      </c>
      <c r="AH2111" s="1">
        <f t="shared" si="2988"/>
        <v>0</v>
      </c>
      <c r="AI2111" s="1">
        <f t="shared" si="2988"/>
        <v>0</v>
      </c>
      <c r="AJ2111" s="1">
        <f t="shared" si="2988"/>
        <v>0</v>
      </c>
      <c r="AK2111" s="1">
        <f t="shared" si="2988"/>
        <v>0</v>
      </c>
      <c r="AL2111" s="1">
        <f t="shared" si="2988"/>
        <v>0</v>
      </c>
      <c r="AM2111" s="1">
        <f t="shared" si="2988"/>
        <v>0</v>
      </c>
      <c r="AN2111" s="1">
        <f t="shared" si="2988"/>
        <v>0</v>
      </c>
      <c r="AO2111" s="1">
        <f t="shared" si="2988"/>
        <v>0</v>
      </c>
      <c r="AP2111" s="1">
        <f t="shared" si="2988"/>
        <v>0</v>
      </c>
      <c r="AQ2111" s="1">
        <f t="shared" si="2988"/>
        <v>0</v>
      </c>
      <c r="AR2111" s="1">
        <f t="shared" si="2988"/>
        <v>0</v>
      </c>
      <c r="AS2111" s="1">
        <f t="shared" si="2988"/>
        <v>0</v>
      </c>
      <c r="AT2111" s="1">
        <f t="shared" si="2988"/>
        <v>0</v>
      </c>
      <c r="AU2111" s="1">
        <f t="shared" si="2988"/>
        <v>0</v>
      </c>
      <c r="AV2111" s="1">
        <f t="shared" si="2988"/>
        <v>0</v>
      </c>
      <c r="AW2111" s="1">
        <f t="shared" si="2988"/>
        <v>0</v>
      </c>
      <c r="AX2111" s="1">
        <f t="shared" si="2988"/>
        <v>0</v>
      </c>
      <c r="AY2111" s="1">
        <f t="shared" si="2988"/>
        <v>0</v>
      </c>
      <c r="AZ2111" s="1">
        <f t="shared" si="2988"/>
        <v>0</v>
      </c>
      <c r="BA2111" s="1">
        <f t="shared" si="2988"/>
        <v>0</v>
      </c>
      <c r="BB2111" s="1">
        <f t="shared" si="2988"/>
        <v>0</v>
      </c>
      <c r="BC2111" s="1">
        <f t="shared" si="2988"/>
        <v>0</v>
      </c>
      <c r="BD2111" s="1">
        <f t="shared" si="2988"/>
        <v>0</v>
      </c>
      <c r="BE2111" s="1">
        <f t="shared" si="2988"/>
        <v>0</v>
      </c>
      <c r="BF2111" s="1">
        <f t="shared" si="2988"/>
        <v>0</v>
      </c>
      <c r="BG2111" s="1">
        <f t="shared" si="2988"/>
        <v>0</v>
      </c>
      <c r="BH2111" s="1">
        <f t="shared" si="2988"/>
        <v>0</v>
      </c>
      <c r="BI2111" s="1">
        <f t="shared" si="2988"/>
        <v>0</v>
      </c>
      <c r="BJ2111" s="1">
        <f t="shared" si="2988"/>
        <v>0</v>
      </c>
      <c r="BK2111" s="1">
        <f t="shared" si="2988"/>
        <v>0</v>
      </c>
      <c r="BL2111" s="1">
        <f t="shared" si="2988"/>
        <v>0</v>
      </c>
      <c r="BM2111" s="1">
        <f t="shared" si="2988"/>
        <v>0</v>
      </c>
      <c r="BN2111" s="1">
        <f t="shared" si="2988"/>
        <v>0</v>
      </c>
      <c r="BO2111" s="1">
        <f t="shared" si="2988"/>
        <v>0</v>
      </c>
      <c r="BP2111" s="1">
        <f t="shared" si="2988"/>
        <v>0</v>
      </c>
      <c r="BQ2111" s="1">
        <f t="shared" si="2988"/>
        <v>0</v>
      </c>
      <c r="BR2111" s="1">
        <f t="shared" si="2988"/>
        <v>0</v>
      </c>
      <c r="BS2111" s="1">
        <f t="shared" si="2988"/>
        <v>0</v>
      </c>
      <c r="BT2111" s="1">
        <f t="shared" si="2988"/>
        <v>0</v>
      </c>
      <c r="BU2111" s="1">
        <f t="shared" si="2988"/>
        <v>0</v>
      </c>
      <c r="BV2111" s="1">
        <f t="shared" si="2988"/>
        <v>0</v>
      </c>
      <c r="BW2111" s="1">
        <f t="shared" si="2988"/>
        <v>0</v>
      </c>
      <c r="BX2111" s="1">
        <f t="shared" si="2988"/>
        <v>0</v>
      </c>
      <c r="BY2111" s="1">
        <f t="shared" ref="BY2111:EH2111" si="2989">+BZ1415</f>
        <v>0</v>
      </c>
      <c r="BZ2111" s="1">
        <f t="shared" si="2989"/>
        <v>0</v>
      </c>
      <c r="CA2111" s="1">
        <f t="shared" si="2989"/>
        <v>0</v>
      </c>
      <c r="CB2111" s="1">
        <f t="shared" si="2989"/>
        <v>0</v>
      </c>
      <c r="CC2111" s="1">
        <f t="shared" si="2989"/>
        <v>0</v>
      </c>
      <c r="CD2111" s="1">
        <f t="shared" si="2989"/>
        <v>0</v>
      </c>
      <c r="CE2111" s="1">
        <f t="shared" si="2989"/>
        <v>0</v>
      </c>
      <c r="CF2111" s="1">
        <f t="shared" si="2989"/>
        <v>0</v>
      </c>
      <c r="CG2111" s="1">
        <f t="shared" si="2989"/>
        <v>0</v>
      </c>
      <c r="CH2111" s="1">
        <f t="shared" si="2989"/>
        <v>0</v>
      </c>
      <c r="CI2111" s="1">
        <f t="shared" si="2989"/>
        <v>0</v>
      </c>
      <c r="CJ2111" s="1">
        <f t="shared" si="2989"/>
        <v>0</v>
      </c>
      <c r="CK2111" s="1">
        <f t="shared" si="2989"/>
        <v>0</v>
      </c>
      <c r="CL2111" s="1">
        <f t="shared" si="2989"/>
        <v>0</v>
      </c>
      <c r="CM2111" s="1">
        <f t="shared" si="2989"/>
        <v>0</v>
      </c>
      <c r="CN2111" s="1">
        <f t="shared" si="2989"/>
        <v>0</v>
      </c>
      <c r="CO2111" s="1">
        <f t="shared" si="2989"/>
        <v>0</v>
      </c>
      <c r="CP2111" s="1">
        <f t="shared" si="2989"/>
        <v>0</v>
      </c>
      <c r="CQ2111" s="1">
        <f t="shared" si="2989"/>
        <v>0</v>
      </c>
      <c r="CR2111" s="1">
        <f t="shared" si="2989"/>
        <v>0</v>
      </c>
      <c r="CS2111" s="1">
        <f t="shared" si="2989"/>
        <v>0</v>
      </c>
      <c r="CT2111" s="1">
        <f t="shared" si="2989"/>
        <v>0</v>
      </c>
      <c r="CU2111" s="1">
        <f t="shared" si="2989"/>
        <v>0</v>
      </c>
      <c r="CV2111" s="1">
        <f t="shared" si="2989"/>
        <v>0</v>
      </c>
      <c r="CW2111" s="1">
        <f t="shared" si="2989"/>
        <v>0</v>
      </c>
      <c r="CX2111" s="1">
        <f t="shared" si="2989"/>
        <v>0</v>
      </c>
      <c r="CY2111" s="1">
        <f t="shared" si="2989"/>
        <v>-44409600</v>
      </c>
      <c r="CZ2111" s="1">
        <f t="shared" si="2989"/>
        <v>0</v>
      </c>
      <c r="DA2111" s="1">
        <f t="shared" si="2989"/>
        <v>37008000000</v>
      </c>
      <c r="DB2111" s="1">
        <f t="shared" si="2989"/>
        <v>0</v>
      </c>
      <c r="DC2111" s="1">
        <f t="shared" si="2989"/>
        <v>0</v>
      </c>
      <c r="DD2111" s="1">
        <f t="shared" si="2989"/>
        <v>0</v>
      </c>
      <c r="DE2111" s="1">
        <f t="shared" si="2989"/>
        <v>0</v>
      </c>
      <c r="DF2111" s="1">
        <f t="shared" si="2989"/>
        <v>0</v>
      </c>
      <c r="DG2111" s="1">
        <f t="shared" si="2989"/>
        <v>0</v>
      </c>
      <c r="DH2111" s="1">
        <f t="shared" si="2989"/>
        <v>0</v>
      </c>
      <c r="DI2111" s="1">
        <f t="shared" si="2989"/>
        <v>0</v>
      </c>
      <c r="DJ2111" s="1">
        <f t="shared" si="2989"/>
        <v>0</v>
      </c>
      <c r="DK2111" s="1">
        <f t="shared" si="2989"/>
        <v>0</v>
      </c>
      <c r="DL2111" s="1">
        <f t="shared" si="2989"/>
        <v>0</v>
      </c>
      <c r="DM2111" s="1">
        <f t="shared" si="2989"/>
        <v>0</v>
      </c>
      <c r="DN2111" s="1">
        <f t="shared" si="2989"/>
        <v>0</v>
      </c>
      <c r="DO2111" s="1">
        <f t="shared" si="2989"/>
        <v>0</v>
      </c>
      <c r="DP2111" s="1">
        <f t="shared" si="2989"/>
        <v>0</v>
      </c>
      <c r="DQ2111" s="1">
        <f t="shared" si="2989"/>
        <v>0</v>
      </c>
      <c r="DR2111" s="1">
        <f t="shared" si="2989"/>
        <v>363750</v>
      </c>
      <c r="DS2111" s="1">
        <f t="shared" si="2989"/>
        <v>970000000</v>
      </c>
      <c r="DT2111" s="1">
        <f t="shared" si="2989"/>
        <v>44409600</v>
      </c>
      <c r="DU2111" s="1">
        <f t="shared" si="2989"/>
        <v>282916.66666666663</v>
      </c>
      <c r="DV2111" s="1">
        <f t="shared" si="2989"/>
        <v>78542666666.666672</v>
      </c>
      <c r="DW2111" s="1">
        <f t="shared" si="2989"/>
        <v>0</v>
      </c>
      <c r="DX2111" s="1">
        <f t="shared" si="2989"/>
        <v>-646666.66666666663</v>
      </c>
      <c r="DY2111" s="1">
        <f t="shared" si="2989"/>
        <v>1293333333.3333333</v>
      </c>
      <c r="DZ2111" s="1">
        <f t="shared" si="2989"/>
        <v>0</v>
      </c>
      <c r="EA2111" s="1">
        <f t="shared" si="2989"/>
        <v>0</v>
      </c>
      <c r="EB2111" s="1">
        <f t="shared" si="2989"/>
        <v>0</v>
      </c>
      <c r="EC2111" s="1">
        <f t="shared" si="2989"/>
        <v>0</v>
      </c>
      <c r="ED2111" s="1">
        <f t="shared" si="2989"/>
        <v>0</v>
      </c>
      <c r="EE2111" s="1">
        <f t="shared" si="2989"/>
        <v>0</v>
      </c>
      <c r="EF2111" s="1">
        <f t="shared" si="2989"/>
        <v>0</v>
      </c>
      <c r="EG2111" s="1">
        <f t="shared" si="2989"/>
        <v>0</v>
      </c>
      <c r="EH2111" s="1">
        <f t="shared" si="2989"/>
        <v>0</v>
      </c>
    </row>
    <row r="2112" spans="4:138" hidden="1">
      <c r="D2112" s="1">
        <v>7.4505805969238281E-9</v>
      </c>
      <c r="M2112" s="1">
        <f t="shared" ref="M2112:BX2112" si="2990">+N1416</f>
        <v>0</v>
      </c>
      <c r="N2112" s="1">
        <f t="shared" si="2990"/>
        <v>0</v>
      </c>
      <c r="O2112" s="1">
        <f t="shared" si="2990"/>
        <v>0</v>
      </c>
      <c r="P2112" s="1">
        <f t="shared" si="2990"/>
        <v>0</v>
      </c>
      <c r="Q2112" s="1">
        <f t="shared" si="2990"/>
        <v>0</v>
      </c>
      <c r="R2112" s="1">
        <f t="shared" si="2990"/>
        <v>0</v>
      </c>
      <c r="S2112" s="1">
        <f t="shared" si="2990"/>
        <v>0</v>
      </c>
      <c r="T2112" s="1">
        <f t="shared" si="2990"/>
        <v>0</v>
      </c>
      <c r="U2112" s="1">
        <f t="shared" si="2990"/>
        <v>0</v>
      </c>
      <c r="V2112" s="1">
        <f t="shared" si="2990"/>
        <v>0</v>
      </c>
      <c r="W2112" s="1">
        <f t="shared" si="2990"/>
        <v>0</v>
      </c>
      <c r="X2112" s="1">
        <f t="shared" si="2990"/>
        <v>0</v>
      </c>
      <c r="Y2112" s="1">
        <f t="shared" si="2990"/>
        <v>0</v>
      </c>
      <c r="Z2112" s="1">
        <f t="shared" si="2990"/>
        <v>0</v>
      </c>
      <c r="AA2112" s="1">
        <f t="shared" si="2990"/>
        <v>0</v>
      </c>
      <c r="AB2112" s="1">
        <f t="shared" si="2990"/>
        <v>0</v>
      </c>
      <c r="AC2112" s="1">
        <f t="shared" si="2990"/>
        <v>0</v>
      </c>
      <c r="AD2112" s="1">
        <f t="shared" si="2990"/>
        <v>0</v>
      </c>
      <c r="AE2112" s="1">
        <f t="shared" si="2990"/>
        <v>0</v>
      </c>
      <c r="AF2112" s="1">
        <f t="shared" si="2990"/>
        <v>0</v>
      </c>
      <c r="AG2112" s="1">
        <f t="shared" si="2990"/>
        <v>0</v>
      </c>
      <c r="AH2112" s="1">
        <f t="shared" si="2990"/>
        <v>0</v>
      </c>
      <c r="AI2112" s="1">
        <f t="shared" si="2990"/>
        <v>0</v>
      </c>
      <c r="AJ2112" s="1">
        <f t="shared" si="2990"/>
        <v>0</v>
      </c>
      <c r="AK2112" s="1">
        <f t="shared" si="2990"/>
        <v>0</v>
      </c>
      <c r="AL2112" s="1">
        <f t="shared" si="2990"/>
        <v>0</v>
      </c>
      <c r="AM2112" s="1">
        <f t="shared" si="2990"/>
        <v>0</v>
      </c>
      <c r="AN2112" s="1">
        <f t="shared" si="2990"/>
        <v>0</v>
      </c>
      <c r="AO2112" s="1">
        <f t="shared" si="2990"/>
        <v>0</v>
      </c>
      <c r="AP2112" s="1">
        <f t="shared" si="2990"/>
        <v>0</v>
      </c>
      <c r="AQ2112" s="1">
        <f t="shared" si="2990"/>
        <v>0</v>
      </c>
      <c r="AR2112" s="1">
        <f t="shared" si="2990"/>
        <v>0</v>
      </c>
      <c r="AS2112" s="1">
        <f t="shared" si="2990"/>
        <v>0</v>
      </c>
      <c r="AT2112" s="1">
        <f t="shared" si="2990"/>
        <v>0</v>
      </c>
      <c r="AU2112" s="1">
        <f t="shared" si="2990"/>
        <v>0</v>
      </c>
      <c r="AV2112" s="1">
        <f t="shared" si="2990"/>
        <v>0</v>
      </c>
      <c r="AW2112" s="1">
        <f t="shared" si="2990"/>
        <v>0</v>
      </c>
      <c r="AX2112" s="1">
        <f t="shared" si="2990"/>
        <v>0</v>
      </c>
      <c r="AY2112" s="1">
        <f t="shared" si="2990"/>
        <v>0</v>
      </c>
      <c r="AZ2112" s="1">
        <f t="shared" si="2990"/>
        <v>0</v>
      </c>
      <c r="BA2112" s="1">
        <f t="shared" si="2990"/>
        <v>0</v>
      </c>
      <c r="BB2112" s="1">
        <f t="shared" si="2990"/>
        <v>0</v>
      </c>
      <c r="BC2112" s="1">
        <f t="shared" si="2990"/>
        <v>0</v>
      </c>
      <c r="BD2112" s="1">
        <f t="shared" si="2990"/>
        <v>0</v>
      </c>
      <c r="BE2112" s="1">
        <f t="shared" si="2990"/>
        <v>0</v>
      </c>
      <c r="BF2112" s="1">
        <f t="shared" si="2990"/>
        <v>0</v>
      </c>
      <c r="BG2112" s="1">
        <f t="shared" si="2990"/>
        <v>0</v>
      </c>
      <c r="BH2112" s="1">
        <f t="shared" si="2990"/>
        <v>0</v>
      </c>
      <c r="BI2112" s="1">
        <f t="shared" si="2990"/>
        <v>0</v>
      </c>
      <c r="BJ2112" s="1">
        <f t="shared" si="2990"/>
        <v>0</v>
      </c>
      <c r="BK2112" s="1">
        <f t="shared" si="2990"/>
        <v>0</v>
      </c>
      <c r="BL2112" s="1">
        <f t="shared" si="2990"/>
        <v>0</v>
      </c>
      <c r="BM2112" s="1">
        <f t="shared" si="2990"/>
        <v>0</v>
      </c>
      <c r="BN2112" s="1">
        <f t="shared" si="2990"/>
        <v>0</v>
      </c>
      <c r="BO2112" s="1">
        <f t="shared" si="2990"/>
        <v>0</v>
      </c>
      <c r="BP2112" s="1">
        <f t="shared" si="2990"/>
        <v>0</v>
      </c>
      <c r="BQ2112" s="1">
        <f t="shared" si="2990"/>
        <v>0</v>
      </c>
      <c r="BR2112" s="1">
        <f t="shared" si="2990"/>
        <v>0</v>
      </c>
      <c r="BS2112" s="1">
        <f t="shared" si="2990"/>
        <v>0</v>
      </c>
      <c r="BT2112" s="1">
        <f t="shared" si="2990"/>
        <v>0</v>
      </c>
      <c r="BU2112" s="1">
        <f t="shared" si="2990"/>
        <v>0</v>
      </c>
      <c r="BV2112" s="1">
        <f t="shared" si="2990"/>
        <v>0</v>
      </c>
      <c r="BW2112" s="1">
        <f t="shared" si="2990"/>
        <v>0</v>
      </c>
      <c r="BX2112" s="1">
        <f t="shared" si="2990"/>
        <v>0</v>
      </c>
      <c r="BY2112" s="1">
        <f t="shared" ref="BY2112:EH2112" si="2991">+BZ1416</f>
        <v>0</v>
      </c>
      <c r="BZ2112" s="1">
        <f t="shared" si="2991"/>
        <v>0</v>
      </c>
      <c r="CA2112" s="1">
        <f t="shared" si="2991"/>
        <v>0</v>
      </c>
      <c r="CB2112" s="1">
        <f t="shared" si="2991"/>
        <v>0</v>
      </c>
      <c r="CC2112" s="1">
        <f t="shared" si="2991"/>
        <v>0</v>
      </c>
      <c r="CD2112" s="1">
        <f t="shared" si="2991"/>
        <v>0</v>
      </c>
      <c r="CE2112" s="1">
        <f t="shared" si="2991"/>
        <v>0</v>
      </c>
      <c r="CF2112" s="1">
        <f t="shared" si="2991"/>
        <v>0</v>
      </c>
      <c r="CG2112" s="1">
        <f t="shared" si="2991"/>
        <v>0</v>
      </c>
      <c r="CH2112" s="1">
        <f t="shared" si="2991"/>
        <v>0</v>
      </c>
      <c r="CI2112" s="1">
        <f t="shared" si="2991"/>
        <v>0</v>
      </c>
      <c r="CJ2112" s="1">
        <f t="shared" si="2991"/>
        <v>0</v>
      </c>
      <c r="CK2112" s="1">
        <f t="shared" si="2991"/>
        <v>0</v>
      </c>
      <c r="CL2112" s="1">
        <f t="shared" si="2991"/>
        <v>0</v>
      </c>
      <c r="CM2112" s="1">
        <f t="shared" si="2991"/>
        <v>0</v>
      </c>
      <c r="CN2112" s="1">
        <f t="shared" si="2991"/>
        <v>0</v>
      </c>
      <c r="CO2112" s="1">
        <f t="shared" si="2991"/>
        <v>0</v>
      </c>
      <c r="CP2112" s="1">
        <f t="shared" si="2991"/>
        <v>0</v>
      </c>
      <c r="CQ2112" s="1">
        <f t="shared" si="2991"/>
        <v>0</v>
      </c>
      <c r="CR2112" s="1">
        <f t="shared" si="2991"/>
        <v>0</v>
      </c>
      <c r="CS2112" s="1">
        <f t="shared" si="2991"/>
        <v>0</v>
      </c>
      <c r="CT2112" s="1">
        <f t="shared" si="2991"/>
        <v>0</v>
      </c>
      <c r="CU2112" s="1">
        <f t="shared" si="2991"/>
        <v>0</v>
      </c>
      <c r="CV2112" s="1">
        <f t="shared" si="2991"/>
        <v>0</v>
      </c>
      <c r="CW2112" s="1">
        <f t="shared" si="2991"/>
        <v>0</v>
      </c>
      <c r="CX2112" s="1">
        <f t="shared" si="2991"/>
        <v>0</v>
      </c>
      <c r="CY2112" s="1">
        <f t="shared" si="2991"/>
        <v>0</v>
      </c>
      <c r="CZ2112" s="1">
        <f t="shared" si="2991"/>
        <v>0</v>
      </c>
      <c r="DA2112" s="1">
        <f t="shared" si="2991"/>
        <v>0</v>
      </c>
      <c r="DB2112" s="1">
        <f t="shared" si="2991"/>
        <v>-35527.68</v>
      </c>
      <c r="DC2112" s="1">
        <f t="shared" si="2991"/>
        <v>0</v>
      </c>
      <c r="DD2112" s="1">
        <f t="shared" si="2991"/>
        <v>44409600</v>
      </c>
      <c r="DE2112" s="1">
        <f t="shared" si="2991"/>
        <v>0</v>
      </c>
      <c r="DF2112" s="1">
        <f t="shared" si="2991"/>
        <v>0</v>
      </c>
      <c r="DG2112" s="1">
        <f t="shared" si="2991"/>
        <v>0</v>
      </c>
      <c r="DH2112" s="1">
        <f t="shared" si="2991"/>
        <v>0</v>
      </c>
      <c r="DI2112" s="1">
        <f t="shared" si="2991"/>
        <v>0</v>
      </c>
      <c r="DJ2112" s="1">
        <f t="shared" si="2991"/>
        <v>0</v>
      </c>
      <c r="DK2112" s="1">
        <f t="shared" si="2991"/>
        <v>0</v>
      </c>
      <c r="DL2112" s="1">
        <f t="shared" si="2991"/>
        <v>0</v>
      </c>
      <c r="DM2112" s="1">
        <f t="shared" si="2991"/>
        <v>0</v>
      </c>
      <c r="DN2112" s="1">
        <f t="shared" si="2991"/>
        <v>0</v>
      </c>
      <c r="DO2112" s="1">
        <f t="shared" si="2991"/>
        <v>0</v>
      </c>
      <c r="DP2112" s="1">
        <f t="shared" si="2991"/>
        <v>0</v>
      </c>
      <c r="DQ2112" s="1">
        <f t="shared" si="2991"/>
        <v>0</v>
      </c>
      <c r="DR2112" s="1">
        <f t="shared" si="2991"/>
        <v>0</v>
      </c>
      <c r="DS2112" s="1">
        <f t="shared" si="2991"/>
        <v>0</v>
      </c>
      <c r="DT2112" s="1">
        <f t="shared" si="2991"/>
        <v>-95000</v>
      </c>
      <c r="DU2112" s="1">
        <f t="shared" si="2991"/>
        <v>0</v>
      </c>
      <c r="DV2112" s="1">
        <f t="shared" si="2991"/>
        <v>0</v>
      </c>
      <c r="DW2112" s="1">
        <f t="shared" si="2991"/>
        <v>244527.68</v>
      </c>
      <c r="DX2112" s="1">
        <f t="shared" si="2991"/>
        <v>0</v>
      </c>
      <c r="DY2112" s="1">
        <f t="shared" si="2991"/>
        <v>44409600</v>
      </c>
      <c r="DZ2112" s="1">
        <f t="shared" si="2991"/>
        <v>-114000</v>
      </c>
      <c r="EA2112" s="1">
        <f t="shared" si="2991"/>
        <v>0</v>
      </c>
      <c r="EB2112" s="1">
        <f t="shared" si="2991"/>
        <v>0</v>
      </c>
      <c r="EC2112" s="1">
        <f t="shared" si="2991"/>
        <v>0</v>
      </c>
      <c r="ED2112" s="1">
        <f t="shared" si="2991"/>
        <v>0</v>
      </c>
      <c r="EE2112" s="1">
        <f t="shared" si="2991"/>
        <v>0</v>
      </c>
      <c r="EF2112" s="1">
        <f t="shared" si="2991"/>
        <v>0</v>
      </c>
      <c r="EG2112" s="1">
        <f t="shared" si="2991"/>
        <v>0</v>
      </c>
      <c r="EH2112" s="1">
        <f t="shared" si="2991"/>
        <v>0</v>
      </c>
    </row>
    <row r="2113" spans="4:138" hidden="1">
      <c r="D2113" s="1">
        <v>1.5133991837501526E-9</v>
      </c>
      <c r="M2113" s="1">
        <f t="shared" ref="M2113:BX2113" si="2992">+N1417</f>
        <v>0</v>
      </c>
      <c r="N2113" s="1">
        <f t="shared" si="2992"/>
        <v>0</v>
      </c>
      <c r="O2113" s="1">
        <f t="shared" si="2992"/>
        <v>0</v>
      </c>
      <c r="P2113" s="1">
        <f t="shared" si="2992"/>
        <v>0</v>
      </c>
      <c r="Q2113" s="1">
        <f t="shared" si="2992"/>
        <v>0</v>
      </c>
      <c r="R2113" s="1">
        <f t="shared" si="2992"/>
        <v>0</v>
      </c>
      <c r="S2113" s="1">
        <f t="shared" si="2992"/>
        <v>0</v>
      </c>
      <c r="T2113" s="1">
        <f t="shared" si="2992"/>
        <v>0</v>
      </c>
      <c r="U2113" s="1">
        <f t="shared" si="2992"/>
        <v>0</v>
      </c>
      <c r="V2113" s="1">
        <f t="shared" si="2992"/>
        <v>0</v>
      </c>
      <c r="W2113" s="1">
        <f t="shared" si="2992"/>
        <v>0</v>
      </c>
      <c r="X2113" s="1">
        <f t="shared" si="2992"/>
        <v>0</v>
      </c>
      <c r="Y2113" s="1">
        <f t="shared" si="2992"/>
        <v>0</v>
      </c>
      <c r="Z2113" s="1">
        <f t="shared" si="2992"/>
        <v>0</v>
      </c>
      <c r="AA2113" s="1">
        <f t="shared" si="2992"/>
        <v>0</v>
      </c>
      <c r="AB2113" s="1">
        <f t="shared" si="2992"/>
        <v>0</v>
      </c>
      <c r="AC2113" s="1">
        <f t="shared" si="2992"/>
        <v>0</v>
      </c>
      <c r="AD2113" s="1">
        <f t="shared" si="2992"/>
        <v>0</v>
      </c>
      <c r="AE2113" s="1">
        <f t="shared" si="2992"/>
        <v>0</v>
      </c>
      <c r="AF2113" s="1">
        <f t="shared" si="2992"/>
        <v>0</v>
      </c>
      <c r="AG2113" s="1">
        <f t="shared" si="2992"/>
        <v>0</v>
      </c>
      <c r="AH2113" s="1">
        <f t="shared" si="2992"/>
        <v>0</v>
      </c>
      <c r="AI2113" s="1">
        <f t="shared" si="2992"/>
        <v>0</v>
      </c>
      <c r="AJ2113" s="1">
        <f t="shared" si="2992"/>
        <v>0</v>
      </c>
      <c r="AK2113" s="1">
        <f t="shared" si="2992"/>
        <v>0</v>
      </c>
      <c r="AL2113" s="1">
        <f t="shared" si="2992"/>
        <v>0</v>
      </c>
      <c r="AM2113" s="1">
        <f t="shared" si="2992"/>
        <v>0</v>
      </c>
      <c r="AN2113" s="1">
        <f t="shared" si="2992"/>
        <v>0</v>
      </c>
      <c r="AO2113" s="1">
        <f t="shared" si="2992"/>
        <v>0</v>
      </c>
      <c r="AP2113" s="1">
        <f t="shared" si="2992"/>
        <v>0</v>
      </c>
      <c r="AQ2113" s="1">
        <f t="shared" si="2992"/>
        <v>0</v>
      </c>
      <c r="AR2113" s="1">
        <f t="shared" si="2992"/>
        <v>0</v>
      </c>
      <c r="AS2113" s="1">
        <f t="shared" si="2992"/>
        <v>0</v>
      </c>
      <c r="AT2113" s="1">
        <f t="shared" si="2992"/>
        <v>0</v>
      </c>
      <c r="AU2113" s="1">
        <f t="shared" si="2992"/>
        <v>0</v>
      </c>
      <c r="AV2113" s="1">
        <f t="shared" si="2992"/>
        <v>0</v>
      </c>
      <c r="AW2113" s="1">
        <f t="shared" si="2992"/>
        <v>0</v>
      </c>
      <c r="AX2113" s="1">
        <f t="shared" si="2992"/>
        <v>0</v>
      </c>
      <c r="AY2113" s="1">
        <f t="shared" si="2992"/>
        <v>0</v>
      </c>
      <c r="AZ2113" s="1">
        <f t="shared" si="2992"/>
        <v>0</v>
      </c>
      <c r="BA2113" s="1">
        <f t="shared" si="2992"/>
        <v>0</v>
      </c>
      <c r="BB2113" s="1">
        <f t="shared" si="2992"/>
        <v>0</v>
      </c>
      <c r="BC2113" s="1">
        <f t="shared" si="2992"/>
        <v>0</v>
      </c>
      <c r="BD2113" s="1">
        <f t="shared" si="2992"/>
        <v>0</v>
      </c>
      <c r="BE2113" s="1">
        <f t="shared" si="2992"/>
        <v>0</v>
      </c>
      <c r="BF2113" s="1">
        <f t="shared" si="2992"/>
        <v>0</v>
      </c>
      <c r="BG2113" s="1">
        <f t="shared" si="2992"/>
        <v>0</v>
      </c>
      <c r="BH2113" s="1">
        <f t="shared" si="2992"/>
        <v>0</v>
      </c>
      <c r="BI2113" s="1">
        <f t="shared" si="2992"/>
        <v>0</v>
      </c>
      <c r="BJ2113" s="1">
        <f t="shared" si="2992"/>
        <v>0</v>
      </c>
      <c r="BK2113" s="1">
        <f t="shared" si="2992"/>
        <v>0</v>
      </c>
      <c r="BL2113" s="1">
        <f t="shared" si="2992"/>
        <v>0</v>
      </c>
      <c r="BM2113" s="1">
        <f t="shared" si="2992"/>
        <v>0</v>
      </c>
      <c r="BN2113" s="1">
        <f t="shared" si="2992"/>
        <v>0</v>
      </c>
      <c r="BO2113" s="1">
        <f t="shared" si="2992"/>
        <v>0</v>
      </c>
      <c r="BP2113" s="1">
        <f t="shared" si="2992"/>
        <v>0</v>
      </c>
      <c r="BQ2113" s="1">
        <f t="shared" si="2992"/>
        <v>0</v>
      </c>
      <c r="BR2113" s="1">
        <f t="shared" si="2992"/>
        <v>0</v>
      </c>
      <c r="BS2113" s="1">
        <f t="shared" si="2992"/>
        <v>0</v>
      </c>
      <c r="BT2113" s="1">
        <f t="shared" si="2992"/>
        <v>0</v>
      </c>
      <c r="BU2113" s="1">
        <f t="shared" si="2992"/>
        <v>0</v>
      </c>
      <c r="BV2113" s="1">
        <f t="shared" si="2992"/>
        <v>0</v>
      </c>
      <c r="BW2113" s="1">
        <f t="shared" si="2992"/>
        <v>0</v>
      </c>
      <c r="BX2113" s="1">
        <f t="shared" si="2992"/>
        <v>0</v>
      </c>
      <c r="BY2113" s="1">
        <f t="shared" ref="BY2113:EH2113" si="2993">+BZ1417</f>
        <v>0</v>
      </c>
      <c r="BZ2113" s="1">
        <f t="shared" si="2993"/>
        <v>0</v>
      </c>
      <c r="CA2113" s="1">
        <f t="shared" si="2993"/>
        <v>0</v>
      </c>
      <c r="CB2113" s="1">
        <f t="shared" si="2993"/>
        <v>0</v>
      </c>
      <c r="CC2113" s="1">
        <f t="shared" si="2993"/>
        <v>0</v>
      </c>
      <c r="CD2113" s="1">
        <f t="shared" si="2993"/>
        <v>0</v>
      </c>
      <c r="CE2113" s="1">
        <f t="shared" si="2993"/>
        <v>0</v>
      </c>
      <c r="CF2113" s="1">
        <f t="shared" si="2993"/>
        <v>0</v>
      </c>
      <c r="CG2113" s="1">
        <f t="shared" si="2993"/>
        <v>0</v>
      </c>
      <c r="CH2113" s="1">
        <f t="shared" si="2993"/>
        <v>0</v>
      </c>
      <c r="CI2113" s="1">
        <f t="shared" si="2993"/>
        <v>0</v>
      </c>
      <c r="CJ2113" s="1">
        <f t="shared" si="2993"/>
        <v>0</v>
      </c>
      <c r="CK2113" s="1">
        <f t="shared" si="2993"/>
        <v>0</v>
      </c>
      <c r="CL2113" s="1">
        <f t="shared" si="2993"/>
        <v>0</v>
      </c>
      <c r="CM2113" s="1">
        <f t="shared" si="2993"/>
        <v>0</v>
      </c>
      <c r="CN2113" s="1">
        <f t="shared" si="2993"/>
        <v>0</v>
      </c>
      <c r="CO2113" s="1">
        <f t="shared" si="2993"/>
        <v>0</v>
      </c>
      <c r="CP2113" s="1">
        <f t="shared" si="2993"/>
        <v>0</v>
      </c>
      <c r="CQ2113" s="1">
        <f t="shared" si="2993"/>
        <v>0</v>
      </c>
      <c r="CR2113" s="1">
        <f t="shared" si="2993"/>
        <v>0</v>
      </c>
      <c r="CS2113" s="1">
        <f t="shared" si="2993"/>
        <v>0</v>
      </c>
      <c r="CT2113" s="1">
        <f t="shared" si="2993"/>
        <v>0</v>
      </c>
      <c r="CU2113" s="1">
        <f t="shared" si="2993"/>
        <v>0</v>
      </c>
      <c r="CV2113" s="1">
        <f t="shared" si="2993"/>
        <v>0</v>
      </c>
      <c r="CW2113" s="1">
        <f t="shared" si="2993"/>
        <v>0</v>
      </c>
      <c r="CX2113" s="1">
        <f t="shared" si="2993"/>
        <v>0</v>
      </c>
      <c r="CY2113" s="1">
        <f t="shared" si="2993"/>
        <v>0</v>
      </c>
      <c r="CZ2113" s="1">
        <f t="shared" si="2993"/>
        <v>0</v>
      </c>
      <c r="DA2113" s="1">
        <f t="shared" si="2993"/>
        <v>0</v>
      </c>
      <c r="DB2113" s="1">
        <f t="shared" si="2993"/>
        <v>0</v>
      </c>
      <c r="DC2113" s="1">
        <f t="shared" si="2993"/>
        <v>-676000</v>
      </c>
      <c r="DD2113" s="1">
        <f t="shared" si="2993"/>
        <v>0</v>
      </c>
      <c r="DE2113" s="1">
        <f t="shared" si="2993"/>
        <v>0</v>
      </c>
      <c r="DF2113" s="1">
        <f t="shared" si="2993"/>
        <v>0</v>
      </c>
      <c r="DG2113" s="1">
        <f t="shared" si="2993"/>
        <v>0</v>
      </c>
      <c r="DH2113" s="1">
        <f t="shared" si="2993"/>
        <v>0</v>
      </c>
      <c r="DI2113" s="1">
        <f t="shared" si="2993"/>
        <v>0</v>
      </c>
      <c r="DJ2113" s="1">
        <f t="shared" si="2993"/>
        <v>0</v>
      </c>
      <c r="DK2113" s="1">
        <f t="shared" si="2993"/>
        <v>0</v>
      </c>
      <c r="DL2113" s="1">
        <f t="shared" si="2993"/>
        <v>0</v>
      </c>
      <c r="DM2113" s="1">
        <f t="shared" si="2993"/>
        <v>0</v>
      </c>
      <c r="DN2113" s="1">
        <f t="shared" si="2993"/>
        <v>0</v>
      </c>
      <c r="DO2113" s="1">
        <f t="shared" si="2993"/>
        <v>0</v>
      </c>
      <c r="DP2113" s="1">
        <f t="shared" si="2993"/>
        <v>0</v>
      </c>
      <c r="DQ2113" s="1">
        <f t="shared" si="2993"/>
        <v>0</v>
      </c>
      <c r="DR2113" s="1">
        <f t="shared" si="2993"/>
        <v>0</v>
      </c>
      <c r="DS2113" s="1">
        <f t="shared" si="2993"/>
        <v>0</v>
      </c>
      <c r="DT2113" s="1">
        <f t="shared" si="2993"/>
        <v>0</v>
      </c>
      <c r="DU2113" s="1">
        <f t="shared" si="2993"/>
        <v>-215.55555555555554</v>
      </c>
      <c r="DV2113" s="1">
        <f t="shared" si="2993"/>
        <v>-646666.66666666663</v>
      </c>
      <c r="DW2113" s="1">
        <f t="shared" si="2993"/>
        <v>0</v>
      </c>
      <c r="DX2113" s="1">
        <f t="shared" si="2993"/>
        <v>676588.03555555549</v>
      </c>
      <c r="DY2113" s="1">
        <f t="shared" si="2993"/>
        <v>284533.33333333337</v>
      </c>
      <c r="DZ2113" s="1">
        <f t="shared" si="2993"/>
        <v>0</v>
      </c>
      <c r="EA2113" s="1">
        <f t="shared" si="2993"/>
        <v>-372.48</v>
      </c>
      <c r="EB2113" s="1">
        <f t="shared" si="2993"/>
        <v>931200</v>
      </c>
      <c r="EC2113" s="1">
        <f t="shared" si="2993"/>
        <v>0</v>
      </c>
      <c r="ED2113" s="1">
        <f t="shared" si="2993"/>
        <v>0</v>
      </c>
      <c r="EE2113" s="1">
        <f t="shared" si="2993"/>
        <v>0</v>
      </c>
      <c r="EF2113" s="1">
        <f t="shared" si="2993"/>
        <v>0</v>
      </c>
      <c r="EG2113" s="1">
        <f t="shared" si="2993"/>
        <v>0</v>
      </c>
      <c r="EH2113" s="1">
        <f t="shared" si="2993"/>
        <v>0</v>
      </c>
    </row>
    <row r="2114" spans="4:138" hidden="1">
      <c r="D2114" s="1">
        <v>-3.4049153327941895E-6</v>
      </c>
      <c r="M2114" s="1">
        <f t="shared" ref="M2114:BX2114" si="2994">+N1418</f>
        <v>0</v>
      </c>
      <c r="N2114" s="1">
        <f t="shared" si="2994"/>
        <v>0</v>
      </c>
      <c r="O2114" s="1">
        <f t="shared" si="2994"/>
        <v>0</v>
      </c>
      <c r="P2114" s="1">
        <f t="shared" si="2994"/>
        <v>0</v>
      </c>
      <c r="Q2114" s="1">
        <f t="shared" si="2994"/>
        <v>0</v>
      </c>
      <c r="R2114" s="1">
        <f t="shared" si="2994"/>
        <v>0</v>
      </c>
      <c r="S2114" s="1">
        <f t="shared" si="2994"/>
        <v>0</v>
      </c>
      <c r="T2114" s="1">
        <f t="shared" si="2994"/>
        <v>0</v>
      </c>
      <c r="U2114" s="1">
        <f t="shared" si="2994"/>
        <v>0</v>
      </c>
      <c r="V2114" s="1">
        <f t="shared" si="2994"/>
        <v>0</v>
      </c>
      <c r="W2114" s="1">
        <f t="shared" si="2994"/>
        <v>0</v>
      </c>
      <c r="X2114" s="1">
        <f t="shared" si="2994"/>
        <v>0</v>
      </c>
      <c r="Y2114" s="1">
        <f t="shared" si="2994"/>
        <v>0</v>
      </c>
      <c r="Z2114" s="1">
        <f t="shared" si="2994"/>
        <v>0</v>
      </c>
      <c r="AA2114" s="1">
        <f t="shared" si="2994"/>
        <v>0</v>
      </c>
      <c r="AB2114" s="1">
        <f t="shared" si="2994"/>
        <v>0</v>
      </c>
      <c r="AC2114" s="1">
        <f t="shared" si="2994"/>
        <v>0</v>
      </c>
      <c r="AD2114" s="1">
        <f t="shared" si="2994"/>
        <v>0</v>
      </c>
      <c r="AE2114" s="1">
        <f t="shared" si="2994"/>
        <v>0</v>
      </c>
      <c r="AF2114" s="1">
        <f t="shared" si="2994"/>
        <v>0</v>
      </c>
      <c r="AG2114" s="1">
        <f t="shared" si="2994"/>
        <v>0</v>
      </c>
      <c r="AH2114" s="1">
        <f t="shared" si="2994"/>
        <v>0</v>
      </c>
      <c r="AI2114" s="1">
        <f t="shared" si="2994"/>
        <v>0</v>
      </c>
      <c r="AJ2114" s="1">
        <f t="shared" si="2994"/>
        <v>0</v>
      </c>
      <c r="AK2114" s="1">
        <f t="shared" si="2994"/>
        <v>0</v>
      </c>
      <c r="AL2114" s="1">
        <f t="shared" si="2994"/>
        <v>0</v>
      </c>
      <c r="AM2114" s="1">
        <f t="shared" si="2994"/>
        <v>0</v>
      </c>
      <c r="AN2114" s="1">
        <f t="shared" si="2994"/>
        <v>0</v>
      </c>
      <c r="AO2114" s="1">
        <f t="shared" si="2994"/>
        <v>0</v>
      </c>
      <c r="AP2114" s="1">
        <f t="shared" si="2994"/>
        <v>0</v>
      </c>
      <c r="AQ2114" s="1">
        <f t="shared" si="2994"/>
        <v>0</v>
      </c>
      <c r="AR2114" s="1">
        <f t="shared" si="2994"/>
        <v>0</v>
      </c>
      <c r="AS2114" s="1">
        <f t="shared" si="2994"/>
        <v>0</v>
      </c>
      <c r="AT2114" s="1">
        <f t="shared" si="2994"/>
        <v>0</v>
      </c>
      <c r="AU2114" s="1">
        <f t="shared" si="2994"/>
        <v>0</v>
      </c>
      <c r="AV2114" s="1">
        <f t="shared" si="2994"/>
        <v>0</v>
      </c>
      <c r="AW2114" s="1">
        <f t="shared" si="2994"/>
        <v>0</v>
      </c>
      <c r="AX2114" s="1">
        <f t="shared" si="2994"/>
        <v>0</v>
      </c>
      <c r="AY2114" s="1">
        <f t="shared" si="2994"/>
        <v>0</v>
      </c>
      <c r="AZ2114" s="1">
        <f t="shared" si="2994"/>
        <v>0</v>
      </c>
      <c r="BA2114" s="1">
        <f t="shared" si="2994"/>
        <v>0</v>
      </c>
      <c r="BB2114" s="1">
        <f t="shared" si="2994"/>
        <v>0</v>
      </c>
      <c r="BC2114" s="1">
        <f t="shared" si="2994"/>
        <v>0</v>
      </c>
      <c r="BD2114" s="1">
        <f t="shared" si="2994"/>
        <v>0</v>
      </c>
      <c r="BE2114" s="1">
        <f t="shared" si="2994"/>
        <v>0</v>
      </c>
      <c r="BF2114" s="1">
        <f t="shared" si="2994"/>
        <v>0</v>
      </c>
      <c r="BG2114" s="1">
        <f t="shared" si="2994"/>
        <v>0</v>
      </c>
      <c r="BH2114" s="1">
        <f t="shared" si="2994"/>
        <v>0</v>
      </c>
      <c r="BI2114" s="1">
        <f t="shared" si="2994"/>
        <v>0</v>
      </c>
      <c r="BJ2114" s="1">
        <f t="shared" si="2994"/>
        <v>0</v>
      </c>
      <c r="BK2114" s="1">
        <f t="shared" si="2994"/>
        <v>0</v>
      </c>
      <c r="BL2114" s="1">
        <f t="shared" si="2994"/>
        <v>0</v>
      </c>
      <c r="BM2114" s="1">
        <f t="shared" si="2994"/>
        <v>0</v>
      </c>
      <c r="BN2114" s="1">
        <f t="shared" si="2994"/>
        <v>0</v>
      </c>
      <c r="BO2114" s="1">
        <f t="shared" si="2994"/>
        <v>0</v>
      </c>
      <c r="BP2114" s="1">
        <f t="shared" si="2994"/>
        <v>0</v>
      </c>
      <c r="BQ2114" s="1">
        <f t="shared" si="2994"/>
        <v>0</v>
      </c>
      <c r="BR2114" s="1">
        <f t="shared" si="2994"/>
        <v>0</v>
      </c>
      <c r="BS2114" s="1">
        <f t="shared" si="2994"/>
        <v>0</v>
      </c>
      <c r="BT2114" s="1">
        <f t="shared" si="2994"/>
        <v>0</v>
      </c>
      <c r="BU2114" s="1">
        <f t="shared" si="2994"/>
        <v>0</v>
      </c>
      <c r="BV2114" s="1">
        <f t="shared" si="2994"/>
        <v>0</v>
      </c>
      <c r="BW2114" s="1">
        <f t="shared" si="2994"/>
        <v>0</v>
      </c>
      <c r="BX2114" s="1">
        <f t="shared" si="2994"/>
        <v>0</v>
      </c>
      <c r="BY2114" s="1">
        <f t="shared" ref="BY2114:EH2114" si="2995">+BZ1418</f>
        <v>0</v>
      </c>
      <c r="BZ2114" s="1">
        <f t="shared" si="2995"/>
        <v>0</v>
      </c>
      <c r="CA2114" s="1">
        <f t="shared" si="2995"/>
        <v>0</v>
      </c>
      <c r="CB2114" s="1">
        <f t="shared" si="2995"/>
        <v>0</v>
      </c>
      <c r="CC2114" s="1">
        <f t="shared" si="2995"/>
        <v>0</v>
      </c>
      <c r="CD2114" s="1">
        <f t="shared" si="2995"/>
        <v>0</v>
      </c>
      <c r="CE2114" s="1">
        <f t="shared" si="2995"/>
        <v>0</v>
      </c>
      <c r="CF2114" s="1">
        <f t="shared" si="2995"/>
        <v>0</v>
      </c>
      <c r="CG2114" s="1">
        <f t="shared" si="2995"/>
        <v>0</v>
      </c>
      <c r="CH2114" s="1">
        <f t="shared" si="2995"/>
        <v>0</v>
      </c>
      <c r="CI2114" s="1">
        <f t="shared" si="2995"/>
        <v>0</v>
      </c>
      <c r="CJ2114" s="1">
        <f t="shared" si="2995"/>
        <v>0</v>
      </c>
      <c r="CK2114" s="1">
        <f t="shared" si="2995"/>
        <v>0</v>
      </c>
      <c r="CL2114" s="1">
        <f t="shared" si="2995"/>
        <v>0</v>
      </c>
      <c r="CM2114" s="1">
        <f t="shared" si="2995"/>
        <v>0</v>
      </c>
      <c r="CN2114" s="1">
        <f t="shared" si="2995"/>
        <v>0</v>
      </c>
      <c r="CO2114" s="1">
        <f t="shared" si="2995"/>
        <v>0</v>
      </c>
      <c r="CP2114" s="1">
        <f t="shared" si="2995"/>
        <v>0</v>
      </c>
      <c r="CQ2114" s="1">
        <f t="shared" si="2995"/>
        <v>0</v>
      </c>
      <c r="CR2114" s="1">
        <f t="shared" si="2995"/>
        <v>0</v>
      </c>
      <c r="CS2114" s="1">
        <f t="shared" si="2995"/>
        <v>0</v>
      </c>
      <c r="CT2114" s="1">
        <f t="shared" si="2995"/>
        <v>0</v>
      </c>
      <c r="CU2114" s="1">
        <f t="shared" si="2995"/>
        <v>0</v>
      </c>
      <c r="CV2114" s="1">
        <f t="shared" si="2995"/>
        <v>0</v>
      </c>
      <c r="CW2114" s="1">
        <f t="shared" si="2995"/>
        <v>0</v>
      </c>
      <c r="CX2114" s="1">
        <f t="shared" si="2995"/>
        <v>0</v>
      </c>
      <c r="CY2114" s="1">
        <f t="shared" si="2995"/>
        <v>0</v>
      </c>
      <c r="CZ2114" s="1">
        <f t="shared" si="2995"/>
        <v>0</v>
      </c>
      <c r="DA2114" s="1">
        <f t="shared" si="2995"/>
        <v>0</v>
      </c>
      <c r="DB2114" s="1">
        <f t="shared" si="2995"/>
        <v>-44409600</v>
      </c>
      <c r="DC2114" s="1">
        <f t="shared" si="2995"/>
        <v>0</v>
      </c>
      <c r="DD2114" s="1">
        <f t="shared" si="2995"/>
        <v>37008000000</v>
      </c>
      <c r="DE2114" s="1">
        <f t="shared" si="2995"/>
        <v>0</v>
      </c>
      <c r="DF2114" s="1">
        <f t="shared" si="2995"/>
        <v>0</v>
      </c>
      <c r="DG2114" s="1">
        <f t="shared" si="2995"/>
        <v>0</v>
      </c>
      <c r="DH2114" s="1">
        <f t="shared" si="2995"/>
        <v>0</v>
      </c>
      <c r="DI2114" s="1">
        <f t="shared" si="2995"/>
        <v>0</v>
      </c>
      <c r="DJ2114" s="1">
        <f t="shared" si="2995"/>
        <v>0</v>
      </c>
      <c r="DK2114" s="1">
        <f t="shared" si="2995"/>
        <v>0</v>
      </c>
      <c r="DL2114" s="1">
        <f t="shared" si="2995"/>
        <v>0</v>
      </c>
      <c r="DM2114" s="1">
        <f t="shared" si="2995"/>
        <v>0</v>
      </c>
      <c r="DN2114" s="1">
        <f t="shared" si="2995"/>
        <v>0</v>
      </c>
      <c r="DO2114" s="1">
        <f t="shared" si="2995"/>
        <v>0</v>
      </c>
      <c r="DP2114" s="1">
        <f t="shared" si="2995"/>
        <v>0</v>
      </c>
      <c r="DQ2114" s="1">
        <f t="shared" si="2995"/>
        <v>0</v>
      </c>
      <c r="DR2114" s="1">
        <f t="shared" si="2995"/>
        <v>0</v>
      </c>
      <c r="DS2114" s="1">
        <f t="shared" si="2995"/>
        <v>0</v>
      </c>
      <c r="DT2114" s="1">
        <f t="shared" si="2995"/>
        <v>0</v>
      </c>
      <c r="DU2114" s="1">
        <f t="shared" si="2995"/>
        <v>646666.66666666663</v>
      </c>
      <c r="DV2114" s="1">
        <f t="shared" si="2995"/>
        <v>1293333333.3333333</v>
      </c>
      <c r="DW2114" s="1">
        <f t="shared" si="2995"/>
        <v>44409600</v>
      </c>
      <c r="DX2114" s="1">
        <f t="shared" si="2995"/>
        <v>284533.33333333337</v>
      </c>
      <c r="DY2114" s="1">
        <f t="shared" si="2995"/>
        <v>79706666666.666672</v>
      </c>
      <c r="DZ2114" s="1">
        <f t="shared" si="2995"/>
        <v>0</v>
      </c>
      <c r="EA2114" s="1">
        <f t="shared" si="2995"/>
        <v>-931200</v>
      </c>
      <c r="EB2114" s="1">
        <f t="shared" si="2995"/>
        <v>1552000000</v>
      </c>
      <c r="EC2114" s="1">
        <f t="shared" si="2995"/>
        <v>0</v>
      </c>
      <c r="ED2114" s="1">
        <f t="shared" si="2995"/>
        <v>0</v>
      </c>
      <c r="EE2114" s="1">
        <f t="shared" si="2995"/>
        <v>0</v>
      </c>
      <c r="EF2114" s="1">
        <f t="shared" si="2995"/>
        <v>0</v>
      </c>
      <c r="EG2114" s="1">
        <f t="shared" si="2995"/>
        <v>0</v>
      </c>
      <c r="EH2114" s="1">
        <f t="shared" si="2995"/>
        <v>0</v>
      </c>
    </row>
    <row r="2115" spans="4:138" hidden="1">
      <c r="D2115" s="1">
        <v>-5.2154064178466797E-8</v>
      </c>
      <c r="M2115" s="1">
        <f t="shared" ref="M2115:BX2115" si="2996">+N1419</f>
        <v>0</v>
      </c>
      <c r="N2115" s="1">
        <f t="shared" si="2996"/>
        <v>0</v>
      </c>
      <c r="O2115" s="1">
        <f t="shared" si="2996"/>
        <v>0</v>
      </c>
      <c r="P2115" s="1">
        <f t="shared" si="2996"/>
        <v>0</v>
      </c>
      <c r="Q2115" s="1">
        <f t="shared" si="2996"/>
        <v>0</v>
      </c>
      <c r="R2115" s="1">
        <f t="shared" si="2996"/>
        <v>0</v>
      </c>
      <c r="S2115" s="1">
        <f t="shared" si="2996"/>
        <v>0</v>
      </c>
      <c r="T2115" s="1">
        <f t="shared" si="2996"/>
        <v>0</v>
      </c>
      <c r="U2115" s="1">
        <f t="shared" si="2996"/>
        <v>0</v>
      </c>
      <c r="V2115" s="1">
        <f t="shared" si="2996"/>
        <v>0</v>
      </c>
      <c r="W2115" s="1">
        <f t="shared" si="2996"/>
        <v>0</v>
      </c>
      <c r="X2115" s="1">
        <f t="shared" si="2996"/>
        <v>0</v>
      </c>
      <c r="Y2115" s="1">
        <f t="shared" si="2996"/>
        <v>0</v>
      </c>
      <c r="Z2115" s="1">
        <f t="shared" si="2996"/>
        <v>0</v>
      </c>
      <c r="AA2115" s="1">
        <f t="shared" si="2996"/>
        <v>0</v>
      </c>
      <c r="AB2115" s="1">
        <f t="shared" si="2996"/>
        <v>0</v>
      </c>
      <c r="AC2115" s="1">
        <f t="shared" si="2996"/>
        <v>0</v>
      </c>
      <c r="AD2115" s="1">
        <f t="shared" si="2996"/>
        <v>0</v>
      </c>
      <c r="AE2115" s="1">
        <f t="shared" si="2996"/>
        <v>0</v>
      </c>
      <c r="AF2115" s="1">
        <f t="shared" si="2996"/>
        <v>0</v>
      </c>
      <c r="AG2115" s="1">
        <f t="shared" si="2996"/>
        <v>0</v>
      </c>
      <c r="AH2115" s="1">
        <f t="shared" si="2996"/>
        <v>0</v>
      </c>
      <c r="AI2115" s="1">
        <f t="shared" si="2996"/>
        <v>0</v>
      </c>
      <c r="AJ2115" s="1">
        <f t="shared" si="2996"/>
        <v>0</v>
      </c>
      <c r="AK2115" s="1">
        <f t="shared" si="2996"/>
        <v>0</v>
      </c>
      <c r="AL2115" s="1">
        <f t="shared" si="2996"/>
        <v>0</v>
      </c>
      <c r="AM2115" s="1">
        <f t="shared" si="2996"/>
        <v>0</v>
      </c>
      <c r="AN2115" s="1">
        <f t="shared" si="2996"/>
        <v>0</v>
      </c>
      <c r="AO2115" s="1">
        <f t="shared" si="2996"/>
        <v>0</v>
      </c>
      <c r="AP2115" s="1">
        <f t="shared" si="2996"/>
        <v>0</v>
      </c>
      <c r="AQ2115" s="1">
        <f t="shared" si="2996"/>
        <v>0</v>
      </c>
      <c r="AR2115" s="1">
        <f t="shared" si="2996"/>
        <v>0</v>
      </c>
      <c r="AS2115" s="1">
        <f t="shared" si="2996"/>
        <v>0</v>
      </c>
      <c r="AT2115" s="1">
        <f t="shared" si="2996"/>
        <v>0</v>
      </c>
      <c r="AU2115" s="1">
        <f t="shared" si="2996"/>
        <v>0</v>
      </c>
      <c r="AV2115" s="1">
        <f t="shared" si="2996"/>
        <v>0</v>
      </c>
      <c r="AW2115" s="1">
        <f t="shared" si="2996"/>
        <v>0</v>
      </c>
      <c r="AX2115" s="1">
        <f t="shared" si="2996"/>
        <v>0</v>
      </c>
      <c r="AY2115" s="1">
        <f t="shared" si="2996"/>
        <v>0</v>
      </c>
      <c r="AZ2115" s="1">
        <f t="shared" si="2996"/>
        <v>0</v>
      </c>
      <c r="BA2115" s="1">
        <f t="shared" si="2996"/>
        <v>0</v>
      </c>
      <c r="BB2115" s="1">
        <f t="shared" si="2996"/>
        <v>0</v>
      </c>
      <c r="BC2115" s="1">
        <f t="shared" si="2996"/>
        <v>0</v>
      </c>
      <c r="BD2115" s="1">
        <f t="shared" si="2996"/>
        <v>0</v>
      </c>
      <c r="BE2115" s="1">
        <f t="shared" si="2996"/>
        <v>0</v>
      </c>
      <c r="BF2115" s="1">
        <f t="shared" si="2996"/>
        <v>0</v>
      </c>
      <c r="BG2115" s="1">
        <f t="shared" si="2996"/>
        <v>0</v>
      </c>
      <c r="BH2115" s="1">
        <f t="shared" si="2996"/>
        <v>0</v>
      </c>
      <c r="BI2115" s="1">
        <f t="shared" si="2996"/>
        <v>0</v>
      </c>
      <c r="BJ2115" s="1">
        <f t="shared" si="2996"/>
        <v>0</v>
      </c>
      <c r="BK2115" s="1">
        <f t="shared" si="2996"/>
        <v>0</v>
      </c>
      <c r="BL2115" s="1">
        <f t="shared" si="2996"/>
        <v>0</v>
      </c>
      <c r="BM2115" s="1">
        <f t="shared" si="2996"/>
        <v>0</v>
      </c>
      <c r="BN2115" s="1">
        <f t="shared" si="2996"/>
        <v>0</v>
      </c>
      <c r="BO2115" s="1">
        <f t="shared" si="2996"/>
        <v>0</v>
      </c>
      <c r="BP2115" s="1">
        <f t="shared" si="2996"/>
        <v>0</v>
      </c>
      <c r="BQ2115" s="1">
        <f t="shared" si="2996"/>
        <v>0</v>
      </c>
      <c r="BR2115" s="1">
        <f t="shared" si="2996"/>
        <v>0</v>
      </c>
      <c r="BS2115" s="1">
        <f t="shared" si="2996"/>
        <v>0</v>
      </c>
      <c r="BT2115" s="1">
        <f t="shared" si="2996"/>
        <v>0</v>
      </c>
      <c r="BU2115" s="1">
        <f t="shared" si="2996"/>
        <v>0</v>
      </c>
      <c r="BV2115" s="1">
        <f t="shared" si="2996"/>
        <v>0</v>
      </c>
      <c r="BW2115" s="1">
        <f t="shared" si="2996"/>
        <v>0</v>
      </c>
      <c r="BX2115" s="1">
        <f t="shared" si="2996"/>
        <v>0</v>
      </c>
      <c r="BY2115" s="1">
        <f t="shared" ref="BY2115:EH2115" si="2997">+BZ1419</f>
        <v>0</v>
      </c>
      <c r="BZ2115" s="1">
        <f t="shared" si="2997"/>
        <v>0</v>
      </c>
      <c r="CA2115" s="1">
        <f t="shared" si="2997"/>
        <v>0</v>
      </c>
      <c r="CB2115" s="1">
        <f t="shared" si="2997"/>
        <v>0</v>
      </c>
      <c r="CC2115" s="1">
        <f t="shared" si="2997"/>
        <v>0</v>
      </c>
      <c r="CD2115" s="1">
        <f t="shared" si="2997"/>
        <v>0</v>
      </c>
      <c r="CE2115" s="1">
        <f t="shared" si="2997"/>
        <v>0</v>
      </c>
      <c r="CF2115" s="1">
        <f t="shared" si="2997"/>
        <v>0</v>
      </c>
      <c r="CG2115" s="1">
        <f t="shared" si="2997"/>
        <v>0</v>
      </c>
      <c r="CH2115" s="1">
        <f t="shared" si="2997"/>
        <v>0</v>
      </c>
      <c r="CI2115" s="1">
        <f t="shared" si="2997"/>
        <v>0</v>
      </c>
      <c r="CJ2115" s="1">
        <f t="shared" si="2997"/>
        <v>0</v>
      </c>
      <c r="CK2115" s="1">
        <f t="shared" si="2997"/>
        <v>0</v>
      </c>
      <c r="CL2115" s="1">
        <f t="shared" si="2997"/>
        <v>0</v>
      </c>
      <c r="CM2115" s="1">
        <f t="shared" si="2997"/>
        <v>0</v>
      </c>
      <c r="CN2115" s="1">
        <f t="shared" si="2997"/>
        <v>0</v>
      </c>
      <c r="CO2115" s="1">
        <f t="shared" si="2997"/>
        <v>0</v>
      </c>
      <c r="CP2115" s="1">
        <f t="shared" si="2997"/>
        <v>0</v>
      </c>
      <c r="CQ2115" s="1">
        <f t="shared" si="2997"/>
        <v>0</v>
      </c>
      <c r="CR2115" s="1">
        <f t="shared" si="2997"/>
        <v>0</v>
      </c>
      <c r="CS2115" s="1">
        <f t="shared" si="2997"/>
        <v>0</v>
      </c>
      <c r="CT2115" s="1">
        <f t="shared" si="2997"/>
        <v>0</v>
      </c>
      <c r="CU2115" s="1">
        <f t="shared" si="2997"/>
        <v>0</v>
      </c>
      <c r="CV2115" s="1">
        <f t="shared" si="2997"/>
        <v>0</v>
      </c>
      <c r="CW2115" s="1">
        <f t="shared" si="2997"/>
        <v>0</v>
      </c>
      <c r="CX2115" s="1">
        <f t="shared" si="2997"/>
        <v>0</v>
      </c>
      <c r="CY2115" s="1">
        <f t="shared" si="2997"/>
        <v>0</v>
      </c>
      <c r="CZ2115" s="1">
        <f t="shared" si="2997"/>
        <v>0</v>
      </c>
      <c r="DA2115" s="1">
        <f t="shared" si="2997"/>
        <v>0</v>
      </c>
      <c r="DB2115" s="1">
        <f t="shared" si="2997"/>
        <v>0</v>
      </c>
      <c r="DC2115" s="1">
        <f t="shared" si="2997"/>
        <v>0</v>
      </c>
      <c r="DD2115" s="1">
        <f t="shared" si="2997"/>
        <v>0</v>
      </c>
      <c r="DE2115" s="1">
        <f t="shared" si="2997"/>
        <v>-35527.68</v>
      </c>
      <c r="DF2115" s="1">
        <f t="shared" si="2997"/>
        <v>0</v>
      </c>
      <c r="DG2115" s="1">
        <f t="shared" si="2997"/>
        <v>44409600</v>
      </c>
      <c r="DH2115" s="1">
        <f t="shared" si="2997"/>
        <v>0</v>
      </c>
      <c r="DI2115" s="1">
        <f t="shared" si="2997"/>
        <v>0</v>
      </c>
      <c r="DJ2115" s="1">
        <f t="shared" si="2997"/>
        <v>0</v>
      </c>
      <c r="DK2115" s="1">
        <f t="shared" si="2997"/>
        <v>0</v>
      </c>
      <c r="DL2115" s="1">
        <f t="shared" si="2997"/>
        <v>0</v>
      </c>
      <c r="DM2115" s="1">
        <f t="shared" si="2997"/>
        <v>0</v>
      </c>
      <c r="DN2115" s="1">
        <f t="shared" si="2997"/>
        <v>0</v>
      </c>
      <c r="DO2115" s="1">
        <f t="shared" si="2997"/>
        <v>0</v>
      </c>
      <c r="DP2115" s="1">
        <f t="shared" si="2997"/>
        <v>0</v>
      </c>
      <c r="DQ2115" s="1">
        <f t="shared" si="2997"/>
        <v>0</v>
      </c>
      <c r="DR2115" s="1">
        <f t="shared" si="2997"/>
        <v>0</v>
      </c>
      <c r="DS2115" s="1">
        <f t="shared" si="2997"/>
        <v>0</v>
      </c>
      <c r="DT2115" s="1">
        <f t="shared" si="2997"/>
        <v>0</v>
      </c>
      <c r="DU2115" s="1">
        <f t="shared" si="2997"/>
        <v>0</v>
      </c>
      <c r="DV2115" s="1">
        <f t="shared" si="2997"/>
        <v>0</v>
      </c>
      <c r="DW2115" s="1">
        <f t="shared" si="2997"/>
        <v>-114000</v>
      </c>
      <c r="DX2115" s="1">
        <f t="shared" si="2997"/>
        <v>0</v>
      </c>
      <c r="DY2115" s="1">
        <f t="shared" si="2997"/>
        <v>0</v>
      </c>
      <c r="DZ2115" s="1">
        <f t="shared" si="2997"/>
        <v>292027.68</v>
      </c>
      <c r="EA2115" s="1">
        <f t="shared" si="2997"/>
        <v>0</v>
      </c>
      <c r="EB2115" s="1">
        <f t="shared" si="2997"/>
        <v>44409600</v>
      </c>
      <c r="EC2115" s="1">
        <f t="shared" si="2997"/>
        <v>-142500</v>
      </c>
      <c r="ED2115" s="1">
        <f t="shared" si="2997"/>
        <v>0</v>
      </c>
      <c r="EE2115" s="1">
        <f t="shared" si="2997"/>
        <v>0</v>
      </c>
      <c r="EF2115" s="1">
        <f t="shared" si="2997"/>
        <v>0</v>
      </c>
      <c r="EG2115" s="1">
        <f t="shared" si="2997"/>
        <v>0</v>
      </c>
      <c r="EH2115" s="1">
        <f t="shared" si="2997"/>
        <v>0</v>
      </c>
    </row>
    <row r="2116" spans="4:138" hidden="1">
      <c r="D2116" s="1">
        <v>-4.9476511776447296E-10</v>
      </c>
      <c r="M2116" s="1">
        <f t="shared" ref="M2116:BX2116" si="2998">+N1420</f>
        <v>0</v>
      </c>
      <c r="N2116" s="1">
        <f t="shared" si="2998"/>
        <v>0</v>
      </c>
      <c r="O2116" s="1">
        <f t="shared" si="2998"/>
        <v>0</v>
      </c>
      <c r="P2116" s="1">
        <f t="shared" si="2998"/>
        <v>0</v>
      </c>
      <c r="Q2116" s="1">
        <f t="shared" si="2998"/>
        <v>0</v>
      </c>
      <c r="R2116" s="1">
        <f t="shared" si="2998"/>
        <v>0</v>
      </c>
      <c r="S2116" s="1">
        <f t="shared" si="2998"/>
        <v>0</v>
      </c>
      <c r="T2116" s="1">
        <f t="shared" si="2998"/>
        <v>0</v>
      </c>
      <c r="U2116" s="1">
        <f t="shared" si="2998"/>
        <v>0</v>
      </c>
      <c r="V2116" s="1">
        <f t="shared" si="2998"/>
        <v>0</v>
      </c>
      <c r="W2116" s="1">
        <f t="shared" si="2998"/>
        <v>0</v>
      </c>
      <c r="X2116" s="1">
        <f t="shared" si="2998"/>
        <v>0</v>
      </c>
      <c r="Y2116" s="1">
        <f t="shared" si="2998"/>
        <v>0</v>
      </c>
      <c r="Z2116" s="1">
        <f t="shared" si="2998"/>
        <v>0</v>
      </c>
      <c r="AA2116" s="1">
        <f t="shared" si="2998"/>
        <v>0</v>
      </c>
      <c r="AB2116" s="1">
        <f t="shared" si="2998"/>
        <v>0</v>
      </c>
      <c r="AC2116" s="1">
        <f t="shared" si="2998"/>
        <v>0</v>
      </c>
      <c r="AD2116" s="1">
        <f t="shared" si="2998"/>
        <v>0</v>
      </c>
      <c r="AE2116" s="1">
        <f t="shared" si="2998"/>
        <v>0</v>
      </c>
      <c r="AF2116" s="1">
        <f t="shared" si="2998"/>
        <v>0</v>
      </c>
      <c r="AG2116" s="1">
        <f t="shared" si="2998"/>
        <v>0</v>
      </c>
      <c r="AH2116" s="1">
        <f t="shared" si="2998"/>
        <v>0</v>
      </c>
      <c r="AI2116" s="1">
        <f t="shared" si="2998"/>
        <v>0</v>
      </c>
      <c r="AJ2116" s="1">
        <f t="shared" si="2998"/>
        <v>0</v>
      </c>
      <c r="AK2116" s="1">
        <f t="shared" si="2998"/>
        <v>0</v>
      </c>
      <c r="AL2116" s="1">
        <f t="shared" si="2998"/>
        <v>0</v>
      </c>
      <c r="AM2116" s="1">
        <f t="shared" si="2998"/>
        <v>0</v>
      </c>
      <c r="AN2116" s="1">
        <f t="shared" si="2998"/>
        <v>0</v>
      </c>
      <c r="AO2116" s="1">
        <f t="shared" si="2998"/>
        <v>0</v>
      </c>
      <c r="AP2116" s="1">
        <f t="shared" si="2998"/>
        <v>0</v>
      </c>
      <c r="AQ2116" s="1">
        <f t="shared" si="2998"/>
        <v>0</v>
      </c>
      <c r="AR2116" s="1">
        <f t="shared" si="2998"/>
        <v>0</v>
      </c>
      <c r="AS2116" s="1">
        <f t="shared" si="2998"/>
        <v>0</v>
      </c>
      <c r="AT2116" s="1">
        <f t="shared" si="2998"/>
        <v>0</v>
      </c>
      <c r="AU2116" s="1">
        <f t="shared" si="2998"/>
        <v>0</v>
      </c>
      <c r="AV2116" s="1">
        <f t="shared" si="2998"/>
        <v>0</v>
      </c>
      <c r="AW2116" s="1">
        <f t="shared" si="2998"/>
        <v>0</v>
      </c>
      <c r="AX2116" s="1">
        <f t="shared" si="2998"/>
        <v>0</v>
      </c>
      <c r="AY2116" s="1">
        <f t="shared" si="2998"/>
        <v>0</v>
      </c>
      <c r="AZ2116" s="1">
        <f t="shared" si="2998"/>
        <v>0</v>
      </c>
      <c r="BA2116" s="1">
        <f t="shared" si="2998"/>
        <v>0</v>
      </c>
      <c r="BB2116" s="1">
        <f t="shared" si="2998"/>
        <v>0</v>
      </c>
      <c r="BC2116" s="1">
        <f t="shared" si="2998"/>
        <v>0</v>
      </c>
      <c r="BD2116" s="1">
        <f t="shared" si="2998"/>
        <v>0</v>
      </c>
      <c r="BE2116" s="1">
        <f t="shared" si="2998"/>
        <v>0</v>
      </c>
      <c r="BF2116" s="1">
        <f t="shared" si="2998"/>
        <v>0</v>
      </c>
      <c r="BG2116" s="1">
        <f t="shared" si="2998"/>
        <v>0</v>
      </c>
      <c r="BH2116" s="1">
        <f t="shared" si="2998"/>
        <v>0</v>
      </c>
      <c r="BI2116" s="1">
        <f t="shared" si="2998"/>
        <v>0</v>
      </c>
      <c r="BJ2116" s="1">
        <f t="shared" si="2998"/>
        <v>0</v>
      </c>
      <c r="BK2116" s="1">
        <f t="shared" si="2998"/>
        <v>0</v>
      </c>
      <c r="BL2116" s="1">
        <f t="shared" si="2998"/>
        <v>0</v>
      </c>
      <c r="BM2116" s="1">
        <f t="shared" si="2998"/>
        <v>0</v>
      </c>
      <c r="BN2116" s="1">
        <f t="shared" si="2998"/>
        <v>0</v>
      </c>
      <c r="BO2116" s="1">
        <f t="shared" si="2998"/>
        <v>0</v>
      </c>
      <c r="BP2116" s="1">
        <f t="shared" si="2998"/>
        <v>0</v>
      </c>
      <c r="BQ2116" s="1">
        <f t="shared" si="2998"/>
        <v>0</v>
      </c>
      <c r="BR2116" s="1">
        <f t="shared" si="2998"/>
        <v>0</v>
      </c>
      <c r="BS2116" s="1">
        <f t="shared" si="2998"/>
        <v>0</v>
      </c>
      <c r="BT2116" s="1">
        <f t="shared" si="2998"/>
        <v>0</v>
      </c>
      <c r="BU2116" s="1">
        <f t="shared" si="2998"/>
        <v>0</v>
      </c>
      <c r="BV2116" s="1">
        <f t="shared" si="2998"/>
        <v>0</v>
      </c>
      <c r="BW2116" s="1">
        <f t="shared" si="2998"/>
        <v>0</v>
      </c>
      <c r="BX2116" s="1">
        <f t="shared" si="2998"/>
        <v>0</v>
      </c>
      <c r="BY2116" s="1">
        <f t="shared" ref="BY2116:EH2116" si="2999">+BZ1420</f>
        <v>0</v>
      </c>
      <c r="BZ2116" s="1">
        <f t="shared" si="2999"/>
        <v>0</v>
      </c>
      <c r="CA2116" s="1">
        <f t="shared" si="2999"/>
        <v>0</v>
      </c>
      <c r="CB2116" s="1">
        <f t="shared" si="2999"/>
        <v>0</v>
      </c>
      <c r="CC2116" s="1">
        <f t="shared" si="2999"/>
        <v>0</v>
      </c>
      <c r="CD2116" s="1">
        <f t="shared" si="2999"/>
        <v>0</v>
      </c>
      <c r="CE2116" s="1">
        <f t="shared" si="2999"/>
        <v>0</v>
      </c>
      <c r="CF2116" s="1">
        <f t="shared" si="2999"/>
        <v>0</v>
      </c>
      <c r="CG2116" s="1">
        <f t="shared" si="2999"/>
        <v>0</v>
      </c>
      <c r="CH2116" s="1">
        <f t="shared" si="2999"/>
        <v>0</v>
      </c>
      <c r="CI2116" s="1">
        <f t="shared" si="2999"/>
        <v>0</v>
      </c>
      <c r="CJ2116" s="1">
        <f t="shared" si="2999"/>
        <v>0</v>
      </c>
      <c r="CK2116" s="1">
        <f t="shared" si="2999"/>
        <v>0</v>
      </c>
      <c r="CL2116" s="1">
        <f t="shared" si="2999"/>
        <v>0</v>
      </c>
      <c r="CM2116" s="1">
        <f t="shared" si="2999"/>
        <v>0</v>
      </c>
      <c r="CN2116" s="1">
        <f t="shared" si="2999"/>
        <v>0</v>
      </c>
      <c r="CO2116" s="1">
        <f t="shared" si="2999"/>
        <v>0</v>
      </c>
      <c r="CP2116" s="1">
        <f t="shared" si="2999"/>
        <v>0</v>
      </c>
      <c r="CQ2116" s="1">
        <f t="shared" si="2999"/>
        <v>0</v>
      </c>
      <c r="CR2116" s="1">
        <f t="shared" si="2999"/>
        <v>0</v>
      </c>
      <c r="CS2116" s="1">
        <f t="shared" si="2999"/>
        <v>0</v>
      </c>
      <c r="CT2116" s="1">
        <f t="shared" si="2999"/>
        <v>0</v>
      </c>
      <c r="CU2116" s="1">
        <f t="shared" si="2999"/>
        <v>0</v>
      </c>
      <c r="CV2116" s="1">
        <f t="shared" si="2999"/>
        <v>0</v>
      </c>
      <c r="CW2116" s="1">
        <f t="shared" si="2999"/>
        <v>0</v>
      </c>
      <c r="CX2116" s="1">
        <f t="shared" si="2999"/>
        <v>0</v>
      </c>
      <c r="CY2116" s="1">
        <f t="shared" si="2999"/>
        <v>0</v>
      </c>
      <c r="CZ2116" s="1">
        <f t="shared" si="2999"/>
        <v>0</v>
      </c>
      <c r="DA2116" s="1">
        <f t="shared" si="2999"/>
        <v>0</v>
      </c>
      <c r="DB2116" s="1">
        <f t="shared" si="2999"/>
        <v>0</v>
      </c>
      <c r="DC2116" s="1">
        <f t="shared" si="2999"/>
        <v>0</v>
      </c>
      <c r="DD2116" s="1">
        <f t="shared" si="2999"/>
        <v>0</v>
      </c>
      <c r="DE2116" s="1">
        <f t="shared" si="2999"/>
        <v>0</v>
      </c>
      <c r="DF2116" s="1">
        <f t="shared" si="2999"/>
        <v>-676000</v>
      </c>
      <c r="DG2116" s="1">
        <f t="shared" si="2999"/>
        <v>0</v>
      </c>
      <c r="DH2116" s="1">
        <f t="shared" si="2999"/>
        <v>0</v>
      </c>
      <c r="DI2116" s="1">
        <f t="shared" si="2999"/>
        <v>0</v>
      </c>
      <c r="DJ2116" s="1">
        <f t="shared" si="2999"/>
        <v>0</v>
      </c>
      <c r="DK2116" s="1">
        <f t="shared" si="2999"/>
        <v>0</v>
      </c>
      <c r="DL2116" s="1">
        <f t="shared" si="2999"/>
        <v>0</v>
      </c>
      <c r="DM2116" s="1">
        <f t="shared" si="2999"/>
        <v>0</v>
      </c>
      <c r="DN2116" s="1">
        <f t="shared" si="2999"/>
        <v>0</v>
      </c>
      <c r="DO2116" s="1">
        <f t="shared" si="2999"/>
        <v>0</v>
      </c>
      <c r="DP2116" s="1">
        <f t="shared" si="2999"/>
        <v>0</v>
      </c>
      <c r="DQ2116" s="1">
        <f t="shared" si="2999"/>
        <v>0</v>
      </c>
      <c r="DR2116" s="1">
        <f t="shared" si="2999"/>
        <v>0</v>
      </c>
      <c r="DS2116" s="1">
        <f t="shared" si="2999"/>
        <v>0</v>
      </c>
      <c r="DT2116" s="1">
        <f t="shared" si="2999"/>
        <v>0</v>
      </c>
      <c r="DU2116" s="1">
        <f t="shared" si="2999"/>
        <v>0</v>
      </c>
      <c r="DV2116" s="1">
        <f t="shared" si="2999"/>
        <v>0</v>
      </c>
      <c r="DW2116" s="1">
        <f t="shared" si="2999"/>
        <v>0</v>
      </c>
      <c r="DX2116" s="1">
        <f t="shared" si="2999"/>
        <v>-372.48</v>
      </c>
      <c r="DY2116" s="1">
        <f t="shared" si="2999"/>
        <v>-931200</v>
      </c>
      <c r="DZ2116" s="1">
        <f t="shared" si="2999"/>
        <v>0</v>
      </c>
      <c r="EA2116" s="1">
        <f t="shared" si="2999"/>
        <v>677099.98</v>
      </c>
      <c r="EB2116" s="1">
        <f t="shared" si="2999"/>
        <v>523800</v>
      </c>
      <c r="EC2116" s="1">
        <f t="shared" si="2999"/>
        <v>0</v>
      </c>
      <c r="ED2116" s="1">
        <f t="shared" si="2999"/>
        <v>-727.5</v>
      </c>
      <c r="EE2116" s="1">
        <f t="shared" si="2999"/>
        <v>1455000</v>
      </c>
      <c r="EF2116" s="1">
        <f t="shared" si="2999"/>
        <v>0</v>
      </c>
      <c r="EG2116" s="1">
        <f t="shared" si="2999"/>
        <v>0</v>
      </c>
      <c r="EH2116" s="1">
        <f t="shared" si="2999"/>
        <v>0</v>
      </c>
    </row>
    <row r="2117" spans="4:138" hidden="1">
      <c r="D2117" s="1">
        <v>-8.1956386566162109E-6</v>
      </c>
      <c r="M2117" s="1">
        <f t="shared" ref="M2117:BX2117" si="3000">+N1421</f>
        <v>0</v>
      </c>
      <c r="N2117" s="1">
        <f t="shared" si="3000"/>
        <v>0</v>
      </c>
      <c r="O2117" s="1">
        <f t="shared" si="3000"/>
        <v>0</v>
      </c>
      <c r="P2117" s="1">
        <f t="shared" si="3000"/>
        <v>0</v>
      </c>
      <c r="Q2117" s="1">
        <f t="shared" si="3000"/>
        <v>0</v>
      </c>
      <c r="R2117" s="1">
        <f t="shared" si="3000"/>
        <v>0</v>
      </c>
      <c r="S2117" s="1">
        <f t="shared" si="3000"/>
        <v>0</v>
      </c>
      <c r="T2117" s="1">
        <f t="shared" si="3000"/>
        <v>0</v>
      </c>
      <c r="U2117" s="1">
        <f t="shared" si="3000"/>
        <v>0</v>
      </c>
      <c r="V2117" s="1">
        <f t="shared" si="3000"/>
        <v>0</v>
      </c>
      <c r="W2117" s="1">
        <f t="shared" si="3000"/>
        <v>0</v>
      </c>
      <c r="X2117" s="1">
        <f t="shared" si="3000"/>
        <v>0</v>
      </c>
      <c r="Y2117" s="1">
        <f t="shared" si="3000"/>
        <v>0</v>
      </c>
      <c r="Z2117" s="1">
        <f t="shared" si="3000"/>
        <v>0</v>
      </c>
      <c r="AA2117" s="1">
        <f t="shared" si="3000"/>
        <v>0</v>
      </c>
      <c r="AB2117" s="1">
        <f t="shared" si="3000"/>
        <v>0</v>
      </c>
      <c r="AC2117" s="1">
        <f t="shared" si="3000"/>
        <v>0</v>
      </c>
      <c r="AD2117" s="1">
        <f t="shared" si="3000"/>
        <v>0</v>
      </c>
      <c r="AE2117" s="1">
        <f t="shared" si="3000"/>
        <v>0</v>
      </c>
      <c r="AF2117" s="1">
        <f t="shared" si="3000"/>
        <v>0</v>
      </c>
      <c r="AG2117" s="1">
        <f t="shared" si="3000"/>
        <v>0</v>
      </c>
      <c r="AH2117" s="1">
        <f t="shared" si="3000"/>
        <v>0</v>
      </c>
      <c r="AI2117" s="1">
        <f t="shared" si="3000"/>
        <v>0</v>
      </c>
      <c r="AJ2117" s="1">
        <f t="shared" si="3000"/>
        <v>0</v>
      </c>
      <c r="AK2117" s="1">
        <f t="shared" si="3000"/>
        <v>0</v>
      </c>
      <c r="AL2117" s="1">
        <f t="shared" si="3000"/>
        <v>0</v>
      </c>
      <c r="AM2117" s="1">
        <f t="shared" si="3000"/>
        <v>0</v>
      </c>
      <c r="AN2117" s="1">
        <f t="shared" si="3000"/>
        <v>0</v>
      </c>
      <c r="AO2117" s="1">
        <f t="shared" si="3000"/>
        <v>0</v>
      </c>
      <c r="AP2117" s="1">
        <f t="shared" si="3000"/>
        <v>0</v>
      </c>
      <c r="AQ2117" s="1">
        <f t="shared" si="3000"/>
        <v>0</v>
      </c>
      <c r="AR2117" s="1">
        <f t="shared" si="3000"/>
        <v>0</v>
      </c>
      <c r="AS2117" s="1">
        <f t="shared" si="3000"/>
        <v>0</v>
      </c>
      <c r="AT2117" s="1">
        <f t="shared" si="3000"/>
        <v>0</v>
      </c>
      <c r="AU2117" s="1">
        <f t="shared" si="3000"/>
        <v>0</v>
      </c>
      <c r="AV2117" s="1">
        <f t="shared" si="3000"/>
        <v>0</v>
      </c>
      <c r="AW2117" s="1">
        <f t="shared" si="3000"/>
        <v>0</v>
      </c>
      <c r="AX2117" s="1">
        <f t="shared" si="3000"/>
        <v>0</v>
      </c>
      <c r="AY2117" s="1">
        <f t="shared" si="3000"/>
        <v>0</v>
      </c>
      <c r="AZ2117" s="1">
        <f t="shared" si="3000"/>
        <v>0</v>
      </c>
      <c r="BA2117" s="1">
        <f t="shared" si="3000"/>
        <v>0</v>
      </c>
      <c r="BB2117" s="1">
        <f t="shared" si="3000"/>
        <v>0</v>
      </c>
      <c r="BC2117" s="1">
        <f t="shared" si="3000"/>
        <v>0</v>
      </c>
      <c r="BD2117" s="1">
        <f t="shared" si="3000"/>
        <v>0</v>
      </c>
      <c r="BE2117" s="1">
        <f t="shared" si="3000"/>
        <v>0</v>
      </c>
      <c r="BF2117" s="1">
        <f t="shared" si="3000"/>
        <v>0</v>
      </c>
      <c r="BG2117" s="1">
        <f t="shared" si="3000"/>
        <v>0</v>
      </c>
      <c r="BH2117" s="1">
        <f t="shared" si="3000"/>
        <v>0</v>
      </c>
      <c r="BI2117" s="1">
        <f t="shared" si="3000"/>
        <v>0</v>
      </c>
      <c r="BJ2117" s="1">
        <f t="shared" si="3000"/>
        <v>0</v>
      </c>
      <c r="BK2117" s="1">
        <f t="shared" si="3000"/>
        <v>0</v>
      </c>
      <c r="BL2117" s="1">
        <f t="shared" si="3000"/>
        <v>0</v>
      </c>
      <c r="BM2117" s="1">
        <f t="shared" si="3000"/>
        <v>0</v>
      </c>
      <c r="BN2117" s="1">
        <f t="shared" si="3000"/>
        <v>0</v>
      </c>
      <c r="BO2117" s="1">
        <f t="shared" si="3000"/>
        <v>0</v>
      </c>
      <c r="BP2117" s="1">
        <f t="shared" si="3000"/>
        <v>0</v>
      </c>
      <c r="BQ2117" s="1">
        <f t="shared" si="3000"/>
        <v>0</v>
      </c>
      <c r="BR2117" s="1">
        <f t="shared" si="3000"/>
        <v>0</v>
      </c>
      <c r="BS2117" s="1">
        <f t="shared" si="3000"/>
        <v>0</v>
      </c>
      <c r="BT2117" s="1">
        <f t="shared" si="3000"/>
        <v>0</v>
      </c>
      <c r="BU2117" s="1">
        <f t="shared" si="3000"/>
        <v>0</v>
      </c>
      <c r="BV2117" s="1">
        <f t="shared" si="3000"/>
        <v>0</v>
      </c>
      <c r="BW2117" s="1">
        <f t="shared" si="3000"/>
        <v>0</v>
      </c>
      <c r="BX2117" s="1">
        <f t="shared" si="3000"/>
        <v>0</v>
      </c>
      <c r="BY2117" s="1">
        <f t="shared" ref="BY2117:EH2117" si="3001">+BZ1421</f>
        <v>0</v>
      </c>
      <c r="BZ2117" s="1">
        <f t="shared" si="3001"/>
        <v>0</v>
      </c>
      <c r="CA2117" s="1">
        <f t="shared" si="3001"/>
        <v>0</v>
      </c>
      <c r="CB2117" s="1">
        <f t="shared" si="3001"/>
        <v>0</v>
      </c>
      <c r="CC2117" s="1">
        <f t="shared" si="3001"/>
        <v>0</v>
      </c>
      <c r="CD2117" s="1">
        <f t="shared" si="3001"/>
        <v>0</v>
      </c>
      <c r="CE2117" s="1">
        <f t="shared" si="3001"/>
        <v>0</v>
      </c>
      <c r="CF2117" s="1">
        <f t="shared" si="3001"/>
        <v>0</v>
      </c>
      <c r="CG2117" s="1">
        <f t="shared" si="3001"/>
        <v>0</v>
      </c>
      <c r="CH2117" s="1">
        <f t="shared" si="3001"/>
        <v>0</v>
      </c>
      <c r="CI2117" s="1">
        <f t="shared" si="3001"/>
        <v>0</v>
      </c>
      <c r="CJ2117" s="1">
        <f t="shared" si="3001"/>
        <v>0</v>
      </c>
      <c r="CK2117" s="1">
        <f t="shared" si="3001"/>
        <v>0</v>
      </c>
      <c r="CL2117" s="1">
        <f t="shared" si="3001"/>
        <v>0</v>
      </c>
      <c r="CM2117" s="1">
        <f t="shared" si="3001"/>
        <v>0</v>
      </c>
      <c r="CN2117" s="1">
        <f t="shared" si="3001"/>
        <v>0</v>
      </c>
      <c r="CO2117" s="1">
        <f t="shared" si="3001"/>
        <v>0</v>
      </c>
      <c r="CP2117" s="1">
        <f t="shared" si="3001"/>
        <v>0</v>
      </c>
      <c r="CQ2117" s="1">
        <f t="shared" si="3001"/>
        <v>0</v>
      </c>
      <c r="CR2117" s="1">
        <f t="shared" si="3001"/>
        <v>0</v>
      </c>
      <c r="CS2117" s="1">
        <f t="shared" si="3001"/>
        <v>0</v>
      </c>
      <c r="CT2117" s="1">
        <f t="shared" si="3001"/>
        <v>0</v>
      </c>
      <c r="CU2117" s="1">
        <f t="shared" si="3001"/>
        <v>0</v>
      </c>
      <c r="CV2117" s="1">
        <f t="shared" si="3001"/>
        <v>0</v>
      </c>
      <c r="CW2117" s="1">
        <f t="shared" si="3001"/>
        <v>0</v>
      </c>
      <c r="CX2117" s="1">
        <f t="shared" si="3001"/>
        <v>0</v>
      </c>
      <c r="CY2117" s="1">
        <f t="shared" si="3001"/>
        <v>0</v>
      </c>
      <c r="CZ2117" s="1">
        <f t="shared" si="3001"/>
        <v>0</v>
      </c>
      <c r="DA2117" s="1">
        <f t="shared" si="3001"/>
        <v>0</v>
      </c>
      <c r="DB2117" s="1">
        <f t="shared" si="3001"/>
        <v>0</v>
      </c>
      <c r="DC2117" s="1">
        <f t="shared" si="3001"/>
        <v>0</v>
      </c>
      <c r="DD2117" s="1">
        <f t="shared" si="3001"/>
        <v>0</v>
      </c>
      <c r="DE2117" s="1">
        <f t="shared" si="3001"/>
        <v>-44409600</v>
      </c>
      <c r="DF2117" s="1">
        <f t="shared" si="3001"/>
        <v>0</v>
      </c>
      <c r="DG2117" s="1">
        <f t="shared" si="3001"/>
        <v>37008000000</v>
      </c>
      <c r="DH2117" s="1">
        <f t="shared" si="3001"/>
        <v>0</v>
      </c>
      <c r="DI2117" s="1">
        <f t="shared" si="3001"/>
        <v>0</v>
      </c>
      <c r="DJ2117" s="1">
        <f t="shared" si="3001"/>
        <v>0</v>
      </c>
      <c r="DK2117" s="1">
        <f t="shared" si="3001"/>
        <v>0</v>
      </c>
      <c r="DL2117" s="1">
        <f t="shared" si="3001"/>
        <v>0</v>
      </c>
      <c r="DM2117" s="1">
        <f t="shared" si="3001"/>
        <v>0</v>
      </c>
      <c r="DN2117" s="1">
        <f t="shared" si="3001"/>
        <v>0</v>
      </c>
      <c r="DO2117" s="1">
        <f t="shared" si="3001"/>
        <v>0</v>
      </c>
      <c r="DP2117" s="1">
        <f t="shared" si="3001"/>
        <v>0</v>
      </c>
      <c r="DQ2117" s="1">
        <f t="shared" si="3001"/>
        <v>0</v>
      </c>
      <c r="DR2117" s="1">
        <f t="shared" si="3001"/>
        <v>0</v>
      </c>
      <c r="DS2117" s="1">
        <f t="shared" si="3001"/>
        <v>0</v>
      </c>
      <c r="DT2117" s="1">
        <f t="shared" si="3001"/>
        <v>0</v>
      </c>
      <c r="DU2117" s="1">
        <f t="shared" si="3001"/>
        <v>0</v>
      </c>
      <c r="DV2117" s="1">
        <f t="shared" si="3001"/>
        <v>0</v>
      </c>
      <c r="DW2117" s="1">
        <f t="shared" si="3001"/>
        <v>0</v>
      </c>
      <c r="DX2117" s="1">
        <f t="shared" si="3001"/>
        <v>931200</v>
      </c>
      <c r="DY2117" s="1">
        <f t="shared" si="3001"/>
        <v>1552000000</v>
      </c>
      <c r="DZ2117" s="1">
        <f t="shared" si="3001"/>
        <v>44409600</v>
      </c>
      <c r="EA2117" s="1">
        <f t="shared" si="3001"/>
        <v>523800</v>
      </c>
      <c r="EB2117" s="1">
        <f t="shared" si="3001"/>
        <v>81000000000</v>
      </c>
      <c r="EC2117" s="1">
        <f t="shared" si="3001"/>
        <v>0</v>
      </c>
      <c r="ED2117" s="1">
        <f t="shared" si="3001"/>
        <v>-1455000</v>
      </c>
      <c r="EE2117" s="1">
        <f t="shared" si="3001"/>
        <v>1940000000</v>
      </c>
      <c r="EF2117" s="1">
        <f t="shared" si="3001"/>
        <v>0</v>
      </c>
      <c r="EG2117" s="1">
        <f t="shared" si="3001"/>
        <v>0</v>
      </c>
      <c r="EH2117" s="1">
        <f t="shared" si="3001"/>
        <v>0</v>
      </c>
    </row>
    <row r="2118" spans="4:138" hidden="1">
      <c r="D2118" s="1">
        <v>7.4505805969238281E-9</v>
      </c>
      <c r="M2118" s="1">
        <f t="shared" ref="M2118:BX2118" si="3002">+N1422</f>
        <v>0</v>
      </c>
      <c r="N2118" s="1">
        <f t="shared" si="3002"/>
        <v>0</v>
      </c>
      <c r="O2118" s="1">
        <f t="shared" si="3002"/>
        <v>0</v>
      </c>
      <c r="P2118" s="1">
        <f t="shared" si="3002"/>
        <v>0</v>
      </c>
      <c r="Q2118" s="1">
        <f t="shared" si="3002"/>
        <v>0</v>
      </c>
      <c r="R2118" s="1">
        <f t="shared" si="3002"/>
        <v>0</v>
      </c>
      <c r="S2118" s="1">
        <f t="shared" si="3002"/>
        <v>0</v>
      </c>
      <c r="T2118" s="1">
        <f t="shared" si="3002"/>
        <v>0</v>
      </c>
      <c r="U2118" s="1">
        <f t="shared" si="3002"/>
        <v>0</v>
      </c>
      <c r="V2118" s="1">
        <f t="shared" si="3002"/>
        <v>0</v>
      </c>
      <c r="W2118" s="1">
        <f t="shared" si="3002"/>
        <v>0</v>
      </c>
      <c r="X2118" s="1">
        <f t="shared" si="3002"/>
        <v>0</v>
      </c>
      <c r="Y2118" s="1">
        <f t="shared" si="3002"/>
        <v>0</v>
      </c>
      <c r="Z2118" s="1">
        <f t="shared" si="3002"/>
        <v>0</v>
      </c>
      <c r="AA2118" s="1">
        <f t="shared" si="3002"/>
        <v>0</v>
      </c>
      <c r="AB2118" s="1">
        <f t="shared" si="3002"/>
        <v>0</v>
      </c>
      <c r="AC2118" s="1">
        <f t="shared" si="3002"/>
        <v>0</v>
      </c>
      <c r="AD2118" s="1">
        <f t="shared" si="3002"/>
        <v>0</v>
      </c>
      <c r="AE2118" s="1">
        <f t="shared" si="3002"/>
        <v>0</v>
      </c>
      <c r="AF2118" s="1">
        <f t="shared" si="3002"/>
        <v>0</v>
      </c>
      <c r="AG2118" s="1">
        <f t="shared" si="3002"/>
        <v>0</v>
      </c>
      <c r="AH2118" s="1">
        <f t="shared" si="3002"/>
        <v>0</v>
      </c>
      <c r="AI2118" s="1">
        <f t="shared" si="3002"/>
        <v>0</v>
      </c>
      <c r="AJ2118" s="1">
        <f t="shared" si="3002"/>
        <v>0</v>
      </c>
      <c r="AK2118" s="1">
        <f t="shared" si="3002"/>
        <v>0</v>
      </c>
      <c r="AL2118" s="1">
        <f t="shared" si="3002"/>
        <v>0</v>
      </c>
      <c r="AM2118" s="1">
        <f t="shared" si="3002"/>
        <v>0</v>
      </c>
      <c r="AN2118" s="1">
        <f t="shared" si="3002"/>
        <v>0</v>
      </c>
      <c r="AO2118" s="1">
        <f t="shared" si="3002"/>
        <v>0</v>
      </c>
      <c r="AP2118" s="1">
        <f t="shared" si="3002"/>
        <v>0</v>
      </c>
      <c r="AQ2118" s="1">
        <f t="shared" si="3002"/>
        <v>0</v>
      </c>
      <c r="AR2118" s="1">
        <f t="shared" si="3002"/>
        <v>0</v>
      </c>
      <c r="AS2118" s="1">
        <f t="shared" si="3002"/>
        <v>0</v>
      </c>
      <c r="AT2118" s="1">
        <f t="shared" si="3002"/>
        <v>0</v>
      </c>
      <c r="AU2118" s="1">
        <f t="shared" si="3002"/>
        <v>0</v>
      </c>
      <c r="AV2118" s="1">
        <f t="shared" si="3002"/>
        <v>0</v>
      </c>
      <c r="AW2118" s="1">
        <f t="shared" si="3002"/>
        <v>0</v>
      </c>
      <c r="AX2118" s="1">
        <f t="shared" si="3002"/>
        <v>0</v>
      </c>
      <c r="AY2118" s="1">
        <f t="shared" si="3002"/>
        <v>0</v>
      </c>
      <c r="AZ2118" s="1">
        <f t="shared" si="3002"/>
        <v>0</v>
      </c>
      <c r="BA2118" s="1">
        <f t="shared" si="3002"/>
        <v>0</v>
      </c>
      <c r="BB2118" s="1">
        <f t="shared" si="3002"/>
        <v>0</v>
      </c>
      <c r="BC2118" s="1">
        <f t="shared" si="3002"/>
        <v>0</v>
      </c>
      <c r="BD2118" s="1">
        <f t="shared" si="3002"/>
        <v>0</v>
      </c>
      <c r="BE2118" s="1">
        <f t="shared" si="3002"/>
        <v>0</v>
      </c>
      <c r="BF2118" s="1">
        <f t="shared" si="3002"/>
        <v>0</v>
      </c>
      <c r="BG2118" s="1">
        <f t="shared" si="3002"/>
        <v>0</v>
      </c>
      <c r="BH2118" s="1">
        <f t="shared" si="3002"/>
        <v>0</v>
      </c>
      <c r="BI2118" s="1">
        <f t="shared" si="3002"/>
        <v>0</v>
      </c>
      <c r="BJ2118" s="1">
        <f t="shared" si="3002"/>
        <v>0</v>
      </c>
      <c r="BK2118" s="1">
        <f t="shared" si="3002"/>
        <v>0</v>
      </c>
      <c r="BL2118" s="1">
        <f t="shared" si="3002"/>
        <v>0</v>
      </c>
      <c r="BM2118" s="1">
        <f t="shared" si="3002"/>
        <v>0</v>
      </c>
      <c r="BN2118" s="1">
        <f t="shared" si="3002"/>
        <v>0</v>
      </c>
      <c r="BO2118" s="1">
        <f t="shared" si="3002"/>
        <v>0</v>
      </c>
      <c r="BP2118" s="1">
        <f t="shared" si="3002"/>
        <v>0</v>
      </c>
      <c r="BQ2118" s="1">
        <f t="shared" si="3002"/>
        <v>0</v>
      </c>
      <c r="BR2118" s="1">
        <f t="shared" si="3002"/>
        <v>0</v>
      </c>
      <c r="BS2118" s="1">
        <f t="shared" si="3002"/>
        <v>0</v>
      </c>
      <c r="BT2118" s="1">
        <f t="shared" si="3002"/>
        <v>0</v>
      </c>
      <c r="BU2118" s="1">
        <f t="shared" si="3002"/>
        <v>0</v>
      </c>
      <c r="BV2118" s="1">
        <f t="shared" si="3002"/>
        <v>0</v>
      </c>
      <c r="BW2118" s="1">
        <f t="shared" si="3002"/>
        <v>0</v>
      </c>
      <c r="BX2118" s="1">
        <f t="shared" si="3002"/>
        <v>0</v>
      </c>
      <c r="BY2118" s="1">
        <f t="shared" ref="BY2118:EH2118" si="3003">+BZ1422</f>
        <v>0</v>
      </c>
      <c r="BZ2118" s="1">
        <f t="shared" si="3003"/>
        <v>0</v>
      </c>
      <c r="CA2118" s="1">
        <f t="shared" si="3003"/>
        <v>0</v>
      </c>
      <c r="CB2118" s="1">
        <f t="shared" si="3003"/>
        <v>0</v>
      </c>
      <c r="CC2118" s="1">
        <f t="shared" si="3003"/>
        <v>0</v>
      </c>
      <c r="CD2118" s="1">
        <f t="shared" si="3003"/>
        <v>0</v>
      </c>
      <c r="CE2118" s="1">
        <f t="shared" si="3003"/>
        <v>0</v>
      </c>
      <c r="CF2118" s="1">
        <f t="shared" si="3003"/>
        <v>0</v>
      </c>
      <c r="CG2118" s="1">
        <f t="shared" si="3003"/>
        <v>0</v>
      </c>
      <c r="CH2118" s="1">
        <f t="shared" si="3003"/>
        <v>0</v>
      </c>
      <c r="CI2118" s="1">
        <f t="shared" si="3003"/>
        <v>0</v>
      </c>
      <c r="CJ2118" s="1">
        <f t="shared" si="3003"/>
        <v>0</v>
      </c>
      <c r="CK2118" s="1">
        <f t="shared" si="3003"/>
        <v>0</v>
      </c>
      <c r="CL2118" s="1">
        <f t="shared" si="3003"/>
        <v>0</v>
      </c>
      <c r="CM2118" s="1">
        <f t="shared" si="3003"/>
        <v>0</v>
      </c>
      <c r="CN2118" s="1">
        <f t="shared" si="3003"/>
        <v>0</v>
      </c>
      <c r="CO2118" s="1">
        <f t="shared" si="3003"/>
        <v>0</v>
      </c>
      <c r="CP2118" s="1">
        <f t="shared" si="3003"/>
        <v>0</v>
      </c>
      <c r="CQ2118" s="1">
        <f t="shared" si="3003"/>
        <v>0</v>
      </c>
      <c r="CR2118" s="1">
        <f t="shared" si="3003"/>
        <v>0</v>
      </c>
      <c r="CS2118" s="1">
        <f t="shared" si="3003"/>
        <v>0</v>
      </c>
      <c r="CT2118" s="1">
        <f t="shared" si="3003"/>
        <v>0</v>
      </c>
      <c r="CU2118" s="1">
        <f t="shared" si="3003"/>
        <v>0</v>
      </c>
      <c r="CV2118" s="1">
        <f t="shared" si="3003"/>
        <v>0</v>
      </c>
      <c r="CW2118" s="1">
        <f t="shared" si="3003"/>
        <v>0</v>
      </c>
      <c r="CX2118" s="1">
        <f t="shared" si="3003"/>
        <v>0</v>
      </c>
      <c r="CY2118" s="1">
        <f t="shared" si="3003"/>
        <v>0</v>
      </c>
      <c r="CZ2118" s="1">
        <f t="shared" si="3003"/>
        <v>0</v>
      </c>
      <c r="DA2118" s="1">
        <f t="shared" si="3003"/>
        <v>0</v>
      </c>
      <c r="DB2118" s="1">
        <f t="shared" si="3003"/>
        <v>0</v>
      </c>
      <c r="DC2118" s="1">
        <f t="shared" si="3003"/>
        <v>0</v>
      </c>
      <c r="DD2118" s="1">
        <f t="shared" si="3003"/>
        <v>0</v>
      </c>
      <c r="DE2118" s="1">
        <f t="shared" si="3003"/>
        <v>0</v>
      </c>
      <c r="DF2118" s="1">
        <f t="shared" si="3003"/>
        <v>0</v>
      </c>
      <c r="DG2118" s="1">
        <f t="shared" si="3003"/>
        <v>0</v>
      </c>
      <c r="DH2118" s="1">
        <f t="shared" si="3003"/>
        <v>-35527.68</v>
      </c>
      <c r="DI2118" s="1">
        <f t="shared" si="3003"/>
        <v>0</v>
      </c>
      <c r="DJ2118" s="1">
        <f t="shared" si="3003"/>
        <v>44409600</v>
      </c>
      <c r="DK2118" s="1">
        <f t="shared" si="3003"/>
        <v>0</v>
      </c>
      <c r="DL2118" s="1">
        <f t="shared" si="3003"/>
        <v>0</v>
      </c>
      <c r="DM2118" s="1">
        <f t="shared" si="3003"/>
        <v>0</v>
      </c>
      <c r="DN2118" s="1">
        <f t="shared" si="3003"/>
        <v>0</v>
      </c>
      <c r="DO2118" s="1">
        <f t="shared" si="3003"/>
        <v>0</v>
      </c>
      <c r="DP2118" s="1">
        <f t="shared" si="3003"/>
        <v>0</v>
      </c>
      <c r="DQ2118" s="1">
        <f t="shared" si="3003"/>
        <v>0</v>
      </c>
      <c r="DR2118" s="1">
        <f t="shared" si="3003"/>
        <v>0</v>
      </c>
      <c r="DS2118" s="1">
        <f t="shared" si="3003"/>
        <v>0</v>
      </c>
      <c r="DT2118" s="1">
        <f t="shared" si="3003"/>
        <v>0</v>
      </c>
      <c r="DU2118" s="1">
        <f t="shared" si="3003"/>
        <v>0</v>
      </c>
      <c r="DV2118" s="1">
        <f t="shared" si="3003"/>
        <v>0</v>
      </c>
      <c r="DW2118" s="1">
        <f t="shared" si="3003"/>
        <v>0</v>
      </c>
      <c r="DX2118" s="1">
        <f t="shared" si="3003"/>
        <v>0</v>
      </c>
      <c r="DY2118" s="1">
        <f t="shared" si="3003"/>
        <v>0</v>
      </c>
      <c r="DZ2118" s="1">
        <f t="shared" si="3003"/>
        <v>-142500</v>
      </c>
      <c r="EA2118" s="1">
        <f t="shared" si="3003"/>
        <v>0</v>
      </c>
      <c r="EB2118" s="1">
        <f t="shared" si="3003"/>
        <v>0</v>
      </c>
      <c r="EC2118" s="1">
        <f t="shared" si="3003"/>
        <v>265719.98769230768</v>
      </c>
      <c r="ED2118" s="1">
        <f t="shared" si="3003"/>
        <v>0</v>
      </c>
      <c r="EE2118" s="1">
        <f t="shared" si="3003"/>
        <v>44409600</v>
      </c>
      <c r="EF2118" s="1">
        <f t="shared" si="3003"/>
        <v>-87692.307692307688</v>
      </c>
      <c r="EG2118" s="1">
        <f t="shared" si="3003"/>
        <v>0</v>
      </c>
      <c r="EH2118" s="1">
        <f t="shared" si="3003"/>
        <v>0</v>
      </c>
    </row>
    <row r="2119" spans="4:138" hidden="1">
      <c r="D2119" s="1">
        <v>0</v>
      </c>
      <c r="M2119" s="1">
        <f t="shared" ref="M2119:BX2119" si="3004">+N1423</f>
        <v>0</v>
      </c>
      <c r="N2119" s="1">
        <f t="shared" si="3004"/>
        <v>0</v>
      </c>
      <c r="O2119" s="1">
        <f t="shared" si="3004"/>
        <v>0</v>
      </c>
      <c r="P2119" s="1">
        <f t="shared" si="3004"/>
        <v>0</v>
      </c>
      <c r="Q2119" s="1">
        <f t="shared" si="3004"/>
        <v>0</v>
      </c>
      <c r="R2119" s="1">
        <f t="shared" si="3004"/>
        <v>0</v>
      </c>
      <c r="S2119" s="1">
        <f t="shared" si="3004"/>
        <v>0</v>
      </c>
      <c r="T2119" s="1">
        <f t="shared" si="3004"/>
        <v>0</v>
      </c>
      <c r="U2119" s="1">
        <f t="shared" si="3004"/>
        <v>0</v>
      </c>
      <c r="V2119" s="1">
        <f t="shared" si="3004"/>
        <v>0</v>
      </c>
      <c r="W2119" s="1">
        <f t="shared" si="3004"/>
        <v>0</v>
      </c>
      <c r="X2119" s="1">
        <f t="shared" si="3004"/>
        <v>0</v>
      </c>
      <c r="Y2119" s="1">
        <f t="shared" si="3004"/>
        <v>0</v>
      </c>
      <c r="Z2119" s="1">
        <f t="shared" si="3004"/>
        <v>0</v>
      </c>
      <c r="AA2119" s="1">
        <f t="shared" si="3004"/>
        <v>0</v>
      </c>
      <c r="AB2119" s="1">
        <f t="shared" si="3004"/>
        <v>0</v>
      </c>
      <c r="AC2119" s="1">
        <f t="shared" si="3004"/>
        <v>0</v>
      </c>
      <c r="AD2119" s="1">
        <f t="shared" si="3004"/>
        <v>0</v>
      </c>
      <c r="AE2119" s="1">
        <f t="shared" si="3004"/>
        <v>0</v>
      </c>
      <c r="AF2119" s="1">
        <f t="shared" si="3004"/>
        <v>0</v>
      </c>
      <c r="AG2119" s="1">
        <f t="shared" si="3004"/>
        <v>0</v>
      </c>
      <c r="AH2119" s="1">
        <f t="shared" si="3004"/>
        <v>0</v>
      </c>
      <c r="AI2119" s="1">
        <f t="shared" si="3004"/>
        <v>0</v>
      </c>
      <c r="AJ2119" s="1">
        <f t="shared" si="3004"/>
        <v>0</v>
      </c>
      <c r="AK2119" s="1">
        <f t="shared" si="3004"/>
        <v>0</v>
      </c>
      <c r="AL2119" s="1">
        <f t="shared" si="3004"/>
        <v>0</v>
      </c>
      <c r="AM2119" s="1">
        <f t="shared" si="3004"/>
        <v>0</v>
      </c>
      <c r="AN2119" s="1">
        <f t="shared" si="3004"/>
        <v>0</v>
      </c>
      <c r="AO2119" s="1">
        <f t="shared" si="3004"/>
        <v>0</v>
      </c>
      <c r="AP2119" s="1">
        <f t="shared" si="3004"/>
        <v>0</v>
      </c>
      <c r="AQ2119" s="1">
        <f t="shared" si="3004"/>
        <v>0</v>
      </c>
      <c r="AR2119" s="1">
        <f t="shared" si="3004"/>
        <v>0</v>
      </c>
      <c r="AS2119" s="1">
        <f t="shared" si="3004"/>
        <v>0</v>
      </c>
      <c r="AT2119" s="1">
        <f t="shared" si="3004"/>
        <v>0</v>
      </c>
      <c r="AU2119" s="1">
        <f t="shared" si="3004"/>
        <v>0</v>
      </c>
      <c r="AV2119" s="1">
        <f t="shared" si="3004"/>
        <v>0</v>
      </c>
      <c r="AW2119" s="1">
        <f t="shared" si="3004"/>
        <v>0</v>
      </c>
      <c r="AX2119" s="1">
        <f t="shared" si="3004"/>
        <v>0</v>
      </c>
      <c r="AY2119" s="1">
        <f t="shared" si="3004"/>
        <v>0</v>
      </c>
      <c r="AZ2119" s="1">
        <f t="shared" si="3004"/>
        <v>0</v>
      </c>
      <c r="BA2119" s="1">
        <f t="shared" si="3004"/>
        <v>0</v>
      </c>
      <c r="BB2119" s="1">
        <f t="shared" si="3004"/>
        <v>0</v>
      </c>
      <c r="BC2119" s="1">
        <f t="shared" si="3004"/>
        <v>0</v>
      </c>
      <c r="BD2119" s="1">
        <f t="shared" si="3004"/>
        <v>0</v>
      </c>
      <c r="BE2119" s="1">
        <f t="shared" si="3004"/>
        <v>0</v>
      </c>
      <c r="BF2119" s="1">
        <f t="shared" si="3004"/>
        <v>0</v>
      </c>
      <c r="BG2119" s="1">
        <f t="shared" si="3004"/>
        <v>0</v>
      </c>
      <c r="BH2119" s="1">
        <f t="shared" si="3004"/>
        <v>0</v>
      </c>
      <c r="BI2119" s="1">
        <f t="shared" si="3004"/>
        <v>0</v>
      </c>
      <c r="BJ2119" s="1">
        <f t="shared" si="3004"/>
        <v>0</v>
      </c>
      <c r="BK2119" s="1">
        <f t="shared" si="3004"/>
        <v>0</v>
      </c>
      <c r="BL2119" s="1">
        <f t="shared" si="3004"/>
        <v>0</v>
      </c>
      <c r="BM2119" s="1">
        <f t="shared" si="3004"/>
        <v>0</v>
      </c>
      <c r="BN2119" s="1">
        <f t="shared" si="3004"/>
        <v>0</v>
      </c>
      <c r="BO2119" s="1">
        <f t="shared" si="3004"/>
        <v>0</v>
      </c>
      <c r="BP2119" s="1">
        <f t="shared" si="3004"/>
        <v>0</v>
      </c>
      <c r="BQ2119" s="1">
        <f t="shared" si="3004"/>
        <v>0</v>
      </c>
      <c r="BR2119" s="1">
        <f t="shared" si="3004"/>
        <v>0</v>
      </c>
      <c r="BS2119" s="1">
        <f t="shared" si="3004"/>
        <v>0</v>
      </c>
      <c r="BT2119" s="1">
        <f t="shared" si="3004"/>
        <v>0</v>
      </c>
      <c r="BU2119" s="1">
        <f t="shared" si="3004"/>
        <v>0</v>
      </c>
      <c r="BV2119" s="1">
        <f t="shared" si="3004"/>
        <v>0</v>
      </c>
      <c r="BW2119" s="1">
        <f t="shared" si="3004"/>
        <v>0</v>
      </c>
      <c r="BX2119" s="1">
        <f t="shared" si="3004"/>
        <v>0</v>
      </c>
      <c r="BY2119" s="1">
        <f t="shared" ref="BY2119:EH2119" si="3005">+BZ1423</f>
        <v>0</v>
      </c>
      <c r="BZ2119" s="1">
        <f t="shared" si="3005"/>
        <v>0</v>
      </c>
      <c r="CA2119" s="1">
        <f t="shared" si="3005"/>
        <v>0</v>
      </c>
      <c r="CB2119" s="1">
        <f t="shared" si="3005"/>
        <v>0</v>
      </c>
      <c r="CC2119" s="1">
        <f t="shared" si="3005"/>
        <v>0</v>
      </c>
      <c r="CD2119" s="1">
        <f t="shared" si="3005"/>
        <v>0</v>
      </c>
      <c r="CE2119" s="1">
        <f t="shared" si="3005"/>
        <v>0</v>
      </c>
      <c r="CF2119" s="1">
        <f t="shared" si="3005"/>
        <v>0</v>
      </c>
      <c r="CG2119" s="1">
        <f t="shared" si="3005"/>
        <v>0</v>
      </c>
      <c r="CH2119" s="1">
        <f t="shared" si="3005"/>
        <v>0</v>
      </c>
      <c r="CI2119" s="1">
        <f t="shared" si="3005"/>
        <v>0</v>
      </c>
      <c r="CJ2119" s="1">
        <f t="shared" si="3005"/>
        <v>0</v>
      </c>
      <c r="CK2119" s="1">
        <f t="shared" si="3005"/>
        <v>0</v>
      </c>
      <c r="CL2119" s="1">
        <f t="shared" si="3005"/>
        <v>0</v>
      </c>
      <c r="CM2119" s="1">
        <f t="shared" si="3005"/>
        <v>0</v>
      </c>
      <c r="CN2119" s="1">
        <f t="shared" si="3005"/>
        <v>0</v>
      </c>
      <c r="CO2119" s="1">
        <f t="shared" si="3005"/>
        <v>0</v>
      </c>
      <c r="CP2119" s="1">
        <f t="shared" si="3005"/>
        <v>0</v>
      </c>
      <c r="CQ2119" s="1">
        <f t="shared" si="3005"/>
        <v>0</v>
      </c>
      <c r="CR2119" s="1">
        <f t="shared" si="3005"/>
        <v>0</v>
      </c>
      <c r="CS2119" s="1">
        <f t="shared" si="3005"/>
        <v>0</v>
      </c>
      <c r="CT2119" s="1">
        <f t="shared" si="3005"/>
        <v>0</v>
      </c>
      <c r="CU2119" s="1">
        <f t="shared" si="3005"/>
        <v>0</v>
      </c>
      <c r="CV2119" s="1">
        <f t="shared" si="3005"/>
        <v>0</v>
      </c>
      <c r="CW2119" s="1">
        <f t="shared" si="3005"/>
        <v>0</v>
      </c>
      <c r="CX2119" s="1">
        <f t="shared" si="3005"/>
        <v>0</v>
      </c>
      <c r="CY2119" s="1">
        <f t="shared" si="3005"/>
        <v>0</v>
      </c>
      <c r="CZ2119" s="1">
        <f t="shared" si="3005"/>
        <v>0</v>
      </c>
      <c r="DA2119" s="1">
        <f t="shared" si="3005"/>
        <v>0</v>
      </c>
      <c r="DB2119" s="1">
        <f t="shared" si="3005"/>
        <v>0</v>
      </c>
      <c r="DC2119" s="1">
        <f t="shared" si="3005"/>
        <v>0</v>
      </c>
      <c r="DD2119" s="1">
        <f t="shared" si="3005"/>
        <v>0</v>
      </c>
      <c r="DE2119" s="1">
        <f t="shared" si="3005"/>
        <v>0</v>
      </c>
      <c r="DF2119" s="1">
        <f t="shared" si="3005"/>
        <v>0</v>
      </c>
      <c r="DG2119" s="1">
        <f t="shared" si="3005"/>
        <v>0</v>
      </c>
      <c r="DH2119" s="1">
        <f t="shared" si="3005"/>
        <v>0</v>
      </c>
      <c r="DI2119" s="1">
        <f t="shared" si="3005"/>
        <v>-676000</v>
      </c>
      <c r="DJ2119" s="1">
        <f t="shared" si="3005"/>
        <v>0</v>
      </c>
      <c r="DK2119" s="1">
        <f t="shared" si="3005"/>
        <v>0</v>
      </c>
      <c r="DL2119" s="1">
        <f t="shared" si="3005"/>
        <v>0</v>
      </c>
      <c r="DM2119" s="1">
        <f t="shared" si="3005"/>
        <v>0</v>
      </c>
      <c r="DN2119" s="1">
        <f t="shared" si="3005"/>
        <v>0</v>
      </c>
      <c r="DO2119" s="1">
        <f t="shared" si="3005"/>
        <v>0</v>
      </c>
      <c r="DP2119" s="1">
        <f t="shared" si="3005"/>
        <v>0</v>
      </c>
      <c r="DQ2119" s="1">
        <f t="shared" si="3005"/>
        <v>0</v>
      </c>
      <c r="DR2119" s="1">
        <f t="shared" si="3005"/>
        <v>0</v>
      </c>
      <c r="DS2119" s="1">
        <f t="shared" si="3005"/>
        <v>0</v>
      </c>
      <c r="DT2119" s="1">
        <f t="shared" si="3005"/>
        <v>0</v>
      </c>
      <c r="DU2119" s="1">
        <f t="shared" si="3005"/>
        <v>0</v>
      </c>
      <c r="DV2119" s="1">
        <f t="shared" si="3005"/>
        <v>0</v>
      </c>
      <c r="DW2119" s="1">
        <f t="shared" si="3005"/>
        <v>0</v>
      </c>
      <c r="DX2119" s="1">
        <f t="shared" si="3005"/>
        <v>0</v>
      </c>
      <c r="DY2119" s="1">
        <f t="shared" si="3005"/>
        <v>0</v>
      </c>
      <c r="DZ2119" s="1">
        <f t="shared" si="3005"/>
        <v>0</v>
      </c>
      <c r="EA2119" s="1">
        <f t="shared" si="3005"/>
        <v>-727.5</v>
      </c>
      <c r="EB2119" s="1">
        <f t="shared" si="3005"/>
        <v>-1455000</v>
      </c>
      <c r="EC2119" s="1">
        <f t="shared" si="3005"/>
        <v>0</v>
      </c>
      <c r="ED2119" s="1">
        <f t="shared" si="3005"/>
        <v>676897.040282203</v>
      </c>
      <c r="EE2119" s="1">
        <f t="shared" si="3005"/>
        <v>-903994.08284023672</v>
      </c>
      <c r="EF2119" s="1">
        <f t="shared" si="3005"/>
        <v>0</v>
      </c>
      <c r="EG2119" s="1">
        <f t="shared" si="3005"/>
        <v>-169.5402822030041</v>
      </c>
      <c r="EH2119" s="1">
        <f t="shared" si="3005"/>
        <v>551005.91715976328</v>
      </c>
    </row>
    <row r="2120" spans="4:138" hidden="1">
      <c r="D2120" s="1">
        <v>3.5464763641357422E-6</v>
      </c>
      <c r="M2120" s="1">
        <f t="shared" ref="M2120:BX2120" si="3006">+N1424</f>
        <v>0</v>
      </c>
      <c r="N2120" s="1">
        <f t="shared" si="3006"/>
        <v>0</v>
      </c>
      <c r="O2120" s="1">
        <f t="shared" si="3006"/>
        <v>0</v>
      </c>
      <c r="P2120" s="1">
        <f t="shared" si="3006"/>
        <v>0</v>
      </c>
      <c r="Q2120" s="1">
        <f t="shared" si="3006"/>
        <v>0</v>
      </c>
      <c r="R2120" s="1">
        <f t="shared" si="3006"/>
        <v>0</v>
      </c>
      <c r="S2120" s="1">
        <f t="shared" si="3006"/>
        <v>0</v>
      </c>
      <c r="T2120" s="1">
        <f t="shared" si="3006"/>
        <v>0</v>
      </c>
      <c r="U2120" s="1">
        <f t="shared" si="3006"/>
        <v>0</v>
      </c>
      <c r="V2120" s="1">
        <f t="shared" si="3006"/>
        <v>0</v>
      </c>
      <c r="W2120" s="1">
        <f t="shared" si="3006"/>
        <v>0</v>
      </c>
      <c r="X2120" s="1">
        <f t="shared" si="3006"/>
        <v>0</v>
      </c>
      <c r="Y2120" s="1">
        <f t="shared" si="3006"/>
        <v>0</v>
      </c>
      <c r="Z2120" s="1">
        <f t="shared" si="3006"/>
        <v>0</v>
      </c>
      <c r="AA2120" s="1">
        <f t="shared" si="3006"/>
        <v>0</v>
      </c>
      <c r="AB2120" s="1">
        <f t="shared" si="3006"/>
        <v>0</v>
      </c>
      <c r="AC2120" s="1">
        <f t="shared" si="3006"/>
        <v>0</v>
      </c>
      <c r="AD2120" s="1">
        <f t="shared" si="3006"/>
        <v>0</v>
      </c>
      <c r="AE2120" s="1">
        <f t="shared" si="3006"/>
        <v>0</v>
      </c>
      <c r="AF2120" s="1">
        <f t="shared" si="3006"/>
        <v>0</v>
      </c>
      <c r="AG2120" s="1">
        <f t="shared" si="3006"/>
        <v>0</v>
      </c>
      <c r="AH2120" s="1">
        <f t="shared" si="3006"/>
        <v>0</v>
      </c>
      <c r="AI2120" s="1">
        <f t="shared" si="3006"/>
        <v>0</v>
      </c>
      <c r="AJ2120" s="1">
        <f t="shared" si="3006"/>
        <v>0</v>
      </c>
      <c r="AK2120" s="1">
        <f t="shared" si="3006"/>
        <v>0</v>
      </c>
      <c r="AL2120" s="1">
        <f t="shared" si="3006"/>
        <v>0</v>
      </c>
      <c r="AM2120" s="1">
        <f t="shared" si="3006"/>
        <v>0</v>
      </c>
      <c r="AN2120" s="1">
        <f t="shared" si="3006"/>
        <v>0</v>
      </c>
      <c r="AO2120" s="1">
        <f t="shared" si="3006"/>
        <v>0</v>
      </c>
      <c r="AP2120" s="1">
        <f t="shared" si="3006"/>
        <v>0</v>
      </c>
      <c r="AQ2120" s="1">
        <f t="shared" si="3006"/>
        <v>0</v>
      </c>
      <c r="AR2120" s="1">
        <f t="shared" si="3006"/>
        <v>0</v>
      </c>
      <c r="AS2120" s="1">
        <f t="shared" si="3006"/>
        <v>0</v>
      </c>
      <c r="AT2120" s="1">
        <f t="shared" si="3006"/>
        <v>0</v>
      </c>
      <c r="AU2120" s="1">
        <f t="shared" si="3006"/>
        <v>0</v>
      </c>
      <c r="AV2120" s="1">
        <f t="shared" si="3006"/>
        <v>0</v>
      </c>
      <c r="AW2120" s="1">
        <f t="shared" si="3006"/>
        <v>0</v>
      </c>
      <c r="AX2120" s="1">
        <f t="shared" si="3006"/>
        <v>0</v>
      </c>
      <c r="AY2120" s="1">
        <f t="shared" si="3006"/>
        <v>0</v>
      </c>
      <c r="AZ2120" s="1">
        <f t="shared" si="3006"/>
        <v>0</v>
      </c>
      <c r="BA2120" s="1">
        <f t="shared" si="3006"/>
        <v>0</v>
      </c>
      <c r="BB2120" s="1">
        <f t="shared" si="3006"/>
        <v>0</v>
      </c>
      <c r="BC2120" s="1">
        <f t="shared" si="3006"/>
        <v>0</v>
      </c>
      <c r="BD2120" s="1">
        <f t="shared" si="3006"/>
        <v>0</v>
      </c>
      <c r="BE2120" s="1">
        <f t="shared" si="3006"/>
        <v>0</v>
      </c>
      <c r="BF2120" s="1">
        <f t="shared" si="3006"/>
        <v>0</v>
      </c>
      <c r="BG2120" s="1">
        <f t="shared" si="3006"/>
        <v>0</v>
      </c>
      <c r="BH2120" s="1">
        <f t="shared" si="3006"/>
        <v>0</v>
      </c>
      <c r="BI2120" s="1">
        <f t="shared" si="3006"/>
        <v>0</v>
      </c>
      <c r="BJ2120" s="1">
        <f t="shared" si="3006"/>
        <v>0</v>
      </c>
      <c r="BK2120" s="1">
        <f t="shared" si="3006"/>
        <v>0</v>
      </c>
      <c r="BL2120" s="1">
        <f t="shared" si="3006"/>
        <v>0</v>
      </c>
      <c r="BM2120" s="1">
        <f t="shared" si="3006"/>
        <v>0</v>
      </c>
      <c r="BN2120" s="1">
        <f t="shared" si="3006"/>
        <v>0</v>
      </c>
      <c r="BO2120" s="1">
        <f t="shared" si="3006"/>
        <v>0</v>
      </c>
      <c r="BP2120" s="1">
        <f t="shared" si="3006"/>
        <v>0</v>
      </c>
      <c r="BQ2120" s="1">
        <f t="shared" si="3006"/>
        <v>0</v>
      </c>
      <c r="BR2120" s="1">
        <f t="shared" si="3006"/>
        <v>0</v>
      </c>
      <c r="BS2120" s="1">
        <f t="shared" si="3006"/>
        <v>0</v>
      </c>
      <c r="BT2120" s="1">
        <f t="shared" si="3006"/>
        <v>0</v>
      </c>
      <c r="BU2120" s="1">
        <f t="shared" si="3006"/>
        <v>0</v>
      </c>
      <c r="BV2120" s="1">
        <f t="shared" si="3006"/>
        <v>0</v>
      </c>
      <c r="BW2120" s="1">
        <f t="shared" si="3006"/>
        <v>0</v>
      </c>
      <c r="BX2120" s="1">
        <f t="shared" si="3006"/>
        <v>0</v>
      </c>
      <c r="BY2120" s="1">
        <f t="shared" ref="BY2120:EH2120" si="3007">+BZ1424</f>
        <v>0</v>
      </c>
      <c r="BZ2120" s="1">
        <f t="shared" si="3007"/>
        <v>0</v>
      </c>
      <c r="CA2120" s="1">
        <f t="shared" si="3007"/>
        <v>0</v>
      </c>
      <c r="CB2120" s="1">
        <f t="shared" si="3007"/>
        <v>0</v>
      </c>
      <c r="CC2120" s="1">
        <f t="shared" si="3007"/>
        <v>0</v>
      </c>
      <c r="CD2120" s="1">
        <f t="shared" si="3007"/>
        <v>0</v>
      </c>
      <c r="CE2120" s="1">
        <f t="shared" si="3007"/>
        <v>0</v>
      </c>
      <c r="CF2120" s="1">
        <f t="shared" si="3007"/>
        <v>0</v>
      </c>
      <c r="CG2120" s="1">
        <f t="shared" si="3007"/>
        <v>0</v>
      </c>
      <c r="CH2120" s="1">
        <f t="shared" si="3007"/>
        <v>0</v>
      </c>
      <c r="CI2120" s="1">
        <f t="shared" si="3007"/>
        <v>0</v>
      </c>
      <c r="CJ2120" s="1">
        <f t="shared" si="3007"/>
        <v>0</v>
      </c>
      <c r="CK2120" s="1">
        <f t="shared" si="3007"/>
        <v>0</v>
      </c>
      <c r="CL2120" s="1">
        <f t="shared" si="3007"/>
        <v>0</v>
      </c>
      <c r="CM2120" s="1">
        <f t="shared" si="3007"/>
        <v>0</v>
      </c>
      <c r="CN2120" s="1">
        <f t="shared" si="3007"/>
        <v>0</v>
      </c>
      <c r="CO2120" s="1">
        <f t="shared" si="3007"/>
        <v>0</v>
      </c>
      <c r="CP2120" s="1">
        <f t="shared" si="3007"/>
        <v>0</v>
      </c>
      <c r="CQ2120" s="1">
        <f t="shared" si="3007"/>
        <v>0</v>
      </c>
      <c r="CR2120" s="1">
        <f t="shared" si="3007"/>
        <v>0</v>
      </c>
      <c r="CS2120" s="1">
        <f t="shared" si="3007"/>
        <v>0</v>
      </c>
      <c r="CT2120" s="1">
        <f t="shared" si="3007"/>
        <v>0</v>
      </c>
      <c r="CU2120" s="1">
        <f t="shared" si="3007"/>
        <v>0</v>
      </c>
      <c r="CV2120" s="1">
        <f t="shared" si="3007"/>
        <v>0</v>
      </c>
      <c r="CW2120" s="1">
        <f t="shared" si="3007"/>
        <v>0</v>
      </c>
      <c r="CX2120" s="1">
        <f t="shared" si="3007"/>
        <v>0</v>
      </c>
      <c r="CY2120" s="1">
        <f t="shared" si="3007"/>
        <v>0</v>
      </c>
      <c r="CZ2120" s="1">
        <f t="shared" si="3007"/>
        <v>0</v>
      </c>
      <c r="DA2120" s="1">
        <f t="shared" si="3007"/>
        <v>0</v>
      </c>
      <c r="DB2120" s="1">
        <f t="shared" si="3007"/>
        <v>0</v>
      </c>
      <c r="DC2120" s="1">
        <f t="shared" si="3007"/>
        <v>0</v>
      </c>
      <c r="DD2120" s="1">
        <f t="shared" si="3007"/>
        <v>0</v>
      </c>
      <c r="DE2120" s="1">
        <f t="shared" si="3007"/>
        <v>0</v>
      </c>
      <c r="DF2120" s="1">
        <f t="shared" si="3007"/>
        <v>0</v>
      </c>
      <c r="DG2120" s="1">
        <f t="shared" si="3007"/>
        <v>0</v>
      </c>
      <c r="DH2120" s="1">
        <f t="shared" si="3007"/>
        <v>-44409600</v>
      </c>
      <c r="DI2120" s="1">
        <f t="shared" si="3007"/>
        <v>0</v>
      </c>
      <c r="DJ2120" s="1">
        <f t="shared" si="3007"/>
        <v>37008000000</v>
      </c>
      <c r="DK2120" s="1">
        <f t="shared" si="3007"/>
        <v>0</v>
      </c>
      <c r="DL2120" s="1">
        <f t="shared" si="3007"/>
        <v>0</v>
      </c>
      <c r="DM2120" s="1">
        <f t="shared" si="3007"/>
        <v>0</v>
      </c>
      <c r="DN2120" s="1">
        <f t="shared" si="3007"/>
        <v>0</v>
      </c>
      <c r="DO2120" s="1">
        <f t="shared" si="3007"/>
        <v>0</v>
      </c>
      <c r="DP2120" s="1">
        <f t="shared" si="3007"/>
        <v>0</v>
      </c>
      <c r="DQ2120" s="1">
        <f t="shared" si="3007"/>
        <v>0</v>
      </c>
      <c r="DR2120" s="1">
        <f t="shared" si="3007"/>
        <v>0</v>
      </c>
      <c r="DS2120" s="1">
        <f t="shared" si="3007"/>
        <v>0</v>
      </c>
      <c r="DT2120" s="1">
        <f t="shared" si="3007"/>
        <v>0</v>
      </c>
      <c r="DU2120" s="1">
        <f t="shared" si="3007"/>
        <v>0</v>
      </c>
      <c r="DV2120" s="1">
        <f t="shared" si="3007"/>
        <v>0</v>
      </c>
      <c r="DW2120" s="1">
        <f t="shared" si="3007"/>
        <v>0</v>
      </c>
      <c r="DX2120" s="1">
        <f t="shared" si="3007"/>
        <v>0</v>
      </c>
      <c r="DY2120" s="1">
        <f t="shared" si="3007"/>
        <v>0</v>
      </c>
      <c r="DZ2120" s="1">
        <f t="shared" si="3007"/>
        <v>0</v>
      </c>
      <c r="EA2120" s="1">
        <f t="shared" si="3007"/>
        <v>1455000</v>
      </c>
      <c r="EB2120" s="1">
        <f t="shared" si="3007"/>
        <v>1940000000</v>
      </c>
      <c r="EC2120" s="1">
        <f t="shared" si="3007"/>
        <v>44409600</v>
      </c>
      <c r="ED2120" s="1">
        <f t="shared" si="3007"/>
        <v>-903994.08284023672</v>
      </c>
      <c r="EE2120" s="1">
        <f t="shared" si="3007"/>
        <v>80283692307.692307</v>
      </c>
      <c r="EF2120" s="1">
        <f t="shared" si="3007"/>
        <v>0</v>
      </c>
      <c r="EG2120" s="1">
        <f t="shared" si="3007"/>
        <v>-551005.91715976328</v>
      </c>
      <c r="EH2120" s="1">
        <f t="shared" si="3007"/>
        <v>1193846153.8461537</v>
      </c>
    </row>
    <row r="2121" spans="4:138" hidden="1">
      <c r="D2121" s="1">
        <v>1.3329554349184036E-8</v>
      </c>
      <c r="M2121" s="1">
        <f t="shared" ref="M2121:BX2121" si="3008">+N1425</f>
        <v>0</v>
      </c>
      <c r="N2121" s="1">
        <f t="shared" si="3008"/>
        <v>0</v>
      </c>
      <c r="O2121" s="1">
        <f t="shared" si="3008"/>
        <v>0</v>
      </c>
      <c r="P2121" s="1">
        <f t="shared" si="3008"/>
        <v>0</v>
      </c>
      <c r="Q2121" s="1">
        <f t="shared" si="3008"/>
        <v>0</v>
      </c>
      <c r="R2121" s="1">
        <f t="shared" si="3008"/>
        <v>0</v>
      </c>
      <c r="S2121" s="1">
        <f t="shared" si="3008"/>
        <v>0</v>
      </c>
      <c r="T2121" s="1">
        <f t="shared" si="3008"/>
        <v>0</v>
      </c>
      <c r="U2121" s="1">
        <f t="shared" si="3008"/>
        <v>0</v>
      </c>
      <c r="V2121" s="1">
        <f t="shared" si="3008"/>
        <v>0</v>
      </c>
      <c r="W2121" s="1">
        <f t="shared" si="3008"/>
        <v>0</v>
      </c>
      <c r="X2121" s="1">
        <f t="shared" si="3008"/>
        <v>0</v>
      </c>
      <c r="Y2121" s="1">
        <f t="shared" si="3008"/>
        <v>0</v>
      </c>
      <c r="Z2121" s="1">
        <f t="shared" si="3008"/>
        <v>0</v>
      </c>
      <c r="AA2121" s="1">
        <f t="shared" si="3008"/>
        <v>0</v>
      </c>
      <c r="AB2121" s="1">
        <f t="shared" si="3008"/>
        <v>0</v>
      </c>
      <c r="AC2121" s="1">
        <f t="shared" si="3008"/>
        <v>0</v>
      </c>
      <c r="AD2121" s="1">
        <f t="shared" si="3008"/>
        <v>0</v>
      </c>
      <c r="AE2121" s="1">
        <f t="shared" si="3008"/>
        <v>0</v>
      </c>
      <c r="AF2121" s="1">
        <f t="shared" si="3008"/>
        <v>0</v>
      </c>
      <c r="AG2121" s="1">
        <f t="shared" si="3008"/>
        <v>0</v>
      </c>
      <c r="AH2121" s="1">
        <f t="shared" si="3008"/>
        <v>0</v>
      </c>
      <c r="AI2121" s="1">
        <f t="shared" si="3008"/>
        <v>0</v>
      </c>
      <c r="AJ2121" s="1">
        <f t="shared" si="3008"/>
        <v>0</v>
      </c>
      <c r="AK2121" s="1">
        <f t="shared" si="3008"/>
        <v>0</v>
      </c>
      <c r="AL2121" s="1">
        <f t="shared" si="3008"/>
        <v>0</v>
      </c>
      <c r="AM2121" s="1">
        <f t="shared" si="3008"/>
        <v>0</v>
      </c>
      <c r="AN2121" s="1">
        <f t="shared" si="3008"/>
        <v>0</v>
      </c>
      <c r="AO2121" s="1">
        <f t="shared" si="3008"/>
        <v>0</v>
      </c>
      <c r="AP2121" s="1">
        <f t="shared" si="3008"/>
        <v>0</v>
      </c>
      <c r="AQ2121" s="1">
        <f t="shared" si="3008"/>
        <v>0</v>
      </c>
      <c r="AR2121" s="1">
        <f t="shared" si="3008"/>
        <v>0</v>
      </c>
      <c r="AS2121" s="1">
        <f t="shared" si="3008"/>
        <v>0</v>
      </c>
      <c r="AT2121" s="1">
        <f t="shared" si="3008"/>
        <v>0</v>
      </c>
      <c r="AU2121" s="1">
        <f t="shared" si="3008"/>
        <v>0</v>
      </c>
      <c r="AV2121" s="1">
        <f t="shared" si="3008"/>
        <v>0</v>
      </c>
      <c r="AW2121" s="1">
        <f t="shared" si="3008"/>
        <v>0</v>
      </c>
      <c r="AX2121" s="1">
        <f t="shared" si="3008"/>
        <v>0</v>
      </c>
      <c r="AY2121" s="1">
        <f t="shared" si="3008"/>
        <v>0</v>
      </c>
      <c r="AZ2121" s="1">
        <f t="shared" si="3008"/>
        <v>0</v>
      </c>
      <c r="BA2121" s="1">
        <f t="shared" si="3008"/>
        <v>0</v>
      </c>
      <c r="BB2121" s="1">
        <f t="shared" si="3008"/>
        <v>0</v>
      </c>
      <c r="BC2121" s="1">
        <f t="shared" si="3008"/>
        <v>0</v>
      </c>
      <c r="BD2121" s="1">
        <f t="shared" si="3008"/>
        <v>0</v>
      </c>
      <c r="BE2121" s="1">
        <f t="shared" si="3008"/>
        <v>0</v>
      </c>
      <c r="BF2121" s="1">
        <f t="shared" si="3008"/>
        <v>0</v>
      </c>
      <c r="BG2121" s="1">
        <f t="shared" si="3008"/>
        <v>0</v>
      </c>
      <c r="BH2121" s="1">
        <f t="shared" si="3008"/>
        <v>0</v>
      </c>
      <c r="BI2121" s="1">
        <f t="shared" si="3008"/>
        <v>0</v>
      </c>
      <c r="BJ2121" s="1">
        <f t="shared" si="3008"/>
        <v>0</v>
      </c>
      <c r="BK2121" s="1">
        <f t="shared" si="3008"/>
        <v>0</v>
      </c>
      <c r="BL2121" s="1">
        <f t="shared" si="3008"/>
        <v>0</v>
      </c>
      <c r="BM2121" s="1">
        <f t="shared" si="3008"/>
        <v>0</v>
      </c>
      <c r="BN2121" s="1">
        <f t="shared" si="3008"/>
        <v>0</v>
      </c>
      <c r="BO2121" s="1">
        <f t="shared" si="3008"/>
        <v>0</v>
      </c>
      <c r="BP2121" s="1">
        <f t="shared" si="3008"/>
        <v>0</v>
      </c>
      <c r="BQ2121" s="1">
        <f t="shared" si="3008"/>
        <v>0</v>
      </c>
      <c r="BR2121" s="1">
        <f t="shared" si="3008"/>
        <v>0</v>
      </c>
      <c r="BS2121" s="1">
        <f t="shared" si="3008"/>
        <v>0</v>
      </c>
      <c r="BT2121" s="1">
        <f t="shared" si="3008"/>
        <v>0</v>
      </c>
      <c r="BU2121" s="1">
        <f t="shared" si="3008"/>
        <v>0</v>
      </c>
      <c r="BV2121" s="1">
        <f t="shared" si="3008"/>
        <v>0</v>
      </c>
      <c r="BW2121" s="1">
        <f t="shared" si="3008"/>
        <v>0</v>
      </c>
      <c r="BX2121" s="1">
        <f t="shared" si="3008"/>
        <v>0</v>
      </c>
      <c r="BY2121" s="1">
        <f t="shared" ref="BY2121:EH2121" si="3009">+BZ1425</f>
        <v>0</v>
      </c>
      <c r="BZ2121" s="1">
        <f t="shared" si="3009"/>
        <v>0</v>
      </c>
      <c r="CA2121" s="1">
        <f t="shared" si="3009"/>
        <v>0</v>
      </c>
      <c r="CB2121" s="1">
        <f t="shared" si="3009"/>
        <v>0</v>
      </c>
      <c r="CC2121" s="1">
        <f t="shared" si="3009"/>
        <v>0</v>
      </c>
      <c r="CD2121" s="1">
        <f t="shared" si="3009"/>
        <v>0</v>
      </c>
      <c r="CE2121" s="1">
        <f t="shared" si="3009"/>
        <v>0</v>
      </c>
      <c r="CF2121" s="1">
        <f t="shared" si="3009"/>
        <v>0</v>
      </c>
      <c r="CG2121" s="1">
        <f t="shared" si="3009"/>
        <v>0</v>
      </c>
      <c r="CH2121" s="1">
        <f t="shared" si="3009"/>
        <v>0</v>
      </c>
      <c r="CI2121" s="1">
        <f t="shared" si="3009"/>
        <v>0</v>
      </c>
      <c r="CJ2121" s="1">
        <f t="shared" si="3009"/>
        <v>0</v>
      </c>
      <c r="CK2121" s="1">
        <f t="shared" si="3009"/>
        <v>0</v>
      </c>
      <c r="CL2121" s="1">
        <f t="shared" si="3009"/>
        <v>0</v>
      </c>
      <c r="CM2121" s="1">
        <f t="shared" si="3009"/>
        <v>0</v>
      </c>
      <c r="CN2121" s="1">
        <f t="shared" si="3009"/>
        <v>0</v>
      </c>
      <c r="CO2121" s="1">
        <f t="shared" si="3009"/>
        <v>0</v>
      </c>
      <c r="CP2121" s="1">
        <f t="shared" si="3009"/>
        <v>0</v>
      </c>
      <c r="CQ2121" s="1">
        <f t="shared" si="3009"/>
        <v>0</v>
      </c>
      <c r="CR2121" s="1">
        <f t="shared" si="3009"/>
        <v>0</v>
      </c>
      <c r="CS2121" s="1">
        <f t="shared" si="3009"/>
        <v>0</v>
      </c>
      <c r="CT2121" s="1">
        <f t="shared" si="3009"/>
        <v>0</v>
      </c>
      <c r="CU2121" s="1">
        <f t="shared" si="3009"/>
        <v>0</v>
      </c>
      <c r="CV2121" s="1">
        <f t="shared" si="3009"/>
        <v>0</v>
      </c>
      <c r="CW2121" s="1">
        <f t="shared" si="3009"/>
        <v>0</v>
      </c>
      <c r="CX2121" s="1">
        <f t="shared" si="3009"/>
        <v>0</v>
      </c>
      <c r="CY2121" s="1">
        <f t="shared" si="3009"/>
        <v>0</v>
      </c>
      <c r="CZ2121" s="1">
        <f t="shared" si="3009"/>
        <v>0</v>
      </c>
      <c r="DA2121" s="1">
        <f t="shared" si="3009"/>
        <v>0</v>
      </c>
      <c r="DB2121" s="1">
        <f t="shared" si="3009"/>
        <v>0</v>
      </c>
      <c r="DC2121" s="1">
        <f t="shared" si="3009"/>
        <v>0</v>
      </c>
      <c r="DD2121" s="1">
        <f t="shared" si="3009"/>
        <v>0</v>
      </c>
      <c r="DE2121" s="1">
        <f t="shared" si="3009"/>
        <v>0</v>
      </c>
      <c r="DF2121" s="1">
        <f t="shared" si="3009"/>
        <v>0</v>
      </c>
      <c r="DG2121" s="1">
        <f t="shared" si="3009"/>
        <v>0</v>
      </c>
      <c r="DH2121" s="1">
        <f t="shared" si="3009"/>
        <v>0</v>
      </c>
      <c r="DI2121" s="1">
        <f t="shared" si="3009"/>
        <v>0</v>
      </c>
      <c r="DJ2121" s="1">
        <f t="shared" si="3009"/>
        <v>0</v>
      </c>
      <c r="DK2121" s="1">
        <f t="shared" si="3009"/>
        <v>-35527.68</v>
      </c>
      <c r="DL2121" s="1">
        <f t="shared" si="3009"/>
        <v>0</v>
      </c>
      <c r="DM2121" s="1">
        <f t="shared" si="3009"/>
        <v>44409600</v>
      </c>
      <c r="DN2121" s="1">
        <f t="shared" si="3009"/>
        <v>0</v>
      </c>
      <c r="DO2121" s="1">
        <f t="shared" si="3009"/>
        <v>0</v>
      </c>
      <c r="DP2121" s="1">
        <f t="shared" si="3009"/>
        <v>0</v>
      </c>
      <c r="DQ2121" s="1">
        <f t="shared" si="3009"/>
        <v>0</v>
      </c>
      <c r="DR2121" s="1">
        <f t="shared" si="3009"/>
        <v>0</v>
      </c>
      <c r="DS2121" s="1">
        <f t="shared" si="3009"/>
        <v>0</v>
      </c>
      <c r="DT2121" s="1">
        <f t="shared" si="3009"/>
        <v>0</v>
      </c>
      <c r="DU2121" s="1">
        <f t="shared" si="3009"/>
        <v>0</v>
      </c>
      <c r="DV2121" s="1">
        <f t="shared" si="3009"/>
        <v>0</v>
      </c>
      <c r="DW2121" s="1">
        <f t="shared" si="3009"/>
        <v>0</v>
      </c>
      <c r="DX2121" s="1">
        <f t="shared" si="3009"/>
        <v>0</v>
      </c>
      <c r="DY2121" s="1">
        <f t="shared" si="3009"/>
        <v>0</v>
      </c>
      <c r="DZ2121" s="1">
        <f t="shared" si="3009"/>
        <v>0</v>
      </c>
      <c r="EA2121" s="1">
        <f t="shared" si="3009"/>
        <v>0</v>
      </c>
      <c r="EB2121" s="1">
        <f t="shared" si="3009"/>
        <v>0</v>
      </c>
      <c r="EC2121" s="1">
        <f t="shared" si="3009"/>
        <v>-87692.307692307688</v>
      </c>
      <c r="ED2121" s="1">
        <f t="shared" si="3009"/>
        <v>0</v>
      </c>
      <c r="EE2121" s="1">
        <f t="shared" si="3009"/>
        <v>0</v>
      </c>
      <c r="EF2121" s="1">
        <f t="shared" si="3009"/>
        <v>123219.98769230768</v>
      </c>
      <c r="EG2121" s="1">
        <f t="shared" si="3009"/>
        <v>0</v>
      </c>
      <c r="EH2121" s="1">
        <f t="shared" si="3009"/>
        <v>44409600</v>
      </c>
    </row>
    <row r="2122" spans="4:138" hidden="1">
      <c r="D2122" s="1">
        <v>1.9499566406011581E-9</v>
      </c>
      <c r="M2122" s="1">
        <f t="shared" ref="M2122:BX2122" si="3010">+N1426</f>
        <v>0</v>
      </c>
      <c r="N2122" s="1">
        <f t="shared" si="3010"/>
        <v>0</v>
      </c>
      <c r="O2122" s="1">
        <f t="shared" si="3010"/>
        <v>0</v>
      </c>
      <c r="P2122" s="1">
        <f t="shared" si="3010"/>
        <v>0</v>
      </c>
      <c r="Q2122" s="1">
        <f t="shared" si="3010"/>
        <v>0</v>
      </c>
      <c r="R2122" s="1">
        <f t="shared" si="3010"/>
        <v>0</v>
      </c>
      <c r="S2122" s="1">
        <f t="shared" si="3010"/>
        <v>0</v>
      </c>
      <c r="T2122" s="1">
        <f t="shared" si="3010"/>
        <v>0</v>
      </c>
      <c r="U2122" s="1">
        <f t="shared" si="3010"/>
        <v>0</v>
      </c>
      <c r="V2122" s="1">
        <f t="shared" si="3010"/>
        <v>0</v>
      </c>
      <c r="W2122" s="1">
        <f t="shared" si="3010"/>
        <v>0</v>
      </c>
      <c r="X2122" s="1">
        <f t="shared" si="3010"/>
        <v>0</v>
      </c>
      <c r="Y2122" s="1">
        <f t="shared" si="3010"/>
        <v>0</v>
      </c>
      <c r="Z2122" s="1">
        <f t="shared" si="3010"/>
        <v>0</v>
      </c>
      <c r="AA2122" s="1">
        <f t="shared" si="3010"/>
        <v>0</v>
      </c>
      <c r="AB2122" s="1">
        <f t="shared" si="3010"/>
        <v>0</v>
      </c>
      <c r="AC2122" s="1">
        <f t="shared" si="3010"/>
        <v>0</v>
      </c>
      <c r="AD2122" s="1">
        <f t="shared" si="3010"/>
        <v>0</v>
      </c>
      <c r="AE2122" s="1">
        <f t="shared" si="3010"/>
        <v>0</v>
      </c>
      <c r="AF2122" s="1">
        <f t="shared" si="3010"/>
        <v>0</v>
      </c>
      <c r="AG2122" s="1">
        <f t="shared" si="3010"/>
        <v>0</v>
      </c>
      <c r="AH2122" s="1">
        <f t="shared" si="3010"/>
        <v>0</v>
      </c>
      <c r="AI2122" s="1">
        <f t="shared" si="3010"/>
        <v>0</v>
      </c>
      <c r="AJ2122" s="1">
        <f t="shared" si="3010"/>
        <v>0</v>
      </c>
      <c r="AK2122" s="1">
        <f t="shared" si="3010"/>
        <v>0</v>
      </c>
      <c r="AL2122" s="1">
        <f t="shared" si="3010"/>
        <v>0</v>
      </c>
      <c r="AM2122" s="1">
        <f t="shared" si="3010"/>
        <v>0</v>
      </c>
      <c r="AN2122" s="1">
        <f t="shared" si="3010"/>
        <v>0</v>
      </c>
      <c r="AO2122" s="1">
        <f t="shared" si="3010"/>
        <v>0</v>
      </c>
      <c r="AP2122" s="1">
        <f t="shared" si="3010"/>
        <v>0</v>
      </c>
      <c r="AQ2122" s="1">
        <f t="shared" si="3010"/>
        <v>0</v>
      </c>
      <c r="AR2122" s="1">
        <f t="shared" si="3010"/>
        <v>0</v>
      </c>
      <c r="AS2122" s="1">
        <f t="shared" si="3010"/>
        <v>0</v>
      </c>
      <c r="AT2122" s="1">
        <f t="shared" si="3010"/>
        <v>0</v>
      </c>
      <c r="AU2122" s="1">
        <f t="shared" si="3010"/>
        <v>0</v>
      </c>
      <c r="AV2122" s="1">
        <f t="shared" si="3010"/>
        <v>0</v>
      </c>
      <c r="AW2122" s="1">
        <f t="shared" si="3010"/>
        <v>0</v>
      </c>
      <c r="AX2122" s="1">
        <f t="shared" si="3010"/>
        <v>0</v>
      </c>
      <c r="AY2122" s="1">
        <f t="shared" si="3010"/>
        <v>0</v>
      </c>
      <c r="AZ2122" s="1">
        <f t="shared" si="3010"/>
        <v>0</v>
      </c>
      <c r="BA2122" s="1">
        <f t="shared" si="3010"/>
        <v>0</v>
      </c>
      <c r="BB2122" s="1">
        <f t="shared" si="3010"/>
        <v>0</v>
      </c>
      <c r="BC2122" s="1">
        <f t="shared" si="3010"/>
        <v>0</v>
      </c>
      <c r="BD2122" s="1">
        <f t="shared" si="3010"/>
        <v>0</v>
      </c>
      <c r="BE2122" s="1">
        <f t="shared" si="3010"/>
        <v>0</v>
      </c>
      <c r="BF2122" s="1">
        <f t="shared" si="3010"/>
        <v>0</v>
      </c>
      <c r="BG2122" s="1">
        <f t="shared" si="3010"/>
        <v>0</v>
      </c>
      <c r="BH2122" s="1">
        <f t="shared" si="3010"/>
        <v>0</v>
      </c>
      <c r="BI2122" s="1">
        <f t="shared" si="3010"/>
        <v>0</v>
      </c>
      <c r="BJ2122" s="1">
        <f t="shared" si="3010"/>
        <v>0</v>
      </c>
      <c r="BK2122" s="1">
        <f t="shared" si="3010"/>
        <v>0</v>
      </c>
      <c r="BL2122" s="1">
        <f t="shared" si="3010"/>
        <v>0</v>
      </c>
      <c r="BM2122" s="1">
        <f t="shared" si="3010"/>
        <v>0</v>
      </c>
      <c r="BN2122" s="1">
        <f t="shared" si="3010"/>
        <v>0</v>
      </c>
      <c r="BO2122" s="1">
        <f t="shared" si="3010"/>
        <v>0</v>
      </c>
      <c r="BP2122" s="1">
        <f t="shared" si="3010"/>
        <v>0</v>
      </c>
      <c r="BQ2122" s="1">
        <f t="shared" si="3010"/>
        <v>0</v>
      </c>
      <c r="BR2122" s="1">
        <f t="shared" si="3010"/>
        <v>0</v>
      </c>
      <c r="BS2122" s="1">
        <f t="shared" si="3010"/>
        <v>0</v>
      </c>
      <c r="BT2122" s="1">
        <f t="shared" si="3010"/>
        <v>0</v>
      </c>
      <c r="BU2122" s="1">
        <f t="shared" si="3010"/>
        <v>0</v>
      </c>
      <c r="BV2122" s="1">
        <f t="shared" si="3010"/>
        <v>0</v>
      </c>
      <c r="BW2122" s="1">
        <f t="shared" si="3010"/>
        <v>0</v>
      </c>
      <c r="BX2122" s="1">
        <f t="shared" si="3010"/>
        <v>0</v>
      </c>
      <c r="BY2122" s="1">
        <f t="shared" ref="BY2122:EH2122" si="3011">+BZ1426</f>
        <v>0</v>
      </c>
      <c r="BZ2122" s="1">
        <f t="shared" si="3011"/>
        <v>0</v>
      </c>
      <c r="CA2122" s="1">
        <f t="shared" si="3011"/>
        <v>0</v>
      </c>
      <c r="CB2122" s="1">
        <f t="shared" si="3011"/>
        <v>0</v>
      </c>
      <c r="CC2122" s="1">
        <f t="shared" si="3011"/>
        <v>0</v>
      </c>
      <c r="CD2122" s="1">
        <f t="shared" si="3011"/>
        <v>0</v>
      </c>
      <c r="CE2122" s="1">
        <f t="shared" si="3011"/>
        <v>0</v>
      </c>
      <c r="CF2122" s="1">
        <f t="shared" si="3011"/>
        <v>0</v>
      </c>
      <c r="CG2122" s="1">
        <f t="shared" si="3011"/>
        <v>0</v>
      </c>
      <c r="CH2122" s="1">
        <f t="shared" si="3011"/>
        <v>0</v>
      </c>
      <c r="CI2122" s="1">
        <f t="shared" si="3011"/>
        <v>0</v>
      </c>
      <c r="CJ2122" s="1">
        <f t="shared" si="3011"/>
        <v>0</v>
      </c>
      <c r="CK2122" s="1">
        <f t="shared" si="3011"/>
        <v>0</v>
      </c>
      <c r="CL2122" s="1">
        <f t="shared" si="3011"/>
        <v>0</v>
      </c>
      <c r="CM2122" s="1">
        <f t="shared" si="3011"/>
        <v>0</v>
      </c>
      <c r="CN2122" s="1">
        <f t="shared" si="3011"/>
        <v>0</v>
      </c>
      <c r="CO2122" s="1">
        <f t="shared" si="3011"/>
        <v>0</v>
      </c>
      <c r="CP2122" s="1">
        <f t="shared" si="3011"/>
        <v>0</v>
      </c>
      <c r="CQ2122" s="1">
        <f t="shared" si="3011"/>
        <v>0</v>
      </c>
      <c r="CR2122" s="1">
        <f t="shared" si="3011"/>
        <v>0</v>
      </c>
      <c r="CS2122" s="1">
        <f t="shared" si="3011"/>
        <v>0</v>
      </c>
      <c r="CT2122" s="1">
        <f t="shared" si="3011"/>
        <v>0</v>
      </c>
      <c r="CU2122" s="1">
        <f t="shared" si="3011"/>
        <v>0</v>
      </c>
      <c r="CV2122" s="1">
        <f t="shared" si="3011"/>
        <v>0</v>
      </c>
      <c r="CW2122" s="1">
        <f t="shared" si="3011"/>
        <v>0</v>
      </c>
      <c r="CX2122" s="1">
        <f t="shared" si="3011"/>
        <v>0</v>
      </c>
      <c r="CY2122" s="1">
        <f t="shared" si="3011"/>
        <v>0</v>
      </c>
      <c r="CZ2122" s="1">
        <f t="shared" si="3011"/>
        <v>0</v>
      </c>
      <c r="DA2122" s="1">
        <f t="shared" si="3011"/>
        <v>0</v>
      </c>
      <c r="DB2122" s="1">
        <f t="shared" si="3011"/>
        <v>0</v>
      </c>
      <c r="DC2122" s="1">
        <f t="shared" si="3011"/>
        <v>0</v>
      </c>
      <c r="DD2122" s="1">
        <f t="shared" si="3011"/>
        <v>0</v>
      </c>
      <c r="DE2122" s="1">
        <f t="shared" si="3011"/>
        <v>0</v>
      </c>
      <c r="DF2122" s="1">
        <f t="shared" si="3011"/>
        <v>0</v>
      </c>
      <c r="DG2122" s="1">
        <f t="shared" si="3011"/>
        <v>0</v>
      </c>
      <c r="DH2122" s="1">
        <f t="shared" si="3011"/>
        <v>0</v>
      </c>
      <c r="DI2122" s="1">
        <f t="shared" si="3011"/>
        <v>0</v>
      </c>
      <c r="DJ2122" s="1">
        <f t="shared" si="3011"/>
        <v>0</v>
      </c>
      <c r="DK2122" s="1">
        <f t="shared" si="3011"/>
        <v>0</v>
      </c>
      <c r="DL2122" s="1">
        <f t="shared" si="3011"/>
        <v>-676000</v>
      </c>
      <c r="DM2122" s="1">
        <f t="shared" si="3011"/>
        <v>0</v>
      </c>
      <c r="DN2122" s="1">
        <f t="shared" si="3011"/>
        <v>0</v>
      </c>
      <c r="DO2122" s="1">
        <f t="shared" si="3011"/>
        <v>0</v>
      </c>
      <c r="DP2122" s="1">
        <f t="shared" si="3011"/>
        <v>0</v>
      </c>
      <c r="DQ2122" s="1">
        <f t="shared" si="3011"/>
        <v>0</v>
      </c>
      <c r="DR2122" s="1">
        <f t="shared" si="3011"/>
        <v>0</v>
      </c>
      <c r="DS2122" s="1">
        <f t="shared" si="3011"/>
        <v>0</v>
      </c>
      <c r="DT2122" s="1">
        <f t="shared" si="3011"/>
        <v>0</v>
      </c>
      <c r="DU2122" s="1">
        <f t="shared" si="3011"/>
        <v>0</v>
      </c>
      <c r="DV2122" s="1">
        <f t="shared" si="3011"/>
        <v>0</v>
      </c>
      <c r="DW2122" s="1">
        <f t="shared" si="3011"/>
        <v>0</v>
      </c>
      <c r="DX2122" s="1">
        <f t="shared" si="3011"/>
        <v>0</v>
      </c>
      <c r="DY2122" s="1">
        <f t="shared" si="3011"/>
        <v>0</v>
      </c>
      <c r="DZ2122" s="1">
        <f t="shared" si="3011"/>
        <v>0</v>
      </c>
      <c r="EA2122" s="1">
        <f t="shared" si="3011"/>
        <v>0</v>
      </c>
      <c r="EB2122" s="1">
        <f t="shared" si="3011"/>
        <v>0</v>
      </c>
      <c r="EC2122" s="1">
        <f t="shared" si="3011"/>
        <v>0</v>
      </c>
      <c r="ED2122" s="1">
        <f t="shared" si="3011"/>
        <v>-169.5402822030041</v>
      </c>
      <c r="EE2122" s="1">
        <f t="shared" si="3011"/>
        <v>-551005.91715976328</v>
      </c>
      <c r="EF2122" s="1">
        <f t="shared" si="3011"/>
        <v>0</v>
      </c>
      <c r="EG2122" s="1">
        <f t="shared" si="3011"/>
        <v>676169.540282203</v>
      </c>
      <c r="EH2122" s="1">
        <f t="shared" si="3011"/>
        <v>-551005.91715976328</v>
      </c>
    </row>
    <row r="2123" spans="4:138" hidden="1">
      <c r="D2123" s="1">
        <v>4.9173831939697266E-6</v>
      </c>
      <c r="M2123" s="1">
        <f t="shared" ref="M2123:BX2123" si="3012">+N1427</f>
        <v>0</v>
      </c>
      <c r="N2123" s="1">
        <f t="shared" si="3012"/>
        <v>0</v>
      </c>
      <c r="O2123" s="1">
        <f t="shared" si="3012"/>
        <v>0</v>
      </c>
      <c r="P2123" s="1">
        <f t="shared" si="3012"/>
        <v>0</v>
      </c>
      <c r="Q2123" s="1">
        <f t="shared" si="3012"/>
        <v>0</v>
      </c>
      <c r="R2123" s="1">
        <f t="shared" si="3012"/>
        <v>0</v>
      </c>
      <c r="S2123" s="1">
        <f t="shared" si="3012"/>
        <v>0</v>
      </c>
      <c r="T2123" s="1">
        <f t="shared" si="3012"/>
        <v>0</v>
      </c>
      <c r="U2123" s="1">
        <f t="shared" si="3012"/>
        <v>0</v>
      </c>
      <c r="V2123" s="1">
        <f t="shared" si="3012"/>
        <v>0</v>
      </c>
      <c r="W2123" s="1">
        <f t="shared" si="3012"/>
        <v>0</v>
      </c>
      <c r="X2123" s="1">
        <f t="shared" si="3012"/>
        <v>0</v>
      </c>
      <c r="Y2123" s="1">
        <f t="shared" si="3012"/>
        <v>0</v>
      </c>
      <c r="Z2123" s="1">
        <f t="shared" si="3012"/>
        <v>0</v>
      </c>
      <c r="AA2123" s="1">
        <f t="shared" si="3012"/>
        <v>0</v>
      </c>
      <c r="AB2123" s="1">
        <f t="shared" si="3012"/>
        <v>0</v>
      </c>
      <c r="AC2123" s="1">
        <f t="shared" si="3012"/>
        <v>0</v>
      </c>
      <c r="AD2123" s="1">
        <f t="shared" si="3012"/>
        <v>0</v>
      </c>
      <c r="AE2123" s="1">
        <f t="shared" si="3012"/>
        <v>0</v>
      </c>
      <c r="AF2123" s="1">
        <f t="shared" si="3012"/>
        <v>0</v>
      </c>
      <c r="AG2123" s="1">
        <f t="shared" si="3012"/>
        <v>0</v>
      </c>
      <c r="AH2123" s="1">
        <f t="shared" si="3012"/>
        <v>0</v>
      </c>
      <c r="AI2123" s="1">
        <f t="shared" si="3012"/>
        <v>0</v>
      </c>
      <c r="AJ2123" s="1">
        <f t="shared" si="3012"/>
        <v>0</v>
      </c>
      <c r="AK2123" s="1">
        <f t="shared" si="3012"/>
        <v>0</v>
      </c>
      <c r="AL2123" s="1">
        <f t="shared" si="3012"/>
        <v>0</v>
      </c>
      <c r="AM2123" s="1">
        <f t="shared" si="3012"/>
        <v>0</v>
      </c>
      <c r="AN2123" s="1">
        <f t="shared" si="3012"/>
        <v>0</v>
      </c>
      <c r="AO2123" s="1">
        <f t="shared" si="3012"/>
        <v>0</v>
      </c>
      <c r="AP2123" s="1">
        <f t="shared" si="3012"/>
        <v>0</v>
      </c>
      <c r="AQ2123" s="1">
        <f t="shared" si="3012"/>
        <v>0</v>
      </c>
      <c r="AR2123" s="1">
        <f t="shared" si="3012"/>
        <v>0</v>
      </c>
      <c r="AS2123" s="1">
        <f t="shared" si="3012"/>
        <v>0</v>
      </c>
      <c r="AT2123" s="1">
        <f t="shared" si="3012"/>
        <v>0</v>
      </c>
      <c r="AU2123" s="1">
        <f t="shared" si="3012"/>
        <v>0</v>
      </c>
      <c r="AV2123" s="1">
        <f t="shared" si="3012"/>
        <v>0</v>
      </c>
      <c r="AW2123" s="1">
        <f t="shared" si="3012"/>
        <v>0</v>
      </c>
      <c r="AX2123" s="1">
        <f t="shared" si="3012"/>
        <v>0</v>
      </c>
      <c r="AY2123" s="1">
        <f t="shared" si="3012"/>
        <v>0</v>
      </c>
      <c r="AZ2123" s="1">
        <f t="shared" si="3012"/>
        <v>0</v>
      </c>
      <c r="BA2123" s="1">
        <f t="shared" si="3012"/>
        <v>0</v>
      </c>
      <c r="BB2123" s="1">
        <f t="shared" si="3012"/>
        <v>0</v>
      </c>
      <c r="BC2123" s="1">
        <f t="shared" si="3012"/>
        <v>0</v>
      </c>
      <c r="BD2123" s="1">
        <f t="shared" si="3012"/>
        <v>0</v>
      </c>
      <c r="BE2123" s="1">
        <f t="shared" si="3012"/>
        <v>0</v>
      </c>
      <c r="BF2123" s="1">
        <f t="shared" si="3012"/>
        <v>0</v>
      </c>
      <c r="BG2123" s="1">
        <f t="shared" si="3012"/>
        <v>0</v>
      </c>
      <c r="BH2123" s="1">
        <f t="shared" si="3012"/>
        <v>0</v>
      </c>
      <c r="BI2123" s="1">
        <f t="shared" si="3012"/>
        <v>0</v>
      </c>
      <c r="BJ2123" s="1">
        <f t="shared" si="3012"/>
        <v>0</v>
      </c>
      <c r="BK2123" s="1">
        <f t="shared" si="3012"/>
        <v>0</v>
      </c>
      <c r="BL2123" s="1">
        <f t="shared" si="3012"/>
        <v>0</v>
      </c>
      <c r="BM2123" s="1">
        <f t="shared" si="3012"/>
        <v>0</v>
      </c>
      <c r="BN2123" s="1">
        <f t="shared" si="3012"/>
        <v>0</v>
      </c>
      <c r="BO2123" s="1">
        <f t="shared" si="3012"/>
        <v>0</v>
      </c>
      <c r="BP2123" s="1">
        <f t="shared" si="3012"/>
        <v>0</v>
      </c>
      <c r="BQ2123" s="1">
        <f t="shared" si="3012"/>
        <v>0</v>
      </c>
      <c r="BR2123" s="1">
        <f t="shared" si="3012"/>
        <v>0</v>
      </c>
      <c r="BS2123" s="1">
        <f t="shared" si="3012"/>
        <v>0</v>
      </c>
      <c r="BT2123" s="1">
        <f t="shared" si="3012"/>
        <v>0</v>
      </c>
      <c r="BU2123" s="1">
        <f t="shared" si="3012"/>
        <v>0</v>
      </c>
      <c r="BV2123" s="1">
        <f t="shared" si="3012"/>
        <v>0</v>
      </c>
      <c r="BW2123" s="1">
        <f t="shared" si="3012"/>
        <v>0</v>
      </c>
      <c r="BX2123" s="1">
        <f t="shared" si="3012"/>
        <v>0</v>
      </c>
      <c r="BY2123" s="1">
        <f t="shared" ref="BY2123:EH2123" si="3013">+BZ1427</f>
        <v>0</v>
      </c>
      <c r="BZ2123" s="1">
        <f t="shared" si="3013"/>
        <v>0</v>
      </c>
      <c r="CA2123" s="1">
        <f t="shared" si="3013"/>
        <v>0</v>
      </c>
      <c r="CB2123" s="1">
        <f t="shared" si="3013"/>
        <v>0</v>
      </c>
      <c r="CC2123" s="1">
        <f t="shared" si="3013"/>
        <v>0</v>
      </c>
      <c r="CD2123" s="1">
        <f t="shared" si="3013"/>
        <v>0</v>
      </c>
      <c r="CE2123" s="1">
        <f t="shared" si="3013"/>
        <v>0</v>
      </c>
      <c r="CF2123" s="1">
        <f t="shared" si="3013"/>
        <v>0</v>
      </c>
      <c r="CG2123" s="1">
        <f t="shared" si="3013"/>
        <v>0</v>
      </c>
      <c r="CH2123" s="1">
        <f t="shared" si="3013"/>
        <v>0</v>
      </c>
      <c r="CI2123" s="1">
        <f t="shared" si="3013"/>
        <v>0</v>
      </c>
      <c r="CJ2123" s="1">
        <f t="shared" si="3013"/>
        <v>0</v>
      </c>
      <c r="CK2123" s="1">
        <f t="shared" si="3013"/>
        <v>0</v>
      </c>
      <c r="CL2123" s="1">
        <f t="shared" si="3013"/>
        <v>0</v>
      </c>
      <c r="CM2123" s="1">
        <f t="shared" si="3013"/>
        <v>0</v>
      </c>
      <c r="CN2123" s="1">
        <f t="shared" si="3013"/>
        <v>0</v>
      </c>
      <c r="CO2123" s="1">
        <f t="shared" si="3013"/>
        <v>0</v>
      </c>
      <c r="CP2123" s="1">
        <f t="shared" si="3013"/>
        <v>0</v>
      </c>
      <c r="CQ2123" s="1">
        <f t="shared" si="3013"/>
        <v>0</v>
      </c>
      <c r="CR2123" s="1">
        <f t="shared" si="3013"/>
        <v>0</v>
      </c>
      <c r="CS2123" s="1">
        <f t="shared" si="3013"/>
        <v>0</v>
      </c>
      <c r="CT2123" s="1">
        <f t="shared" si="3013"/>
        <v>0</v>
      </c>
      <c r="CU2123" s="1">
        <f t="shared" si="3013"/>
        <v>0</v>
      </c>
      <c r="CV2123" s="1">
        <f t="shared" si="3013"/>
        <v>0</v>
      </c>
      <c r="CW2123" s="1">
        <f t="shared" si="3013"/>
        <v>0</v>
      </c>
      <c r="CX2123" s="1">
        <f t="shared" si="3013"/>
        <v>0</v>
      </c>
      <c r="CY2123" s="1">
        <f t="shared" si="3013"/>
        <v>0</v>
      </c>
      <c r="CZ2123" s="1">
        <f t="shared" si="3013"/>
        <v>0</v>
      </c>
      <c r="DA2123" s="1">
        <f t="shared" si="3013"/>
        <v>0</v>
      </c>
      <c r="DB2123" s="1">
        <f t="shared" si="3013"/>
        <v>0</v>
      </c>
      <c r="DC2123" s="1">
        <f t="shared" si="3013"/>
        <v>0</v>
      </c>
      <c r="DD2123" s="1">
        <f t="shared" si="3013"/>
        <v>0</v>
      </c>
      <c r="DE2123" s="1">
        <f t="shared" si="3013"/>
        <v>0</v>
      </c>
      <c r="DF2123" s="1">
        <f t="shared" si="3013"/>
        <v>0</v>
      </c>
      <c r="DG2123" s="1">
        <f t="shared" si="3013"/>
        <v>0</v>
      </c>
      <c r="DH2123" s="1">
        <f t="shared" si="3013"/>
        <v>0</v>
      </c>
      <c r="DI2123" s="1">
        <f t="shared" si="3013"/>
        <v>0</v>
      </c>
      <c r="DJ2123" s="1">
        <f t="shared" si="3013"/>
        <v>0</v>
      </c>
      <c r="DK2123" s="1">
        <f t="shared" si="3013"/>
        <v>-44409600</v>
      </c>
      <c r="DL2123" s="1">
        <f t="shared" si="3013"/>
        <v>0</v>
      </c>
      <c r="DM2123" s="1">
        <f t="shared" si="3013"/>
        <v>37008000000</v>
      </c>
      <c r="DN2123" s="1">
        <f t="shared" si="3013"/>
        <v>0</v>
      </c>
      <c r="DO2123" s="1">
        <f t="shared" si="3013"/>
        <v>0</v>
      </c>
      <c r="DP2123" s="1">
        <f t="shared" si="3013"/>
        <v>0</v>
      </c>
      <c r="DQ2123" s="1">
        <f t="shared" si="3013"/>
        <v>0</v>
      </c>
      <c r="DR2123" s="1">
        <f t="shared" si="3013"/>
        <v>0</v>
      </c>
      <c r="DS2123" s="1">
        <f t="shared" si="3013"/>
        <v>0</v>
      </c>
      <c r="DT2123" s="1">
        <f t="shared" si="3013"/>
        <v>0</v>
      </c>
      <c r="DU2123" s="1">
        <f t="shared" si="3013"/>
        <v>0</v>
      </c>
      <c r="DV2123" s="1">
        <f t="shared" si="3013"/>
        <v>0</v>
      </c>
      <c r="DW2123" s="1">
        <f t="shared" si="3013"/>
        <v>0</v>
      </c>
      <c r="DX2123" s="1">
        <f t="shared" si="3013"/>
        <v>0</v>
      </c>
      <c r="DY2123" s="1">
        <f t="shared" si="3013"/>
        <v>0</v>
      </c>
      <c r="DZ2123" s="1">
        <f t="shared" si="3013"/>
        <v>0</v>
      </c>
      <c r="EA2123" s="1">
        <f t="shared" si="3013"/>
        <v>0</v>
      </c>
      <c r="EB2123" s="1">
        <f t="shared" si="3013"/>
        <v>0</v>
      </c>
      <c r="EC2123" s="1">
        <f t="shared" si="3013"/>
        <v>0</v>
      </c>
      <c r="ED2123" s="1">
        <f t="shared" si="3013"/>
        <v>551005.91715976328</v>
      </c>
      <c r="EE2123" s="1">
        <f t="shared" si="3013"/>
        <v>1193846153.8461537</v>
      </c>
      <c r="EF2123" s="1">
        <f t="shared" si="3013"/>
        <v>44409600</v>
      </c>
      <c r="EG2123" s="1">
        <f t="shared" si="3013"/>
        <v>-551005.91715976328</v>
      </c>
      <c r="EH2123" s="1">
        <f t="shared" si="3013"/>
        <v>76403692307.692307</v>
      </c>
    </row>
    <row r="2124" spans="4:138" hidden="1"/>
    <row r="2125" spans="4:138" hidden="1"/>
    <row r="2126" spans="4:138" hidden="1"/>
  </sheetData>
  <sheetProtection algorithmName="SHA-512" hashValue="9EYC4rI+h5Dpx5us4fkdg1J3BMeLmIKu9g+aplppHp286hge4aUOwuxzMlpATE5MyLFAIYngjm2UpOAgELcQmQ==" saltValue="gqn0HreaNiqihfw2DPN/Fg==" spinCount="100000" sheet="1" objects="1" scenarios="1"/>
  <mergeCells count="7165">
    <mergeCell ref="S104:BE104"/>
    <mergeCell ref="E2086:I2086"/>
    <mergeCell ref="E2087:I2087"/>
    <mergeCell ref="AT105:AW105"/>
    <mergeCell ref="AT106:AW106"/>
    <mergeCell ref="AT107:AW107"/>
    <mergeCell ref="AT108:AW108"/>
    <mergeCell ref="AT109:AW109"/>
    <mergeCell ref="AT110:AW110"/>
    <mergeCell ref="AT111:AW111"/>
    <mergeCell ref="E2080:I2080"/>
    <mergeCell ref="E2081:I2081"/>
    <mergeCell ref="E2082:I2082"/>
    <mergeCell ref="E2083:I2083"/>
    <mergeCell ref="E2084:I2084"/>
    <mergeCell ref="E2085:I2085"/>
    <mergeCell ref="E2074:I2074"/>
    <mergeCell ref="E2075:I2075"/>
    <mergeCell ref="E2076:I2076"/>
    <mergeCell ref="E2077:I2077"/>
    <mergeCell ref="E2078:I2078"/>
    <mergeCell ref="E2079:I2079"/>
    <mergeCell ref="E2068:I2068"/>
    <mergeCell ref="E2069:I2069"/>
    <mergeCell ref="E2070:I2070"/>
    <mergeCell ref="E2071:I2071"/>
    <mergeCell ref="E2072:I2072"/>
    <mergeCell ref="E2073:I2073"/>
    <mergeCell ref="E2062:I2062"/>
    <mergeCell ref="E2063:I2063"/>
    <mergeCell ref="E2064:I2064"/>
    <mergeCell ref="E2065:I2065"/>
    <mergeCell ref="E2066:I2066"/>
    <mergeCell ref="E2067:I2067"/>
    <mergeCell ref="E2056:I2056"/>
    <mergeCell ref="E2057:I2057"/>
    <mergeCell ref="E2058:I2058"/>
    <mergeCell ref="E2059:I2059"/>
    <mergeCell ref="E2060:I2060"/>
    <mergeCell ref="E2061:I2061"/>
    <mergeCell ref="E2050:I2050"/>
    <mergeCell ref="E2051:I2051"/>
    <mergeCell ref="E2052:I2052"/>
    <mergeCell ref="E2053:I2053"/>
    <mergeCell ref="E2054:I2054"/>
    <mergeCell ref="E2055:I2055"/>
    <mergeCell ref="E2044:I2044"/>
    <mergeCell ref="E2045:I2045"/>
    <mergeCell ref="E2046:I2046"/>
    <mergeCell ref="E2047:I2047"/>
    <mergeCell ref="E2048:I2048"/>
    <mergeCell ref="E2049:I2049"/>
    <mergeCell ref="E2038:I2038"/>
    <mergeCell ref="E2039:I2039"/>
    <mergeCell ref="E2040:I2040"/>
    <mergeCell ref="E2041:I2041"/>
    <mergeCell ref="E2042:I2042"/>
    <mergeCell ref="E2043:I2043"/>
    <mergeCell ref="E2032:I2032"/>
    <mergeCell ref="E2033:I2033"/>
    <mergeCell ref="E2034:I2034"/>
    <mergeCell ref="E2035:I2035"/>
    <mergeCell ref="E2036:I2036"/>
    <mergeCell ref="E2037:I2037"/>
    <mergeCell ref="E2026:I2026"/>
    <mergeCell ref="E2027:I2027"/>
    <mergeCell ref="E2028:I2028"/>
    <mergeCell ref="E2029:I2029"/>
    <mergeCell ref="E2030:I2030"/>
    <mergeCell ref="E2031:I2031"/>
    <mergeCell ref="E2020:I2020"/>
    <mergeCell ref="E2021:I2021"/>
    <mergeCell ref="E2022:I2022"/>
    <mergeCell ref="E2023:I2023"/>
    <mergeCell ref="E2024:I2024"/>
    <mergeCell ref="E2025:I2025"/>
    <mergeCell ref="E2014:I2014"/>
    <mergeCell ref="E2015:I2015"/>
    <mergeCell ref="E2016:I2016"/>
    <mergeCell ref="E2017:I2017"/>
    <mergeCell ref="E2018:I2018"/>
    <mergeCell ref="E2019:I2019"/>
    <mergeCell ref="E2008:I2008"/>
    <mergeCell ref="E2009:I2009"/>
    <mergeCell ref="E2010:I2010"/>
    <mergeCell ref="E2011:I2011"/>
    <mergeCell ref="E2012:I2012"/>
    <mergeCell ref="E2013:I2013"/>
    <mergeCell ref="E2002:I2002"/>
    <mergeCell ref="E2003:I2003"/>
    <mergeCell ref="E2004:I2004"/>
    <mergeCell ref="E2005:I2005"/>
    <mergeCell ref="E2006:I2006"/>
    <mergeCell ref="E2007:I2007"/>
    <mergeCell ref="EH1996:EH1997"/>
    <mergeCell ref="E1998:I1998"/>
    <mergeCell ref="E1999:I1999"/>
    <mergeCell ref="E2000:I2000"/>
    <mergeCell ref="E2001:I2001"/>
    <mergeCell ref="EB1996:EB1997"/>
    <mergeCell ref="EC1996:EC1997"/>
    <mergeCell ref="ED1996:ED1997"/>
    <mergeCell ref="EE1996:EE1997"/>
    <mergeCell ref="EF1996:EF1997"/>
    <mergeCell ref="EG1996:EG1997"/>
    <mergeCell ref="DV1996:DV1997"/>
    <mergeCell ref="DW1996:DW1997"/>
    <mergeCell ref="DX1996:DX1997"/>
    <mergeCell ref="DY1996:DY1997"/>
    <mergeCell ref="DZ1996:DZ1997"/>
    <mergeCell ref="EA1996:EA1997"/>
    <mergeCell ref="DP1996:DP1997"/>
    <mergeCell ref="DQ1996:DQ1997"/>
    <mergeCell ref="DR1996:DR1997"/>
    <mergeCell ref="DS1996:DS1997"/>
    <mergeCell ref="DT1996:DT1997"/>
    <mergeCell ref="DU1996:DU1997"/>
    <mergeCell ref="DJ1996:DJ1997"/>
    <mergeCell ref="DK1996:DK1997"/>
    <mergeCell ref="DL1996:DL1997"/>
    <mergeCell ref="DM1996:DM1997"/>
    <mergeCell ref="DN1996:DN1997"/>
    <mergeCell ref="DO1996:DO1997"/>
    <mergeCell ref="AV1989:BA1989"/>
    <mergeCell ref="AV1990:BA1990"/>
    <mergeCell ref="AV1991:BA1991"/>
    <mergeCell ref="AV1992:BA1992"/>
    <mergeCell ref="DH1996:DH1997"/>
    <mergeCell ref="DI1996:DI1997"/>
    <mergeCell ref="AV1982:BA1982"/>
    <mergeCell ref="AV1983:BA1983"/>
    <mergeCell ref="AV1984:BA1984"/>
    <mergeCell ref="AV1985:BA1985"/>
    <mergeCell ref="AV1987:BA1987"/>
    <mergeCell ref="AV1988:BA1988"/>
    <mergeCell ref="AV1975:BA1975"/>
    <mergeCell ref="AV1976:BA1976"/>
    <mergeCell ref="AV1977:BA1977"/>
    <mergeCell ref="AV1978:BA1978"/>
    <mergeCell ref="AV1980:BA1980"/>
    <mergeCell ref="AV1981:BA1981"/>
    <mergeCell ref="AV1968:BA1968"/>
    <mergeCell ref="AV1969:BA1969"/>
    <mergeCell ref="AV1970:BA1970"/>
    <mergeCell ref="AV1971:BA1971"/>
    <mergeCell ref="AV1973:BA1973"/>
    <mergeCell ref="AV1974:BA1974"/>
    <mergeCell ref="AV1961:BA1961"/>
    <mergeCell ref="AV1962:BA1962"/>
    <mergeCell ref="AV1963:BA1963"/>
    <mergeCell ref="AV1964:BA1964"/>
    <mergeCell ref="AV1966:BA1966"/>
    <mergeCell ref="AV1967:BA1967"/>
    <mergeCell ref="AV1954:BA1954"/>
    <mergeCell ref="AV1955:BA1955"/>
    <mergeCell ref="AV1956:BA1956"/>
    <mergeCell ref="AV1957:BA1957"/>
    <mergeCell ref="AV1959:BA1959"/>
    <mergeCell ref="AV1960:BA1960"/>
    <mergeCell ref="AV1947:BA1947"/>
    <mergeCell ref="AV1948:BA1948"/>
    <mergeCell ref="AV1949:BA1949"/>
    <mergeCell ref="AV1950:BA1950"/>
    <mergeCell ref="AV1952:BA1952"/>
    <mergeCell ref="AV1953:BA1953"/>
    <mergeCell ref="AV1940:BA1940"/>
    <mergeCell ref="AV1941:BA1941"/>
    <mergeCell ref="AV1942:BA1942"/>
    <mergeCell ref="AV1943:BA1943"/>
    <mergeCell ref="AV1945:BA1945"/>
    <mergeCell ref="AV1946:BA1946"/>
    <mergeCell ref="AV1933:BA1933"/>
    <mergeCell ref="AV1934:BA1934"/>
    <mergeCell ref="AV1935:BA1935"/>
    <mergeCell ref="AV1936:BA1936"/>
    <mergeCell ref="AV1938:BA1938"/>
    <mergeCell ref="AV1939:BA1939"/>
    <mergeCell ref="AV1927:BA1927"/>
    <mergeCell ref="AV1928:BA1928"/>
    <mergeCell ref="AV1929:BA1929"/>
    <mergeCell ref="AV1931:BA1931"/>
    <mergeCell ref="AV1932:BA1932"/>
    <mergeCell ref="AV1920:BA1920"/>
    <mergeCell ref="AV1921:BA1921"/>
    <mergeCell ref="AV1922:BA1922"/>
    <mergeCell ref="AV1924:BA1924"/>
    <mergeCell ref="AV1925:BA1925"/>
    <mergeCell ref="AV1926:BA1926"/>
    <mergeCell ref="AV1913:BA1913"/>
    <mergeCell ref="AV1914:BA1914"/>
    <mergeCell ref="AV1915:BA1915"/>
    <mergeCell ref="AV1917:BA1917"/>
    <mergeCell ref="AV1918:BA1918"/>
    <mergeCell ref="AV1919:BA1919"/>
    <mergeCell ref="AV1906:BA1906"/>
    <mergeCell ref="AV1907:BA1907"/>
    <mergeCell ref="AV1908:BA1908"/>
    <mergeCell ref="AV1910:BA1910"/>
    <mergeCell ref="AV1911:BA1911"/>
    <mergeCell ref="AV1912:BA1912"/>
    <mergeCell ref="AV1899:BA1899"/>
    <mergeCell ref="AV1900:BA1900"/>
    <mergeCell ref="AV1901:BA1901"/>
    <mergeCell ref="AV1903:BA1903"/>
    <mergeCell ref="AV1904:BA1904"/>
    <mergeCell ref="AV1905:BA1905"/>
    <mergeCell ref="AV1892:BA1892"/>
    <mergeCell ref="AV1893:BA1893"/>
    <mergeCell ref="AV1894:BA1894"/>
    <mergeCell ref="AV1896:BA1896"/>
    <mergeCell ref="AV1897:BA1897"/>
    <mergeCell ref="AV1898:BA1898"/>
    <mergeCell ref="AV1885:BA1885"/>
    <mergeCell ref="AV1886:BA1886"/>
    <mergeCell ref="AV1887:BA1887"/>
    <mergeCell ref="AV1889:BA1889"/>
    <mergeCell ref="AV1890:BA1890"/>
    <mergeCell ref="AV1891:BA1891"/>
    <mergeCell ref="AV1878:BA1878"/>
    <mergeCell ref="AV1879:BA1879"/>
    <mergeCell ref="AV1880:BA1880"/>
    <mergeCell ref="AV1882:BA1882"/>
    <mergeCell ref="AV1883:BA1883"/>
    <mergeCell ref="AV1884:BA1884"/>
    <mergeCell ref="AV1871:BA1871"/>
    <mergeCell ref="AV1872:BA1872"/>
    <mergeCell ref="AV1873:BA1873"/>
    <mergeCell ref="AV1875:BA1875"/>
    <mergeCell ref="AV1876:BA1876"/>
    <mergeCell ref="AV1877:BA1877"/>
    <mergeCell ref="AV1864:BA1864"/>
    <mergeCell ref="AV1865:BA1865"/>
    <mergeCell ref="AV1866:BA1866"/>
    <mergeCell ref="AV1868:BA1868"/>
    <mergeCell ref="AV1869:BA1869"/>
    <mergeCell ref="AV1870:BA1870"/>
    <mergeCell ref="AV1857:BA1857"/>
    <mergeCell ref="AV1858:BA1858"/>
    <mergeCell ref="AV1859:BA1859"/>
    <mergeCell ref="AV1861:BA1861"/>
    <mergeCell ref="AV1862:BA1862"/>
    <mergeCell ref="AV1863:BA1863"/>
    <mergeCell ref="AV1850:BA1850"/>
    <mergeCell ref="AV1851:BA1851"/>
    <mergeCell ref="AV1852:BA1852"/>
    <mergeCell ref="AV1854:BA1854"/>
    <mergeCell ref="AV1855:BA1855"/>
    <mergeCell ref="AV1856:BA1856"/>
    <mergeCell ref="AV1843:BA1843"/>
    <mergeCell ref="AV1844:BA1844"/>
    <mergeCell ref="AV1845:BA1845"/>
    <mergeCell ref="AV1847:BA1847"/>
    <mergeCell ref="AV1848:BA1848"/>
    <mergeCell ref="AV1849:BA1849"/>
    <mergeCell ref="AV1836:BA1836"/>
    <mergeCell ref="AV1837:BA1837"/>
    <mergeCell ref="AV1838:BA1838"/>
    <mergeCell ref="AV1840:BA1840"/>
    <mergeCell ref="AV1841:BA1841"/>
    <mergeCell ref="AV1842:BA1842"/>
    <mergeCell ref="AV1829:BA1829"/>
    <mergeCell ref="AV1830:BA1830"/>
    <mergeCell ref="AV1831:BA1831"/>
    <mergeCell ref="AV1833:BA1833"/>
    <mergeCell ref="AV1834:BA1834"/>
    <mergeCell ref="AV1835:BA1835"/>
    <mergeCell ref="AV1822:BA1822"/>
    <mergeCell ref="AV1823:BA1823"/>
    <mergeCell ref="AV1824:BA1824"/>
    <mergeCell ref="AV1826:BA1826"/>
    <mergeCell ref="AV1827:BA1827"/>
    <mergeCell ref="AV1828:BA1828"/>
    <mergeCell ref="AV1815:BA1815"/>
    <mergeCell ref="AV1816:BA1816"/>
    <mergeCell ref="AV1817:BA1817"/>
    <mergeCell ref="AV1819:BA1819"/>
    <mergeCell ref="AV1820:BA1820"/>
    <mergeCell ref="AV1821:BA1821"/>
    <mergeCell ref="AV1808:BA1808"/>
    <mergeCell ref="AV1809:BA1809"/>
    <mergeCell ref="AV1810:BA1810"/>
    <mergeCell ref="AV1812:BA1812"/>
    <mergeCell ref="AV1813:BA1813"/>
    <mergeCell ref="AV1814:BA1814"/>
    <mergeCell ref="AV1801:BA1801"/>
    <mergeCell ref="AV1802:BA1802"/>
    <mergeCell ref="AV1803:BA1803"/>
    <mergeCell ref="AV1805:BA1805"/>
    <mergeCell ref="AV1806:BA1806"/>
    <mergeCell ref="AV1807:BA1807"/>
    <mergeCell ref="AV1794:BA1794"/>
    <mergeCell ref="AV1795:BA1795"/>
    <mergeCell ref="AV1796:BA1796"/>
    <mergeCell ref="AV1798:BA1798"/>
    <mergeCell ref="AV1799:BA1799"/>
    <mergeCell ref="AV1800:BA1800"/>
    <mergeCell ref="AV1787:BA1787"/>
    <mergeCell ref="AV1788:BA1788"/>
    <mergeCell ref="AV1789:BA1789"/>
    <mergeCell ref="AV1791:BA1791"/>
    <mergeCell ref="AV1792:BA1792"/>
    <mergeCell ref="AV1793:BA1793"/>
    <mergeCell ref="AV1780:BA1780"/>
    <mergeCell ref="AV1781:BA1781"/>
    <mergeCell ref="AV1782:BA1782"/>
    <mergeCell ref="AV1784:BA1784"/>
    <mergeCell ref="AV1785:BA1785"/>
    <mergeCell ref="AV1786:BA1786"/>
    <mergeCell ref="AV1773:BA1773"/>
    <mergeCell ref="AV1774:BA1774"/>
    <mergeCell ref="AV1775:BA1775"/>
    <mergeCell ref="AV1777:BA1777"/>
    <mergeCell ref="AV1778:BA1778"/>
    <mergeCell ref="AV1779:BA1779"/>
    <mergeCell ref="AV1766:BA1766"/>
    <mergeCell ref="AV1767:BA1767"/>
    <mergeCell ref="AV1768:BA1768"/>
    <mergeCell ref="AV1770:BA1770"/>
    <mergeCell ref="AV1771:BA1771"/>
    <mergeCell ref="AV1772:BA1772"/>
    <mergeCell ref="AV1759:BA1759"/>
    <mergeCell ref="AV1760:BA1760"/>
    <mergeCell ref="AV1761:BA1761"/>
    <mergeCell ref="AV1763:BA1763"/>
    <mergeCell ref="AV1764:BA1764"/>
    <mergeCell ref="AV1765:BA1765"/>
    <mergeCell ref="AV1752:BA1752"/>
    <mergeCell ref="AV1753:BA1753"/>
    <mergeCell ref="AV1754:BA1754"/>
    <mergeCell ref="AV1756:BA1756"/>
    <mergeCell ref="AV1757:BA1757"/>
    <mergeCell ref="AV1758:BA1758"/>
    <mergeCell ref="AV1745:BA1745"/>
    <mergeCell ref="AV1746:BA1746"/>
    <mergeCell ref="AV1747:BA1747"/>
    <mergeCell ref="AV1749:BA1749"/>
    <mergeCell ref="AV1750:BA1750"/>
    <mergeCell ref="AV1751:BA1751"/>
    <mergeCell ref="AV1738:BA1738"/>
    <mergeCell ref="AV1739:BA1739"/>
    <mergeCell ref="AV1740:BA1740"/>
    <mergeCell ref="AV1742:BA1742"/>
    <mergeCell ref="AV1743:BA1743"/>
    <mergeCell ref="AV1744:BA1744"/>
    <mergeCell ref="AV1731:BA1731"/>
    <mergeCell ref="AV1732:BA1732"/>
    <mergeCell ref="AV1733:BA1733"/>
    <mergeCell ref="AV1735:BA1735"/>
    <mergeCell ref="AV1736:BA1736"/>
    <mergeCell ref="AV1737:BA1737"/>
    <mergeCell ref="AV1724:BA1724"/>
    <mergeCell ref="AV1725:BA1725"/>
    <mergeCell ref="AV1726:BA1726"/>
    <mergeCell ref="AV1728:BA1728"/>
    <mergeCell ref="AV1729:BA1729"/>
    <mergeCell ref="AV1730:BA1730"/>
    <mergeCell ref="AV1717:BA1717"/>
    <mergeCell ref="AV1718:BA1718"/>
    <mergeCell ref="AV1719:BA1719"/>
    <mergeCell ref="AV1721:BA1721"/>
    <mergeCell ref="AV1722:BA1722"/>
    <mergeCell ref="AV1723:BA1723"/>
    <mergeCell ref="AV1710:BA1710"/>
    <mergeCell ref="AV1711:BA1711"/>
    <mergeCell ref="AV1712:BA1712"/>
    <mergeCell ref="AV1714:BA1714"/>
    <mergeCell ref="AV1715:BA1715"/>
    <mergeCell ref="AV1716:BA1716"/>
    <mergeCell ref="AV1703:BA1703"/>
    <mergeCell ref="AV1704:BA1704"/>
    <mergeCell ref="AV1705:BA1705"/>
    <mergeCell ref="AV1707:BA1707"/>
    <mergeCell ref="AV1708:BA1708"/>
    <mergeCell ref="AV1709:BA1709"/>
    <mergeCell ref="AV1696:BA1696"/>
    <mergeCell ref="AV1697:BA1697"/>
    <mergeCell ref="AV1698:BA1698"/>
    <mergeCell ref="AV1700:BA1700"/>
    <mergeCell ref="AV1701:BA1701"/>
    <mergeCell ref="AV1702:BA1702"/>
    <mergeCell ref="AV1689:BA1689"/>
    <mergeCell ref="AV1690:BA1690"/>
    <mergeCell ref="AV1691:BA1691"/>
    <mergeCell ref="AV1693:BA1693"/>
    <mergeCell ref="AV1694:BA1694"/>
    <mergeCell ref="AV1695:BA1695"/>
    <mergeCell ref="AV1682:BA1682"/>
    <mergeCell ref="AV1683:BA1683"/>
    <mergeCell ref="AV1684:BA1684"/>
    <mergeCell ref="AV1686:BA1686"/>
    <mergeCell ref="AV1687:BA1687"/>
    <mergeCell ref="AV1688:BA1688"/>
    <mergeCell ref="AV1675:BA1675"/>
    <mergeCell ref="AV1676:BA1676"/>
    <mergeCell ref="AV1677:BA1677"/>
    <mergeCell ref="AV1679:BA1679"/>
    <mergeCell ref="AV1680:BA1680"/>
    <mergeCell ref="AV1681:BA1681"/>
    <mergeCell ref="AV1668:BA1668"/>
    <mergeCell ref="AV1669:BA1669"/>
    <mergeCell ref="AV1670:BA1670"/>
    <mergeCell ref="AV1672:BA1672"/>
    <mergeCell ref="AV1673:BA1673"/>
    <mergeCell ref="AV1674:BA1674"/>
    <mergeCell ref="AV1661:BA1661"/>
    <mergeCell ref="AV1662:BA1662"/>
    <mergeCell ref="AV1663:BA1663"/>
    <mergeCell ref="AV1665:BA1665"/>
    <mergeCell ref="AV1666:BA1666"/>
    <mergeCell ref="AV1667:BA1667"/>
    <mergeCell ref="AV1654:BA1654"/>
    <mergeCell ref="AV1655:BA1655"/>
    <mergeCell ref="AV1656:BA1656"/>
    <mergeCell ref="AV1658:BA1658"/>
    <mergeCell ref="AV1659:BA1659"/>
    <mergeCell ref="AV1660:BA1660"/>
    <mergeCell ref="AV1647:BA1647"/>
    <mergeCell ref="AV1648:BA1648"/>
    <mergeCell ref="AV1649:BA1649"/>
    <mergeCell ref="AV1651:BA1651"/>
    <mergeCell ref="AV1652:BA1652"/>
    <mergeCell ref="AV1653:BA1653"/>
    <mergeCell ref="AV1640:BA1640"/>
    <mergeCell ref="AV1641:BA1641"/>
    <mergeCell ref="AV1642:BA1642"/>
    <mergeCell ref="AV1644:BA1644"/>
    <mergeCell ref="AV1645:BA1645"/>
    <mergeCell ref="AV1646:BA1646"/>
    <mergeCell ref="AV1633:BA1633"/>
    <mergeCell ref="AV1634:BA1634"/>
    <mergeCell ref="AV1635:BA1635"/>
    <mergeCell ref="AV1637:BA1637"/>
    <mergeCell ref="AV1638:BA1638"/>
    <mergeCell ref="AV1639:BA1639"/>
    <mergeCell ref="AV1626:BA1626"/>
    <mergeCell ref="AV1627:BA1627"/>
    <mergeCell ref="AV1628:BA1628"/>
    <mergeCell ref="AV1630:BA1630"/>
    <mergeCell ref="AV1631:BA1631"/>
    <mergeCell ref="AV1632:BA1632"/>
    <mergeCell ref="AV1619:BA1619"/>
    <mergeCell ref="AV1620:BA1620"/>
    <mergeCell ref="AV1621:BA1621"/>
    <mergeCell ref="AV1623:BA1623"/>
    <mergeCell ref="AV1624:BA1624"/>
    <mergeCell ref="AV1625:BA1625"/>
    <mergeCell ref="AV1612:BA1612"/>
    <mergeCell ref="AV1613:BA1613"/>
    <mergeCell ref="AV1614:BA1614"/>
    <mergeCell ref="AV1616:BA1616"/>
    <mergeCell ref="AV1617:BA1617"/>
    <mergeCell ref="AV1618:BA1618"/>
    <mergeCell ref="AV1605:BA1605"/>
    <mergeCell ref="AV1606:BA1606"/>
    <mergeCell ref="AV1607:BA1607"/>
    <mergeCell ref="AV1609:BA1609"/>
    <mergeCell ref="AV1610:BA1610"/>
    <mergeCell ref="AV1611:BA1611"/>
    <mergeCell ref="AV1598:BA1598"/>
    <mergeCell ref="AV1599:BA1599"/>
    <mergeCell ref="AV1600:BA1600"/>
    <mergeCell ref="AV1602:BA1602"/>
    <mergeCell ref="AV1603:BA1603"/>
    <mergeCell ref="AV1604:BA1604"/>
    <mergeCell ref="AV1591:BA1591"/>
    <mergeCell ref="AV1592:BA1592"/>
    <mergeCell ref="AV1593:BA1593"/>
    <mergeCell ref="AV1595:BA1595"/>
    <mergeCell ref="AV1596:BA1596"/>
    <mergeCell ref="AV1597:BA1597"/>
    <mergeCell ref="AV1584:BA1584"/>
    <mergeCell ref="AV1585:BA1585"/>
    <mergeCell ref="AV1586:BA1586"/>
    <mergeCell ref="AV1588:BA1588"/>
    <mergeCell ref="AV1589:BA1589"/>
    <mergeCell ref="AV1590:BA1590"/>
    <mergeCell ref="AV1577:BA1577"/>
    <mergeCell ref="AV1578:BA1578"/>
    <mergeCell ref="AV1579:BA1579"/>
    <mergeCell ref="AV1581:BA1581"/>
    <mergeCell ref="AV1582:BA1582"/>
    <mergeCell ref="AV1583:BA1583"/>
    <mergeCell ref="DK1429:DK1430"/>
    <mergeCell ref="DL1429:DL1430"/>
    <mergeCell ref="DA1429:DA1430"/>
    <mergeCell ref="DB1429:DB1430"/>
    <mergeCell ref="DC1429:DC1430"/>
    <mergeCell ref="DD1429:DD1430"/>
    <mergeCell ref="DE1429:DE1430"/>
    <mergeCell ref="DF1429:DF1430"/>
    <mergeCell ref="CU1429:CU1430"/>
    <mergeCell ref="CV1429:CV1430"/>
    <mergeCell ref="AV1570:BA1570"/>
    <mergeCell ref="AV1571:BA1571"/>
    <mergeCell ref="AV1572:BA1572"/>
    <mergeCell ref="AV1574:BA1574"/>
    <mergeCell ref="AV1575:BA1575"/>
    <mergeCell ref="AV1576:BA1576"/>
    <mergeCell ref="AV1563:BA1563"/>
    <mergeCell ref="AV1564:BA1564"/>
    <mergeCell ref="AV1565:BA1565"/>
    <mergeCell ref="AV1567:BA1567"/>
    <mergeCell ref="AV1568:BA1568"/>
    <mergeCell ref="AV1569:BA1569"/>
    <mergeCell ref="AV1556:BA1556"/>
    <mergeCell ref="AV1557:BA1557"/>
    <mergeCell ref="AV1558:BA1558"/>
    <mergeCell ref="AV1560:BA1560"/>
    <mergeCell ref="AV1561:BA1561"/>
    <mergeCell ref="AV1562:BA1562"/>
    <mergeCell ref="L1426:M1426"/>
    <mergeCell ref="L1416:M1416"/>
    <mergeCell ref="L1417:M1417"/>
    <mergeCell ref="L1418:M1418"/>
    <mergeCell ref="L1419:M1419"/>
    <mergeCell ref="AV1549:BA1549"/>
    <mergeCell ref="AV1550:BA1550"/>
    <mergeCell ref="AV1551:BA1551"/>
    <mergeCell ref="AV1553:BA1553"/>
    <mergeCell ref="AV1554:BA1554"/>
    <mergeCell ref="AV1555:BA1555"/>
    <mergeCell ref="AV1542:BA1542"/>
    <mergeCell ref="AV1543:BA1543"/>
    <mergeCell ref="AV1544:BA1544"/>
    <mergeCell ref="AV1546:BA1546"/>
    <mergeCell ref="AV1547:BA1547"/>
    <mergeCell ref="AV1548:BA1548"/>
    <mergeCell ref="AV1539:BA1539"/>
    <mergeCell ref="AV1540:BA1540"/>
    <mergeCell ref="AV1541:BA1541"/>
    <mergeCell ref="L1420:M1420"/>
    <mergeCell ref="L1421:M1421"/>
    <mergeCell ref="C1408:F1408"/>
    <mergeCell ref="H1408:K1408"/>
    <mergeCell ref="C1409:F1409"/>
    <mergeCell ref="H1409:K1409"/>
    <mergeCell ref="C1405:F1405"/>
    <mergeCell ref="CW1429:CW1430"/>
    <mergeCell ref="CX1429:CX1430"/>
    <mergeCell ref="CY1429:CY1430"/>
    <mergeCell ref="CZ1429:CZ1430"/>
    <mergeCell ref="CO1429:CO1430"/>
    <mergeCell ref="CP1429:CP1430"/>
    <mergeCell ref="CQ1429:CQ1430"/>
    <mergeCell ref="CR1429:CR1430"/>
    <mergeCell ref="CS1429:CS1430"/>
    <mergeCell ref="CT1429:CT1430"/>
    <mergeCell ref="H1422:K1422"/>
    <mergeCell ref="H1423:K1423"/>
    <mergeCell ref="H1424:K1424"/>
    <mergeCell ref="H1425:K1425"/>
    <mergeCell ref="H1426:K1426"/>
    <mergeCell ref="H1427:K1427"/>
    <mergeCell ref="H1416:K1416"/>
    <mergeCell ref="H1417:K1417"/>
    <mergeCell ref="H1418:K1418"/>
    <mergeCell ref="H1419:K1419"/>
    <mergeCell ref="H1420:K1420"/>
    <mergeCell ref="H1421:K1421"/>
    <mergeCell ref="L1427:M1427"/>
    <mergeCell ref="L1422:M1422"/>
    <mergeCell ref="L1423:M1423"/>
    <mergeCell ref="L1424:M1424"/>
    <mergeCell ref="L1425:M1425"/>
    <mergeCell ref="A1427:B1427"/>
    <mergeCell ref="H1410:K1410"/>
    <mergeCell ref="H1411:K1411"/>
    <mergeCell ref="H1412:K1412"/>
    <mergeCell ref="H1413:K1413"/>
    <mergeCell ref="H1414:K1414"/>
    <mergeCell ref="H1415:K1415"/>
    <mergeCell ref="C1422:F1422"/>
    <mergeCell ref="C1423:F1423"/>
    <mergeCell ref="C1424:F1424"/>
    <mergeCell ref="C1425:F1425"/>
    <mergeCell ref="C1426:F1426"/>
    <mergeCell ref="C1427:F1427"/>
    <mergeCell ref="C1416:F1416"/>
    <mergeCell ref="C1417:F1417"/>
    <mergeCell ref="C1418:F1418"/>
    <mergeCell ref="C1419:F1419"/>
    <mergeCell ref="C1420:F1420"/>
    <mergeCell ref="C1421:F1421"/>
    <mergeCell ref="C1410:F1410"/>
    <mergeCell ref="C1411:F1411"/>
    <mergeCell ref="C1412:F1412"/>
    <mergeCell ref="C1413:F1413"/>
    <mergeCell ref="C1414:F1414"/>
    <mergeCell ref="C1415:F1415"/>
    <mergeCell ref="BQ1264:BR1264"/>
    <mergeCell ref="BQ1265:BR1265"/>
    <mergeCell ref="CG1260:CH1260"/>
    <mergeCell ref="CG1261:CH1261"/>
    <mergeCell ref="CG1262:CH1262"/>
    <mergeCell ref="CG1263:CH1263"/>
    <mergeCell ref="CG1264:CH1264"/>
    <mergeCell ref="CG1265:CH1265"/>
    <mergeCell ref="CW1265:CX1265"/>
    <mergeCell ref="CL1254:CO1254"/>
    <mergeCell ref="CR1254:CU1254"/>
    <mergeCell ref="CI1255:CJ1255"/>
    <mergeCell ref="CL1255:CO1255"/>
    <mergeCell ref="CP1255:CQ1255"/>
    <mergeCell ref="CR1255:CU1255"/>
    <mergeCell ref="BV1253:BY1253"/>
    <mergeCell ref="CB1253:CE1253"/>
    <mergeCell ref="CB1264:CE1264"/>
    <mergeCell ref="BV1261:BY1261"/>
    <mergeCell ref="CB1261:CE1261"/>
    <mergeCell ref="CL1257:CO1257"/>
    <mergeCell ref="CR1257:CU1257"/>
    <mergeCell ref="CL1258:CO1258"/>
    <mergeCell ref="CR1258:CU1258"/>
    <mergeCell ref="BQ1263:BR1263"/>
    <mergeCell ref="C1406:F1406"/>
    <mergeCell ref="H1406:K1406"/>
    <mergeCell ref="C1407:F1407"/>
    <mergeCell ref="H1407:K1407"/>
    <mergeCell ref="C1402:F1402"/>
    <mergeCell ref="H1402:K1402"/>
    <mergeCell ref="C1403:F1403"/>
    <mergeCell ref="H1403:K1403"/>
    <mergeCell ref="C1404:F1404"/>
    <mergeCell ref="H1404:K1404"/>
    <mergeCell ref="C1399:F1399"/>
    <mergeCell ref="H1399:K1399"/>
    <mergeCell ref="C1400:F1400"/>
    <mergeCell ref="H1400:K1400"/>
    <mergeCell ref="C1401:F1401"/>
    <mergeCell ref="H1401:K1401"/>
    <mergeCell ref="BA1263:BB1263"/>
    <mergeCell ref="BA1264:BB1264"/>
    <mergeCell ref="BA1265:BB1265"/>
    <mergeCell ref="C1305:F1305"/>
    <mergeCell ref="H1305:K1305"/>
    <mergeCell ref="C1302:F1302"/>
    <mergeCell ref="H1302:K1302"/>
    <mergeCell ref="C1303:F1303"/>
    <mergeCell ref="H1303:K1303"/>
    <mergeCell ref="C1304:F1304"/>
    <mergeCell ref="H1304:K1304"/>
    <mergeCell ref="Z1265:AC1265"/>
    <mergeCell ref="AF1265:AI1265"/>
    <mergeCell ref="AK1264:AL1264"/>
    <mergeCell ref="AK1265:AL1265"/>
    <mergeCell ref="AP1265:AS1265"/>
    <mergeCell ref="C1396:F1396"/>
    <mergeCell ref="H1396:K1396"/>
    <mergeCell ref="C1397:F1397"/>
    <mergeCell ref="H1397:K1397"/>
    <mergeCell ref="C1398:F1398"/>
    <mergeCell ref="H1398:K1398"/>
    <mergeCell ref="C1393:F1393"/>
    <mergeCell ref="H1393:K1393"/>
    <mergeCell ref="C1394:F1394"/>
    <mergeCell ref="H1394:K1394"/>
    <mergeCell ref="C1395:F1395"/>
    <mergeCell ref="H1395:K1395"/>
    <mergeCell ref="C1390:F1390"/>
    <mergeCell ref="H1390:K1390"/>
    <mergeCell ref="C1391:F1391"/>
    <mergeCell ref="H1391:K1391"/>
    <mergeCell ref="C1392:F1392"/>
    <mergeCell ref="H1392:K1392"/>
    <mergeCell ref="C1387:F1387"/>
    <mergeCell ref="H1387:K1387"/>
    <mergeCell ref="C1388:F1388"/>
    <mergeCell ref="H1388:K1388"/>
    <mergeCell ref="C1389:F1389"/>
    <mergeCell ref="H1389:K1389"/>
    <mergeCell ref="C1384:F1384"/>
    <mergeCell ref="H1384:K1384"/>
    <mergeCell ref="C1385:F1385"/>
    <mergeCell ref="H1385:K1385"/>
    <mergeCell ref="C1386:F1386"/>
    <mergeCell ref="H1386:K1386"/>
    <mergeCell ref="C1381:F1381"/>
    <mergeCell ref="H1381:K1381"/>
    <mergeCell ref="C1382:F1382"/>
    <mergeCell ref="H1382:K1382"/>
    <mergeCell ref="C1383:F1383"/>
    <mergeCell ref="H1383:K1383"/>
    <mergeCell ref="C1378:F1378"/>
    <mergeCell ref="H1378:K1378"/>
    <mergeCell ref="C1379:F1379"/>
    <mergeCell ref="H1379:K1379"/>
    <mergeCell ref="C1380:F1380"/>
    <mergeCell ref="H1380:K1380"/>
    <mergeCell ref="C1375:F1375"/>
    <mergeCell ref="H1375:K1375"/>
    <mergeCell ref="C1376:F1376"/>
    <mergeCell ref="H1376:K1376"/>
    <mergeCell ref="C1377:F1377"/>
    <mergeCell ref="H1377:K1377"/>
    <mergeCell ref="C1372:F1372"/>
    <mergeCell ref="H1372:K1372"/>
    <mergeCell ref="C1373:F1373"/>
    <mergeCell ref="H1373:K1373"/>
    <mergeCell ref="C1374:F1374"/>
    <mergeCell ref="H1374:K1374"/>
    <mergeCell ref="C1369:F1369"/>
    <mergeCell ref="H1369:K1369"/>
    <mergeCell ref="C1370:F1370"/>
    <mergeCell ref="H1370:K1370"/>
    <mergeCell ref="C1371:F1371"/>
    <mergeCell ref="H1371:K1371"/>
    <mergeCell ref="C1366:F1366"/>
    <mergeCell ref="H1366:K1366"/>
    <mergeCell ref="C1367:F1367"/>
    <mergeCell ref="H1367:K1367"/>
    <mergeCell ref="C1368:F1368"/>
    <mergeCell ref="H1368:K1368"/>
    <mergeCell ref="C1363:F1363"/>
    <mergeCell ref="H1363:K1363"/>
    <mergeCell ref="C1364:F1364"/>
    <mergeCell ref="H1364:K1364"/>
    <mergeCell ref="C1365:F1365"/>
    <mergeCell ref="H1365:K1365"/>
    <mergeCell ref="C1360:F1360"/>
    <mergeCell ref="H1360:K1360"/>
    <mergeCell ref="C1361:F1361"/>
    <mergeCell ref="H1361:K1361"/>
    <mergeCell ref="C1362:F1362"/>
    <mergeCell ref="H1362:K1362"/>
    <mergeCell ref="C1357:F1357"/>
    <mergeCell ref="H1357:K1357"/>
    <mergeCell ref="C1358:F1358"/>
    <mergeCell ref="H1358:K1358"/>
    <mergeCell ref="C1359:F1359"/>
    <mergeCell ref="H1359:K1359"/>
    <mergeCell ref="C1354:F1354"/>
    <mergeCell ref="H1354:K1354"/>
    <mergeCell ref="C1355:F1355"/>
    <mergeCell ref="H1355:K1355"/>
    <mergeCell ref="C1356:F1356"/>
    <mergeCell ref="H1356:K1356"/>
    <mergeCell ref="C1351:F1351"/>
    <mergeCell ref="H1351:K1351"/>
    <mergeCell ref="C1352:F1352"/>
    <mergeCell ref="H1352:K1352"/>
    <mergeCell ref="C1353:F1353"/>
    <mergeCell ref="H1353:K1353"/>
    <mergeCell ref="C1348:F1348"/>
    <mergeCell ref="H1348:K1348"/>
    <mergeCell ref="C1349:F1349"/>
    <mergeCell ref="H1349:K1349"/>
    <mergeCell ref="C1350:F1350"/>
    <mergeCell ref="H1350:K1350"/>
    <mergeCell ref="C1345:F1345"/>
    <mergeCell ref="H1345:K1345"/>
    <mergeCell ref="C1346:F1346"/>
    <mergeCell ref="H1346:K1346"/>
    <mergeCell ref="C1347:F1347"/>
    <mergeCell ref="H1347:K1347"/>
    <mergeCell ref="C1342:F1342"/>
    <mergeCell ref="H1342:K1342"/>
    <mergeCell ref="C1343:F1343"/>
    <mergeCell ref="H1343:K1343"/>
    <mergeCell ref="C1344:F1344"/>
    <mergeCell ref="H1344:K1344"/>
    <mergeCell ref="C1339:F1339"/>
    <mergeCell ref="H1339:K1339"/>
    <mergeCell ref="C1340:F1340"/>
    <mergeCell ref="H1340:K1340"/>
    <mergeCell ref="C1341:F1341"/>
    <mergeCell ref="H1341:K1341"/>
    <mergeCell ref="C1336:F1336"/>
    <mergeCell ref="H1336:K1336"/>
    <mergeCell ref="C1337:F1337"/>
    <mergeCell ref="H1337:K1337"/>
    <mergeCell ref="C1338:F1338"/>
    <mergeCell ref="H1338:K1338"/>
    <mergeCell ref="C1333:F1333"/>
    <mergeCell ref="H1333:K1333"/>
    <mergeCell ref="C1334:F1334"/>
    <mergeCell ref="H1334:K1334"/>
    <mergeCell ref="C1335:F1335"/>
    <mergeCell ref="H1335:K1335"/>
    <mergeCell ref="C1330:F1330"/>
    <mergeCell ref="H1330:K1330"/>
    <mergeCell ref="C1331:F1331"/>
    <mergeCell ref="H1331:K1331"/>
    <mergeCell ref="C1332:F1332"/>
    <mergeCell ref="H1332:K1332"/>
    <mergeCell ref="C1327:F1327"/>
    <mergeCell ref="H1327:K1327"/>
    <mergeCell ref="C1328:F1328"/>
    <mergeCell ref="H1328:K1328"/>
    <mergeCell ref="C1329:F1329"/>
    <mergeCell ref="H1329:K1329"/>
    <mergeCell ref="C1324:F1324"/>
    <mergeCell ref="H1324:K1324"/>
    <mergeCell ref="C1325:F1325"/>
    <mergeCell ref="H1325:K1325"/>
    <mergeCell ref="C1326:F1326"/>
    <mergeCell ref="H1326:K1326"/>
    <mergeCell ref="C1321:F1321"/>
    <mergeCell ref="H1321:K1321"/>
    <mergeCell ref="C1322:F1322"/>
    <mergeCell ref="H1322:K1322"/>
    <mergeCell ref="C1323:F1323"/>
    <mergeCell ref="H1323:K1323"/>
    <mergeCell ref="C1318:F1318"/>
    <mergeCell ref="H1318:K1318"/>
    <mergeCell ref="C1319:F1319"/>
    <mergeCell ref="H1319:K1319"/>
    <mergeCell ref="C1320:F1320"/>
    <mergeCell ref="H1320:K1320"/>
    <mergeCell ref="C1315:F1315"/>
    <mergeCell ref="H1315:K1315"/>
    <mergeCell ref="C1316:F1316"/>
    <mergeCell ref="H1316:K1316"/>
    <mergeCell ref="C1317:F1317"/>
    <mergeCell ref="H1317:K1317"/>
    <mergeCell ref="C1312:F1312"/>
    <mergeCell ref="H1312:K1312"/>
    <mergeCell ref="C1313:F1313"/>
    <mergeCell ref="H1313:K1313"/>
    <mergeCell ref="C1314:F1314"/>
    <mergeCell ref="H1314:K1314"/>
    <mergeCell ref="C1309:F1309"/>
    <mergeCell ref="H1309:K1309"/>
    <mergeCell ref="C1310:F1310"/>
    <mergeCell ref="H1310:K1310"/>
    <mergeCell ref="C1311:F1311"/>
    <mergeCell ref="H1311:K1311"/>
    <mergeCell ref="C1306:F1306"/>
    <mergeCell ref="H1306:K1306"/>
    <mergeCell ref="C1307:F1307"/>
    <mergeCell ref="H1307:K1307"/>
    <mergeCell ref="C1308:F1308"/>
    <mergeCell ref="H1308:K1308"/>
    <mergeCell ref="A1425:B1425"/>
    <mergeCell ref="A1426:B1426"/>
    <mergeCell ref="A1419:B1419"/>
    <mergeCell ref="A1420:B1420"/>
    <mergeCell ref="A1421:B1421"/>
    <mergeCell ref="A1422:B1422"/>
    <mergeCell ref="A1423:B1423"/>
    <mergeCell ref="A1424:B1424"/>
    <mergeCell ref="A1413:B1413"/>
    <mergeCell ref="A1414:B1414"/>
    <mergeCell ref="A1415:B1415"/>
    <mergeCell ref="A1416:B1416"/>
    <mergeCell ref="A1417:B1417"/>
    <mergeCell ref="A1418:B1418"/>
    <mergeCell ref="A1407:B1407"/>
    <mergeCell ref="A1408:B1408"/>
    <mergeCell ref="A1409:B1409"/>
    <mergeCell ref="A1410:B1410"/>
    <mergeCell ref="A1411:B1411"/>
    <mergeCell ref="A1412:B1412"/>
    <mergeCell ref="A1401:B1401"/>
    <mergeCell ref="A1402:B1402"/>
    <mergeCell ref="A1403:B1403"/>
    <mergeCell ref="A1404:B1404"/>
    <mergeCell ref="A1405:B1405"/>
    <mergeCell ref="A1406:B1406"/>
    <mergeCell ref="EH1300:EH1301"/>
    <mergeCell ref="EI1300:EI1301"/>
    <mergeCell ref="L1401:M1401"/>
    <mergeCell ref="L1402:M1402"/>
    <mergeCell ref="L1403:M1403"/>
    <mergeCell ref="EB1300:EB1301"/>
    <mergeCell ref="EC1300:EC1301"/>
    <mergeCell ref="ED1300:ED1301"/>
    <mergeCell ref="EE1300:EE1301"/>
    <mergeCell ref="EF1300:EF1301"/>
    <mergeCell ref="EG1300:EG1301"/>
    <mergeCell ref="DV1300:DV1301"/>
    <mergeCell ref="DW1300:DW1301"/>
    <mergeCell ref="DX1300:DX1301"/>
    <mergeCell ref="DY1300:DY1301"/>
    <mergeCell ref="DZ1300:DZ1301"/>
    <mergeCell ref="EA1300:EA1301"/>
    <mergeCell ref="DP1300:DP1301"/>
    <mergeCell ref="DL1300:DL1301"/>
    <mergeCell ref="DM1300:DM1301"/>
    <mergeCell ref="DQ1300:DQ1301"/>
    <mergeCell ref="DR1300:DR1301"/>
    <mergeCell ref="DS1300:DS1301"/>
    <mergeCell ref="DT1300:DT1301"/>
    <mergeCell ref="DU1300:DU1301"/>
    <mergeCell ref="DJ1300:DJ1301"/>
    <mergeCell ref="DK1300:DK1301"/>
    <mergeCell ref="DM1429:DM1430"/>
    <mergeCell ref="DN1429:DN1430"/>
    <mergeCell ref="DO1429:DO1430"/>
    <mergeCell ref="DG1429:DG1430"/>
    <mergeCell ref="DH1429:DH1430"/>
    <mergeCell ref="DI1429:DI1430"/>
    <mergeCell ref="DJ1429:DJ1430"/>
    <mergeCell ref="K1247:L1247"/>
    <mergeCell ref="K1248:L1248"/>
    <mergeCell ref="L1410:M1410"/>
    <mergeCell ref="L1411:M1411"/>
    <mergeCell ref="L1412:M1412"/>
    <mergeCell ref="L1413:M1413"/>
    <mergeCell ref="L1414:M1414"/>
    <mergeCell ref="L1415:M1415"/>
    <mergeCell ref="L1404:M1404"/>
    <mergeCell ref="L1405:M1405"/>
    <mergeCell ref="L1406:M1406"/>
    <mergeCell ref="L1407:M1407"/>
    <mergeCell ref="L1408:M1408"/>
    <mergeCell ref="L1409:M1409"/>
    <mergeCell ref="H1405:K1405"/>
    <mergeCell ref="BQ1260:BR1260"/>
    <mergeCell ref="BQ1261:BR1261"/>
    <mergeCell ref="BQ1262:BR1262"/>
    <mergeCell ref="CW1256:CX1256"/>
    <mergeCell ref="CW1257:CX1257"/>
    <mergeCell ref="CW1258:CX1258"/>
    <mergeCell ref="CW1260:CX1260"/>
    <mergeCell ref="CW1261:CX1261"/>
    <mergeCell ref="CW1262:CX1262"/>
    <mergeCell ref="CW1263:CX1263"/>
    <mergeCell ref="K1279:L1279"/>
    <mergeCell ref="K1280:L1280"/>
    <mergeCell ref="K1281:L1281"/>
    <mergeCell ref="K1270:L1270"/>
    <mergeCell ref="K1271:L1271"/>
    <mergeCell ref="K1272:L1272"/>
    <mergeCell ref="K1273:L1273"/>
    <mergeCell ref="K1274:L1274"/>
    <mergeCell ref="K1275:L1275"/>
    <mergeCell ref="K1264:L1264"/>
    <mergeCell ref="K1265:L1265"/>
    <mergeCell ref="K1266:L1266"/>
    <mergeCell ref="K1267:L1267"/>
    <mergeCell ref="DN1300:DN1301"/>
    <mergeCell ref="DO1300:DO1301"/>
    <mergeCell ref="K1293:L1293"/>
    <mergeCell ref="K1294:L1294"/>
    <mergeCell ref="K1295:L1295"/>
    <mergeCell ref="K1296:L1296"/>
    <mergeCell ref="K1297:L1297"/>
    <mergeCell ref="DI1300:DI1301"/>
    <mergeCell ref="K1268:L1268"/>
    <mergeCell ref="K1269:L1269"/>
    <mergeCell ref="CW1264:CX1264"/>
    <mergeCell ref="DM1264:DN1264"/>
    <mergeCell ref="DM1265:DN1265"/>
    <mergeCell ref="DB1264:DE1264"/>
    <mergeCell ref="DH1264:DK1264"/>
    <mergeCell ref="CL1264:CO1264"/>
    <mergeCell ref="CR1264:CU1264"/>
    <mergeCell ref="CL1265:CO1265"/>
    <mergeCell ref="CR1265:CU1265"/>
    <mergeCell ref="DB1265:DE1265"/>
    <mergeCell ref="DH1265:DK1265"/>
    <mergeCell ref="K1288:L1288"/>
    <mergeCell ref="K1289:L1289"/>
    <mergeCell ref="K1290:L1290"/>
    <mergeCell ref="K1291:L1291"/>
    <mergeCell ref="K1292:L1292"/>
    <mergeCell ref="AK1260:AL1260"/>
    <mergeCell ref="AK1261:AL1261"/>
    <mergeCell ref="AK1262:AL1262"/>
    <mergeCell ref="AK1263:AL1263"/>
    <mergeCell ref="K1282:L1282"/>
    <mergeCell ref="K1283:L1283"/>
    <mergeCell ref="K1284:L1284"/>
    <mergeCell ref="K1285:L1285"/>
    <mergeCell ref="K1286:L1286"/>
    <mergeCell ref="K1287:L1287"/>
    <mergeCell ref="K1276:L1276"/>
    <mergeCell ref="K1277:L1277"/>
    <mergeCell ref="K1278:L1278"/>
    <mergeCell ref="AV1265:AY1265"/>
    <mergeCell ref="BF1265:BI1265"/>
    <mergeCell ref="BL1265:BO1265"/>
    <mergeCell ref="BV1265:BY1265"/>
    <mergeCell ref="CB1265:CE1265"/>
    <mergeCell ref="Z1264:AC1264"/>
    <mergeCell ref="AF1264:AI1264"/>
    <mergeCell ref="AP1264:AS1264"/>
    <mergeCell ref="AV1264:AY1264"/>
    <mergeCell ref="BF1264:BI1264"/>
    <mergeCell ref="BL1264:BO1264"/>
    <mergeCell ref="BV1264:BY1264"/>
    <mergeCell ref="K1249:L1249"/>
    <mergeCell ref="K1250:L1250"/>
    <mergeCell ref="K1251:L1251"/>
    <mergeCell ref="K1240:L1240"/>
    <mergeCell ref="K1241:L1241"/>
    <mergeCell ref="K1242:L1242"/>
    <mergeCell ref="K1243:L1243"/>
    <mergeCell ref="K1244:L1244"/>
    <mergeCell ref="K1245:L1245"/>
    <mergeCell ref="DO1263:DP1263"/>
    <mergeCell ref="DQ1263:DS1263"/>
    <mergeCell ref="DT1263:DV1263"/>
    <mergeCell ref="K1233:L1233"/>
    <mergeCell ref="K1234:L1234"/>
    <mergeCell ref="K1235:L1235"/>
    <mergeCell ref="K1236:L1236"/>
    <mergeCell ref="K1237:L1237"/>
    <mergeCell ref="K1238:L1238"/>
    <mergeCell ref="K1239:L1239"/>
    <mergeCell ref="K1258:L1258"/>
    <mergeCell ref="K1259:L1259"/>
    <mergeCell ref="K1260:L1260"/>
    <mergeCell ref="K1261:L1261"/>
    <mergeCell ref="K1262:L1262"/>
    <mergeCell ref="K1263:L1263"/>
    <mergeCell ref="K1252:L1252"/>
    <mergeCell ref="K1253:L1253"/>
    <mergeCell ref="K1254:L1254"/>
    <mergeCell ref="K1255:L1255"/>
    <mergeCell ref="K1256:L1256"/>
    <mergeCell ref="K1257:L1257"/>
    <mergeCell ref="K1246:L1246"/>
    <mergeCell ref="DQ1261:DS1261"/>
    <mergeCell ref="DT1261:DV1261"/>
    <mergeCell ref="DO1262:DP1262"/>
    <mergeCell ref="DQ1262:DS1262"/>
    <mergeCell ref="DT1262:DV1262"/>
    <mergeCell ref="DO1259:DP1259"/>
    <mergeCell ref="DQ1259:DS1259"/>
    <mergeCell ref="DT1259:DV1259"/>
    <mergeCell ref="DO1260:DP1260"/>
    <mergeCell ref="DQ1260:DS1260"/>
    <mergeCell ref="DT1260:DV1260"/>
    <mergeCell ref="DM1260:DN1260"/>
    <mergeCell ref="DM1261:DN1261"/>
    <mergeCell ref="DM1262:DN1262"/>
    <mergeCell ref="DM1263:DN1263"/>
    <mergeCell ref="CL1263:CO1263"/>
    <mergeCell ref="CR1263:CU1263"/>
    <mergeCell ref="CL1261:CO1261"/>
    <mergeCell ref="CR1261:CU1261"/>
    <mergeCell ref="CL1262:CO1262"/>
    <mergeCell ref="CP1262:CQ1262"/>
    <mergeCell ref="CR1262:CU1262"/>
    <mergeCell ref="CL1260:CO1260"/>
    <mergeCell ref="CR1260:CU1260"/>
    <mergeCell ref="DB1263:DE1263"/>
    <mergeCell ref="DH1263:DK1263"/>
    <mergeCell ref="DF1262:DG1262"/>
    <mergeCell ref="DH1262:DK1262"/>
    <mergeCell ref="DO1261:DP1261"/>
    <mergeCell ref="DB1253:DE1253"/>
    <mergeCell ref="DH1253:DK1253"/>
    <mergeCell ref="DB1261:DE1261"/>
    <mergeCell ref="DH1261:DK1261"/>
    <mergeCell ref="DO1252:DP1252"/>
    <mergeCell ref="DO1247:DP1247"/>
    <mergeCell ref="Z1263:AC1263"/>
    <mergeCell ref="AF1263:AI1263"/>
    <mergeCell ref="AP1263:AS1263"/>
    <mergeCell ref="AV1263:AY1263"/>
    <mergeCell ref="BF1263:BI1263"/>
    <mergeCell ref="BL1263:BO1263"/>
    <mergeCell ref="BV1263:BY1263"/>
    <mergeCell ref="CB1263:CE1263"/>
    <mergeCell ref="BS1262:BT1262"/>
    <mergeCell ref="BV1262:BY1262"/>
    <mergeCell ref="BZ1262:CA1262"/>
    <mergeCell ref="CB1262:CE1262"/>
    <mergeCell ref="CY1262:CZ1262"/>
    <mergeCell ref="DB1262:DE1262"/>
    <mergeCell ref="AT1262:AU1262"/>
    <mergeCell ref="AV1262:AY1262"/>
    <mergeCell ref="BC1262:BD1262"/>
    <mergeCell ref="BF1262:BI1262"/>
    <mergeCell ref="BJ1262:BK1262"/>
    <mergeCell ref="BL1262:BO1262"/>
    <mergeCell ref="W1262:X1262"/>
    <mergeCell ref="Z1262:AC1262"/>
    <mergeCell ref="AD1262:AE1262"/>
    <mergeCell ref="AF1262:AI1262"/>
    <mergeCell ref="AM1262:AN1262"/>
    <mergeCell ref="AP1262:AS1262"/>
    <mergeCell ref="BV1260:BY1260"/>
    <mergeCell ref="CB1260:CE1260"/>
    <mergeCell ref="DB1260:DE1260"/>
    <mergeCell ref="DH1260:DK1260"/>
    <mergeCell ref="Z1261:AC1261"/>
    <mergeCell ref="AF1261:AI1261"/>
    <mergeCell ref="AP1261:AS1261"/>
    <mergeCell ref="AV1261:AY1261"/>
    <mergeCell ref="BF1261:BI1261"/>
    <mergeCell ref="BL1261:BO1261"/>
    <mergeCell ref="BA1260:BB1260"/>
    <mergeCell ref="BA1261:BB1261"/>
    <mergeCell ref="BA1262:BB1262"/>
    <mergeCell ref="CI1262:CJ1262"/>
    <mergeCell ref="Z1256:AC1256"/>
    <mergeCell ref="AF1256:AI1256"/>
    <mergeCell ref="AP1256:AS1256"/>
    <mergeCell ref="AV1256:AY1256"/>
    <mergeCell ref="BF1256:BI1256"/>
    <mergeCell ref="DT1257:DV1257"/>
    <mergeCell ref="DO1258:DP1258"/>
    <mergeCell ref="DQ1258:DS1258"/>
    <mergeCell ref="DT1258:DV1258"/>
    <mergeCell ref="Z1260:AC1260"/>
    <mergeCell ref="AF1260:AI1260"/>
    <mergeCell ref="AP1260:AS1260"/>
    <mergeCell ref="AV1260:AY1260"/>
    <mergeCell ref="BF1260:BI1260"/>
    <mergeCell ref="BL1260:BO1260"/>
    <mergeCell ref="BV1258:BY1258"/>
    <mergeCell ref="CB1258:CE1258"/>
    <mergeCell ref="DB1258:DE1258"/>
    <mergeCell ref="DH1258:DK1258"/>
    <mergeCell ref="DO1257:DP1257"/>
    <mergeCell ref="DQ1257:DS1257"/>
    <mergeCell ref="DH1257:DK1257"/>
    <mergeCell ref="BL1256:BO1256"/>
    <mergeCell ref="DM1256:DN1256"/>
    <mergeCell ref="DM1257:DN1257"/>
    <mergeCell ref="DM1258:DN1258"/>
    <mergeCell ref="Z1253:AC1253"/>
    <mergeCell ref="AF1253:AI1253"/>
    <mergeCell ref="AP1253:AS1253"/>
    <mergeCell ref="AV1253:AY1253"/>
    <mergeCell ref="BF1253:BI1253"/>
    <mergeCell ref="AP1255:AS1255"/>
    <mergeCell ref="AT1255:AU1255"/>
    <mergeCell ref="AV1255:AY1255"/>
    <mergeCell ref="BC1255:BD1255"/>
    <mergeCell ref="BF1255:BI1255"/>
    <mergeCell ref="BJ1255:BK1255"/>
    <mergeCell ref="DB1254:DE1254"/>
    <mergeCell ref="DH1254:DK1254"/>
    <mergeCell ref="DO1256:DP1256"/>
    <mergeCell ref="DQ1256:DS1256"/>
    <mergeCell ref="DT1256:DV1256"/>
    <mergeCell ref="Z1258:AC1258"/>
    <mergeCell ref="AF1258:AI1258"/>
    <mergeCell ref="AP1258:AS1258"/>
    <mergeCell ref="AV1258:AY1258"/>
    <mergeCell ref="BF1258:BI1258"/>
    <mergeCell ref="BL1258:BO1258"/>
    <mergeCell ref="DT1255:DV1255"/>
    <mergeCell ref="Z1257:AC1257"/>
    <mergeCell ref="AF1257:AI1257"/>
    <mergeCell ref="AP1257:AS1257"/>
    <mergeCell ref="AV1257:AY1257"/>
    <mergeCell ref="BF1257:BI1257"/>
    <mergeCell ref="BL1257:BO1257"/>
    <mergeCell ref="BV1257:BY1257"/>
    <mergeCell ref="CB1257:CE1257"/>
    <mergeCell ref="DB1257:DE1257"/>
    <mergeCell ref="AV1251:AY1251"/>
    <mergeCell ref="BF1251:BI1251"/>
    <mergeCell ref="DB1255:DE1255"/>
    <mergeCell ref="DF1255:DG1255"/>
    <mergeCell ref="DH1255:DK1255"/>
    <mergeCell ref="DO1254:DP1254"/>
    <mergeCell ref="DQ1254:DS1254"/>
    <mergeCell ref="DT1254:DV1254"/>
    <mergeCell ref="BL1255:BO1255"/>
    <mergeCell ref="BS1255:BT1255"/>
    <mergeCell ref="BV1255:BY1255"/>
    <mergeCell ref="BZ1255:CA1255"/>
    <mergeCell ref="CB1255:CE1255"/>
    <mergeCell ref="CY1255:CZ1255"/>
    <mergeCell ref="DQ1255:DS1255"/>
    <mergeCell ref="CL1256:CO1256"/>
    <mergeCell ref="CR1256:CU1256"/>
    <mergeCell ref="BV1256:BY1256"/>
    <mergeCell ref="CB1256:CE1256"/>
    <mergeCell ref="DB1256:DE1256"/>
    <mergeCell ref="DH1256:DK1256"/>
    <mergeCell ref="DO1255:DP1255"/>
    <mergeCell ref="CL1251:CO1251"/>
    <mergeCell ref="CR1251:CU1251"/>
    <mergeCell ref="CL1253:CO1253"/>
    <mergeCell ref="CR1253:CU1253"/>
    <mergeCell ref="DO1251:DP1251"/>
    <mergeCell ref="DQ1251:DS1251"/>
    <mergeCell ref="DT1251:DV1251"/>
    <mergeCell ref="DM1253:DN1253"/>
    <mergeCell ref="DM1254:DN1254"/>
    <mergeCell ref="DM1255:DN1255"/>
    <mergeCell ref="DQ1250:DS1250"/>
    <mergeCell ref="DT1250:DV1250"/>
    <mergeCell ref="BL1251:BO1251"/>
    <mergeCell ref="BV1251:BY1251"/>
    <mergeCell ref="CB1251:CE1251"/>
    <mergeCell ref="DB1251:DE1251"/>
    <mergeCell ref="DH1251:DK1251"/>
    <mergeCell ref="DO1250:DP1250"/>
    <mergeCell ref="DB1250:DE1250"/>
    <mergeCell ref="DH1250:DK1250"/>
    <mergeCell ref="DO1253:DP1253"/>
    <mergeCell ref="DQ1253:DS1253"/>
    <mergeCell ref="DT1253:DV1253"/>
    <mergeCell ref="W1255:X1255"/>
    <mergeCell ref="Z1255:AC1255"/>
    <mergeCell ref="AD1255:AE1255"/>
    <mergeCell ref="AF1255:AI1255"/>
    <mergeCell ref="AM1255:AN1255"/>
    <mergeCell ref="DQ1252:DS1252"/>
    <mergeCell ref="DT1252:DV1252"/>
    <mergeCell ref="Z1254:AC1254"/>
    <mergeCell ref="AF1254:AI1254"/>
    <mergeCell ref="AP1254:AS1254"/>
    <mergeCell ref="AV1254:AY1254"/>
    <mergeCell ref="BF1254:BI1254"/>
    <mergeCell ref="BL1254:BO1254"/>
    <mergeCell ref="BV1254:BY1254"/>
    <mergeCell ref="CB1254:CE1254"/>
    <mergeCell ref="BL1253:BO1253"/>
    <mergeCell ref="Z1251:AC1251"/>
    <mergeCell ref="AF1251:AI1251"/>
    <mergeCell ref="AP1251:AS1251"/>
    <mergeCell ref="AF1250:AI1250"/>
    <mergeCell ref="AP1250:AS1250"/>
    <mergeCell ref="AV1250:AY1250"/>
    <mergeCell ref="BF1250:BI1250"/>
    <mergeCell ref="BL1250:BO1250"/>
    <mergeCell ref="BV1250:BY1250"/>
    <mergeCell ref="CB1250:CE1250"/>
    <mergeCell ref="BL1249:BO1249"/>
    <mergeCell ref="BV1249:BY1249"/>
    <mergeCell ref="CB1249:CE1249"/>
    <mergeCell ref="DB1249:DE1249"/>
    <mergeCell ref="DH1249:DK1249"/>
    <mergeCell ref="DO1248:DP1248"/>
    <mergeCell ref="CL1249:CO1249"/>
    <mergeCell ref="CR1249:CU1249"/>
    <mergeCell ref="DF1248:DG1248"/>
    <mergeCell ref="DH1248:DK1248"/>
    <mergeCell ref="CR1250:CU1250"/>
    <mergeCell ref="CI1248:CJ1248"/>
    <mergeCell ref="CL1250:CO1250"/>
    <mergeCell ref="CL1248:CO1248"/>
    <mergeCell ref="CP1248:CQ1248"/>
    <mergeCell ref="CR1248:CU1248"/>
    <mergeCell ref="DQ1247:DS1247"/>
    <mergeCell ref="DT1247:DV1247"/>
    <mergeCell ref="Z1249:AC1249"/>
    <mergeCell ref="AF1249:AI1249"/>
    <mergeCell ref="AP1249:AS1249"/>
    <mergeCell ref="AV1249:AY1249"/>
    <mergeCell ref="BF1249:BI1249"/>
    <mergeCell ref="BS1248:BT1248"/>
    <mergeCell ref="BV1248:BY1248"/>
    <mergeCell ref="BZ1248:CA1248"/>
    <mergeCell ref="CB1248:CE1248"/>
    <mergeCell ref="CY1248:CZ1248"/>
    <mergeCell ref="DB1248:DE1248"/>
    <mergeCell ref="AT1248:AU1248"/>
    <mergeCell ref="AV1248:AY1248"/>
    <mergeCell ref="BC1248:BD1248"/>
    <mergeCell ref="BF1248:BI1248"/>
    <mergeCell ref="BJ1248:BK1248"/>
    <mergeCell ref="BL1248:BO1248"/>
    <mergeCell ref="DH1247:DK1247"/>
    <mergeCell ref="DO1249:DP1249"/>
    <mergeCell ref="DQ1249:DS1249"/>
    <mergeCell ref="DT1249:DV1249"/>
    <mergeCell ref="DQ1248:DS1248"/>
    <mergeCell ref="DT1248:DV1248"/>
    <mergeCell ref="CL1247:CO1247"/>
    <mergeCell ref="CR1247:CU1247"/>
    <mergeCell ref="Z1250:AC1250"/>
    <mergeCell ref="DO1246:DP1246"/>
    <mergeCell ref="DQ1246:DS1246"/>
    <mergeCell ref="DT1246:DV1246"/>
    <mergeCell ref="W1248:X1248"/>
    <mergeCell ref="Z1248:AC1248"/>
    <mergeCell ref="AD1248:AE1248"/>
    <mergeCell ref="AF1248:AI1248"/>
    <mergeCell ref="AM1248:AN1248"/>
    <mergeCell ref="AP1248:AS1248"/>
    <mergeCell ref="DT1245:DV1245"/>
    <mergeCell ref="Z1247:AC1247"/>
    <mergeCell ref="AF1247:AI1247"/>
    <mergeCell ref="AP1247:AS1247"/>
    <mergeCell ref="AV1247:AY1247"/>
    <mergeCell ref="BF1247:BI1247"/>
    <mergeCell ref="BL1247:BO1247"/>
    <mergeCell ref="BV1247:BY1247"/>
    <mergeCell ref="CB1247:CE1247"/>
    <mergeCell ref="DB1247:DE1247"/>
    <mergeCell ref="BV1246:BY1246"/>
    <mergeCell ref="CB1246:CE1246"/>
    <mergeCell ref="DB1246:DE1246"/>
    <mergeCell ref="DH1246:DK1246"/>
    <mergeCell ref="DO1245:DP1245"/>
    <mergeCell ref="DQ1245:DS1245"/>
    <mergeCell ref="CL1246:CO1246"/>
    <mergeCell ref="CR1246:CU1246"/>
    <mergeCell ref="Z1246:AC1246"/>
    <mergeCell ref="AF1246:AI1246"/>
    <mergeCell ref="AP1246:AS1246"/>
    <mergeCell ref="AV1246:AY1246"/>
    <mergeCell ref="DO1243:DP1243"/>
    <mergeCell ref="DQ1243:DS1243"/>
    <mergeCell ref="DT1243:DV1243"/>
    <mergeCell ref="DO1244:DP1244"/>
    <mergeCell ref="DQ1244:DS1244"/>
    <mergeCell ref="DT1244:DV1244"/>
    <mergeCell ref="DQ1242:DS1242"/>
    <mergeCell ref="DT1242:DV1242"/>
    <mergeCell ref="Z1244:AC1244"/>
    <mergeCell ref="AF1244:AI1244"/>
    <mergeCell ref="AP1244:AS1244"/>
    <mergeCell ref="AV1244:AY1244"/>
    <mergeCell ref="BF1244:BI1244"/>
    <mergeCell ref="BL1244:BO1244"/>
    <mergeCell ref="BV1244:BY1244"/>
    <mergeCell ref="CB1244:CE1244"/>
    <mergeCell ref="BL1243:BO1243"/>
    <mergeCell ref="BV1243:BY1243"/>
    <mergeCell ref="CB1243:CE1243"/>
    <mergeCell ref="DB1243:DE1243"/>
    <mergeCell ref="DH1243:DK1243"/>
    <mergeCell ref="DO1242:DP1242"/>
    <mergeCell ref="DB1242:DE1242"/>
    <mergeCell ref="DH1242:DK1242"/>
    <mergeCell ref="Z1243:AC1243"/>
    <mergeCell ref="AF1243:AI1243"/>
    <mergeCell ref="AP1243:AS1243"/>
    <mergeCell ref="AV1243:AY1243"/>
    <mergeCell ref="BF1243:BI1243"/>
    <mergeCell ref="AP1242:AS1242"/>
    <mergeCell ref="AV1242:AY1242"/>
    <mergeCell ref="CL1242:CO1242"/>
    <mergeCell ref="BF1242:BI1242"/>
    <mergeCell ref="BL1242:BO1242"/>
    <mergeCell ref="BV1242:BY1242"/>
    <mergeCell ref="CB1242:CE1242"/>
    <mergeCell ref="DB1241:DE1241"/>
    <mergeCell ref="DF1241:DG1241"/>
    <mergeCell ref="DH1241:DK1241"/>
    <mergeCell ref="BL1246:BO1246"/>
    <mergeCell ref="DB1244:DE1244"/>
    <mergeCell ref="DH1244:DK1244"/>
    <mergeCell ref="CI1241:CJ1241"/>
    <mergeCell ref="CL1241:CO1241"/>
    <mergeCell ref="CP1241:CQ1241"/>
    <mergeCell ref="CR1241:CU1241"/>
    <mergeCell ref="BV1239:BY1239"/>
    <mergeCell ref="CB1239:CE1239"/>
    <mergeCell ref="DB1239:DE1239"/>
    <mergeCell ref="DH1239:DK1239"/>
    <mergeCell ref="BF1246:BI1246"/>
    <mergeCell ref="CR1242:CU1242"/>
    <mergeCell ref="CL1243:CO1243"/>
    <mergeCell ref="CR1243:CU1243"/>
    <mergeCell ref="CL1244:CO1244"/>
    <mergeCell ref="CR1244:CU1244"/>
    <mergeCell ref="DO1238:DP1238"/>
    <mergeCell ref="DO1240:DP1240"/>
    <mergeCell ref="DQ1240:DS1240"/>
    <mergeCell ref="DT1240:DV1240"/>
    <mergeCell ref="BL1241:BO1241"/>
    <mergeCell ref="BS1241:BT1241"/>
    <mergeCell ref="BV1241:BY1241"/>
    <mergeCell ref="BZ1241:CA1241"/>
    <mergeCell ref="CB1241:CE1241"/>
    <mergeCell ref="CY1241:CZ1241"/>
    <mergeCell ref="AP1241:AS1241"/>
    <mergeCell ref="AT1241:AU1241"/>
    <mergeCell ref="AV1241:AY1241"/>
    <mergeCell ref="BC1241:BD1241"/>
    <mergeCell ref="BF1241:BI1241"/>
    <mergeCell ref="BJ1241:BK1241"/>
    <mergeCell ref="DB1240:DE1240"/>
    <mergeCell ref="DH1240:DK1240"/>
    <mergeCell ref="DO1241:DP1241"/>
    <mergeCell ref="DQ1241:DS1241"/>
    <mergeCell ref="DT1241:DV1241"/>
    <mergeCell ref="CL1240:CO1240"/>
    <mergeCell ref="CR1240:CU1240"/>
    <mergeCell ref="CL1239:CO1239"/>
    <mergeCell ref="CR1239:CU1239"/>
    <mergeCell ref="Z1239:AC1239"/>
    <mergeCell ref="AF1239:AI1239"/>
    <mergeCell ref="AP1239:AS1239"/>
    <mergeCell ref="AV1239:AY1239"/>
    <mergeCell ref="BF1239:BI1239"/>
    <mergeCell ref="BL1237:BO1237"/>
    <mergeCell ref="BV1237:BY1237"/>
    <mergeCell ref="CB1237:CE1237"/>
    <mergeCell ref="DB1237:DE1237"/>
    <mergeCell ref="DH1237:DK1237"/>
    <mergeCell ref="DO1236:DP1236"/>
    <mergeCell ref="DB1236:DE1236"/>
    <mergeCell ref="DH1236:DK1236"/>
    <mergeCell ref="DO1239:DP1239"/>
    <mergeCell ref="DQ1239:DS1239"/>
    <mergeCell ref="DT1239:DV1239"/>
    <mergeCell ref="W1241:X1241"/>
    <mergeCell ref="Z1241:AC1241"/>
    <mergeCell ref="AD1241:AE1241"/>
    <mergeCell ref="AF1241:AI1241"/>
    <mergeCell ref="AM1241:AN1241"/>
    <mergeCell ref="DQ1238:DS1238"/>
    <mergeCell ref="DT1238:DV1238"/>
    <mergeCell ref="Z1240:AC1240"/>
    <mergeCell ref="AF1240:AI1240"/>
    <mergeCell ref="AP1240:AS1240"/>
    <mergeCell ref="AV1240:AY1240"/>
    <mergeCell ref="BF1240:BI1240"/>
    <mergeCell ref="BL1240:BO1240"/>
    <mergeCell ref="BV1240:BY1240"/>
    <mergeCell ref="CB1240:CE1240"/>
    <mergeCell ref="BL1239:BO1239"/>
    <mergeCell ref="Z1237:AC1237"/>
    <mergeCell ref="AF1237:AI1237"/>
    <mergeCell ref="AP1237:AS1237"/>
    <mergeCell ref="AV1237:AY1237"/>
    <mergeCell ref="BF1237:BI1237"/>
    <mergeCell ref="AP1236:AS1236"/>
    <mergeCell ref="AV1236:AY1236"/>
    <mergeCell ref="BF1236:BI1236"/>
    <mergeCell ref="BL1236:BO1236"/>
    <mergeCell ref="BV1236:BY1236"/>
    <mergeCell ref="CB1236:CE1236"/>
    <mergeCell ref="CB1235:CE1235"/>
    <mergeCell ref="DB1235:DE1235"/>
    <mergeCell ref="DH1235:DK1235"/>
    <mergeCell ref="DQ1236:DS1236"/>
    <mergeCell ref="DT1236:DV1236"/>
    <mergeCell ref="DO1237:DP1237"/>
    <mergeCell ref="DQ1237:DS1237"/>
    <mergeCell ref="DT1237:DV1237"/>
    <mergeCell ref="CL1236:CO1236"/>
    <mergeCell ref="CR1236:CU1236"/>
    <mergeCell ref="CL1237:CO1237"/>
    <mergeCell ref="CR1237:CU1237"/>
    <mergeCell ref="CL1235:CO1235"/>
    <mergeCell ref="DO1234:DP1234"/>
    <mergeCell ref="DQ1234:DS1234"/>
    <mergeCell ref="DT1234:DV1234"/>
    <mergeCell ref="CR1235:CU1235"/>
    <mergeCell ref="DO1233:DP1233"/>
    <mergeCell ref="DQ1233:DS1233"/>
    <mergeCell ref="DT1233:DV1233"/>
    <mergeCell ref="Z1235:AC1235"/>
    <mergeCell ref="AF1235:AI1235"/>
    <mergeCell ref="AP1235:AS1235"/>
    <mergeCell ref="AV1235:AY1235"/>
    <mergeCell ref="BF1235:BI1235"/>
    <mergeCell ref="BL1235:BO1235"/>
    <mergeCell ref="BV1235:BY1235"/>
    <mergeCell ref="BZ1234:CA1234"/>
    <mergeCell ref="CB1234:CE1234"/>
    <mergeCell ref="CY1234:CZ1234"/>
    <mergeCell ref="DB1234:DE1234"/>
    <mergeCell ref="DF1234:DG1234"/>
    <mergeCell ref="DH1234:DK1234"/>
    <mergeCell ref="CI1234:CJ1234"/>
    <mergeCell ref="BC1234:BD1234"/>
    <mergeCell ref="BF1234:BI1234"/>
    <mergeCell ref="BJ1234:BK1234"/>
    <mergeCell ref="BL1234:BO1234"/>
    <mergeCell ref="BS1234:BT1234"/>
    <mergeCell ref="BV1234:BY1234"/>
    <mergeCell ref="DB1233:DE1233"/>
    <mergeCell ref="DH1233:DK1233"/>
    <mergeCell ref="DO1235:DP1235"/>
    <mergeCell ref="DQ1235:DS1235"/>
    <mergeCell ref="DT1235:DV1235"/>
    <mergeCell ref="AF1234:AI1234"/>
    <mergeCell ref="AM1234:AN1234"/>
    <mergeCell ref="AP1234:AS1234"/>
    <mergeCell ref="AT1234:AU1234"/>
    <mergeCell ref="AV1234:AY1234"/>
    <mergeCell ref="DB1232:DE1232"/>
    <mergeCell ref="DH1232:DK1232"/>
    <mergeCell ref="Z1233:AC1233"/>
    <mergeCell ref="AF1233:AI1233"/>
    <mergeCell ref="AP1233:AS1233"/>
    <mergeCell ref="AV1233:AY1233"/>
    <mergeCell ref="BF1233:BI1233"/>
    <mergeCell ref="BL1233:BO1233"/>
    <mergeCell ref="BV1233:BY1233"/>
    <mergeCell ref="CB1233:CE1233"/>
    <mergeCell ref="AP1232:AS1232"/>
    <mergeCell ref="AV1232:AY1232"/>
    <mergeCell ref="BF1232:BI1232"/>
    <mergeCell ref="BL1232:BO1232"/>
    <mergeCell ref="BV1232:BY1232"/>
    <mergeCell ref="CB1232:CE1232"/>
    <mergeCell ref="CL1232:CO1232"/>
    <mergeCell ref="CR1232:CU1232"/>
    <mergeCell ref="CL1233:CO1233"/>
    <mergeCell ref="CR1233:CU1233"/>
    <mergeCell ref="CL1234:CO1234"/>
    <mergeCell ref="CP1234:CQ1234"/>
    <mergeCell ref="CR1234:CU1234"/>
    <mergeCell ref="B1276:C1276"/>
    <mergeCell ref="D1276:E1276"/>
    <mergeCell ref="F1276:G1276"/>
    <mergeCell ref="H1276:I1276"/>
    <mergeCell ref="Z1232:AC1232"/>
    <mergeCell ref="AF1232:AI1232"/>
    <mergeCell ref="Z1236:AC1236"/>
    <mergeCell ref="AF1236:AI1236"/>
    <mergeCell ref="Z1242:AC1242"/>
    <mergeCell ref="AF1242:AI1242"/>
    <mergeCell ref="B1274:C1274"/>
    <mergeCell ref="D1274:E1274"/>
    <mergeCell ref="F1274:G1274"/>
    <mergeCell ref="H1274:I1274"/>
    <mergeCell ref="B1275:C1275"/>
    <mergeCell ref="D1275:E1275"/>
    <mergeCell ref="F1275:G1275"/>
    <mergeCell ref="H1275:I1275"/>
    <mergeCell ref="B1272:C1272"/>
    <mergeCell ref="D1272:E1272"/>
    <mergeCell ref="F1272:G1272"/>
    <mergeCell ref="H1272:I1272"/>
    <mergeCell ref="B1273:C1273"/>
    <mergeCell ref="D1273:E1273"/>
    <mergeCell ref="F1273:G1273"/>
    <mergeCell ref="H1273:I1273"/>
    <mergeCell ref="B1270:C1270"/>
    <mergeCell ref="D1270:E1270"/>
    <mergeCell ref="F1270:G1270"/>
    <mergeCell ref="H1270:I1270"/>
    <mergeCell ref="B1271:C1271"/>
    <mergeCell ref="D1271:E1271"/>
    <mergeCell ref="F1271:G1271"/>
    <mergeCell ref="H1271:I1271"/>
    <mergeCell ref="B1268:C1268"/>
    <mergeCell ref="D1268:E1268"/>
    <mergeCell ref="F1268:G1268"/>
    <mergeCell ref="H1268:I1268"/>
    <mergeCell ref="B1269:C1269"/>
    <mergeCell ref="D1269:E1269"/>
    <mergeCell ref="F1269:G1269"/>
    <mergeCell ref="H1269:I1269"/>
    <mergeCell ref="B1266:C1266"/>
    <mergeCell ref="D1266:E1266"/>
    <mergeCell ref="F1266:G1266"/>
    <mergeCell ref="H1266:I1266"/>
    <mergeCell ref="B1267:C1267"/>
    <mergeCell ref="D1267:E1267"/>
    <mergeCell ref="F1267:G1267"/>
    <mergeCell ref="H1267:I1267"/>
    <mergeCell ref="B1264:C1264"/>
    <mergeCell ref="D1264:E1264"/>
    <mergeCell ref="F1264:G1264"/>
    <mergeCell ref="H1264:I1264"/>
    <mergeCell ref="B1265:C1265"/>
    <mergeCell ref="D1265:E1265"/>
    <mergeCell ref="F1265:G1265"/>
    <mergeCell ref="H1265:I1265"/>
    <mergeCell ref="B1262:C1262"/>
    <mergeCell ref="D1262:E1262"/>
    <mergeCell ref="F1262:G1262"/>
    <mergeCell ref="H1262:I1262"/>
    <mergeCell ref="B1263:C1263"/>
    <mergeCell ref="D1263:E1263"/>
    <mergeCell ref="F1263:G1263"/>
    <mergeCell ref="H1263:I1263"/>
    <mergeCell ref="B1260:C1260"/>
    <mergeCell ref="D1260:E1260"/>
    <mergeCell ref="F1260:G1260"/>
    <mergeCell ref="H1260:I1260"/>
    <mergeCell ref="B1261:C1261"/>
    <mergeCell ref="D1261:E1261"/>
    <mergeCell ref="F1261:G1261"/>
    <mergeCell ref="H1261:I1261"/>
    <mergeCell ref="B1258:C1258"/>
    <mergeCell ref="D1258:E1258"/>
    <mergeCell ref="F1258:G1258"/>
    <mergeCell ref="H1258:I1258"/>
    <mergeCell ref="B1259:C1259"/>
    <mergeCell ref="D1259:E1259"/>
    <mergeCell ref="F1259:G1259"/>
    <mergeCell ref="H1259:I1259"/>
    <mergeCell ref="B1256:C1256"/>
    <mergeCell ref="D1256:E1256"/>
    <mergeCell ref="F1256:G1256"/>
    <mergeCell ref="H1256:I1256"/>
    <mergeCell ref="B1257:C1257"/>
    <mergeCell ref="D1257:E1257"/>
    <mergeCell ref="F1257:G1257"/>
    <mergeCell ref="H1257:I1257"/>
    <mergeCell ref="B1254:C1254"/>
    <mergeCell ref="D1254:E1254"/>
    <mergeCell ref="F1254:G1254"/>
    <mergeCell ref="H1254:I1254"/>
    <mergeCell ref="B1255:C1255"/>
    <mergeCell ref="D1255:E1255"/>
    <mergeCell ref="F1255:G1255"/>
    <mergeCell ref="H1255:I1255"/>
    <mergeCell ref="B1252:C1252"/>
    <mergeCell ref="D1252:E1252"/>
    <mergeCell ref="F1252:G1252"/>
    <mergeCell ref="H1252:I1252"/>
    <mergeCell ref="B1253:C1253"/>
    <mergeCell ref="D1253:E1253"/>
    <mergeCell ref="F1253:G1253"/>
    <mergeCell ref="H1253:I1253"/>
    <mergeCell ref="B1250:C1250"/>
    <mergeCell ref="D1250:E1250"/>
    <mergeCell ref="F1250:G1250"/>
    <mergeCell ref="H1250:I1250"/>
    <mergeCell ref="B1251:C1251"/>
    <mergeCell ref="D1251:E1251"/>
    <mergeCell ref="F1251:G1251"/>
    <mergeCell ref="H1251:I1251"/>
    <mergeCell ref="B1248:C1248"/>
    <mergeCell ref="D1248:E1248"/>
    <mergeCell ref="F1248:G1248"/>
    <mergeCell ref="H1248:I1248"/>
    <mergeCell ref="B1249:C1249"/>
    <mergeCell ref="D1249:E1249"/>
    <mergeCell ref="F1249:G1249"/>
    <mergeCell ref="H1249:I1249"/>
    <mergeCell ref="B1246:C1246"/>
    <mergeCell ref="D1246:E1246"/>
    <mergeCell ref="F1246:G1246"/>
    <mergeCell ref="H1246:I1246"/>
    <mergeCell ref="B1247:C1247"/>
    <mergeCell ref="D1247:E1247"/>
    <mergeCell ref="F1247:G1247"/>
    <mergeCell ref="H1247:I1247"/>
    <mergeCell ref="B1244:C1244"/>
    <mergeCell ref="D1244:E1244"/>
    <mergeCell ref="F1244:G1244"/>
    <mergeCell ref="H1244:I1244"/>
    <mergeCell ref="B1245:C1245"/>
    <mergeCell ref="D1245:E1245"/>
    <mergeCell ref="F1245:G1245"/>
    <mergeCell ref="H1245:I1245"/>
    <mergeCell ref="B1242:C1242"/>
    <mergeCell ref="D1242:E1242"/>
    <mergeCell ref="F1242:G1242"/>
    <mergeCell ref="H1242:I1242"/>
    <mergeCell ref="B1243:C1243"/>
    <mergeCell ref="D1243:E1243"/>
    <mergeCell ref="F1243:G1243"/>
    <mergeCell ref="H1243:I1243"/>
    <mergeCell ref="B1240:C1240"/>
    <mergeCell ref="D1240:E1240"/>
    <mergeCell ref="F1240:G1240"/>
    <mergeCell ref="H1240:I1240"/>
    <mergeCell ref="B1241:C1241"/>
    <mergeCell ref="D1241:E1241"/>
    <mergeCell ref="F1241:G1241"/>
    <mergeCell ref="H1241:I1241"/>
    <mergeCell ref="B1238:C1238"/>
    <mergeCell ref="D1238:E1238"/>
    <mergeCell ref="F1238:G1238"/>
    <mergeCell ref="H1238:I1238"/>
    <mergeCell ref="B1239:C1239"/>
    <mergeCell ref="D1239:E1239"/>
    <mergeCell ref="F1239:G1239"/>
    <mergeCell ref="H1239:I1239"/>
    <mergeCell ref="B1236:C1236"/>
    <mergeCell ref="D1236:E1236"/>
    <mergeCell ref="F1236:G1236"/>
    <mergeCell ref="H1236:I1236"/>
    <mergeCell ref="B1237:C1237"/>
    <mergeCell ref="D1237:E1237"/>
    <mergeCell ref="F1237:G1237"/>
    <mergeCell ref="H1237:I1237"/>
    <mergeCell ref="B1232:I1232"/>
    <mergeCell ref="B1233:C1234"/>
    <mergeCell ref="D1233:E1234"/>
    <mergeCell ref="F1233:G1234"/>
    <mergeCell ref="H1233:I1234"/>
    <mergeCell ref="B1235:C1235"/>
    <mergeCell ref="D1235:E1235"/>
    <mergeCell ref="F1235:G1235"/>
    <mergeCell ref="H1235:I1235"/>
    <mergeCell ref="H1220:I1220"/>
    <mergeCell ref="V1220:W1220"/>
    <mergeCell ref="AD1220:AE1220"/>
    <mergeCell ref="H1227:I1227"/>
    <mergeCell ref="V1227:W1227"/>
    <mergeCell ref="AD1227:AE1227"/>
    <mergeCell ref="H1206:I1206"/>
    <mergeCell ref="V1206:W1206"/>
    <mergeCell ref="AD1206:AE1206"/>
    <mergeCell ref="H1213:I1213"/>
    <mergeCell ref="V1213:W1213"/>
    <mergeCell ref="AD1213:AE1213"/>
    <mergeCell ref="W1234:X1234"/>
    <mergeCell ref="Z1234:AC1234"/>
    <mergeCell ref="AD1234:AE1234"/>
    <mergeCell ref="H1192:I1192"/>
    <mergeCell ref="V1192:W1192"/>
    <mergeCell ref="AD1192:AE1192"/>
    <mergeCell ref="H1199:I1199"/>
    <mergeCell ref="V1199:W1199"/>
    <mergeCell ref="AD1199:AE1199"/>
    <mergeCell ref="H1178:I1178"/>
    <mergeCell ref="V1178:W1178"/>
    <mergeCell ref="AD1178:AE1178"/>
    <mergeCell ref="H1185:I1185"/>
    <mergeCell ref="V1185:W1185"/>
    <mergeCell ref="AD1185:AE1185"/>
    <mergeCell ref="H1164:I1164"/>
    <mergeCell ref="V1164:W1164"/>
    <mergeCell ref="AD1164:AE1164"/>
    <mergeCell ref="H1171:I1171"/>
    <mergeCell ref="V1171:W1171"/>
    <mergeCell ref="AD1171:AE1171"/>
    <mergeCell ref="G766:K766"/>
    <mergeCell ref="L766:P766"/>
    <mergeCell ref="Q766:U766"/>
    <mergeCell ref="V766:Z766"/>
    <mergeCell ref="AA766:AE766"/>
    <mergeCell ref="AF766:AJ766"/>
    <mergeCell ref="G765:K765"/>
    <mergeCell ref="L765:P765"/>
    <mergeCell ref="Q765:U765"/>
    <mergeCell ref="V765:Z765"/>
    <mergeCell ref="AA765:AE765"/>
    <mergeCell ref="AF765:AJ765"/>
    <mergeCell ref="AF763:AJ763"/>
    <mergeCell ref="G764:K764"/>
    <mergeCell ref="L764:P764"/>
    <mergeCell ref="Q764:U764"/>
    <mergeCell ref="V764:Z764"/>
    <mergeCell ref="AA764:AE764"/>
    <mergeCell ref="AF764:AJ764"/>
    <mergeCell ref="C763:D763"/>
    <mergeCell ref="G763:K763"/>
    <mergeCell ref="L763:P763"/>
    <mergeCell ref="Q763:U763"/>
    <mergeCell ref="V763:Z763"/>
    <mergeCell ref="AA763:AE763"/>
    <mergeCell ref="G762:K762"/>
    <mergeCell ref="L762:P762"/>
    <mergeCell ref="Q762:U762"/>
    <mergeCell ref="V762:Z762"/>
    <mergeCell ref="AA762:AE762"/>
    <mergeCell ref="AF762:AJ762"/>
    <mergeCell ref="G761:K761"/>
    <mergeCell ref="L761:P761"/>
    <mergeCell ref="Q761:U761"/>
    <mergeCell ref="V761:Z761"/>
    <mergeCell ref="AA761:AE761"/>
    <mergeCell ref="AF761:AJ761"/>
    <mergeCell ref="G759:K759"/>
    <mergeCell ref="L759:P759"/>
    <mergeCell ref="Q759:U759"/>
    <mergeCell ref="V759:Z759"/>
    <mergeCell ref="AA759:AE759"/>
    <mergeCell ref="AF759:AJ759"/>
    <mergeCell ref="G758:K758"/>
    <mergeCell ref="L758:P758"/>
    <mergeCell ref="Q758:U758"/>
    <mergeCell ref="V758:Z758"/>
    <mergeCell ref="AA758:AE758"/>
    <mergeCell ref="AF758:AJ758"/>
    <mergeCell ref="AF756:AJ756"/>
    <mergeCell ref="G757:K757"/>
    <mergeCell ref="L757:P757"/>
    <mergeCell ref="Q757:U757"/>
    <mergeCell ref="V757:Z757"/>
    <mergeCell ref="AA757:AE757"/>
    <mergeCell ref="AF757:AJ757"/>
    <mergeCell ref="C756:D756"/>
    <mergeCell ref="G756:K756"/>
    <mergeCell ref="L756:P756"/>
    <mergeCell ref="Q756:U756"/>
    <mergeCell ref="V756:Z756"/>
    <mergeCell ref="AA756:AE756"/>
    <mergeCell ref="G755:K755"/>
    <mergeCell ref="L755:P755"/>
    <mergeCell ref="Q755:U755"/>
    <mergeCell ref="V755:Z755"/>
    <mergeCell ref="AA755:AE755"/>
    <mergeCell ref="AF755:AJ755"/>
    <mergeCell ref="G754:K754"/>
    <mergeCell ref="L754:P754"/>
    <mergeCell ref="Q754:U754"/>
    <mergeCell ref="V754:Z754"/>
    <mergeCell ref="AA754:AE754"/>
    <mergeCell ref="AF754:AJ754"/>
    <mergeCell ref="G752:K752"/>
    <mergeCell ref="L752:P752"/>
    <mergeCell ref="Q752:U752"/>
    <mergeCell ref="V752:Z752"/>
    <mergeCell ref="AA752:AE752"/>
    <mergeCell ref="AF752:AJ752"/>
    <mergeCell ref="G751:K751"/>
    <mergeCell ref="L751:P751"/>
    <mergeCell ref="Q751:U751"/>
    <mergeCell ref="V751:Z751"/>
    <mergeCell ref="AA751:AE751"/>
    <mergeCell ref="AF751:AJ751"/>
    <mergeCell ref="AF749:AJ749"/>
    <mergeCell ref="G750:K750"/>
    <mergeCell ref="L750:P750"/>
    <mergeCell ref="Q750:U750"/>
    <mergeCell ref="V750:Z750"/>
    <mergeCell ref="AA750:AE750"/>
    <mergeCell ref="AF750:AJ750"/>
    <mergeCell ref="C749:D749"/>
    <mergeCell ref="G749:K749"/>
    <mergeCell ref="L749:P749"/>
    <mergeCell ref="Q749:U749"/>
    <mergeCell ref="V749:Z749"/>
    <mergeCell ref="AA749:AE749"/>
    <mergeCell ref="G748:K748"/>
    <mergeCell ref="L748:P748"/>
    <mergeCell ref="Q748:U748"/>
    <mergeCell ref="V748:Z748"/>
    <mergeCell ref="AA748:AE748"/>
    <mergeCell ref="AF748:AJ748"/>
    <mergeCell ref="G747:K747"/>
    <mergeCell ref="L747:P747"/>
    <mergeCell ref="Q747:U747"/>
    <mergeCell ref="V747:Z747"/>
    <mergeCell ref="AA747:AE747"/>
    <mergeCell ref="AF747:AJ747"/>
    <mergeCell ref="G745:K745"/>
    <mergeCell ref="L745:P745"/>
    <mergeCell ref="Q745:U745"/>
    <mergeCell ref="V745:Z745"/>
    <mergeCell ref="AA745:AE745"/>
    <mergeCell ref="AF745:AJ745"/>
    <mergeCell ref="G744:K744"/>
    <mergeCell ref="L744:P744"/>
    <mergeCell ref="Q744:U744"/>
    <mergeCell ref="V744:Z744"/>
    <mergeCell ref="AA744:AE744"/>
    <mergeCell ref="AF744:AJ744"/>
    <mergeCell ref="AF742:AJ742"/>
    <mergeCell ref="G743:K743"/>
    <mergeCell ref="L743:P743"/>
    <mergeCell ref="Q743:U743"/>
    <mergeCell ref="V743:Z743"/>
    <mergeCell ref="AA743:AE743"/>
    <mergeCell ref="AF743:AJ743"/>
    <mergeCell ref="C742:D742"/>
    <mergeCell ref="G742:K742"/>
    <mergeCell ref="L742:P742"/>
    <mergeCell ref="Q742:U742"/>
    <mergeCell ref="V742:Z742"/>
    <mergeCell ref="AA742:AE742"/>
    <mergeCell ref="G741:K741"/>
    <mergeCell ref="L741:P741"/>
    <mergeCell ref="Q741:U741"/>
    <mergeCell ref="V741:Z741"/>
    <mergeCell ref="AA741:AE741"/>
    <mergeCell ref="AF741:AJ741"/>
    <mergeCell ref="G740:K740"/>
    <mergeCell ref="L740:P740"/>
    <mergeCell ref="Q740:U740"/>
    <mergeCell ref="V740:Z740"/>
    <mergeCell ref="AA740:AE740"/>
    <mergeCell ref="AF740:AJ740"/>
    <mergeCell ref="G738:K738"/>
    <mergeCell ref="L738:P738"/>
    <mergeCell ref="Q738:U738"/>
    <mergeCell ref="V738:Z738"/>
    <mergeCell ref="AA738:AE738"/>
    <mergeCell ref="AF738:AJ738"/>
    <mergeCell ref="G737:K737"/>
    <mergeCell ref="L737:P737"/>
    <mergeCell ref="Q737:U737"/>
    <mergeCell ref="V737:Z737"/>
    <mergeCell ref="AA737:AE737"/>
    <mergeCell ref="AF737:AJ737"/>
    <mergeCell ref="AF735:AJ735"/>
    <mergeCell ref="G736:K736"/>
    <mergeCell ref="L736:P736"/>
    <mergeCell ref="Q736:U736"/>
    <mergeCell ref="V736:Z736"/>
    <mergeCell ref="AA736:AE736"/>
    <mergeCell ref="AF736:AJ736"/>
    <mergeCell ref="C735:D735"/>
    <mergeCell ref="G735:K735"/>
    <mergeCell ref="L735:P735"/>
    <mergeCell ref="Q735:U735"/>
    <mergeCell ref="V735:Z735"/>
    <mergeCell ref="AA735:AE735"/>
    <mergeCell ref="G734:K734"/>
    <mergeCell ref="L734:P734"/>
    <mergeCell ref="Q734:U734"/>
    <mergeCell ref="V734:Z734"/>
    <mergeCell ref="AA734:AE734"/>
    <mergeCell ref="AF734:AJ734"/>
    <mergeCell ref="G733:K733"/>
    <mergeCell ref="L733:P733"/>
    <mergeCell ref="Q733:U733"/>
    <mergeCell ref="V733:Z733"/>
    <mergeCell ref="AA733:AE733"/>
    <mergeCell ref="AF733:AJ733"/>
    <mergeCell ref="G731:K731"/>
    <mergeCell ref="L731:P731"/>
    <mergeCell ref="Q731:U731"/>
    <mergeCell ref="V731:Z731"/>
    <mergeCell ref="AA731:AE731"/>
    <mergeCell ref="AF731:AJ731"/>
    <mergeCell ref="G730:K730"/>
    <mergeCell ref="L730:P730"/>
    <mergeCell ref="Q730:U730"/>
    <mergeCell ref="V730:Z730"/>
    <mergeCell ref="AA730:AE730"/>
    <mergeCell ref="AF730:AJ730"/>
    <mergeCell ref="AF728:AJ728"/>
    <mergeCell ref="G729:K729"/>
    <mergeCell ref="L729:P729"/>
    <mergeCell ref="Q729:U729"/>
    <mergeCell ref="V729:Z729"/>
    <mergeCell ref="AA729:AE729"/>
    <mergeCell ref="AF729:AJ729"/>
    <mergeCell ref="C728:D728"/>
    <mergeCell ref="G728:K728"/>
    <mergeCell ref="L728:P728"/>
    <mergeCell ref="Q728:U728"/>
    <mergeCell ref="V728:Z728"/>
    <mergeCell ref="AA728:AE728"/>
    <mergeCell ref="G727:K727"/>
    <mergeCell ref="L727:P727"/>
    <mergeCell ref="Q727:U727"/>
    <mergeCell ref="V727:Z727"/>
    <mergeCell ref="AA727:AE727"/>
    <mergeCell ref="AF727:AJ727"/>
    <mergeCell ref="G726:K726"/>
    <mergeCell ref="L726:P726"/>
    <mergeCell ref="Q726:U726"/>
    <mergeCell ref="V726:Z726"/>
    <mergeCell ref="AA726:AE726"/>
    <mergeCell ref="AF726:AJ726"/>
    <mergeCell ref="G724:K724"/>
    <mergeCell ref="L724:P724"/>
    <mergeCell ref="Q724:U724"/>
    <mergeCell ref="V724:Z724"/>
    <mergeCell ref="AA724:AE724"/>
    <mergeCell ref="AF724:AJ724"/>
    <mergeCell ref="G723:K723"/>
    <mergeCell ref="L723:P723"/>
    <mergeCell ref="Q723:U723"/>
    <mergeCell ref="V723:Z723"/>
    <mergeCell ref="AA723:AE723"/>
    <mergeCell ref="AF723:AJ723"/>
    <mergeCell ref="AF721:AJ721"/>
    <mergeCell ref="G722:K722"/>
    <mergeCell ref="L722:P722"/>
    <mergeCell ref="Q722:U722"/>
    <mergeCell ref="V722:Z722"/>
    <mergeCell ref="AA722:AE722"/>
    <mergeCell ref="AF722:AJ722"/>
    <mergeCell ref="C721:D721"/>
    <mergeCell ref="G721:K721"/>
    <mergeCell ref="L721:P721"/>
    <mergeCell ref="Q721:U721"/>
    <mergeCell ref="V721:Z721"/>
    <mergeCell ref="AA721:AE721"/>
    <mergeCell ref="G720:K720"/>
    <mergeCell ref="L720:P720"/>
    <mergeCell ref="Q720:U720"/>
    <mergeCell ref="V720:Z720"/>
    <mergeCell ref="AA720:AE720"/>
    <mergeCell ref="AF720:AJ720"/>
    <mergeCell ref="G719:K719"/>
    <mergeCell ref="L719:P719"/>
    <mergeCell ref="Q719:U719"/>
    <mergeCell ref="V719:Z719"/>
    <mergeCell ref="AA719:AE719"/>
    <mergeCell ref="AF719:AJ719"/>
    <mergeCell ref="G717:K717"/>
    <mergeCell ref="L717:P717"/>
    <mergeCell ref="Q717:U717"/>
    <mergeCell ref="V717:Z717"/>
    <mergeCell ref="AA717:AE717"/>
    <mergeCell ref="AF717:AJ717"/>
    <mergeCell ref="G716:K716"/>
    <mergeCell ref="L716:P716"/>
    <mergeCell ref="Q716:U716"/>
    <mergeCell ref="V716:Z716"/>
    <mergeCell ref="AA716:AE716"/>
    <mergeCell ref="AF716:AJ716"/>
    <mergeCell ref="AF714:AJ714"/>
    <mergeCell ref="G715:K715"/>
    <mergeCell ref="L715:P715"/>
    <mergeCell ref="Q715:U715"/>
    <mergeCell ref="V715:Z715"/>
    <mergeCell ref="AA715:AE715"/>
    <mergeCell ref="AF715:AJ715"/>
    <mergeCell ref="C714:D714"/>
    <mergeCell ref="G714:K714"/>
    <mergeCell ref="L714:P714"/>
    <mergeCell ref="Q714:U714"/>
    <mergeCell ref="V714:Z714"/>
    <mergeCell ref="AA714:AE714"/>
    <mergeCell ref="G713:K713"/>
    <mergeCell ref="L713:P713"/>
    <mergeCell ref="Q713:U713"/>
    <mergeCell ref="V713:Z713"/>
    <mergeCell ref="AA713:AE713"/>
    <mergeCell ref="AF713:AJ713"/>
    <mergeCell ref="G712:K712"/>
    <mergeCell ref="L712:P712"/>
    <mergeCell ref="Q712:U712"/>
    <mergeCell ref="V712:Z712"/>
    <mergeCell ref="AA712:AE712"/>
    <mergeCell ref="AF712:AJ712"/>
    <mergeCell ref="G710:K710"/>
    <mergeCell ref="L710:P710"/>
    <mergeCell ref="Q710:U710"/>
    <mergeCell ref="V710:Z710"/>
    <mergeCell ref="AA710:AE710"/>
    <mergeCell ref="AF710:AJ710"/>
    <mergeCell ref="G709:K709"/>
    <mergeCell ref="L709:P709"/>
    <mergeCell ref="Q709:U709"/>
    <mergeCell ref="V709:Z709"/>
    <mergeCell ref="AA709:AE709"/>
    <mergeCell ref="AF709:AJ709"/>
    <mergeCell ref="AF707:AJ707"/>
    <mergeCell ref="G708:K708"/>
    <mergeCell ref="L708:P708"/>
    <mergeCell ref="Q708:U708"/>
    <mergeCell ref="V708:Z708"/>
    <mergeCell ref="AA708:AE708"/>
    <mergeCell ref="AF708:AJ708"/>
    <mergeCell ref="V701:Z701"/>
    <mergeCell ref="AA701:AE701"/>
    <mergeCell ref="AF701:AJ701"/>
    <mergeCell ref="C707:D707"/>
    <mergeCell ref="G707:K707"/>
    <mergeCell ref="L707:P707"/>
    <mergeCell ref="Q707:U707"/>
    <mergeCell ref="V707:Z707"/>
    <mergeCell ref="AA707:AE707"/>
    <mergeCell ref="G706:K706"/>
    <mergeCell ref="L706:P706"/>
    <mergeCell ref="Q706:U706"/>
    <mergeCell ref="V706:Z706"/>
    <mergeCell ref="AA706:AE706"/>
    <mergeCell ref="AF706:AJ706"/>
    <mergeCell ref="G705:K705"/>
    <mergeCell ref="L705:P705"/>
    <mergeCell ref="Q705:U705"/>
    <mergeCell ref="V705:Z705"/>
    <mergeCell ref="AA705:AE705"/>
    <mergeCell ref="AF705:AJ705"/>
    <mergeCell ref="C700:D700"/>
    <mergeCell ref="G700:K700"/>
    <mergeCell ref="L700:P700"/>
    <mergeCell ref="Q700:U700"/>
    <mergeCell ref="V700:Z700"/>
    <mergeCell ref="AA700:AE700"/>
    <mergeCell ref="AF698:AJ698"/>
    <mergeCell ref="G699:K699"/>
    <mergeCell ref="L699:P699"/>
    <mergeCell ref="Q699:U699"/>
    <mergeCell ref="V699:Z699"/>
    <mergeCell ref="AA699:AE699"/>
    <mergeCell ref="AF699:AJ699"/>
    <mergeCell ref="H1157:I1157"/>
    <mergeCell ref="V1157:W1157"/>
    <mergeCell ref="AD1157:AE1157"/>
    <mergeCell ref="G698:K698"/>
    <mergeCell ref="L698:P698"/>
    <mergeCell ref="Q698:U698"/>
    <mergeCell ref="V698:Z698"/>
    <mergeCell ref="AA698:AE698"/>
    <mergeCell ref="G702:K702"/>
    <mergeCell ref="L702:P702"/>
    <mergeCell ref="H1143:I1143"/>
    <mergeCell ref="V1143:W1143"/>
    <mergeCell ref="AD1143:AE1143"/>
    <mergeCell ref="H1150:I1150"/>
    <mergeCell ref="V1150:W1150"/>
    <mergeCell ref="AD1150:AE1150"/>
    <mergeCell ref="H1129:I1129"/>
    <mergeCell ref="V1129:W1129"/>
    <mergeCell ref="AD1129:AE1129"/>
    <mergeCell ref="H1136:I1136"/>
    <mergeCell ref="V1136:W1136"/>
    <mergeCell ref="AD1136:AE1136"/>
    <mergeCell ref="H1115:I1115"/>
    <mergeCell ref="V1115:W1115"/>
    <mergeCell ref="AD1115:AE1115"/>
    <mergeCell ref="H1122:I1122"/>
    <mergeCell ref="V1122:W1122"/>
    <mergeCell ref="AD1122:AE1122"/>
    <mergeCell ref="H1101:I1101"/>
    <mergeCell ref="V1101:W1101"/>
    <mergeCell ref="AD1101:AE1101"/>
    <mergeCell ref="H1108:I1108"/>
    <mergeCell ref="V1108:W1108"/>
    <mergeCell ref="AD1108:AE1108"/>
    <mergeCell ref="H1087:I1087"/>
    <mergeCell ref="V1087:W1087"/>
    <mergeCell ref="AD1087:AE1087"/>
    <mergeCell ref="H1094:I1094"/>
    <mergeCell ref="V1094:W1094"/>
    <mergeCell ref="AD1094:AE1094"/>
    <mergeCell ref="H1073:I1073"/>
    <mergeCell ref="V1073:W1073"/>
    <mergeCell ref="AD1073:AE1073"/>
    <mergeCell ref="H1080:I1080"/>
    <mergeCell ref="V1080:W1080"/>
    <mergeCell ref="AD1080:AE1080"/>
    <mergeCell ref="H1059:I1059"/>
    <mergeCell ref="V1059:W1059"/>
    <mergeCell ref="AD1059:AE1059"/>
    <mergeCell ref="H1066:I1066"/>
    <mergeCell ref="V1066:W1066"/>
    <mergeCell ref="AD1066:AE1066"/>
    <mergeCell ref="H1045:I1045"/>
    <mergeCell ref="V1045:W1045"/>
    <mergeCell ref="AD1045:AE1045"/>
    <mergeCell ref="H1052:I1052"/>
    <mergeCell ref="V1052:W1052"/>
    <mergeCell ref="AD1052:AE1052"/>
    <mergeCell ref="H1031:I1031"/>
    <mergeCell ref="V1031:W1031"/>
    <mergeCell ref="AD1031:AE1031"/>
    <mergeCell ref="H1038:I1038"/>
    <mergeCell ref="V1038:W1038"/>
    <mergeCell ref="AD1038:AE1038"/>
    <mergeCell ref="H1017:I1017"/>
    <mergeCell ref="V1017:W1017"/>
    <mergeCell ref="AD1017:AE1017"/>
    <mergeCell ref="H1024:I1024"/>
    <mergeCell ref="V1024:W1024"/>
    <mergeCell ref="AD1024:AE1024"/>
    <mergeCell ref="H1003:I1003"/>
    <mergeCell ref="V1003:W1003"/>
    <mergeCell ref="AD1003:AE1003"/>
    <mergeCell ref="H1010:I1010"/>
    <mergeCell ref="V1010:W1010"/>
    <mergeCell ref="AD1010:AE1010"/>
    <mergeCell ref="H989:I989"/>
    <mergeCell ref="V989:W989"/>
    <mergeCell ref="AD989:AE989"/>
    <mergeCell ref="H996:I996"/>
    <mergeCell ref="V996:W996"/>
    <mergeCell ref="AD996:AE996"/>
    <mergeCell ref="H975:I975"/>
    <mergeCell ref="V975:W975"/>
    <mergeCell ref="AD975:AE975"/>
    <mergeCell ref="H982:I982"/>
    <mergeCell ref="V982:W982"/>
    <mergeCell ref="AD982:AE982"/>
    <mergeCell ref="H961:I961"/>
    <mergeCell ref="V961:W961"/>
    <mergeCell ref="AD961:AE961"/>
    <mergeCell ref="H968:I968"/>
    <mergeCell ref="V968:W968"/>
    <mergeCell ref="AD968:AE968"/>
    <mergeCell ref="H947:I947"/>
    <mergeCell ref="V947:W947"/>
    <mergeCell ref="AD947:AE947"/>
    <mergeCell ref="H954:I954"/>
    <mergeCell ref="V954:W954"/>
    <mergeCell ref="AD954:AE954"/>
    <mergeCell ref="H933:I933"/>
    <mergeCell ref="V933:W933"/>
    <mergeCell ref="AD933:AE933"/>
    <mergeCell ref="H940:I940"/>
    <mergeCell ref="V940:W940"/>
    <mergeCell ref="AD940:AE940"/>
    <mergeCell ref="H919:I919"/>
    <mergeCell ref="V919:W919"/>
    <mergeCell ref="AD919:AE919"/>
    <mergeCell ref="H926:I926"/>
    <mergeCell ref="V926:W926"/>
    <mergeCell ref="AD926:AE926"/>
    <mergeCell ref="H905:I905"/>
    <mergeCell ref="V905:W905"/>
    <mergeCell ref="AD905:AE905"/>
    <mergeCell ref="H912:I912"/>
    <mergeCell ref="V912:W912"/>
    <mergeCell ref="AD912:AE912"/>
    <mergeCell ref="H891:I891"/>
    <mergeCell ref="V891:W891"/>
    <mergeCell ref="AD891:AE891"/>
    <mergeCell ref="H898:I898"/>
    <mergeCell ref="V898:W898"/>
    <mergeCell ref="AD898:AE898"/>
    <mergeCell ref="H877:I877"/>
    <mergeCell ref="V877:W877"/>
    <mergeCell ref="AD877:AE877"/>
    <mergeCell ref="H884:I884"/>
    <mergeCell ref="V884:W884"/>
    <mergeCell ref="AD884:AE884"/>
    <mergeCell ref="H863:I863"/>
    <mergeCell ref="V863:W863"/>
    <mergeCell ref="AD863:AE863"/>
    <mergeCell ref="H870:I870"/>
    <mergeCell ref="V870:W870"/>
    <mergeCell ref="AD870:AE870"/>
    <mergeCell ref="H849:I849"/>
    <mergeCell ref="V849:W849"/>
    <mergeCell ref="AD849:AE849"/>
    <mergeCell ref="H856:I856"/>
    <mergeCell ref="V856:W856"/>
    <mergeCell ref="AD856:AE856"/>
    <mergeCell ref="H835:I835"/>
    <mergeCell ref="V835:W835"/>
    <mergeCell ref="AD835:AE835"/>
    <mergeCell ref="H842:I842"/>
    <mergeCell ref="V842:W842"/>
    <mergeCell ref="AD842:AE842"/>
    <mergeCell ref="H821:I821"/>
    <mergeCell ref="V821:W821"/>
    <mergeCell ref="AD821:AE821"/>
    <mergeCell ref="H828:I828"/>
    <mergeCell ref="V828:W828"/>
    <mergeCell ref="AD828:AE828"/>
    <mergeCell ref="H807:I807"/>
    <mergeCell ref="V807:W807"/>
    <mergeCell ref="AD807:AE807"/>
    <mergeCell ref="H814:I814"/>
    <mergeCell ref="V814:W814"/>
    <mergeCell ref="AD814:AE814"/>
    <mergeCell ref="H793:I793"/>
    <mergeCell ref="V793:W793"/>
    <mergeCell ref="AD793:AE793"/>
    <mergeCell ref="H800:I800"/>
    <mergeCell ref="V800:W800"/>
    <mergeCell ref="AD800:AE800"/>
    <mergeCell ref="H779:I779"/>
    <mergeCell ref="V779:W779"/>
    <mergeCell ref="AD779:AE779"/>
    <mergeCell ref="H786:I786"/>
    <mergeCell ref="V786:W786"/>
    <mergeCell ref="AD786:AE786"/>
    <mergeCell ref="AC775:AD775"/>
    <mergeCell ref="AE775:AF775"/>
    <mergeCell ref="AG775:AH775"/>
    <mergeCell ref="AI775:AJ775"/>
    <mergeCell ref="AK775:AL775"/>
    <mergeCell ref="AM775:AN775"/>
    <mergeCell ref="F775:G775"/>
    <mergeCell ref="H775:I775"/>
    <mergeCell ref="J775:K775"/>
    <mergeCell ref="L775:M775"/>
    <mergeCell ref="N775:O775"/>
    <mergeCell ref="P775:Q775"/>
    <mergeCell ref="AC774:AD774"/>
    <mergeCell ref="AE774:AF774"/>
    <mergeCell ref="AG774:AH774"/>
    <mergeCell ref="AI774:AJ774"/>
    <mergeCell ref="AK774:AL774"/>
    <mergeCell ref="AM774:AN774"/>
    <mergeCell ref="F774:G774"/>
    <mergeCell ref="H774:I774"/>
    <mergeCell ref="J774:K774"/>
    <mergeCell ref="L774:M774"/>
    <mergeCell ref="N774:O774"/>
    <mergeCell ref="P774:Q774"/>
    <mergeCell ref="AC773:AD773"/>
    <mergeCell ref="AE773:AF773"/>
    <mergeCell ref="AG773:AH773"/>
    <mergeCell ref="AI773:AJ773"/>
    <mergeCell ref="AK773:AL773"/>
    <mergeCell ref="AM773:AN773"/>
    <mergeCell ref="F773:G773"/>
    <mergeCell ref="H773:I773"/>
    <mergeCell ref="J773:K773"/>
    <mergeCell ref="L773:M773"/>
    <mergeCell ref="N773:O773"/>
    <mergeCell ref="P773:Q773"/>
    <mergeCell ref="AC772:AD772"/>
    <mergeCell ref="AE772:AF772"/>
    <mergeCell ref="AG772:AH772"/>
    <mergeCell ref="AI772:AJ772"/>
    <mergeCell ref="AK772:AL772"/>
    <mergeCell ref="AM772:AN772"/>
    <mergeCell ref="F772:G772"/>
    <mergeCell ref="H772:I772"/>
    <mergeCell ref="J772:K772"/>
    <mergeCell ref="L772:M772"/>
    <mergeCell ref="N772:O772"/>
    <mergeCell ref="P772:Q772"/>
    <mergeCell ref="AC771:AD771"/>
    <mergeCell ref="AE771:AF771"/>
    <mergeCell ref="AG771:AH771"/>
    <mergeCell ref="AI771:AJ771"/>
    <mergeCell ref="AK771:AL771"/>
    <mergeCell ref="AM771:AN771"/>
    <mergeCell ref="F771:G771"/>
    <mergeCell ref="H771:I771"/>
    <mergeCell ref="J771:K771"/>
    <mergeCell ref="L771:M771"/>
    <mergeCell ref="N771:O771"/>
    <mergeCell ref="P771:Q771"/>
    <mergeCell ref="AC770:AD770"/>
    <mergeCell ref="AE770:AF770"/>
    <mergeCell ref="AG770:AH770"/>
    <mergeCell ref="AI770:AJ770"/>
    <mergeCell ref="AK770:AL770"/>
    <mergeCell ref="AM770:AN770"/>
    <mergeCell ref="F770:G770"/>
    <mergeCell ref="H770:I770"/>
    <mergeCell ref="J770:K770"/>
    <mergeCell ref="L770:M770"/>
    <mergeCell ref="N770:O770"/>
    <mergeCell ref="P770:Q770"/>
    <mergeCell ref="G696:K696"/>
    <mergeCell ref="L696:P696"/>
    <mergeCell ref="Q696:U696"/>
    <mergeCell ref="V696:Z696"/>
    <mergeCell ref="AA696:AE696"/>
    <mergeCell ref="AF696:AJ696"/>
    <mergeCell ref="Q702:U702"/>
    <mergeCell ref="V702:Z702"/>
    <mergeCell ref="AA702:AE702"/>
    <mergeCell ref="AF702:AJ702"/>
    <mergeCell ref="G703:K703"/>
    <mergeCell ref="L703:P703"/>
    <mergeCell ref="Q703:U703"/>
    <mergeCell ref="V703:Z703"/>
    <mergeCell ref="AA703:AE703"/>
    <mergeCell ref="AF703:AJ703"/>
    <mergeCell ref="AF700:AJ700"/>
    <mergeCell ref="G701:K701"/>
    <mergeCell ref="L701:P701"/>
    <mergeCell ref="Q701:U701"/>
    <mergeCell ref="G695:K695"/>
    <mergeCell ref="L695:P695"/>
    <mergeCell ref="Q695:U695"/>
    <mergeCell ref="V695:Z695"/>
    <mergeCell ref="AA695:AE695"/>
    <mergeCell ref="AF695:AJ695"/>
    <mergeCell ref="AF693:AJ693"/>
    <mergeCell ref="G694:K694"/>
    <mergeCell ref="L694:P694"/>
    <mergeCell ref="Q694:U694"/>
    <mergeCell ref="V694:Z694"/>
    <mergeCell ref="AA694:AE694"/>
    <mergeCell ref="AF694:AJ694"/>
    <mergeCell ref="C693:D693"/>
    <mergeCell ref="G693:K693"/>
    <mergeCell ref="L693:P693"/>
    <mergeCell ref="Q693:U693"/>
    <mergeCell ref="V693:Z693"/>
    <mergeCell ref="AA693:AE693"/>
    <mergeCell ref="G692:K692"/>
    <mergeCell ref="L692:P692"/>
    <mergeCell ref="Q692:U692"/>
    <mergeCell ref="V692:Z692"/>
    <mergeCell ref="AA692:AE692"/>
    <mergeCell ref="AF692:AJ692"/>
    <mergeCell ref="G691:K691"/>
    <mergeCell ref="L691:P691"/>
    <mergeCell ref="Q691:U691"/>
    <mergeCell ref="V691:Z691"/>
    <mergeCell ref="AA691:AE691"/>
    <mergeCell ref="AF691:AJ691"/>
    <mergeCell ref="G689:K689"/>
    <mergeCell ref="L689:P689"/>
    <mergeCell ref="Q689:U689"/>
    <mergeCell ref="V689:Z689"/>
    <mergeCell ref="AA689:AE689"/>
    <mergeCell ref="AF689:AJ689"/>
    <mergeCell ref="G688:K688"/>
    <mergeCell ref="L688:P688"/>
    <mergeCell ref="Q688:U688"/>
    <mergeCell ref="V688:Z688"/>
    <mergeCell ref="AA688:AE688"/>
    <mergeCell ref="AF688:AJ688"/>
    <mergeCell ref="AF686:AJ686"/>
    <mergeCell ref="G687:K687"/>
    <mergeCell ref="L687:P687"/>
    <mergeCell ref="Q687:U687"/>
    <mergeCell ref="V687:Z687"/>
    <mergeCell ref="AA687:AE687"/>
    <mergeCell ref="AF687:AJ687"/>
    <mergeCell ref="C686:D686"/>
    <mergeCell ref="G686:K686"/>
    <mergeCell ref="L686:P686"/>
    <mergeCell ref="Q686:U686"/>
    <mergeCell ref="V686:Z686"/>
    <mergeCell ref="AA686:AE686"/>
    <mergeCell ref="G685:K685"/>
    <mergeCell ref="L685:P685"/>
    <mergeCell ref="Q685:U685"/>
    <mergeCell ref="V685:Z685"/>
    <mergeCell ref="AA685:AE685"/>
    <mergeCell ref="AF685:AJ685"/>
    <mergeCell ref="G684:K684"/>
    <mergeCell ref="L684:P684"/>
    <mergeCell ref="Q684:U684"/>
    <mergeCell ref="V684:Z684"/>
    <mergeCell ref="AA684:AE684"/>
    <mergeCell ref="AF684:AJ684"/>
    <mergeCell ref="G682:K682"/>
    <mergeCell ref="L682:P682"/>
    <mergeCell ref="Q682:U682"/>
    <mergeCell ref="V682:Z682"/>
    <mergeCell ref="AA682:AE682"/>
    <mergeCell ref="AF682:AJ682"/>
    <mergeCell ref="G681:K681"/>
    <mergeCell ref="L681:P681"/>
    <mergeCell ref="Q681:U681"/>
    <mergeCell ref="V681:Z681"/>
    <mergeCell ref="AA681:AE681"/>
    <mergeCell ref="AF681:AJ681"/>
    <mergeCell ref="AF679:AJ679"/>
    <mergeCell ref="G680:K680"/>
    <mergeCell ref="L680:P680"/>
    <mergeCell ref="Q680:U680"/>
    <mergeCell ref="V680:Z680"/>
    <mergeCell ref="AA680:AE680"/>
    <mergeCell ref="AF680:AJ680"/>
    <mergeCell ref="C679:D679"/>
    <mergeCell ref="G679:K679"/>
    <mergeCell ref="L679:P679"/>
    <mergeCell ref="Q679:U679"/>
    <mergeCell ref="V679:Z679"/>
    <mergeCell ref="AA679:AE679"/>
    <mergeCell ref="G678:K678"/>
    <mergeCell ref="L678:P678"/>
    <mergeCell ref="Q678:U678"/>
    <mergeCell ref="V678:Z678"/>
    <mergeCell ref="AA678:AE678"/>
    <mergeCell ref="AF678:AJ678"/>
    <mergeCell ref="G677:K677"/>
    <mergeCell ref="L677:P677"/>
    <mergeCell ref="Q677:U677"/>
    <mergeCell ref="V677:Z677"/>
    <mergeCell ref="AA677:AE677"/>
    <mergeCell ref="AF677:AJ677"/>
    <mergeCell ref="G675:K675"/>
    <mergeCell ref="L675:P675"/>
    <mergeCell ref="Q675:U675"/>
    <mergeCell ref="V675:Z675"/>
    <mergeCell ref="AA675:AE675"/>
    <mergeCell ref="AF675:AJ675"/>
    <mergeCell ref="G674:K674"/>
    <mergeCell ref="L674:P674"/>
    <mergeCell ref="Q674:U674"/>
    <mergeCell ref="V674:Z674"/>
    <mergeCell ref="AA674:AE674"/>
    <mergeCell ref="AF674:AJ674"/>
    <mergeCell ref="AF672:AJ672"/>
    <mergeCell ref="G673:K673"/>
    <mergeCell ref="L673:P673"/>
    <mergeCell ref="Q673:U673"/>
    <mergeCell ref="V673:Z673"/>
    <mergeCell ref="AA673:AE673"/>
    <mergeCell ref="AF673:AJ673"/>
    <mergeCell ref="C672:D672"/>
    <mergeCell ref="G672:K672"/>
    <mergeCell ref="L672:P672"/>
    <mergeCell ref="Q672:U672"/>
    <mergeCell ref="V672:Z672"/>
    <mergeCell ref="AA672:AE672"/>
    <mergeCell ref="G671:K671"/>
    <mergeCell ref="L671:P671"/>
    <mergeCell ref="Q671:U671"/>
    <mergeCell ref="V671:Z671"/>
    <mergeCell ref="AA671:AE671"/>
    <mergeCell ref="AF671:AJ671"/>
    <mergeCell ref="G670:K670"/>
    <mergeCell ref="L670:P670"/>
    <mergeCell ref="Q670:U670"/>
    <mergeCell ref="V670:Z670"/>
    <mergeCell ref="AA670:AE670"/>
    <mergeCell ref="AF670:AJ670"/>
    <mergeCell ref="G668:K668"/>
    <mergeCell ref="L668:P668"/>
    <mergeCell ref="Q668:U668"/>
    <mergeCell ref="V668:Z668"/>
    <mergeCell ref="AA668:AE668"/>
    <mergeCell ref="AF668:AJ668"/>
    <mergeCell ref="G667:K667"/>
    <mergeCell ref="L667:P667"/>
    <mergeCell ref="Q667:U667"/>
    <mergeCell ref="V667:Z667"/>
    <mergeCell ref="AA667:AE667"/>
    <mergeCell ref="AF667:AJ667"/>
    <mergeCell ref="AF665:AJ665"/>
    <mergeCell ref="G666:K666"/>
    <mergeCell ref="L666:P666"/>
    <mergeCell ref="Q666:U666"/>
    <mergeCell ref="V666:Z666"/>
    <mergeCell ref="AA666:AE666"/>
    <mergeCell ref="AF666:AJ666"/>
    <mergeCell ref="C665:D665"/>
    <mergeCell ref="G665:K665"/>
    <mergeCell ref="L665:P665"/>
    <mergeCell ref="Q665:U665"/>
    <mergeCell ref="V665:Z665"/>
    <mergeCell ref="AA665:AE665"/>
    <mergeCell ref="G664:K664"/>
    <mergeCell ref="L664:P664"/>
    <mergeCell ref="Q664:U664"/>
    <mergeCell ref="V664:Z664"/>
    <mergeCell ref="AA664:AE664"/>
    <mergeCell ref="AF664:AJ664"/>
    <mergeCell ref="G663:K663"/>
    <mergeCell ref="L663:P663"/>
    <mergeCell ref="Q663:U663"/>
    <mergeCell ref="V663:Z663"/>
    <mergeCell ref="AA663:AE663"/>
    <mergeCell ref="AF663:AJ663"/>
    <mergeCell ref="G661:K661"/>
    <mergeCell ref="L661:P661"/>
    <mergeCell ref="Q661:U661"/>
    <mergeCell ref="V661:Z661"/>
    <mergeCell ref="AA661:AE661"/>
    <mergeCell ref="AF661:AJ661"/>
    <mergeCell ref="G660:K660"/>
    <mergeCell ref="L660:P660"/>
    <mergeCell ref="Q660:U660"/>
    <mergeCell ref="V660:Z660"/>
    <mergeCell ref="AA660:AE660"/>
    <mergeCell ref="AF660:AJ660"/>
    <mergeCell ref="AF658:AJ658"/>
    <mergeCell ref="G659:K659"/>
    <mergeCell ref="L659:P659"/>
    <mergeCell ref="Q659:U659"/>
    <mergeCell ref="V659:Z659"/>
    <mergeCell ref="AA659:AE659"/>
    <mergeCell ref="AF659:AJ659"/>
    <mergeCell ref="C658:D658"/>
    <mergeCell ref="G658:K658"/>
    <mergeCell ref="L658:P658"/>
    <mergeCell ref="Q658:U658"/>
    <mergeCell ref="V658:Z658"/>
    <mergeCell ref="AA658:AE658"/>
    <mergeCell ref="G657:K657"/>
    <mergeCell ref="L657:P657"/>
    <mergeCell ref="Q657:U657"/>
    <mergeCell ref="V657:Z657"/>
    <mergeCell ref="AA657:AE657"/>
    <mergeCell ref="AF657:AJ657"/>
    <mergeCell ref="G656:K656"/>
    <mergeCell ref="L656:P656"/>
    <mergeCell ref="Q656:U656"/>
    <mergeCell ref="V656:Z656"/>
    <mergeCell ref="AA656:AE656"/>
    <mergeCell ref="AF656:AJ656"/>
    <mergeCell ref="G654:K654"/>
    <mergeCell ref="L654:P654"/>
    <mergeCell ref="Q654:U654"/>
    <mergeCell ref="V654:Z654"/>
    <mergeCell ref="AA654:AE654"/>
    <mergeCell ref="AF654:AJ654"/>
    <mergeCell ref="G653:K653"/>
    <mergeCell ref="L653:P653"/>
    <mergeCell ref="Q653:U653"/>
    <mergeCell ref="V653:Z653"/>
    <mergeCell ref="AA653:AE653"/>
    <mergeCell ref="AF653:AJ653"/>
    <mergeCell ref="AF651:AJ651"/>
    <mergeCell ref="G652:K652"/>
    <mergeCell ref="L652:P652"/>
    <mergeCell ref="Q652:U652"/>
    <mergeCell ref="V652:Z652"/>
    <mergeCell ref="AA652:AE652"/>
    <mergeCell ref="AF652:AJ652"/>
    <mergeCell ref="C651:D651"/>
    <mergeCell ref="G651:K651"/>
    <mergeCell ref="L651:P651"/>
    <mergeCell ref="Q651:U651"/>
    <mergeCell ref="V651:Z651"/>
    <mergeCell ref="AA651:AE651"/>
    <mergeCell ref="G650:K650"/>
    <mergeCell ref="L650:P650"/>
    <mergeCell ref="Q650:U650"/>
    <mergeCell ref="V650:Z650"/>
    <mergeCell ref="AA650:AE650"/>
    <mergeCell ref="AF650:AJ650"/>
    <mergeCell ref="G649:K649"/>
    <mergeCell ref="L649:P649"/>
    <mergeCell ref="Q649:U649"/>
    <mergeCell ref="V649:Z649"/>
    <mergeCell ref="AA649:AE649"/>
    <mergeCell ref="AF649:AJ649"/>
    <mergeCell ref="G647:K647"/>
    <mergeCell ref="L647:P647"/>
    <mergeCell ref="Q647:U647"/>
    <mergeCell ref="V647:Z647"/>
    <mergeCell ref="AA647:AE647"/>
    <mergeCell ref="AF647:AJ647"/>
    <mergeCell ref="G646:K646"/>
    <mergeCell ref="L646:P646"/>
    <mergeCell ref="Q646:U646"/>
    <mergeCell ref="V646:Z646"/>
    <mergeCell ref="AA646:AE646"/>
    <mergeCell ref="AF646:AJ646"/>
    <mergeCell ref="AF644:AJ644"/>
    <mergeCell ref="G645:K645"/>
    <mergeCell ref="L645:P645"/>
    <mergeCell ref="Q645:U645"/>
    <mergeCell ref="V645:Z645"/>
    <mergeCell ref="AA645:AE645"/>
    <mergeCell ref="AF645:AJ645"/>
    <mergeCell ref="C644:D644"/>
    <mergeCell ref="G644:K644"/>
    <mergeCell ref="L644:P644"/>
    <mergeCell ref="Q644:U644"/>
    <mergeCell ref="V644:Z644"/>
    <mergeCell ref="AA644:AE644"/>
    <mergeCell ref="G643:K643"/>
    <mergeCell ref="L643:P643"/>
    <mergeCell ref="Q643:U643"/>
    <mergeCell ref="V643:Z643"/>
    <mergeCell ref="AA643:AE643"/>
    <mergeCell ref="AF643:AJ643"/>
    <mergeCell ref="G642:K642"/>
    <mergeCell ref="L642:P642"/>
    <mergeCell ref="Q642:U642"/>
    <mergeCell ref="V642:Z642"/>
    <mergeCell ref="AA642:AE642"/>
    <mergeCell ref="AF642:AJ642"/>
    <mergeCell ref="G640:K640"/>
    <mergeCell ref="L640:P640"/>
    <mergeCell ref="Q640:U640"/>
    <mergeCell ref="V640:Z640"/>
    <mergeCell ref="AA640:AE640"/>
    <mergeCell ref="AF640:AJ640"/>
    <mergeCell ref="G639:K639"/>
    <mergeCell ref="L639:P639"/>
    <mergeCell ref="Q639:U639"/>
    <mergeCell ref="V639:Z639"/>
    <mergeCell ref="AA639:AE639"/>
    <mergeCell ref="AF639:AJ639"/>
    <mergeCell ref="AF637:AJ637"/>
    <mergeCell ref="G638:K638"/>
    <mergeCell ref="L638:P638"/>
    <mergeCell ref="Q638:U638"/>
    <mergeCell ref="V638:Z638"/>
    <mergeCell ref="AA638:AE638"/>
    <mergeCell ref="AF638:AJ638"/>
    <mergeCell ref="C637:D637"/>
    <mergeCell ref="G637:K637"/>
    <mergeCell ref="L637:P637"/>
    <mergeCell ref="Q637:U637"/>
    <mergeCell ref="V637:Z637"/>
    <mergeCell ref="AA637:AE637"/>
    <mergeCell ref="G636:K636"/>
    <mergeCell ref="L636:P636"/>
    <mergeCell ref="Q636:U636"/>
    <mergeCell ref="V636:Z636"/>
    <mergeCell ref="AA636:AE636"/>
    <mergeCell ref="AF636:AJ636"/>
    <mergeCell ref="G635:K635"/>
    <mergeCell ref="L635:P635"/>
    <mergeCell ref="Q635:U635"/>
    <mergeCell ref="V635:Z635"/>
    <mergeCell ref="AA635:AE635"/>
    <mergeCell ref="AF635:AJ635"/>
    <mergeCell ref="G633:K633"/>
    <mergeCell ref="L633:P633"/>
    <mergeCell ref="Q633:U633"/>
    <mergeCell ref="V633:Z633"/>
    <mergeCell ref="AA633:AE633"/>
    <mergeCell ref="AF633:AJ633"/>
    <mergeCell ref="G632:K632"/>
    <mergeCell ref="L632:P632"/>
    <mergeCell ref="Q632:U632"/>
    <mergeCell ref="V632:Z632"/>
    <mergeCell ref="AA632:AE632"/>
    <mergeCell ref="AF632:AJ632"/>
    <mergeCell ref="AF630:AJ630"/>
    <mergeCell ref="G631:K631"/>
    <mergeCell ref="L631:P631"/>
    <mergeCell ref="Q631:U631"/>
    <mergeCell ref="V631:Z631"/>
    <mergeCell ref="AA631:AE631"/>
    <mergeCell ref="AF631:AJ631"/>
    <mergeCell ref="C630:D630"/>
    <mergeCell ref="G630:K630"/>
    <mergeCell ref="L630:P630"/>
    <mergeCell ref="Q630:U630"/>
    <mergeCell ref="V630:Z630"/>
    <mergeCell ref="AA630:AE630"/>
    <mergeCell ref="G629:K629"/>
    <mergeCell ref="L629:P629"/>
    <mergeCell ref="Q629:U629"/>
    <mergeCell ref="V629:Z629"/>
    <mergeCell ref="AA629:AE629"/>
    <mergeCell ref="AF629:AJ629"/>
    <mergeCell ref="G628:K628"/>
    <mergeCell ref="L628:P628"/>
    <mergeCell ref="Q628:U628"/>
    <mergeCell ref="V628:Z628"/>
    <mergeCell ref="AA628:AE628"/>
    <mergeCell ref="AF628:AJ628"/>
    <mergeCell ref="G626:K626"/>
    <mergeCell ref="L626:P626"/>
    <mergeCell ref="Q626:U626"/>
    <mergeCell ref="V626:Z626"/>
    <mergeCell ref="AA626:AE626"/>
    <mergeCell ref="AF626:AJ626"/>
    <mergeCell ref="G625:K625"/>
    <mergeCell ref="L625:P625"/>
    <mergeCell ref="Q625:U625"/>
    <mergeCell ref="V625:Z625"/>
    <mergeCell ref="AA625:AE625"/>
    <mergeCell ref="AF625:AJ625"/>
    <mergeCell ref="AF623:AJ623"/>
    <mergeCell ref="G624:K624"/>
    <mergeCell ref="L624:P624"/>
    <mergeCell ref="Q624:U624"/>
    <mergeCell ref="V624:Z624"/>
    <mergeCell ref="AA624:AE624"/>
    <mergeCell ref="AF624:AJ624"/>
    <mergeCell ref="C623:D623"/>
    <mergeCell ref="G623:K623"/>
    <mergeCell ref="L623:P623"/>
    <mergeCell ref="Q623:U623"/>
    <mergeCell ref="V623:Z623"/>
    <mergeCell ref="AA623:AE623"/>
    <mergeCell ref="G622:K622"/>
    <mergeCell ref="L622:P622"/>
    <mergeCell ref="Q622:U622"/>
    <mergeCell ref="V622:Z622"/>
    <mergeCell ref="AA622:AE622"/>
    <mergeCell ref="AF622:AJ622"/>
    <mergeCell ref="G621:K621"/>
    <mergeCell ref="L621:P621"/>
    <mergeCell ref="Q621:U621"/>
    <mergeCell ref="V621:Z621"/>
    <mergeCell ref="AA621:AE621"/>
    <mergeCell ref="AF621:AJ621"/>
    <mergeCell ref="G619:K619"/>
    <mergeCell ref="L619:P619"/>
    <mergeCell ref="Q619:U619"/>
    <mergeCell ref="V619:Z619"/>
    <mergeCell ref="AA619:AE619"/>
    <mergeCell ref="AF619:AJ619"/>
    <mergeCell ref="G618:K618"/>
    <mergeCell ref="L618:P618"/>
    <mergeCell ref="Q618:U618"/>
    <mergeCell ref="V618:Z618"/>
    <mergeCell ref="AA618:AE618"/>
    <mergeCell ref="AF618:AJ618"/>
    <mergeCell ref="AF616:AJ616"/>
    <mergeCell ref="G617:K617"/>
    <mergeCell ref="L617:P617"/>
    <mergeCell ref="Q617:U617"/>
    <mergeCell ref="V617:Z617"/>
    <mergeCell ref="AA617:AE617"/>
    <mergeCell ref="AF617:AJ617"/>
    <mergeCell ref="C616:D616"/>
    <mergeCell ref="G616:K616"/>
    <mergeCell ref="L616:P616"/>
    <mergeCell ref="Q616:U616"/>
    <mergeCell ref="V616:Z616"/>
    <mergeCell ref="AA616:AE616"/>
    <mergeCell ref="G615:K615"/>
    <mergeCell ref="L615:P615"/>
    <mergeCell ref="Q615:U615"/>
    <mergeCell ref="V615:Z615"/>
    <mergeCell ref="AA615:AE615"/>
    <mergeCell ref="AF615:AJ615"/>
    <mergeCell ref="G614:K614"/>
    <mergeCell ref="L614:P614"/>
    <mergeCell ref="Q614:U614"/>
    <mergeCell ref="V614:Z614"/>
    <mergeCell ref="AA614:AE614"/>
    <mergeCell ref="AF614:AJ614"/>
    <mergeCell ref="G612:K612"/>
    <mergeCell ref="L612:P612"/>
    <mergeCell ref="Q612:U612"/>
    <mergeCell ref="V612:Z612"/>
    <mergeCell ref="AA612:AE612"/>
    <mergeCell ref="AF612:AJ612"/>
    <mergeCell ref="G611:K611"/>
    <mergeCell ref="L611:P611"/>
    <mergeCell ref="Q611:U611"/>
    <mergeCell ref="V611:Z611"/>
    <mergeCell ref="AA611:AE611"/>
    <mergeCell ref="AF611:AJ611"/>
    <mergeCell ref="AF609:AJ609"/>
    <mergeCell ref="G610:K610"/>
    <mergeCell ref="L610:P610"/>
    <mergeCell ref="Q610:U610"/>
    <mergeCell ref="V610:Z610"/>
    <mergeCell ref="AA610:AE610"/>
    <mergeCell ref="AF610:AJ610"/>
    <mergeCell ref="C609:D609"/>
    <mergeCell ref="G609:K609"/>
    <mergeCell ref="L609:P609"/>
    <mergeCell ref="Q609:U609"/>
    <mergeCell ref="V609:Z609"/>
    <mergeCell ref="AA609:AE609"/>
    <mergeCell ref="G608:K608"/>
    <mergeCell ref="L608:P608"/>
    <mergeCell ref="Q608:U608"/>
    <mergeCell ref="V608:Z608"/>
    <mergeCell ref="AA608:AE608"/>
    <mergeCell ref="AF608:AJ608"/>
    <mergeCell ref="G607:K607"/>
    <mergeCell ref="L607:P607"/>
    <mergeCell ref="Q607:U607"/>
    <mergeCell ref="V607:Z607"/>
    <mergeCell ref="AA607:AE607"/>
    <mergeCell ref="AF607:AJ607"/>
    <mergeCell ref="G605:K605"/>
    <mergeCell ref="L605:P605"/>
    <mergeCell ref="Q605:U605"/>
    <mergeCell ref="V605:Z605"/>
    <mergeCell ref="AA605:AE605"/>
    <mergeCell ref="AF605:AJ605"/>
    <mergeCell ref="G604:K604"/>
    <mergeCell ref="L604:P604"/>
    <mergeCell ref="Q604:U604"/>
    <mergeCell ref="V604:Z604"/>
    <mergeCell ref="AA604:AE604"/>
    <mergeCell ref="AF604:AJ604"/>
    <mergeCell ref="AF602:AJ602"/>
    <mergeCell ref="G603:K603"/>
    <mergeCell ref="L603:P603"/>
    <mergeCell ref="Q603:U603"/>
    <mergeCell ref="V603:Z603"/>
    <mergeCell ref="AA603:AE603"/>
    <mergeCell ref="AF603:AJ603"/>
    <mergeCell ref="C602:D602"/>
    <mergeCell ref="G602:K602"/>
    <mergeCell ref="L602:P602"/>
    <mergeCell ref="Q602:U602"/>
    <mergeCell ref="V602:Z602"/>
    <mergeCell ref="AA602:AE602"/>
    <mergeCell ref="G601:K601"/>
    <mergeCell ref="L601:P601"/>
    <mergeCell ref="Q601:U601"/>
    <mergeCell ref="V601:Z601"/>
    <mergeCell ref="AA601:AE601"/>
    <mergeCell ref="AF601:AJ601"/>
    <mergeCell ref="G600:K600"/>
    <mergeCell ref="L600:P600"/>
    <mergeCell ref="Q600:U600"/>
    <mergeCell ref="V600:Z600"/>
    <mergeCell ref="AA600:AE600"/>
    <mergeCell ref="AF600:AJ600"/>
    <mergeCell ref="G598:K598"/>
    <mergeCell ref="L598:P598"/>
    <mergeCell ref="Q598:U598"/>
    <mergeCell ref="V598:Z598"/>
    <mergeCell ref="AA598:AE598"/>
    <mergeCell ref="AF598:AJ598"/>
    <mergeCell ref="G597:K597"/>
    <mergeCell ref="L597:P597"/>
    <mergeCell ref="Q597:U597"/>
    <mergeCell ref="V597:Z597"/>
    <mergeCell ref="AA597:AE597"/>
    <mergeCell ref="AF597:AJ597"/>
    <mergeCell ref="AF595:AJ595"/>
    <mergeCell ref="G596:K596"/>
    <mergeCell ref="L596:P596"/>
    <mergeCell ref="Q596:U596"/>
    <mergeCell ref="V596:Z596"/>
    <mergeCell ref="AA596:AE596"/>
    <mergeCell ref="AF596:AJ596"/>
    <mergeCell ref="C595:D595"/>
    <mergeCell ref="G595:K595"/>
    <mergeCell ref="L595:P595"/>
    <mergeCell ref="Q595:U595"/>
    <mergeCell ref="V595:Z595"/>
    <mergeCell ref="AA595:AE595"/>
    <mergeCell ref="G594:K594"/>
    <mergeCell ref="L594:P594"/>
    <mergeCell ref="Q594:U594"/>
    <mergeCell ref="V594:Z594"/>
    <mergeCell ref="AA594:AE594"/>
    <mergeCell ref="AF594:AJ594"/>
    <mergeCell ref="G593:K593"/>
    <mergeCell ref="L593:P593"/>
    <mergeCell ref="Q593:U593"/>
    <mergeCell ref="V593:Z593"/>
    <mergeCell ref="AA593:AE593"/>
    <mergeCell ref="AF593:AJ593"/>
    <mergeCell ref="G591:K591"/>
    <mergeCell ref="L591:P591"/>
    <mergeCell ref="Q591:U591"/>
    <mergeCell ref="V591:Z591"/>
    <mergeCell ref="AA591:AE591"/>
    <mergeCell ref="AF591:AJ591"/>
    <mergeCell ref="G590:K590"/>
    <mergeCell ref="L590:P590"/>
    <mergeCell ref="Q590:U590"/>
    <mergeCell ref="V590:Z590"/>
    <mergeCell ref="AA590:AE590"/>
    <mergeCell ref="AF590:AJ590"/>
    <mergeCell ref="AF588:AJ588"/>
    <mergeCell ref="G589:K589"/>
    <mergeCell ref="L589:P589"/>
    <mergeCell ref="Q589:U589"/>
    <mergeCell ref="V589:Z589"/>
    <mergeCell ref="AA589:AE589"/>
    <mergeCell ref="AF589:AJ589"/>
    <mergeCell ref="C588:D588"/>
    <mergeCell ref="G588:K588"/>
    <mergeCell ref="L588:P588"/>
    <mergeCell ref="Q588:U588"/>
    <mergeCell ref="V588:Z588"/>
    <mergeCell ref="AA588:AE588"/>
    <mergeCell ref="G587:K587"/>
    <mergeCell ref="L587:P587"/>
    <mergeCell ref="Q587:U587"/>
    <mergeCell ref="V587:Z587"/>
    <mergeCell ref="AA587:AE587"/>
    <mergeCell ref="AF587:AJ587"/>
    <mergeCell ref="G586:K586"/>
    <mergeCell ref="L586:P586"/>
    <mergeCell ref="Q586:U586"/>
    <mergeCell ref="V586:Z586"/>
    <mergeCell ref="AA586:AE586"/>
    <mergeCell ref="AF586:AJ586"/>
    <mergeCell ref="G584:K584"/>
    <mergeCell ref="L584:P584"/>
    <mergeCell ref="Q584:U584"/>
    <mergeCell ref="V584:Z584"/>
    <mergeCell ref="AA584:AE584"/>
    <mergeCell ref="AF584:AJ584"/>
    <mergeCell ref="G583:K583"/>
    <mergeCell ref="L583:P583"/>
    <mergeCell ref="Q583:U583"/>
    <mergeCell ref="V583:Z583"/>
    <mergeCell ref="AA583:AE583"/>
    <mergeCell ref="AF583:AJ583"/>
    <mergeCell ref="AF581:AJ581"/>
    <mergeCell ref="G582:K582"/>
    <mergeCell ref="L582:P582"/>
    <mergeCell ref="Q582:U582"/>
    <mergeCell ref="V582:Z582"/>
    <mergeCell ref="AA582:AE582"/>
    <mergeCell ref="AF582:AJ582"/>
    <mergeCell ref="C581:D581"/>
    <mergeCell ref="G581:K581"/>
    <mergeCell ref="L581:P581"/>
    <mergeCell ref="Q581:U581"/>
    <mergeCell ref="V581:Z581"/>
    <mergeCell ref="AA581:AE581"/>
    <mergeCell ref="G580:K580"/>
    <mergeCell ref="L580:P580"/>
    <mergeCell ref="Q580:U580"/>
    <mergeCell ref="V580:Z580"/>
    <mergeCell ref="AA580:AE580"/>
    <mergeCell ref="AF580:AJ580"/>
    <mergeCell ref="G579:K579"/>
    <mergeCell ref="L579:P579"/>
    <mergeCell ref="Q579:U579"/>
    <mergeCell ref="V579:Z579"/>
    <mergeCell ref="AA579:AE579"/>
    <mergeCell ref="AF579:AJ579"/>
    <mergeCell ref="G577:K577"/>
    <mergeCell ref="L577:P577"/>
    <mergeCell ref="Q577:U577"/>
    <mergeCell ref="V577:Z577"/>
    <mergeCell ref="AA577:AE577"/>
    <mergeCell ref="AF577:AJ577"/>
    <mergeCell ref="G576:K576"/>
    <mergeCell ref="L576:P576"/>
    <mergeCell ref="Q576:U576"/>
    <mergeCell ref="V576:Z576"/>
    <mergeCell ref="AA576:AE576"/>
    <mergeCell ref="AF576:AJ576"/>
    <mergeCell ref="AF574:AJ574"/>
    <mergeCell ref="G575:K575"/>
    <mergeCell ref="L575:P575"/>
    <mergeCell ref="Q575:U575"/>
    <mergeCell ref="V575:Z575"/>
    <mergeCell ref="AA575:AE575"/>
    <mergeCell ref="AF575:AJ575"/>
    <mergeCell ref="C574:D574"/>
    <mergeCell ref="G574:K574"/>
    <mergeCell ref="L574:P574"/>
    <mergeCell ref="Q574:U574"/>
    <mergeCell ref="V574:Z574"/>
    <mergeCell ref="AA574:AE574"/>
    <mergeCell ref="G573:K573"/>
    <mergeCell ref="L573:P573"/>
    <mergeCell ref="Q573:U573"/>
    <mergeCell ref="V573:Z573"/>
    <mergeCell ref="AA573:AE573"/>
    <mergeCell ref="AF573:AJ573"/>
    <mergeCell ref="G572:K572"/>
    <mergeCell ref="L572:P572"/>
    <mergeCell ref="Q572:U572"/>
    <mergeCell ref="V572:Z572"/>
    <mergeCell ref="AA572:AE572"/>
    <mergeCell ref="AF572:AJ572"/>
    <mergeCell ref="G570:K570"/>
    <mergeCell ref="L570:P570"/>
    <mergeCell ref="Q570:U570"/>
    <mergeCell ref="V570:Z570"/>
    <mergeCell ref="AA570:AE570"/>
    <mergeCell ref="AF570:AJ570"/>
    <mergeCell ref="G569:K569"/>
    <mergeCell ref="L569:P569"/>
    <mergeCell ref="Q569:U569"/>
    <mergeCell ref="V569:Z569"/>
    <mergeCell ref="AA569:AE569"/>
    <mergeCell ref="AF569:AJ569"/>
    <mergeCell ref="AF567:AJ567"/>
    <mergeCell ref="G568:K568"/>
    <mergeCell ref="L568:P568"/>
    <mergeCell ref="Q568:U568"/>
    <mergeCell ref="V568:Z568"/>
    <mergeCell ref="AA568:AE568"/>
    <mergeCell ref="AF568:AJ568"/>
    <mergeCell ref="C567:D567"/>
    <mergeCell ref="G567:K567"/>
    <mergeCell ref="L567:P567"/>
    <mergeCell ref="Q567:U567"/>
    <mergeCell ref="V567:Z567"/>
    <mergeCell ref="AA567:AE567"/>
    <mergeCell ref="G566:K566"/>
    <mergeCell ref="L566:P566"/>
    <mergeCell ref="Q566:U566"/>
    <mergeCell ref="V566:Z566"/>
    <mergeCell ref="AA566:AE566"/>
    <mergeCell ref="AF566:AJ566"/>
    <mergeCell ref="G565:K565"/>
    <mergeCell ref="L565:P565"/>
    <mergeCell ref="Q565:U565"/>
    <mergeCell ref="V565:Z565"/>
    <mergeCell ref="AA565:AE565"/>
    <mergeCell ref="AF565:AJ565"/>
    <mergeCell ref="G563:K563"/>
    <mergeCell ref="L563:P563"/>
    <mergeCell ref="Q563:U563"/>
    <mergeCell ref="V563:Z563"/>
    <mergeCell ref="AA563:AE563"/>
    <mergeCell ref="AF563:AJ563"/>
    <mergeCell ref="G562:K562"/>
    <mergeCell ref="L562:P562"/>
    <mergeCell ref="Q562:U562"/>
    <mergeCell ref="V562:Z562"/>
    <mergeCell ref="AA562:AE562"/>
    <mergeCell ref="AF562:AJ562"/>
    <mergeCell ref="AF560:AJ560"/>
    <mergeCell ref="G561:K561"/>
    <mergeCell ref="L561:P561"/>
    <mergeCell ref="Q561:U561"/>
    <mergeCell ref="V561:Z561"/>
    <mergeCell ref="AA561:AE561"/>
    <mergeCell ref="AF561:AJ561"/>
    <mergeCell ref="C560:D560"/>
    <mergeCell ref="G560:K560"/>
    <mergeCell ref="L560:P560"/>
    <mergeCell ref="Q560:U560"/>
    <mergeCell ref="V560:Z560"/>
    <mergeCell ref="AA560:AE560"/>
    <mergeCell ref="G559:K559"/>
    <mergeCell ref="L559:P559"/>
    <mergeCell ref="Q559:U559"/>
    <mergeCell ref="V559:Z559"/>
    <mergeCell ref="AA559:AE559"/>
    <mergeCell ref="AF559:AJ559"/>
    <mergeCell ref="G558:K558"/>
    <mergeCell ref="L558:P558"/>
    <mergeCell ref="Q558:U558"/>
    <mergeCell ref="V558:Z558"/>
    <mergeCell ref="AA558:AE558"/>
    <mergeCell ref="AF558:AJ558"/>
    <mergeCell ref="G556:K556"/>
    <mergeCell ref="L556:P556"/>
    <mergeCell ref="Q556:U556"/>
    <mergeCell ref="V556:Z556"/>
    <mergeCell ref="AA556:AE556"/>
    <mergeCell ref="AF556:AJ556"/>
    <mergeCell ref="G555:K555"/>
    <mergeCell ref="L555:P555"/>
    <mergeCell ref="Q555:U555"/>
    <mergeCell ref="V555:Z555"/>
    <mergeCell ref="AA555:AE555"/>
    <mergeCell ref="AF555:AJ555"/>
    <mergeCell ref="AF553:AJ553"/>
    <mergeCell ref="G554:K554"/>
    <mergeCell ref="L554:P554"/>
    <mergeCell ref="Q554:U554"/>
    <mergeCell ref="V554:Z554"/>
    <mergeCell ref="AA554:AE554"/>
    <mergeCell ref="AF554:AJ554"/>
    <mergeCell ref="C553:D553"/>
    <mergeCell ref="G553:K553"/>
    <mergeCell ref="L553:P553"/>
    <mergeCell ref="Q553:U553"/>
    <mergeCell ref="V553:Z553"/>
    <mergeCell ref="AA553:AE553"/>
    <mergeCell ref="G552:K552"/>
    <mergeCell ref="L552:P552"/>
    <mergeCell ref="Q552:U552"/>
    <mergeCell ref="V552:Z552"/>
    <mergeCell ref="AA552:AE552"/>
    <mergeCell ref="AF552:AJ552"/>
    <mergeCell ref="G551:K551"/>
    <mergeCell ref="L551:P551"/>
    <mergeCell ref="Q551:U551"/>
    <mergeCell ref="V551:Z551"/>
    <mergeCell ref="AA551:AE551"/>
    <mergeCell ref="AF551:AJ551"/>
    <mergeCell ref="G549:K549"/>
    <mergeCell ref="L549:P549"/>
    <mergeCell ref="Q549:U549"/>
    <mergeCell ref="V549:Z549"/>
    <mergeCell ref="AA549:AE549"/>
    <mergeCell ref="AF549:AJ549"/>
    <mergeCell ref="G548:K548"/>
    <mergeCell ref="L548:P548"/>
    <mergeCell ref="Q548:U548"/>
    <mergeCell ref="V548:Z548"/>
    <mergeCell ref="AA548:AE548"/>
    <mergeCell ref="AF548:AJ548"/>
    <mergeCell ref="AF546:AJ546"/>
    <mergeCell ref="G547:K547"/>
    <mergeCell ref="L547:P547"/>
    <mergeCell ref="Q547:U547"/>
    <mergeCell ref="V547:Z547"/>
    <mergeCell ref="AA547:AE547"/>
    <mergeCell ref="AF547:AJ547"/>
    <mergeCell ref="C546:D546"/>
    <mergeCell ref="G546:K546"/>
    <mergeCell ref="L546:P546"/>
    <mergeCell ref="Q546:U546"/>
    <mergeCell ref="V546:Z546"/>
    <mergeCell ref="AA546:AE546"/>
    <mergeCell ref="G545:K545"/>
    <mergeCell ref="L545:P545"/>
    <mergeCell ref="Q545:U545"/>
    <mergeCell ref="V545:Z545"/>
    <mergeCell ref="AA545:AE545"/>
    <mergeCell ref="AF545:AJ545"/>
    <mergeCell ref="G544:K544"/>
    <mergeCell ref="L544:P544"/>
    <mergeCell ref="Q544:U544"/>
    <mergeCell ref="V544:Z544"/>
    <mergeCell ref="AA544:AE544"/>
    <mergeCell ref="AF544:AJ544"/>
    <mergeCell ref="G542:K542"/>
    <mergeCell ref="L542:P542"/>
    <mergeCell ref="Q542:U542"/>
    <mergeCell ref="V542:Z542"/>
    <mergeCell ref="AA542:AE542"/>
    <mergeCell ref="AF542:AJ542"/>
    <mergeCell ref="G541:K541"/>
    <mergeCell ref="L541:P541"/>
    <mergeCell ref="Q541:U541"/>
    <mergeCell ref="V541:Z541"/>
    <mergeCell ref="AA541:AE541"/>
    <mergeCell ref="AF541:AJ541"/>
    <mergeCell ref="AF539:AJ539"/>
    <mergeCell ref="G540:K540"/>
    <mergeCell ref="L540:P540"/>
    <mergeCell ref="Q540:U540"/>
    <mergeCell ref="V540:Z540"/>
    <mergeCell ref="AA540:AE540"/>
    <mergeCell ref="AF540:AJ540"/>
    <mergeCell ref="C539:D539"/>
    <mergeCell ref="G539:K539"/>
    <mergeCell ref="L539:P539"/>
    <mergeCell ref="Q539:U539"/>
    <mergeCell ref="V539:Z539"/>
    <mergeCell ref="AA539:AE539"/>
    <mergeCell ref="G538:K538"/>
    <mergeCell ref="L538:P538"/>
    <mergeCell ref="Q538:U538"/>
    <mergeCell ref="V538:Z538"/>
    <mergeCell ref="AA538:AE538"/>
    <mergeCell ref="AF538:AJ538"/>
    <mergeCell ref="G537:K537"/>
    <mergeCell ref="L537:P537"/>
    <mergeCell ref="Q537:U537"/>
    <mergeCell ref="V537:Z537"/>
    <mergeCell ref="AA537:AE537"/>
    <mergeCell ref="AF537:AJ537"/>
    <mergeCell ref="G535:K535"/>
    <mergeCell ref="L535:P535"/>
    <mergeCell ref="Q535:U535"/>
    <mergeCell ref="V535:Z535"/>
    <mergeCell ref="AA535:AE535"/>
    <mergeCell ref="AF535:AJ535"/>
    <mergeCell ref="G534:K534"/>
    <mergeCell ref="L534:P534"/>
    <mergeCell ref="Q534:U534"/>
    <mergeCell ref="V534:Z534"/>
    <mergeCell ref="AA534:AE534"/>
    <mergeCell ref="AF534:AJ534"/>
    <mergeCell ref="AF532:AJ532"/>
    <mergeCell ref="G533:K533"/>
    <mergeCell ref="L533:P533"/>
    <mergeCell ref="Q533:U533"/>
    <mergeCell ref="V533:Z533"/>
    <mergeCell ref="AA533:AE533"/>
    <mergeCell ref="AF533:AJ533"/>
    <mergeCell ref="C532:D532"/>
    <mergeCell ref="G532:K532"/>
    <mergeCell ref="L532:P532"/>
    <mergeCell ref="Q532:U532"/>
    <mergeCell ref="V532:Z532"/>
    <mergeCell ref="AA532:AE532"/>
    <mergeCell ref="G531:K531"/>
    <mergeCell ref="L531:P531"/>
    <mergeCell ref="Q531:U531"/>
    <mergeCell ref="V531:Z531"/>
    <mergeCell ref="AA531:AE531"/>
    <mergeCell ref="AF531:AJ531"/>
    <mergeCell ref="G530:K530"/>
    <mergeCell ref="L530:P530"/>
    <mergeCell ref="Q530:U530"/>
    <mergeCell ref="V530:Z530"/>
    <mergeCell ref="AA530:AE530"/>
    <mergeCell ref="AF530:AJ530"/>
    <mergeCell ref="G528:K528"/>
    <mergeCell ref="L528:P528"/>
    <mergeCell ref="Q528:U528"/>
    <mergeCell ref="V528:Z528"/>
    <mergeCell ref="AA528:AE528"/>
    <mergeCell ref="AF528:AJ528"/>
    <mergeCell ref="G527:K527"/>
    <mergeCell ref="L527:P527"/>
    <mergeCell ref="Q527:U527"/>
    <mergeCell ref="V527:Z527"/>
    <mergeCell ref="AA527:AE527"/>
    <mergeCell ref="AF527:AJ527"/>
    <mergeCell ref="AF525:AJ525"/>
    <mergeCell ref="G526:K526"/>
    <mergeCell ref="L526:P526"/>
    <mergeCell ref="Q526:U526"/>
    <mergeCell ref="V526:Z526"/>
    <mergeCell ref="AA526:AE526"/>
    <mergeCell ref="AF526:AJ526"/>
    <mergeCell ref="C525:D525"/>
    <mergeCell ref="G525:K525"/>
    <mergeCell ref="L525:P525"/>
    <mergeCell ref="Q525:U525"/>
    <mergeCell ref="V525:Z525"/>
    <mergeCell ref="AA525:AE525"/>
    <mergeCell ref="G524:K524"/>
    <mergeCell ref="L524:P524"/>
    <mergeCell ref="Q524:U524"/>
    <mergeCell ref="V524:Z524"/>
    <mergeCell ref="AA524:AE524"/>
    <mergeCell ref="AF524:AJ524"/>
    <mergeCell ref="G523:K523"/>
    <mergeCell ref="L523:P523"/>
    <mergeCell ref="Q523:U523"/>
    <mergeCell ref="V523:Z523"/>
    <mergeCell ref="AA523:AE523"/>
    <mergeCell ref="AF523:AJ523"/>
    <mergeCell ref="G521:K521"/>
    <mergeCell ref="L521:P521"/>
    <mergeCell ref="Q521:U521"/>
    <mergeCell ref="V521:Z521"/>
    <mergeCell ref="AA521:AE521"/>
    <mergeCell ref="AF521:AJ521"/>
    <mergeCell ref="G520:K520"/>
    <mergeCell ref="L520:P520"/>
    <mergeCell ref="Q520:U520"/>
    <mergeCell ref="V520:Z520"/>
    <mergeCell ref="AA520:AE520"/>
    <mergeCell ref="AF520:AJ520"/>
    <mergeCell ref="AF518:AJ518"/>
    <mergeCell ref="G519:K519"/>
    <mergeCell ref="L519:P519"/>
    <mergeCell ref="Q519:U519"/>
    <mergeCell ref="V519:Z519"/>
    <mergeCell ref="AA519:AE519"/>
    <mergeCell ref="AF519:AJ519"/>
    <mergeCell ref="C518:D518"/>
    <mergeCell ref="G518:K518"/>
    <mergeCell ref="L518:P518"/>
    <mergeCell ref="Q518:U518"/>
    <mergeCell ref="V518:Z518"/>
    <mergeCell ref="AA518:AE518"/>
    <mergeCell ref="G517:K517"/>
    <mergeCell ref="L517:P517"/>
    <mergeCell ref="Q517:U517"/>
    <mergeCell ref="V517:Z517"/>
    <mergeCell ref="AA517:AE517"/>
    <mergeCell ref="AF517:AJ517"/>
    <mergeCell ref="G516:K516"/>
    <mergeCell ref="L516:P516"/>
    <mergeCell ref="Q516:U516"/>
    <mergeCell ref="V516:Z516"/>
    <mergeCell ref="AA516:AE516"/>
    <mergeCell ref="AF516:AJ516"/>
    <mergeCell ref="G514:K514"/>
    <mergeCell ref="L514:P514"/>
    <mergeCell ref="Q514:U514"/>
    <mergeCell ref="V514:Z514"/>
    <mergeCell ref="AA514:AE514"/>
    <mergeCell ref="AF514:AJ514"/>
    <mergeCell ref="G513:K513"/>
    <mergeCell ref="L513:P513"/>
    <mergeCell ref="Q513:U513"/>
    <mergeCell ref="V513:Z513"/>
    <mergeCell ref="AA513:AE513"/>
    <mergeCell ref="AF513:AJ513"/>
    <mergeCell ref="AF511:AJ511"/>
    <mergeCell ref="G512:K512"/>
    <mergeCell ref="L512:P512"/>
    <mergeCell ref="Q512:U512"/>
    <mergeCell ref="V512:Z512"/>
    <mergeCell ref="AA512:AE512"/>
    <mergeCell ref="AF512:AJ512"/>
    <mergeCell ref="C511:D511"/>
    <mergeCell ref="G511:K511"/>
    <mergeCell ref="L511:P511"/>
    <mergeCell ref="Q511:U511"/>
    <mergeCell ref="V511:Z511"/>
    <mergeCell ref="AA511:AE511"/>
    <mergeCell ref="G510:K510"/>
    <mergeCell ref="L510:P510"/>
    <mergeCell ref="Q510:U510"/>
    <mergeCell ref="V510:Z510"/>
    <mergeCell ref="AA510:AE510"/>
    <mergeCell ref="AF510:AJ510"/>
    <mergeCell ref="G509:K509"/>
    <mergeCell ref="L509:P509"/>
    <mergeCell ref="Q509:U509"/>
    <mergeCell ref="V509:Z509"/>
    <mergeCell ref="AA509:AE509"/>
    <mergeCell ref="AF509:AJ509"/>
    <mergeCell ref="G507:K507"/>
    <mergeCell ref="L507:P507"/>
    <mergeCell ref="Q507:U507"/>
    <mergeCell ref="V507:Z507"/>
    <mergeCell ref="AA507:AE507"/>
    <mergeCell ref="AF507:AJ507"/>
    <mergeCell ref="G506:K506"/>
    <mergeCell ref="L506:P506"/>
    <mergeCell ref="Q506:U506"/>
    <mergeCell ref="V506:Z506"/>
    <mergeCell ref="AA506:AE506"/>
    <mergeCell ref="AF506:AJ506"/>
    <mergeCell ref="AF504:AJ504"/>
    <mergeCell ref="G505:K505"/>
    <mergeCell ref="L505:P505"/>
    <mergeCell ref="Q505:U505"/>
    <mergeCell ref="V505:Z505"/>
    <mergeCell ref="AA505:AE505"/>
    <mergeCell ref="AF505:AJ505"/>
    <mergeCell ref="C504:D504"/>
    <mergeCell ref="G504:K504"/>
    <mergeCell ref="L504:P504"/>
    <mergeCell ref="Q504:U504"/>
    <mergeCell ref="V504:Z504"/>
    <mergeCell ref="AA504:AE504"/>
    <mergeCell ref="G503:K503"/>
    <mergeCell ref="L503:P503"/>
    <mergeCell ref="Q503:U503"/>
    <mergeCell ref="V503:Z503"/>
    <mergeCell ref="AA503:AE503"/>
    <mergeCell ref="AF503:AJ503"/>
    <mergeCell ref="G502:K502"/>
    <mergeCell ref="L502:P502"/>
    <mergeCell ref="Q502:U502"/>
    <mergeCell ref="V502:Z502"/>
    <mergeCell ref="AA502:AE502"/>
    <mergeCell ref="AF502:AJ502"/>
    <mergeCell ref="G500:K500"/>
    <mergeCell ref="L500:P500"/>
    <mergeCell ref="Q500:U500"/>
    <mergeCell ref="V500:Z500"/>
    <mergeCell ref="AA500:AE500"/>
    <mergeCell ref="AF500:AJ500"/>
    <mergeCell ref="G499:K499"/>
    <mergeCell ref="L499:P499"/>
    <mergeCell ref="Q499:U499"/>
    <mergeCell ref="V499:Z499"/>
    <mergeCell ref="AA499:AE499"/>
    <mergeCell ref="AF499:AJ499"/>
    <mergeCell ref="AF497:AJ497"/>
    <mergeCell ref="G498:K498"/>
    <mergeCell ref="L498:P498"/>
    <mergeCell ref="Q498:U498"/>
    <mergeCell ref="V498:Z498"/>
    <mergeCell ref="AA498:AE498"/>
    <mergeCell ref="AF498:AJ498"/>
    <mergeCell ref="C497:D497"/>
    <mergeCell ref="G497:K497"/>
    <mergeCell ref="L497:P497"/>
    <mergeCell ref="Q497:U497"/>
    <mergeCell ref="V497:Z497"/>
    <mergeCell ref="AA497:AE497"/>
    <mergeCell ref="G496:K496"/>
    <mergeCell ref="L496:P496"/>
    <mergeCell ref="Q496:U496"/>
    <mergeCell ref="V496:Z496"/>
    <mergeCell ref="AA496:AE496"/>
    <mergeCell ref="AF496:AJ496"/>
    <mergeCell ref="G495:K495"/>
    <mergeCell ref="L495:P495"/>
    <mergeCell ref="Q495:U495"/>
    <mergeCell ref="V495:Z495"/>
    <mergeCell ref="AA495:AE495"/>
    <mergeCell ref="AF495:AJ495"/>
    <mergeCell ref="G493:K493"/>
    <mergeCell ref="L493:P493"/>
    <mergeCell ref="Q493:U493"/>
    <mergeCell ref="V493:Z493"/>
    <mergeCell ref="AA493:AE493"/>
    <mergeCell ref="AF493:AJ493"/>
    <mergeCell ref="G492:K492"/>
    <mergeCell ref="L492:P492"/>
    <mergeCell ref="Q492:U492"/>
    <mergeCell ref="V492:Z492"/>
    <mergeCell ref="AA492:AE492"/>
    <mergeCell ref="AF492:AJ492"/>
    <mergeCell ref="AF490:AJ490"/>
    <mergeCell ref="G491:K491"/>
    <mergeCell ref="L491:P491"/>
    <mergeCell ref="Q491:U491"/>
    <mergeCell ref="V491:Z491"/>
    <mergeCell ref="AA491:AE491"/>
    <mergeCell ref="AF491:AJ491"/>
    <mergeCell ref="C490:D490"/>
    <mergeCell ref="G490:K490"/>
    <mergeCell ref="L490:P490"/>
    <mergeCell ref="Q490:U490"/>
    <mergeCell ref="V490:Z490"/>
    <mergeCell ref="AA490:AE490"/>
    <mergeCell ref="G489:K489"/>
    <mergeCell ref="L489:P489"/>
    <mergeCell ref="Q489:U489"/>
    <mergeCell ref="V489:Z489"/>
    <mergeCell ref="AA489:AE489"/>
    <mergeCell ref="AF489:AJ489"/>
    <mergeCell ref="G488:K488"/>
    <mergeCell ref="L488:P488"/>
    <mergeCell ref="Q488:U488"/>
    <mergeCell ref="V488:Z488"/>
    <mergeCell ref="AA488:AE488"/>
    <mergeCell ref="AF488:AJ488"/>
    <mergeCell ref="G486:K486"/>
    <mergeCell ref="L486:P486"/>
    <mergeCell ref="Q486:U486"/>
    <mergeCell ref="V486:Z486"/>
    <mergeCell ref="AA486:AE486"/>
    <mergeCell ref="AF486:AJ486"/>
    <mergeCell ref="G485:K485"/>
    <mergeCell ref="L485:P485"/>
    <mergeCell ref="Q485:U485"/>
    <mergeCell ref="V485:Z485"/>
    <mergeCell ref="AA485:AE485"/>
    <mergeCell ref="AF485:AJ485"/>
    <mergeCell ref="AF483:AJ483"/>
    <mergeCell ref="G484:K484"/>
    <mergeCell ref="L484:P484"/>
    <mergeCell ref="Q484:U484"/>
    <mergeCell ref="V484:Z484"/>
    <mergeCell ref="AA484:AE484"/>
    <mergeCell ref="AF484:AJ484"/>
    <mergeCell ref="C483:D483"/>
    <mergeCell ref="G483:K483"/>
    <mergeCell ref="L483:P483"/>
    <mergeCell ref="Q483:U483"/>
    <mergeCell ref="V483:Z483"/>
    <mergeCell ref="AA483:AE483"/>
    <mergeCell ref="G482:K482"/>
    <mergeCell ref="L482:P482"/>
    <mergeCell ref="Q482:U482"/>
    <mergeCell ref="V482:Z482"/>
    <mergeCell ref="AA482:AE482"/>
    <mergeCell ref="AF482:AJ482"/>
    <mergeCell ref="G481:K481"/>
    <mergeCell ref="L481:P481"/>
    <mergeCell ref="Q481:U481"/>
    <mergeCell ref="V481:Z481"/>
    <mergeCell ref="AA481:AE481"/>
    <mergeCell ref="AF481:AJ481"/>
    <mergeCell ref="G479:K479"/>
    <mergeCell ref="L479:P479"/>
    <mergeCell ref="Q479:U479"/>
    <mergeCell ref="V479:Z479"/>
    <mergeCell ref="AA479:AE479"/>
    <mergeCell ref="AF479:AJ479"/>
    <mergeCell ref="G478:K478"/>
    <mergeCell ref="L478:P478"/>
    <mergeCell ref="Q478:U478"/>
    <mergeCell ref="V478:Z478"/>
    <mergeCell ref="AA478:AE478"/>
    <mergeCell ref="AF478:AJ478"/>
    <mergeCell ref="AF476:AJ476"/>
    <mergeCell ref="G477:K477"/>
    <mergeCell ref="L477:P477"/>
    <mergeCell ref="Q477:U477"/>
    <mergeCell ref="V477:Z477"/>
    <mergeCell ref="AA477:AE477"/>
    <mergeCell ref="AF477:AJ477"/>
    <mergeCell ref="C476:D476"/>
    <mergeCell ref="G476:K476"/>
    <mergeCell ref="L476:P476"/>
    <mergeCell ref="Q476:U476"/>
    <mergeCell ref="V476:Z476"/>
    <mergeCell ref="AA476:AE476"/>
    <mergeCell ref="G475:K475"/>
    <mergeCell ref="L475:P475"/>
    <mergeCell ref="Q475:U475"/>
    <mergeCell ref="V475:Z475"/>
    <mergeCell ref="AA475:AE475"/>
    <mergeCell ref="AF475:AJ475"/>
    <mergeCell ref="G474:K474"/>
    <mergeCell ref="L474:P474"/>
    <mergeCell ref="Q474:U474"/>
    <mergeCell ref="V474:Z474"/>
    <mergeCell ref="AA474:AE474"/>
    <mergeCell ref="AF474:AJ474"/>
    <mergeCell ref="G472:K472"/>
    <mergeCell ref="L472:P472"/>
    <mergeCell ref="Q472:U472"/>
    <mergeCell ref="V472:Z472"/>
    <mergeCell ref="AA472:AE472"/>
    <mergeCell ref="AF472:AJ472"/>
    <mergeCell ref="G471:K471"/>
    <mergeCell ref="L471:P471"/>
    <mergeCell ref="Q471:U471"/>
    <mergeCell ref="V471:Z471"/>
    <mergeCell ref="AA471:AE471"/>
    <mergeCell ref="AF471:AJ471"/>
    <mergeCell ref="AF469:AJ469"/>
    <mergeCell ref="G470:K470"/>
    <mergeCell ref="L470:P470"/>
    <mergeCell ref="Q470:U470"/>
    <mergeCell ref="V470:Z470"/>
    <mergeCell ref="AA470:AE470"/>
    <mergeCell ref="AF470:AJ470"/>
    <mergeCell ref="C469:D469"/>
    <mergeCell ref="G469:K469"/>
    <mergeCell ref="L469:P469"/>
    <mergeCell ref="Q469:U469"/>
    <mergeCell ref="V469:Z469"/>
    <mergeCell ref="AA469:AE469"/>
    <mergeCell ref="G468:K468"/>
    <mergeCell ref="L468:P468"/>
    <mergeCell ref="Q468:U468"/>
    <mergeCell ref="V468:Z468"/>
    <mergeCell ref="AA468:AE468"/>
    <mergeCell ref="AF468:AJ468"/>
    <mergeCell ref="G467:K467"/>
    <mergeCell ref="L467:P467"/>
    <mergeCell ref="Q467:U467"/>
    <mergeCell ref="V467:Z467"/>
    <mergeCell ref="AA467:AE467"/>
    <mergeCell ref="AF467:AJ467"/>
    <mergeCell ref="G465:K465"/>
    <mergeCell ref="L465:P465"/>
    <mergeCell ref="Q465:U465"/>
    <mergeCell ref="V465:Z465"/>
    <mergeCell ref="AA465:AE465"/>
    <mergeCell ref="AF465:AJ465"/>
    <mergeCell ref="G464:K464"/>
    <mergeCell ref="L464:P464"/>
    <mergeCell ref="Q464:U464"/>
    <mergeCell ref="V464:Z464"/>
    <mergeCell ref="AA464:AE464"/>
    <mergeCell ref="AF464:AJ464"/>
    <mergeCell ref="AF462:AJ462"/>
    <mergeCell ref="G463:K463"/>
    <mergeCell ref="L463:P463"/>
    <mergeCell ref="Q463:U463"/>
    <mergeCell ref="V463:Z463"/>
    <mergeCell ref="AA463:AE463"/>
    <mergeCell ref="AF463:AJ463"/>
    <mergeCell ref="C462:D462"/>
    <mergeCell ref="G462:K462"/>
    <mergeCell ref="L462:P462"/>
    <mergeCell ref="Q462:U462"/>
    <mergeCell ref="V462:Z462"/>
    <mergeCell ref="AA462:AE462"/>
    <mergeCell ref="G461:K461"/>
    <mergeCell ref="L461:P461"/>
    <mergeCell ref="Q461:U461"/>
    <mergeCell ref="V461:Z461"/>
    <mergeCell ref="AA461:AE461"/>
    <mergeCell ref="AF461:AJ461"/>
    <mergeCell ref="G460:K460"/>
    <mergeCell ref="L460:P460"/>
    <mergeCell ref="Q460:U460"/>
    <mergeCell ref="V460:Z460"/>
    <mergeCell ref="AA460:AE460"/>
    <mergeCell ref="AF460:AJ460"/>
    <mergeCell ref="G458:K458"/>
    <mergeCell ref="L458:P458"/>
    <mergeCell ref="Q458:U458"/>
    <mergeCell ref="V458:Z458"/>
    <mergeCell ref="AA458:AE458"/>
    <mergeCell ref="AF458:AJ458"/>
    <mergeCell ref="G457:K457"/>
    <mergeCell ref="L457:P457"/>
    <mergeCell ref="Q457:U457"/>
    <mergeCell ref="V457:Z457"/>
    <mergeCell ref="AA457:AE457"/>
    <mergeCell ref="AF457:AJ457"/>
    <mergeCell ref="AF455:AJ455"/>
    <mergeCell ref="G456:K456"/>
    <mergeCell ref="L456:P456"/>
    <mergeCell ref="Q456:U456"/>
    <mergeCell ref="V456:Z456"/>
    <mergeCell ref="AA456:AE456"/>
    <mergeCell ref="AF456:AJ456"/>
    <mergeCell ref="C455:D455"/>
    <mergeCell ref="G455:K455"/>
    <mergeCell ref="L455:P455"/>
    <mergeCell ref="Q455:U455"/>
    <mergeCell ref="V455:Z455"/>
    <mergeCell ref="AA455:AE455"/>
    <mergeCell ref="G454:K454"/>
    <mergeCell ref="L454:P454"/>
    <mergeCell ref="Q454:U454"/>
    <mergeCell ref="V454:Z454"/>
    <mergeCell ref="AA454:AE454"/>
    <mergeCell ref="AF454:AJ454"/>
    <mergeCell ref="G453:K453"/>
    <mergeCell ref="L453:P453"/>
    <mergeCell ref="Q453:U453"/>
    <mergeCell ref="V453:Z453"/>
    <mergeCell ref="AA453:AE453"/>
    <mergeCell ref="AF453:AJ453"/>
    <mergeCell ref="G451:K451"/>
    <mergeCell ref="L451:P451"/>
    <mergeCell ref="Q451:U451"/>
    <mergeCell ref="V451:Z451"/>
    <mergeCell ref="AA451:AE451"/>
    <mergeCell ref="AF451:AJ451"/>
    <mergeCell ref="G450:K450"/>
    <mergeCell ref="L450:P450"/>
    <mergeCell ref="Q450:U450"/>
    <mergeCell ref="V450:Z450"/>
    <mergeCell ref="AA450:AE450"/>
    <mergeCell ref="AF450:AJ450"/>
    <mergeCell ref="AF448:AJ448"/>
    <mergeCell ref="G449:K449"/>
    <mergeCell ref="L449:P449"/>
    <mergeCell ref="Q449:U449"/>
    <mergeCell ref="V449:Z449"/>
    <mergeCell ref="AA449:AE449"/>
    <mergeCell ref="AF449:AJ449"/>
    <mergeCell ref="C448:D448"/>
    <mergeCell ref="G448:K448"/>
    <mergeCell ref="L448:P448"/>
    <mergeCell ref="Q448:U448"/>
    <mergeCell ref="V448:Z448"/>
    <mergeCell ref="AA448:AE448"/>
    <mergeCell ref="G447:K447"/>
    <mergeCell ref="L447:P447"/>
    <mergeCell ref="Q447:U447"/>
    <mergeCell ref="V447:Z447"/>
    <mergeCell ref="AA447:AE447"/>
    <mergeCell ref="AF447:AJ447"/>
    <mergeCell ref="G446:K446"/>
    <mergeCell ref="L446:P446"/>
    <mergeCell ref="Q446:U446"/>
    <mergeCell ref="V446:Z446"/>
    <mergeCell ref="AA446:AE446"/>
    <mergeCell ref="AF446:AJ446"/>
    <mergeCell ref="G444:K444"/>
    <mergeCell ref="L444:P444"/>
    <mergeCell ref="Q444:U444"/>
    <mergeCell ref="V444:Z444"/>
    <mergeCell ref="AA444:AE444"/>
    <mergeCell ref="AF444:AJ444"/>
    <mergeCell ref="G443:K443"/>
    <mergeCell ref="L443:P443"/>
    <mergeCell ref="Q443:U443"/>
    <mergeCell ref="V443:Z443"/>
    <mergeCell ref="AA443:AE443"/>
    <mergeCell ref="AF443:AJ443"/>
    <mergeCell ref="AF441:AJ441"/>
    <mergeCell ref="G442:K442"/>
    <mergeCell ref="L442:P442"/>
    <mergeCell ref="Q442:U442"/>
    <mergeCell ref="V442:Z442"/>
    <mergeCell ref="AA442:AE442"/>
    <mergeCell ref="AF442:AJ442"/>
    <mergeCell ref="C441:D441"/>
    <mergeCell ref="G441:K441"/>
    <mergeCell ref="L441:P441"/>
    <mergeCell ref="Q441:U441"/>
    <mergeCell ref="V441:Z441"/>
    <mergeCell ref="AA441:AE441"/>
    <mergeCell ref="G440:K440"/>
    <mergeCell ref="L440:P440"/>
    <mergeCell ref="Q440:U440"/>
    <mergeCell ref="V440:Z440"/>
    <mergeCell ref="AA440:AE440"/>
    <mergeCell ref="AF440:AJ440"/>
    <mergeCell ref="G439:K439"/>
    <mergeCell ref="L439:P439"/>
    <mergeCell ref="Q439:U439"/>
    <mergeCell ref="V439:Z439"/>
    <mergeCell ref="AA439:AE439"/>
    <mergeCell ref="AF439:AJ439"/>
    <mergeCell ref="G437:K437"/>
    <mergeCell ref="L437:P437"/>
    <mergeCell ref="Q437:U437"/>
    <mergeCell ref="V437:Z437"/>
    <mergeCell ref="AA437:AE437"/>
    <mergeCell ref="AF437:AJ437"/>
    <mergeCell ref="G436:K436"/>
    <mergeCell ref="L436:P436"/>
    <mergeCell ref="Q436:U436"/>
    <mergeCell ref="V436:Z436"/>
    <mergeCell ref="AA436:AE436"/>
    <mergeCell ref="AF436:AJ436"/>
    <mergeCell ref="AF434:AJ434"/>
    <mergeCell ref="G435:K435"/>
    <mergeCell ref="L435:P435"/>
    <mergeCell ref="Q435:U435"/>
    <mergeCell ref="V435:Z435"/>
    <mergeCell ref="AA435:AE435"/>
    <mergeCell ref="AF435:AJ435"/>
    <mergeCell ref="C434:D434"/>
    <mergeCell ref="G434:K434"/>
    <mergeCell ref="L434:P434"/>
    <mergeCell ref="Q434:U434"/>
    <mergeCell ref="V434:Z434"/>
    <mergeCell ref="AA434:AE434"/>
    <mergeCell ref="G433:K433"/>
    <mergeCell ref="L433:P433"/>
    <mergeCell ref="Q433:U433"/>
    <mergeCell ref="V433:Z433"/>
    <mergeCell ref="AA433:AE433"/>
    <mergeCell ref="AF433:AJ433"/>
    <mergeCell ref="G432:K432"/>
    <mergeCell ref="L432:P432"/>
    <mergeCell ref="Q432:U432"/>
    <mergeCell ref="V432:Z432"/>
    <mergeCell ref="AA432:AE432"/>
    <mergeCell ref="AF432:AJ432"/>
    <mergeCell ref="G430:K430"/>
    <mergeCell ref="L430:P430"/>
    <mergeCell ref="Q430:U430"/>
    <mergeCell ref="V430:Z430"/>
    <mergeCell ref="AA430:AE430"/>
    <mergeCell ref="AF430:AJ430"/>
    <mergeCell ref="G429:K429"/>
    <mergeCell ref="L429:P429"/>
    <mergeCell ref="Q429:U429"/>
    <mergeCell ref="V429:Z429"/>
    <mergeCell ref="AA429:AE429"/>
    <mergeCell ref="AF429:AJ429"/>
    <mergeCell ref="AF427:AJ427"/>
    <mergeCell ref="G428:K428"/>
    <mergeCell ref="L428:P428"/>
    <mergeCell ref="Q428:U428"/>
    <mergeCell ref="V428:Z428"/>
    <mergeCell ref="AA428:AE428"/>
    <mergeCell ref="AF428:AJ428"/>
    <mergeCell ref="C427:D427"/>
    <mergeCell ref="G427:K427"/>
    <mergeCell ref="L427:P427"/>
    <mergeCell ref="Q427:U427"/>
    <mergeCell ref="V427:Z427"/>
    <mergeCell ref="AA427:AE427"/>
    <mergeCell ref="G426:K426"/>
    <mergeCell ref="L426:P426"/>
    <mergeCell ref="Q426:U426"/>
    <mergeCell ref="V426:Z426"/>
    <mergeCell ref="AA426:AE426"/>
    <mergeCell ref="AF426:AJ426"/>
    <mergeCell ref="G425:K425"/>
    <mergeCell ref="L425:P425"/>
    <mergeCell ref="Q425:U425"/>
    <mergeCell ref="V425:Z425"/>
    <mergeCell ref="AA425:AE425"/>
    <mergeCell ref="AF425:AJ425"/>
    <mergeCell ref="G423:K423"/>
    <mergeCell ref="L423:P423"/>
    <mergeCell ref="Q423:U423"/>
    <mergeCell ref="V423:Z423"/>
    <mergeCell ref="AA423:AE423"/>
    <mergeCell ref="AF423:AJ423"/>
    <mergeCell ref="G422:K422"/>
    <mergeCell ref="L422:P422"/>
    <mergeCell ref="Q422:U422"/>
    <mergeCell ref="V422:Z422"/>
    <mergeCell ref="AA422:AE422"/>
    <mergeCell ref="AF422:AJ422"/>
    <mergeCell ref="AF420:AJ420"/>
    <mergeCell ref="G421:K421"/>
    <mergeCell ref="L421:P421"/>
    <mergeCell ref="Q421:U421"/>
    <mergeCell ref="V421:Z421"/>
    <mergeCell ref="AA421:AE421"/>
    <mergeCell ref="AF421:AJ421"/>
    <mergeCell ref="C420:D420"/>
    <mergeCell ref="G420:K420"/>
    <mergeCell ref="L420:P420"/>
    <mergeCell ref="Q420:U420"/>
    <mergeCell ref="V420:Z420"/>
    <mergeCell ref="AA420:AE420"/>
    <mergeCell ref="G419:K419"/>
    <mergeCell ref="L419:P419"/>
    <mergeCell ref="Q419:U419"/>
    <mergeCell ref="V419:Z419"/>
    <mergeCell ref="AA419:AE419"/>
    <mergeCell ref="AF419:AJ419"/>
    <mergeCell ref="G418:K418"/>
    <mergeCell ref="L418:P418"/>
    <mergeCell ref="Q418:U418"/>
    <mergeCell ref="V418:Z418"/>
    <mergeCell ref="AA418:AE418"/>
    <mergeCell ref="AF418:AJ418"/>
    <mergeCell ref="G416:K416"/>
    <mergeCell ref="L416:P416"/>
    <mergeCell ref="Q416:U416"/>
    <mergeCell ref="V416:Z416"/>
    <mergeCell ref="AA416:AE416"/>
    <mergeCell ref="AF416:AJ416"/>
    <mergeCell ref="G415:K415"/>
    <mergeCell ref="L415:P415"/>
    <mergeCell ref="Q415:U415"/>
    <mergeCell ref="V415:Z415"/>
    <mergeCell ref="AA415:AE415"/>
    <mergeCell ref="AF415:AJ415"/>
    <mergeCell ref="AF413:AJ413"/>
    <mergeCell ref="G414:K414"/>
    <mergeCell ref="L414:P414"/>
    <mergeCell ref="Q414:U414"/>
    <mergeCell ref="V414:Z414"/>
    <mergeCell ref="AA414:AE414"/>
    <mergeCell ref="AF414:AJ414"/>
    <mergeCell ref="C413:D413"/>
    <mergeCell ref="G413:K413"/>
    <mergeCell ref="L413:P413"/>
    <mergeCell ref="Q413:U413"/>
    <mergeCell ref="V413:Z413"/>
    <mergeCell ref="AA413:AE413"/>
    <mergeCell ref="G412:K412"/>
    <mergeCell ref="L412:P412"/>
    <mergeCell ref="Q412:U412"/>
    <mergeCell ref="V412:Z412"/>
    <mergeCell ref="AA412:AE412"/>
    <mergeCell ref="AF412:AJ412"/>
    <mergeCell ref="G411:K411"/>
    <mergeCell ref="L411:P411"/>
    <mergeCell ref="Q411:U411"/>
    <mergeCell ref="V411:Z411"/>
    <mergeCell ref="AA411:AE411"/>
    <mergeCell ref="AF411:AJ411"/>
    <mergeCell ref="G409:K409"/>
    <mergeCell ref="L409:P409"/>
    <mergeCell ref="Q409:U409"/>
    <mergeCell ref="V409:Z409"/>
    <mergeCell ref="AA409:AE409"/>
    <mergeCell ref="AF409:AJ409"/>
    <mergeCell ref="G408:K408"/>
    <mergeCell ref="L408:P408"/>
    <mergeCell ref="Q408:U408"/>
    <mergeCell ref="V408:Z408"/>
    <mergeCell ref="AA408:AE408"/>
    <mergeCell ref="AF408:AJ408"/>
    <mergeCell ref="AF406:AJ406"/>
    <mergeCell ref="G407:K407"/>
    <mergeCell ref="L407:P407"/>
    <mergeCell ref="Q407:U407"/>
    <mergeCell ref="V407:Z407"/>
    <mergeCell ref="AA407:AE407"/>
    <mergeCell ref="AF407:AJ407"/>
    <mergeCell ref="C406:D406"/>
    <mergeCell ref="G406:K406"/>
    <mergeCell ref="L406:P406"/>
    <mergeCell ref="Q406:U406"/>
    <mergeCell ref="V406:Z406"/>
    <mergeCell ref="AA406:AE406"/>
    <mergeCell ref="G405:K405"/>
    <mergeCell ref="L405:P405"/>
    <mergeCell ref="Q405:U405"/>
    <mergeCell ref="V405:Z405"/>
    <mergeCell ref="AA405:AE405"/>
    <mergeCell ref="AF405:AJ405"/>
    <mergeCell ref="G404:K404"/>
    <mergeCell ref="L404:P404"/>
    <mergeCell ref="Q404:U404"/>
    <mergeCell ref="V404:Z404"/>
    <mergeCell ref="AA404:AE404"/>
    <mergeCell ref="AF404:AJ404"/>
    <mergeCell ref="G402:K402"/>
    <mergeCell ref="L402:P402"/>
    <mergeCell ref="Q402:U402"/>
    <mergeCell ref="V402:Z402"/>
    <mergeCell ref="AA402:AE402"/>
    <mergeCell ref="AF402:AJ402"/>
    <mergeCell ref="G401:K401"/>
    <mergeCell ref="L401:P401"/>
    <mergeCell ref="Q401:U401"/>
    <mergeCell ref="V401:Z401"/>
    <mergeCell ref="AA401:AE401"/>
    <mergeCell ref="AF401:AJ401"/>
    <mergeCell ref="AF399:AJ399"/>
    <mergeCell ref="G400:K400"/>
    <mergeCell ref="L400:P400"/>
    <mergeCell ref="Q400:U400"/>
    <mergeCell ref="V400:Z400"/>
    <mergeCell ref="AA400:AE400"/>
    <mergeCell ref="AF400:AJ400"/>
    <mergeCell ref="C399:D399"/>
    <mergeCell ref="G399:K399"/>
    <mergeCell ref="L399:P399"/>
    <mergeCell ref="Q399:U399"/>
    <mergeCell ref="V399:Z399"/>
    <mergeCell ref="AA399:AE399"/>
    <mergeCell ref="G398:K398"/>
    <mergeCell ref="L398:P398"/>
    <mergeCell ref="Q398:U398"/>
    <mergeCell ref="V398:Z398"/>
    <mergeCell ref="AA398:AE398"/>
    <mergeCell ref="AF398:AJ398"/>
    <mergeCell ref="G397:K397"/>
    <mergeCell ref="L397:P397"/>
    <mergeCell ref="Q397:U397"/>
    <mergeCell ref="V397:Z397"/>
    <mergeCell ref="AA397:AE397"/>
    <mergeCell ref="AF397:AJ397"/>
    <mergeCell ref="G395:K395"/>
    <mergeCell ref="L395:P395"/>
    <mergeCell ref="Q395:U395"/>
    <mergeCell ref="V395:Z395"/>
    <mergeCell ref="AA395:AE395"/>
    <mergeCell ref="AF395:AJ395"/>
    <mergeCell ref="G394:K394"/>
    <mergeCell ref="L394:P394"/>
    <mergeCell ref="Q394:U394"/>
    <mergeCell ref="V394:Z394"/>
    <mergeCell ref="AA394:AE394"/>
    <mergeCell ref="AF394:AJ394"/>
    <mergeCell ref="AF392:AJ392"/>
    <mergeCell ref="G393:K393"/>
    <mergeCell ref="L393:P393"/>
    <mergeCell ref="Q393:U393"/>
    <mergeCell ref="V393:Z393"/>
    <mergeCell ref="AA393:AE393"/>
    <mergeCell ref="AF393:AJ393"/>
    <mergeCell ref="C392:D392"/>
    <mergeCell ref="G392:K392"/>
    <mergeCell ref="L392:P392"/>
    <mergeCell ref="Q392:U392"/>
    <mergeCell ref="V392:Z392"/>
    <mergeCell ref="AA392:AE392"/>
    <mergeCell ref="G391:K391"/>
    <mergeCell ref="L391:P391"/>
    <mergeCell ref="Q391:U391"/>
    <mergeCell ref="V391:Z391"/>
    <mergeCell ref="AA391:AE391"/>
    <mergeCell ref="AF391:AJ391"/>
    <mergeCell ref="G390:K390"/>
    <mergeCell ref="L390:P390"/>
    <mergeCell ref="Q390:U390"/>
    <mergeCell ref="V390:Z390"/>
    <mergeCell ref="AA390:AE390"/>
    <mergeCell ref="AF390:AJ390"/>
    <mergeCell ref="G388:K388"/>
    <mergeCell ref="L388:P388"/>
    <mergeCell ref="Q388:U388"/>
    <mergeCell ref="V388:Z388"/>
    <mergeCell ref="AA388:AE388"/>
    <mergeCell ref="AF388:AJ388"/>
    <mergeCell ref="G387:K387"/>
    <mergeCell ref="L387:P387"/>
    <mergeCell ref="Q387:U387"/>
    <mergeCell ref="V387:Z387"/>
    <mergeCell ref="AA387:AE387"/>
    <mergeCell ref="AF387:AJ387"/>
    <mergeCell ref="AF385:AJ385"/>
    <mergeCell ref="G386:K386"/>
    <mergeCell ref="L386:P386"/>
    <mergeCell ref="Q386:U386"/>
    <mergeCell ref="V386:Z386"/>
    <mergeCell ref="AA386:AE386"/>
    <mergeCell ref="AF386:AJ386"/>
    <mergeCell ref="C385:D385"/>
    <mergeCell ref="G385:K385"/>
    <mergeCell ref="L385:P385"/>
    <mergeCell ref="Q385:U385"/>
    <mergeCell ref="V385:Z385"/>
    <mergeCell ref="AA385:AE385"/>
    <mergeCell ref="G384:K384"/>
    <mergeCell ref="L384:P384"/>
    <mergeCell ref="Q384:U384"/>
    <mergeCell ref="V384:Z384"/>
    <mergeCell ref="AA384:AE384"/>
    <mergeCell ref="AF384:AJ384"/>
    <mergeCell ref="G383:K383"/>
    <mergeCell ref="L383:P383"/>
    <mergeCell ref="Q383:U383"/>
    <mergeCell ref="V383:Z383"/>
    <mergeCell ref="AA383:AE383"/>
    <mergeCell ref="AF383:AJ383"/>
    <mergeCell ref="G381:K381"/>
    <mergeCell ref="L381:P381"/>
    <mergeCell ref="Q381:U381"/>
    <mergeCell ref="V381:Z381"/>
    <mergeCell ref="AA381:AE381"/>
    <mergeCell ref="AF381:AJ381"/>
    <mergeCell ref="G380:K380"/>
    <mergeCell ref="L380:P380"/>
    <mergeCell ref="Q380:U380"/>
    <mergeCell ref="V380:Z380"/>
    <mergeCell ref="AA380:AE380"/>
    <mergeCell ref="AF380:AJ380"/>
    <mergeCell ref="AF378:AJ378"/>
    <mergeCell ref="G379:K379"/>
    <mergeCell ref="L379:P379"/>
    <mergeCell ref="Q379:U379"/>
    <mergeCell ref="V379:Z379"/>
    <mergeCell ref="AA379:AE379"/>
    <mergeCell ref="AF379:AJ379"/>
    <mergeCell ref="C378:D378"/>
    <mergeCell ref="G378:K378"/>
    <mergeCell ref="L378:P378"/>
    <mergeCell ref="Q378:U378"/>
    <mergeCell ref="V378:Z378"/>
    <mergeCell ref="AA378:AE378"/>
    <mergeCell ref="G377:K377"/>
    <mergeCell ref="L377:P377"/>
    <mergeCell ref="Q377:U377"/>
    <mergeCell ref="V377:Z377"/>
    <mergeCell ref="AA377:AE377"/>
    <mergeCell ref="AF377:AJ377"/>
    <mergeCell ref="G376:K376"/>
    <mergeCell ref="L376:P376"/>
    <mergeCell ref="Q376:U376"/>
    <mergeCell ref="V376:Z376"/>
    <mergeCell ref="AA376:AE376"/>
    <mergeCell ref="AF376:AJ376"/>
    <mergeCell ref="G374:K374"/>
    <mergeCell ref="L374:P374"/>
    <mergeCell ref="Q374:U374"/>
    <mergeCell ref="V374:Z374"/>
    <mergeCell ref="AA374:AE374"/>
    <mergeCell ref="AF374:AJ374"/>
    <mergeCell ref="G373:K373"/>
    <mergeCell ref="L373:P373"/>
    <mergeCell ref="Q373:U373"/>
    <mergeCell ref="V373:Z373"/>
    <mergeCell ref="AA373:AE373"/>
    <mergeCell ref="AF373:AJ373"/>
    <mergeCell ref="AF371:AJ371"/>
    <mergeCell ref="G372:K372"/>
    <mergeCell ref="L372:P372"/>
    <mergeCell ref="Q372:U372"/>
    <mergeCell ref="V372:Z372"/>
    <mergeCell ref="AA372:AE372"/>
    <mergeCell ref="AF372:AJ372"/>
    <mergeCell ref="C371:D371"/>
    <mergeCell ref="G371:K371"/>
    <mergeCell ref="L371:P371"/>
    <mergeCell ref="Q371:U371"/>
    <mergeCell ref="V371:Z371"/>
    <mergeCell ref="AA371:AE371"/>
    <mergeCell ref="G370:K370"/>
    <mergeCell ref="L370:P370"/>
    <mergeCell ref="Q370:U370"/>
    <mergeCell ref="V370:Z370"/>
    <mergeCell ref="AA370:AE370"/>
    <mergeCell ref="AF370:AJ370"/>
    <mergeCell ref="G369:K369"/>
    <mergeCell ref="L369:P369"/>
    <mergeCell ref="Q369:U369"/>
    <mergeCell ref="V369:Z369"/>
    <mergeCell ref="AA369:AE369"/>
    <mergeCell ref="AF369:AJ369"/>
    <mergeCell ref="G367:K367"/>
    <mergeCell ref="L367:P367"/>
    <mergeCell ref="Q367:U367"/>
    <mergeCell ref="V367:Z367"/>
    <mergeCell ref="AA367:AE367"/>
    <mergeCell ref="AF367:AJ367"/>
    <mergeCell ref="G366:K366"/>
    <mergeCell ref="L366:P366"/>
    <mergeCell ref="Q366:U366"/>
    <mergeCell ref="V366:Z366"/>
    <mergeCell ref="AA366:AE366"/>
    <mergeCell ref="AF366:AJ366"/>
    <mergeCell ref="AF364:AJ364"/>
    <mergeCell ref="G365:K365"/>
    <mergeCell ref="L365:P365"/>
    <mergeCell ref="Q365:U365"/>
    <mergeCell ref="V365:Z365"/>
    <mergeCell ref="AA365:AE365"/>
    <mergeCell ref="AF365:AJ365"/>
    <mergeCell ref="C364:D364"/>
    <mergeCell ref="G364:K364"/>
    <mergeCell ref="L364:P364"/>
    <mergeCell ref="Q364:U364"/>
    <mergeCell ref="V364:Z364"/>
    <mergeCell ref="AA364:AE364"/>
    <mergeCell ref="G363:K363"/>
    <mergeCell ref="L363:P363"/>
    <mergeCell ref="Q363:U363"/>
    <mergeCell ref="V363:Z363"/>
    <mergeCell ref="AA363:AE363"/>
    <mergeCell ref="AF363:AJ363"/>
    <mergeCell ref="G362:K362"/>
    <mergeCell ref="L362:P362"/>
    <mergeCell ref="Q362:U362"/>
    <mergeCell ref="V362:Z362"/>
    <mergeCell ref="AA362:AE362"/>
    <mergeCell ref="AF362:AJ362"/>
    <mergeCell ref="G360:K360"/>
    <mergeCell ref="L360:P360"/>
    <mergeCell ref="Q360:U360"/>
    <mergeCell ref="V360:Z360"/>
    <mergeCell ref="AA360:AE360"/>
    <mergeCell ref="AF360:AJ360"/>
    <mergeCell ref="G359:K359"/>
    <mergeCell ref="L359:P359"/>
    <mergeCell ref="Q359:U359"/>
    <mergeCell ref="V359:Z359"/>
    <mergeCell ref="AA359:AE359"/>
    <mergeCell ref="AF359:AJ359"/>
    <mergeCell ref="AF357:AJ357"/>
    <mergeCell ref="G358:K358"/>
    <mergeCell ref="L358:P358"/>
    <mergeCell ref="Q358:U358"/>
    <mergeCell ref="V358:Z358"/>
    <mergeCell ref="AA358:AE358"/>
    <mergeCell ref="AF358:AJ358"/>
    <mergeCell ref="C357:D357"/>
    <mergeCell ref="G357:K357"/>
    <mergeCell ref="L357:P357"/>
    <mergeCell ref="Q357:U357"/>
    <mergeCell ref="V357:Z357"/>
    <mergeCell ref="AA357:AE357"/>
    <mergeCell ref="G356:K356"/>
    <mergeCell ref="L356:P356"/>
    <mergeCell ref="Q356:U356"/>
    <mergeCell ref="V356:Z356"/>
    <mergeCell ref="AA356:AE356"/>
    <mergeCell ref="AF356:AJ356"/>
    <mergeCell ref="G355:K355"/>
    <mergeCell ref="L355:P355"/>
    <mergeCell ref="Q355:U355"/>
    <mergeCell ref="V355:Z355"/>
    <mergeCell ref="AA355:AE355"/>
    <mergeCell ref="AF355:AJ355"/>
    <mergeCell ref="G353:K353"/>
    <mergeCell ref="L353:P353"/>
    <mergeCell ref="Q353:U353"/>
    <mergeCell ref="V353:Z353"/>
    <mergeCell ref="AA353:AE353"/>
    <mergeCell ref="AF353:AJ353"/>
    <mergeCell ref="G352:K352"/>
    <mergeCell ref="L352:P352"/>
    <mergeCell ref="Q352:U352"/>
    <mergeCell ref="V352:Z352"/>
    <mergeCell ref="AA352:AE352"/>
    <mergeCell ref="AF352:AJ352"/>
    <mergeCell ref="AF350:AJ350"/>
    <mergeCell ref="G351:K351"/>
    <mergeCell ref="L351:P351"/>
    <mergeCell ref="Q351:U351"/>
    <mergeCell ref="V351:Z351"/>
    <mergeCell ref="AA351:AE351"/>
    <mergeCell ref="AF351:AJ351"/>
    <mergeCell ref="C350:D350"/>
    <mergeCell ref="G350:K350"/>
    <mergeCell ref="L350:P350"/>
    <mergeCell ref="Q350:U350"/>
    <mergeCell ref="V350:Z350"/>
    <mergeCell ref="AA350:AE350"/>
    <mergeCell ref="G349:K349"/>
    <mergeCell ref="L349:P349"/>
    <mergeCell ref="Q349:U349"/>
    <mergeCell ref="V349:Z349"/>
    <mergeCell ref="AA349:AE349"/>
    <mergeCell ref="AF349:AJ349"/>
    <mergeCell ref="G348:K348"/>
    <mergeCell ref="L348:P348"/>
    <mergeCell ref="Q348:U348"/>
    <mergeCell ref="V348:Z348"/>
    <mergeCell ref="AA348:AE348"/>
    <mergeCell ref="AF348:AJ348"/>
    <mergeCell ref="G346:K346"/>
    <mergeCell ref="L346:P346"/>
    <mergeCell ref="Q346:U346"/>
    <mergeCell ref="V346:Z346"/>
    <mergeCell ref="AA346:AE346"/>
    <mergeCell ref="AF346:AJ346"/>
    <mergeCell ref="G345:K345"/>
    <mergeCell ref="L345:P345"/>
    <mergeCell ref="Q345:U345"/>
    <mergeCell ref="V345:Z345"/>
    <mergeCell ref="AA345:AE345"/>
    <mergeCell ref="AF345:AJ345"/>
    <mergeCell ref="AF343:AJ343"/>
    <mergeCell ref="G344:K344"/>
    <mergeCell ref="L344:P344"/>
    <mergeCell ref="Q344:U344"/>
    <mergeCell ref="V344:Z344"/>
    <mergeCell ref="AA344:AE344"/>
    <mergeCell ref="AF344:AJ344"/>
    <mergeCell ref="C343:D343"/>
    <mergeCell ref="G343:K343"/>
    <mergeCell ref="L343:P343"/>
    <mergeCell ref="Q343:U343"/>
    <mergeCell ref="V343:Z343"/>
    <mergeCell ref="AA343:AE343"/>
    <mergeCell ref="G342:K342"/>
    <mergeCell ref="L342:P342"/>
    <mergeCell ref="Q342:U342"/>
    <mergeCell ref="V342:Z342"/>
    <mergeCell ref="AA342:AE342"/>
    <mergeCell ref="AF342:AJ342"/>
    <mergeCell ref="G341:K341"/>
    <mergeCell ref="L341:P341"/>
    <mergeCell ref="Q341:U341"/>
    <mergeCell ref="V341:Z341"/>
    <mergeCell ref="AA341:AE341"/>
    <mergeCell ref="AF341:AJ341"/>
    <mergeCell ref="G339:K339"/>
    <mergeCell ref="L339:P339"/>
    <mergeCell ref="Q339:U339"/>
    <mergeCell ref="V339:Z339"/>
    <mergeCell ref="AA339:AE339"/>
    <mergeCell ref="AF339:AJ339"/>
    <mergeCell ref="G338:K338"/>
    <mergeCell ref="L338:P338"/>
    <mergeCell ref="Q338:U338"/>
    <mergeCell ref="V338:Z338"/>
    <mergeCell ref="AA338:AE338"/>
    <mergeCell ref="AF338:AJ338"/>
    <mergeCell ref="AF336:AJ336"/>
    <mergeCell ref="G337:K337"/>
    <mergeCell ref="L337:P337"/>
    <mergeCell ref="Q337:U337"/>
    <mergeCell ref="V337:Z337"/>
    <mergeCell ref="AA337:AE337"/>
    <mergeCell ref="AF337:AJ337"/>
    <mergeCell ref="C336:D336"/>
    <mergeCell ref="G336:K336"/>
    <mergeCell ref="L336:P336"/>
    <mergeCell ref="Q336:U336"/>
    <mergeCell ref="V336:Z336"/>
    <mergeCell ref="AA336:AE336"/>
    <mergeCell ref="G335:K335"/>
    <mergeCell ref="L335:P335"/>
    <mergeCell ref="Q335:U335"/>
    <mergeCell ref="V335:Z335"/>
    <mergeCell ref="AA335:AE335"/>
    <mergeCell ref="AF335:AJ335"/>
    <mergeCell ref="G334:K334"/>
    <mergeCell ref="L334:P334"/>
    <mergeCell ref="Q334:U334"/>
    <mergeCell ref="V334:Z334"/>
    <mergeCell ref="AA334:AE334"/>
    <mergeCell ref="AF334:AJ334"/>
    <mergeCell ref="G332:K332"/>
    <mergeCell ref="L332:P332"/>
    <mergeCell ref="Q332:U332"/>
    <mergeCell ref="V332:Z332"/>
    <mergeCell ref="AA332:AE332"/>
    <mergeCell ref="AF332:AJ332"/>
    <mergeCell ref="G331:K331"/>
    <mergeCell ref="L331:P331"/>
    <mergeCell ref="Q331:U331"/>
    <mergeCell ref="V331:Z331"/>
    <mergeCell ref="AA331:AE331"/>
    <mergeCell ref="AF331:AJ331"/>
    <mergeCell ref="AF329:AJ329"/>
    <mergeCell ref="G330:K330"/>
    <mergeCell ref="L330:P330"/>
    <mergeCell ref="Q330:U330"/>
    <mergeCell ref="V330:Z330"/>
    <mergeCell ref="AA330:AE330"/>
    <mergeCell ref="AF330:AJ330"/>
    <mergeCell ref="C329:D329"/>
    <mergeCell ref="G329:K329"/>
    <mergeCell ref="L329:P329"/>
    <mergeCell ref="Q329:U329"/>
    <mergeCell ref="V329:Z329"/>
    <mergeCell ref="AA329:AE329"/>
    <mergeCell ref="G328:K328"/>
    <mergeCell ref="L328:P328"/>
    <mergeCell ref="Q328:U328"/>
    <mergeCell ref="V328:Z328"/>
    <mergeCell ref="AA328:AE328"/>
    <mergeCell ref="AF328:AJ328"/>
    <mergeCell ref="G327:K327"/>
    <mergeCell ref="L327:P327"/>
    <mergeCell ref="Q327:U327"/>
    <mergeCell ref="V327:Z327"/>
    <mergeCell ref="AA327:AE327"/>
    <mergeCell ref="AF327:AJ327"/>
    <mergeCell ref="G325:K325"/>
    <mergeCell ref="L325:P325"/>
    <mergeCell ref="Q325:U325"/>
    <mergeCell ref="V325:Z325"/>
    <mergeCell ref="AA325:AE325"/>
    <mergeCell ref="AF325:AJ325"/>
    <mergeCell ref="G324:K324"/>
    <mergeCell ref="L324:P324"/>
    <mergeCell ref="Q324:U324"/>
    <mergeCell ref="V324:Z324"/>
    <mergeCell ref="AA324:AE324"/>
    <mergeCell ref="AF324:AJ324"/>
    <mergeCell ref="AF322:AJ322"/>
    <mergeCell ref="G323:K323"/>
    <mergeCell ref="L323:P323"/>
    <mergeCell ref="Q323:U323"/>
    <mergeCell ref="V323:Z323"/>
    <mergeCell ref="AA323:AE323"/>
    <mergeCell ref="AF323:AJ323"/>
    <mergeCell ref="C322:D322"/>
    <mergeCell ref="G322:K322"/>
    <mergeCell ref="L322:P322"/>
    <mergeCell ref="Q322:U322"/>
    <mergeCell ref="V322:Z322"/>
    <mergeCell ref="AA322:AE322"/>
    <mergeCell ref="G321:K321"/>
    <mergeCell ref="L321:P321"/>
    <mergeCell ref="Q321:U321"/>
    <mergeCell ref="V321:Z321"/>
    <mergeCell ref="AA321:AE321"/>
    <mergeCell ref="AF321:AJ321"/>
    <mergeCell ref="G320:K320"/>
    <mergeCell ref="L320:P320"/>
    <mergeCell ref="Q320:U320"/>
    <mergeCell ref="V320:Z320"/>
    <mergeCell ref="AA320:AE320"/>
    <mergeCell ref="AF320:AJ320"/>
    <mergeCell ref="G318:K318"/>
    <mergeCell ref="L318:P318"/>
    <mergeCell ref="Q318:U318"/>
    <mergeCell ref="V318:Z318"/>
    <mergeCell ref="AA318:AE318"/>
    <mergeCell ref="AF318:AJ318"/>
    <mergeCell ref="G317:K317"/>
    <mergeCell ref="L317:P317"/>
    <mergeCell ref="Q317:U317"/>
    <mergeCell ref="V317:Z317"/>
    <mergeCell ref="AA317:AE317"/>
    <mergeCell ref="AF317:AJ317"/>
    <mergeCell ref="AF315:AJ315"/>
    <mergeCell ref="G316:K316"/>
    <mergeCell ref="L316:P316"/>
    <mergeCell ref="Q316:U316"/>
    <mergeCell ref="V316:Z316"/>
    <mergeCell ref="AA316:AE316"/>
    <mergeCell ref="AF316:AJ316"/>
    <mergeCell ref="C315:D315"/>
    <mergeCell ref="G315:K315"/>
    <mergeCell ref="L315:P315"/>
    <mergeCell ref="Q315:U315"/>
    <mergeCell ref="V315:Z315"/>
    <mergeCell ref="AA315:AE315"/>
    <mergeCell ref="G314:K314"/>
    <mergeCell ref="L314:P314"/>
    <mergeCell ref="Q314:U314"/>
    <mergeCell ref="V314:Z314"/>
    <mergeCell ref="AA314:AE314"/>
    <mergeCell ref="AF314:AJ314"/>
    <mergeCell ref="G313:K313"/>
    <mergeCell ref="L313:P313"/>
    <mergeCell ref="Q313:U313"/>
    <mergeCell ref="V313:Z313"/>
    <mergeCell ref="AA313:AE313"/>
    <mergeCell ref="AF313:AJ313"/>
    <mergeCell ref="G311:K311"/>
    <mergeCell ref="L311:P311"/>
    <mergeCell ref="Q311:U311"/>
    <mergeCell ref="V311:Z311"/>
    <mergeCell ref="AA311:AE311"/>
    <mergeCell ref="AF311:AJ311"/>
    <mergeCell ref="G310:K310"/>
    <mergeCell ref="L310:P310"/>
    <mergeCell ref="Q310:U310"/>
    <mergeCell ref="V310:Z310"/>
    <mergeCell ref="AA310:AE310"/>
    <mergeCell ref="AF310:AJ310"/>
    <mergeCell ref="G309:K309"/>
    <mergeCell ref="L309:P309"/>
    <mergeCell ref="Q309:U309"/>
    <mergeCell ref="V309:Z309"/>
    <mergeCell ref="AA309:AE309"/>
    <mergeCell ref="AF309:AJ309"/>
    <mergeCell ref="G308:K308"/>
    <mergeCell ref="L308:P308"/>
    <mergeCell ref="Q308:U308"/>
    <mergeCell ref="V308:Z308"/>
    <mergeCell ref="AA308:AE308"/>
    <mergeCell ref="AF308:AJ308"/>
    <mergeCell ref="G307:K307"/>
    <mergeCell ref="L307:P307"/>
    <mergeCell ref="Q307:U307"/>
    <mergeCell ref="V307:Z307"/>
    <mergeCell ref="AA307:AE307"/>
    <mergeCell ref="AF307:AJ307"/>
    <mergeCell ref="AA303:AE303"/>
    <mergeCell ref="AF303:AJ303"/>
    <mergeCell ref="AK303:AO303"/>
    <mergeCell ref="G306:K306"/>
    <mergeCell ref="L306:P306"/>
    <mergeCell ref="Q306:U306"/>
    <mergeCell ref="V306:Z306"/>
    <mergeCell ref="AA306:AE306"/>
    <mergeCell ref="AF306:AJ306"/>
    <mergeCell ref="F303:G303"/>
    <mergeCell ref="H303:J303"/>
    <mergeCell ref="K303:M303"/>
    <mergeCell ref="N303:P303"/>
    <mergeCell ref="Q303:U303"/>
    <mergeCell ref="V303:Z303"/>
    <mergeCell ref="AK301:AO301"/>
    <mergeCell ref="F302:G302"/>
    <mergeCell ref="H302:J302"/>
    <mergeCell ref="K302:M302"/>
    <mergeCell ref="N302:P302"/>
    <mergeCell ref="Q302:U302"/>
    <mergeCell ref="V302:Z302"/>
    <mergeCell ref="AA302:AE302"/>
    <mergeCell ref="AF302:AJ302"/>
    <mergeCell ref="AK302:AO302"/>
    <mergeCell ref="AF300:AJ300"/>
    <mergeCell ref="AK300:AO300"/>
    <mergeCell ref="F301:G301"/>
    <mergeCell ref="H301:J301"/>
    <mergeCell ref="K301:M301"/>
    <mergeCell ref="N301:P301"/>
    <mergeCell ref="Q301:U301"/>
    <mergeCell ref="V301:Z301"/>
    <mergeCell ref="AA301:AE301"/>
    <mergeCell ref="AF301:AJ301"/>
    <mergeCell ref="AA299:AE299"/>
    <mergeCell ref="AF299:AJ299"/>
    <mergeCell ref="AK299:AO299"/>
    <mergeCell ref="F300:G300"/>
    <mergeCell ref="H300:J300"/>
    <mergeCell ref="K300:M300"/>
    <mergeCell ref="N300:P300"/>
    <mergeCell ref="Q300:U300"/>
    <mergeCell ref="V300:Z300"/>
    <mergeCell ref="AA300:AE300"/>
    <mergeCell ref="F299:G299"/>
    <mergeCell ref="H299:J299"/>
    <mergeCell ref="K299:M299"/>
    <mergeCell ref="N299:P299"/>
    <mergeCell ref="Q299:U299"/>
    <mergeCell ref="V299:Z299"/>
    <mergeCell ref="AK266:AO266"/>
    <mergeCell ref="F273:G273"/>
    <mergeCell ref="H273:J273"/>
    <mergeCell ref="K273:M273"/>
    <mergeCell ref="N273:P273"/>
    <mergeCell ref="Q273:U273"/>
    <mergeCell ref="V273:Z273"/>
    <mergeCell ref="AA273:AE273"/>
    <mergeCell ref="AF273:AJ273"/>
    <mergeCell ref="AK273:AO273"/>
    <mergeCell ref="AK298:AO298"/>
    <mergeCell ref="N296:P296"/>
    <mergeCell ref="Q296:U296"/>
    <mergeCell ref="V296:Z296"/>
    <mergeCell ref="AK294:AO294"/>
    <mergeCell ref="F295:G295"/>
    <mergeCell ref="F266:G266"/>
    <mergeCell ref="H266:J266"/>
    <mergeCell ref="K266:M266"/>
    <mergeCell ref="N266:P266"/>
    <mergeCell ref="Q266:U266"/>
    <mergeCell ref="V266:Z266"/>
    <mergeCell ref="AA266:AE266"/>
    <mergeCell ref="AF266:AJ266"/>
    <mergeCell ref="AA252:AE252"/>
    <mergeCell ref="AF252:AJ252"/>
    <mergeCell ref="AK252:AO252"/>
    <mergeCell ref="F259:G259"/>
    <mergeCell ref="H259:J259"/>
    <mergeCell ref="K259:M259"/>
    <mergeCell ref="N259:P259"/>
    <mergeCell ref="Q259:U259"/>
    <mergeCell ref="V259:Z259"/>
    <mergeCell ref="AA259:AE259"/>
    <mergeCell ref="F252:G252"/>
    <mergeCell ref="H252:J252"/>
    <mergeCell ref="K252:M252"/>
    <mergeCell ref="N252:P252"/>
    <mergeCell ref="Q252:U252"/>
    <mergeCell ref="V252:Z252"/>
    <mergeCell ref="AF263:AJ263"/>
    <mergeCell ref="AK263:AO263"/>
    <mergeCell ref="AA264:AE264"/>
    <mergeCell ref="AF264:AJ264"/>
    <mergeCell ref="AA262:AE262"/>
    <mergeCell ref="AF262:AJ262"/>
    <mergeCell ref="AK262:AO262"/>
    <mergeCell ref="F263:G263"/>
    <mergeCell ref="AF297:AJ297"/>
    <mergeCell ref="AK297:AO297"/>
    <mergeCell ref="F298:G298"/>
    <mergeCell ref="H298:J298"/>
    <mergeCell ref="K298:M298"/>
    <mergeCell ref="N298:P298"/>
    <mergeCell ref="Q298:U298"/>
    <mergeCell ref="V298:Z298"/>
    <mergeCell ref="AA298:AE298"/>
    <mergeCell ref="AF298:AJ298"/>
    <mergeCell ref="AA296:AE296"/>
    <mergeCell ref="AF296:AJ296"/>
    <mergeCell ref="AK296:AO296"/>
    <mergeCell ref="F297:G297"/>
    <mergeCell ref="H297:J297"/>
    <mergeCell ref="K297:M297"/>
    <mergeCell ref="N297:P297"/>
    <mergeCell ref="Q297:U297"/>
    <mergeCell ref="V297:Z297"/>
    <mergeCell ref="AA297:AE297"/>
    <mergeCell ref="F296:G296"/>
    <mergeCell ref="H296:J296"/>
    <mergeCell ref="K296:M296"/>
    <mergeCell ref="H295:J295"/>
    <mergeCell ref="K295:M295"/>
    <mergeCell ref="N295:P295"/>
    <mergeCell ref="Q295:U295"/>
    <mergeCell ref="V295:Z295"/>
    <mergeCell ref="AA295:AE295"/>
    <mergeCell ref="AF295:AJ295"/>
    <mergeCell ref="AK295:AO295"/>
    <mergeCell ref="AF293:AJ293"/>
    <mergeCell ref="AK293:AO293"/>
    <mergeCell ref="F294:G294"/>
    <mergeCell ref="H294:J294"/>
    <mergeCell ref="K294:M294"/>
    <mergeCell ref="N294:P294"/>
    <mergeCell ref="Q294:U294"/>
    <mergeCell ref="V294:Z294"/>
    <mergeCell ref="AA294:AE294"/>
    <mergeCell ref="AF294:AJ294"/>
    <mergeCell ref="AA292:AE292"/>
    <mergeCell ref="AF292:AJ292"/>
    <mergeCell ref="AK292:AO292"/>
    <mergeCell ref="F293:G293"/>
    <mergeCell ref="H293:J293"/>
    <mergeCell ref="K293:M293"/>
    <mergeCell ref="N293:P293"/>
    <mergeCell ref="Q293:U293"/>
    <mergeCell ref="V293:Z293"/>
    <mergeCell ref="AA293:AE293"/>
    <mergeCell ref="F292:G292"/>
    <mergeCell ref="H292:J292"/>
    <mergeCell ref="K292:M292"/>
    <mergeCell ref="N292:P292"/>
    <mergeCell ref="Q292:U292"/>
    <mergeCell ref="V292:Z292"/>
    <mergeCell ref="AK290:AO290"/>
    <mergeCell ref="F291:G291"/>
    <mergeCell ref="H291:J291"/>
    <mergeCell ref="K291:M291"/>
    <mergeCell ref="N291:P291"/>
    <mergeCell ref="Q291:U291"/>
    <mergeCell ref="V291:Z291"/>
    <mergeCell ref="AA291:AE291"/>
    <mergeCell ref="AF291:AJ291"/>
    <mergeCell ref="AK291:AO291"/>
    <mergeCell ref="AF289:AJ289"/>
    <mergeCell ref="AK289:AO289"/>
    <mergeCell ref="F290:G290"/>
    <mergeCell ref="H290:J290"/>
    <mergeCell ref="K290:M290"/>
    <mergeCell ref="N290:P290"/>
    <mergeCell ref="Q290:U290"/>
    <mergeCell ref="V290:Z290"/>
    <mergeCell ref="AA290:AE290"/>
    <mergeCell ref="AF290:AJ290"/>
    <mergeCell ref="AA288:AE288"/>
    <mergeCell ref="AF288:AJ288"/>
    <mergeCell ref="AK288:AO288"/>
    <mergeCell ref="F289:G289"/>
    <mergeCell ref="H289:J289"/>
    <mergeCell ref="K289:M289"/>
    <mergeCell ref="N289:P289"/>
    <mergeCell ref="Q289:U289"/>
    <mergeCell ref="V289:Z289"/>
    <mergeCell ref="AA289:AE289"/>
    <mergeCell ref="F288:G288"/>
    <mergeCell ref="H288:J288"/>
    <mergeCell ref="K288:M288"/>
    <mergeCell ref="N288:P288"/>
    <mergeCell ref="Q288:U288"/>
    <mergeCell ref="V288:Z288"/>
    <mergeCell ref="AK286:AO286"/>
    <mergeCell ref="F287:G287"/>
    <mergeCell ref="H287:J287"/>
    <mergeCell ref="K287:M287"/>
    <mergeCell ref="N287:P287"/>
    <mergeCell ref="Q287:U287"/>
    <mergeCell ref="V287:Z287"/>
    <mergeCell ref="AA287:AE287"/>
    <mergeCell ref="AF287:AJ287"/>
    <mergeCell ref="AK287:AO287"/>
    <mergeCell ref="AF285:AJ285"/>
    <mergeCell ref="AK285:AO285"/>
    <mergeCell ref="F286:G286"/>
    <mergeCell ref="H286:J286"/>
    <mergeCell ref="K286:M286"/>
    <mergeCell ref="N286:P286"/>
    <mergeCell ref="Q286:U286"/>
    <mergeCell ref="V286:Z286"/>
    <mergeCell ref="AA286:AE286"/>
    <mergeCell ref="AF286:AJ286"/>
    <mergeCell ref="AA284:AE284"/>
    <mergeCell ref="AF284:AJ284"/>
    <mergeCell ref="AK284:AO284"/>
    <mergeCell ref="F285:G285"/>
    <mergeCell ref="H285:J285"/>
    <mergeCell ref="K285:M285"/>
    <mergeCell ref="N285:P285"/>
    <mergeCell ref="Q285:U285"/>
    <mergeCell ref="V285:Z285"/>
    <mergeCell ref="AA285:AE285"/>
    <mergeCell ref="F284:G284"/>
    <mergeCell ref="H284:J284"/>
    <mergeCell ref="K284:M284"/>
    <mergeCell ref="N284:P284"/>
    <mergeCell ref="Q284:U284"/>
    <mergeCell ref="V284:Z284"/>
    <mergeCell ref="AK282:AO282"/>
    <mergeCell ref="F283:G283"/>
    <mergeCell ref="H283:J283"/>
    <mergeCell ref="K283:M283"/>
    <mergeCell ref="N283:P283"/>
    <mergeCell ref="Q283:U283"/>
    <mergeCell ref="V283:Z283"/>
    <mergeCell ref="AA283:AE283"/>
    <mergeCell ref="AF283:AJ283"/>
    <mergeCell ref="AK283:AO283"/>
    <mergeCell ref="AF281:AJ281"/>
    <mergeCell ref="AK281:AO281"/>
    <mergeCell ref="F282:G282"/>
    <mergeCell ref="H282:J282"/>
    <mergeCell ref="K282:M282"/>
    <mergeCell ref="N282:P282"/>
    <mergeCell ref="Q282:U282"/>
    <mergeCell ref="V282:Z282"/>
    <mergeCell ref="AA282:AE282"/>
    <mergeCell ref="AF282:AJ282"/>
    <mergeCell ref="AA280:AE280"/>
    <mergeCell ref="AF280:AJ280"/>
    <mergeCell ref="AK280:AO280"/>
    <mergeCell ref="F281:G281"/>
    <mergeCell ref="H281:J281"/>
    <mergeCell ref="K281:M281"/>
    <mergeCell ref="N281:P281"/>
    <mergeCell ref="Q281:U281"/>
    <mergeCell ref="V281:Z281"/>
    <mergeCell ref="AA281:AE281"/>
    <mergeCell ref="F280:G280"/>
    <mergeCell ref="H280:J280"/>
    <mergeCell ref="K280:M280"/>
    <mergeCell ref="N280:P280"/>
    <mergeCell ref="Q280:U280"/>
    <mergeCell ref="V280:Z280"/>
    <mergeCell ref="AK278:AO278"/>
    <mergeCell ref="F279:G279"/>
    <mergeCell ref="H279:J279"/>
    <mergeCell ref="K279:M279"/>
    <mergeCell ref="N279:P279"/>
    <mergeCell ref="Q279:U279"/>
    <mergeCell ref="V279:Z279"/>
    <mergeCell ref="AA279:AE279"/>
    <mergeCell ref="AF279:AJ279"/>
    <mergeCell ref="AK279:AO279"/>
    <mergeCell ref="AF277:AJ277"/>
    <mergeCell ref="AK277:AO277"/>
    <mergeCell ref="F278:G278"/>
    <mergeCell ref="H278:J278"/>
    <mergeCell ref="K278:M278"/>
    <mergeCell ref="N278:P278"/>
    <mergeCell ref="Q278:U278"/>
    <mergeCell ref="V278:Z278"/>
    <mergeCell ref="AA278:AE278"/>
    <mergeCell ref="AF278:AJ278"/>
    <mergeCell ref="AA276:AE276"/>
    <mergeCell ref="AF276:AJ276"/>
    <mergeCell ref="AK276:AO276"/>
    <mergeCell ref="F277:G277"/>
    <mergeCell ref="H277:J277"/>
    <mergeCell ref="K277:M277"/>
    <mergeCell ref="N277:P277"/>
    <mergeCell ref="Q277:U277"/>
    <mergeCell ref="V277:Z277"/>
    <mergeCell ref="AA277:AE277"/>
    <mergeCell ref="F276:G276"/>
    <mergeCell ref="H276:J276"/>
    <mergeCell ref="K276:M276"/>
    <mergeCell ref="N276:P276"/>
    <mergeCell ref="Q276:U276"/>
    <mergeCell ref="V276:Z276"/>
    <mergeCell ref="AK274:AO274"/>
    <mergeCell ref="F275:G275"/>
    <mergeCell ref="H275:J275"/>
    <mergeCell ref="K275:M275"/>
    <mergeCell ref="N275:P275"/>
    <mergeCell ref="Q275:U275"/>
    <mergeCell ref="V275:Z275"/>
    <mergeCell ref="AA275:AE275"/>
    <mergeCell ref="AF275:AJ275"/>
    <mergeCell ref="AK275:AO275"/>
    <mergeCell ref="AF272:AJ272"/>
    <mergeCell ref="AK272:AO272"/>
    <mergeCell ref="F274:G274"/>
    <mergeCell ref="H274:J274"/>
    <mergeCell ref="K274:M274"/>
    <mergeCell ref="N274:P274"/>
    <mergeCell ref="Q274:U274"/>
    <mergeCell ref="V274:Z274"/>
    <mergeCell ref="AA274:AE274"/>
    <mergeCell ref="AF274:AJ274"/>
    <mergeCell ref="AA271:AE271"/>
    <mergeCell ref="AF271:AJ271"/>
    <mergeCell ref="AK271:AO271"/>
    <mergeCell ref="F272:G272"/>
    <mergeCell ref="H272:J272"/>
    <mergeCell ref="K272:M272"/>
    <mergeCell ref="N272:P272"/>
    <mergeCell ref="Q272:U272"/>
    <mergeCell ref="V272:Z272"/>
    <mergeCell ref="AA272:AE272"/>
    <mergeCell ref="F271:G271"/>
    <mergeCell ref="H271:J271"/>
    <mergeCell ref="K271:M271"/>
    <mergeCell ref="N271:P271"/>
    <mergeCell ref="Q271:U271"/>
    <mergeCell ref="V271:Z271"/>
    <mergeCell ref="AK269:AO269"/>
    <mergeCell ref="F270:G270"/>
    <mergeCell ref="H270:J270"/>
    <mergeCell ref="K270:M270"/>
    <mergeCell ref="N270:P270"/>
    <mergeCell ref="Q270:U270"/>
    <mergeCell ref="V270:Z270"/>
    <mergeCell ref="AA270:AE270"/>
    <mergeCell ref="AF270:AJ270"/>
    <mergeCell ref="AK270:AO270"/>
    <mergeCell ref="AF268:AJ268"/>
    <mergeCell ref="AK268:AO268"/>
    <mergeCell ref="F269:G269"/>
    <mergeCell ref="H269:J269"/>
    <mergeCell ref="K269:M269"/>
    <mergeCell ref="N269:P269"/>
    <mergeCell ref="Q269:U269"/>
    <mergeCell ref="V269:Z269"/>
    <mergeCell ref="AA269:AE269"/>
    <mergeCell ref="AF269:AJ269"/>
    <mergeCell ref="AA267:AE267"/>
    <mergeCell ref="AF267:AJ267"/>
    <mergeCell ref="AK267:AO267"/>
    <mergeCell ref="F268:G268"/>
    <mergeCell ref="H268:J268"/>
    <mergeCell ref="K268:M268"/>
    <mergeCell ref="N268:P268"/>
    <mergeCell ref="Q268:U268"/>
    <mergeCell ref="V268:Z268"/>
    <mergeCell ref="AA268:AE268"/>
    <mergeCell ref="F267:G267"/>
    <mergeCell ref="H267:J267"/>
    <mergeCell ref="K267:M267"/>
    <mergeCell ref="N267:P267"/>
    <mergeCell ref="Q267:U267"/>
    <mergeCell ref="V267:Z267"/>
    <mergeCell ref="AK264:AO264"/>
    <mergeCell ref="F265:G265"/>
    <mergeCell ref="H265:J265"/>
    <mergeCell ref="K265:M265"/>
    <mergeCell ref="N265:P265"/>
    <mergeCell ref="Q265:U265"/>
    <mergeCell ref="V265:Z265"/>
    <mergeCell ref="AA265:AE265"/>
    <mergeCell ref="AF265:AJ265"/>
    <mergeCell ref="AK265:AO265"/>
    <mergeCell ref="F264:G264"/>
    <mergeCell ref="H264:J264"/>
    <mergeCell ref="K264:M264"/>
    <mergeCell ref="N264:P264"/>
    <mergeCell ref="Q264:U264"/>
    <mergeCell ref="V264:Z264"/>
    <mergeCell ref="H263:J263"/>
    <mergeCell ref="K263:M263"/>
    <mergeCell ref="N263:P263"/>
    <mergeCell ref="Q263:U263"/>
    <mergeCell ref="V263:Z263"/>
    <mergeCell ref="AA263:AE263"/>
    <mergeCell ref="F262:G262"/>
    <mergeCell ref="H262:J262"/>
    <mergeCell ref="K262:M262"/>
    <mergeCell ref="N262:P262"/>
    <mergeCell ref="Q262:U262"/>
    <mergeCell ref="V262:Z262"/>
    <mergeCell ref="AK260:AO260"/>
    <mergeCell ref="F261:G261"/>
    <mergeCell ref="H261:J261"/>
    <mergeCell ref="K261:M261"/>
    <mergeCell ref="N261:P261"/>
    <mergeCell ref="Q261:U261"/>
    <mergeCell ref="V261:Z261"/>
    <mergeCell ref="AA261:AE261"/>
    <mergeCell ref="AF261:AJ261"/>
    <mergeCell ref="AK261:AO261"/>
    <mergeCell ref="AF258:AJ258"/>
    <mergeCell ref="AK258:AO258"/>
    <mergeCell ref="F260:G260"/>
    <mergeCell ref="H260:J260"/>
    <mergeCell ref="K260:M260"/>
    <mergeCell ref="N260:P260"/>
    <mergeCell ref="Q260:U260"/>
    <mergeCell ref="V260:Z260"/>
    <mergeCell ref="AA260:AE260"/>
    <mergeCell ref="AF260:AJ260"/>
    <mergeCell ref="AA257:AE257"/>
    <mergeCell ref="AF257:AJ257"/>
    <mergeCell ref="AK257:AO257"/>
    <mergeCell ref="F258:G258"/>
    <mergeCell ref="H258:J258"/>
    <mergeCell ref="K258:M258"/>
    <mergeCell ref="N258:P258"/>
    <mergeCell ref="Q258:U258"/>
    <mergeCell ref="V258:Z258"/>
    <mergeCell ref="AA258:AE258"/>
    <mergeCell ref="F257:G257"/>
    <mergeCell ref="H257:J257"/>
    <mergeCell ref="K257:M257"/>
    <mergeCell ref="N257:P257"/>
    <mergeCell ref="Q257:U257"/>
    <mergeCell ref="V257:Z257"/>
    <mergeCell ref="AF259:AJ259"/>
    <mergeCell ref="AK259:AO259"/>
    <mergeCell ref="AK255:AO255"/>
    <mergeCell ref="F256:G256"/>
    <mergeCell ref="H256:J256"/>
    <mergeCell ref="K256:M256"/>
    <mergeCell ref="N256:P256"/>
    <mergeCell ref="Q256:U256"/>
    <mergeCell ref="V256:Z256"/>
    <mergeCell ref="AA256:AE256"/>
    <mergeCell ref="AF256:AJ256"/>
    <mergeCell ref="AK256:AO256"/>
    <mergeCell ref="AF254:AJ254"/>
    <mergeCell ref="AK254:AO254"/>
    <mergeCell ref="F255:G255"/>
    <mergeCell ref="H255:J255"/>
    <mergeCell ref="K255:M255"/>
    <mergeCell ref="N255:P255"/>
    <mergeCell ref="Q255:U255"/>
    <mergeCell ref="V255:Z255"/>
    <mergeCell ref="AA255:AE255"/>
    <mergeCell ref="AF255:AJ255"/>
    <mergeCell ref="AA253:AE253"/>
    <mergeCell ref="AF253:AJ253"/>
    <mergeCell ref="AK253:AO253"/>
    <mergeCell ref="F254:G254"/>
    <mergeCell ref="H254:J254"/>
    <mergeCell ref="K254:M254"/>
    <mergeCell ref="N254:P254"/>
    <mergeCell ref="Q254:U254"/>
    <mergeCell ref="V254:Z254"/>
    <mergeCell ref="AA254:AE254"/>
    <mergeCell ref="F253:G253"/>
    <mergeCell ref="H253:J253"/>
    <mergeCell ref="K253:M253"/>
    <mergeCell ref="N253:P253"/>
    <mergeCell ref="Q253:U253"/>
    <mergeCell ref="V253:Z253"/>
    <mergeCell ref="AK250:AO250"/>
    <mergeCell ref="F251:G251"/>
    <mergeCell ref="H251:J251"/>
    <mergeCell ref="K251:M251"/>
    <mergeCell ref="N251:P251"/>
    <mergeCell ref="Q251:U251"/>
    <mergeCell ref="V251:Z251"/>
    <mergeCell ref="AA251:AE251"/>
    <mergeCell ref="AF251:AJ251"/>
    <mergeCell ref="AK251:AO251"/>
    <mergeCell ref="AF249:AJ249"/>
    <mergeCell ref="AK249:AO249"/>
    <mergeCell ref="F250:G250"/>
    <mergeCell ref="H250:J250"/>
    <mergeCell ref="K250:M250"/>
    <mergeCell ref="N250:P250"/>
    <mergeCell ref="Q250:U250"/>
    <mergeCell ref="V250:Z250"/>
    <mergeCell ref="AA250:AE250"/>
    <mergeCell ref="AF250:AJ250"/>
    <mergeCell ref="AA248:AE248"/>
    <mergeCell ref="AF248:AJ248"/>
    <mergeCell ref="AK248:AO248"/>
    <mergeCell ref="F249:G249"/>
    <mergeCell ref="H249:J249"/>
    <mergeCell ref="K249:M249"/>
    <mergeCell ref="N249:P249"/>
    <mergeCell ref="Q249:U249"/>
    <mergeCell ref="V249:Z249"/>
    <mergeCell ref="AA249:AE249"/>
    <mergeCell ref="F248:G248"/>
    <mergeCell ref="H248:J248"/>
    <mergeCell ref="K248:M248"/>
    <mergeCell ref="N248:P248"/>
    <mergeCell ref="Q248:U248"/>
    <mergeCell ref="V248:Z248"/>
    <mergeCell ref="AK246:AO246"/>
    <mergeCell ref="F247:G247"/>
    <mergeCell ref="H247:J247"/>
    <mergeCell ref="K247:M247"/>
    <mergeCell ref="N247:P247"/>
    <mergeCell ref="Q247:U247"/>
    <mergeCell ref="V247:Z247"/>
    <mergeCell ref="AA247:AE247"/>
    <mergeCell ref="AF247:AJ247"/>
    <mergeCell ref="AK247:AO247"/>
    <mergeCell ref="AF244:AJ244"/>
    <mergeCell ref="AK244:AO244"/>
    <mergeCell ref="F246:G246"/>
    <mergeCell ref="H246:J246"/>
    <mergeCell ref="K246:M246"/>
    <mergeCell ref="N246:P246"/>
    <mergeCell ref="Q246:U246"/>
    <mergeCell ref="V246:Z246"/>
    <mergeCell ref="AA246:AE246"/>
    <mergeCell ref="AF246:AJ246"/>
    <mergeCell ref="F245:G245"/>
    <mergeCell ref="H245:J245"/>
    <mergeCell ref="K245:M245"/>
    <mergeCell ref="N245:P245"/>
    <mergeCell ref="Q245:U245"/>
    <mergeCell ref="V245:Z245"/>
    <mergeCell ref="AA245:AE245"/>
    <mergeCell ref="AF245:AJ245"/>
    <mergeCell ref="AK245:AO245"/>
    <mergeCell ref="AA243:AE243"/>
    <mergeCell ref="AF243:AJ243"/>
    <mergeCell ref="AK243:AO243"/>
    <mergeCell ref="F244:G244"/>
    <mergeCell ref="H244:J244"/>
    <mergeCell ref="K244:M244"/>
    <mergeCell ref="N244:P244"/>
    <mergeCell ref="Q244:U244"/>
    <mergeCell ref="V244:Z244"/>
    <mergeCell ref="AA244:AE244"/>
    <mergeCell ref="F243:G243"/>
    <mergeCell ref="H243:J243"/>
    <mergeCell ref="K243:M243"/>
    <mergeCell ref="N243:P243"/>
    <mergeCell ref="Q243:U243"/>
    <mergeCell ref="V243:Z243"/>
    <mergeCell ref="AK241:AO241"/>
    <mergeCell ref="F242:G242"/>
    <mergeCell ref="H242:J242"/>
    <mergeCell ref="K242:M242"/>
    <mergeCell ref="N242:P242"/>
    <mergeCell ref="Q242:U242"/>
    <mergeCell ref="V242:Z242"/>
    <mergeCell ref="AA242:AE242"/>
    <mergeCell ref="AF242:AJ242"/>
    <mergeCell ref="AK242:AO242"/>
    <mergeCell ref="AF240:AJ240"/>
    <mergeCell ref="AK240:AO240"/>
    <mergeCell ref="F241:G241"/>
    <mergeCell ref="H241:J241"/>
    <mergeCell ref="K241:M241"/>
    <mergeCell ref="N241:P241"/>
    <mergeCell ref="Q241:U241"/>
    <mergeCell ref="V241:Z241"/>
    <mergeCell ref="AA241:AE241"/>
    <mergeCell ref="AF241:AJ241"/>
    <mergeCell ref="AA239:AE239"/>
    <mergeCell ref="AF239:AJ239"/>
    <mergeCell ref="AK239:AO239"/>
    <mergeCell ref="F240:G240"/>
    <mergeCell ref="H240:J240"/>
    <mergeCell ref="K240:M240"/>
    <mergeCell ref="N240:P240"/>
    <mergeCell ref="Q240:U240"/>
    <mergeCell ref="V240:Z240"/>
    <mergeCell ref="AA240:AE240"/>
    <mergeCell ref="F239:G239"/>
    <mergeCell ref="H239:J239"/>
    <mergeCell ref="K239:M239"/>
    <mergeCell ref="N239:P239"/>
    <mergeCell ref="Q239:U239"/>
    <mergeCell ref="V239:Z239"/>
    <mergeCell ref="F237:AO237"/>
    <mergeCell ref="F238:G238"/>
    <mergeCell ref="H238:J238"/>
    <mergeCell ref="K238:M238"/>
    <mergeCell ref="N238:P238"/>
    <mergeCell ref="Q238:U238"/>
    <mergeCell ref="V238:Z238"/>
    <mergeCell ref="AA238:AE238"/>
    <mergeCell ref="AF238:AJ238"/>
    <mergeCell ref="AK238:AO238"/>
    <mergeCell ref="AW228:AX230"/>
    <mergeCell ref="AY228:BA228"/>
    <mergeCell ref="BB228:BE228"/>
    <mergeCell ref="AY229:BA229"/>
    <mergeCell ref="BB229:BE229"/>
    <mergeCell ref="AY230:BA230"/>
    <mergeCell ref="BB230:BE230"/>
    <mergeCell ref="AU224:AV230"/>
    <mergeCell ref="AW224:AX226"/>
    <mergeCell ref="AY224:BA224"/>
    <mergeCell ref="BB224:BE224"/>
    <mergeCell ref="AY225:BA225"/>
    <mergeCell ref="BB225:BE225"/>
    <mergeCell ref="AY226:BA226"/>
    <mergeCell ref="BB226:BE226"/>
    <mergeCell ref="AW227:BA227"/>
    <mergeCell ref="BB227:BE227"/>
    <mergeCell ref="AC230:AE230"/>
    <mergeCell ref="AF230:AI230"/>
    <mergeCell ref="AC229:AE229"/>
    <mergeCell ref="AF229:AI229"/>
    <mergeCell ref="G229:I229"/>
    <mergeCell ref="AU210:AV216"/>
    <mergeCell ref="AW210:AX212"/>
    <mergeCell ref="AY210:BA210"/>
    <mergeCell ref="BB210:BE210"/>
    <mergeCell ref="AY211:BA211"/>
    <mergeCell ref="BB211:BE211"/>
    <mergeCell ref="AY212:BA212"/>
    <mergeCell ref="BB212:BE212"/>
    <mergeCell ref="AW213:BA213"/>
    <mergeCell ref="BB213:BE213"/>
    <mergeCell ref="AW221:AX223"/>
    <mergeCell ref="AY221:BA221"/>
    <mergeCell ref="BB221:BE221"/>
    <mergeCell ref="AY222:BA222"/>
    <mergeCell ref="BB222:BE222"/>
    <mergeCell ref="AY223:BA223"/>
    <mergeCell ref="BB223:BE223"/>
    <mergeCell ref="AU217:AV223"/>
    <mergeCell ref="AW217:AX219"/>
    <mergeCell ref="AY217:BA217"/>
    <mergeCell ref="BB217:BE217"/>
    <mergeCell ref="AY218:BA218"/>
    <mergeCell ref="BB218:BE218"/>
    <mergeCell ref="AY219:BA219"/>
    <mergeCell ref="BB219:BE219"/>
    <mergeCell ref="AW220:BA220"/>
    <mergeCell ref="BB220:BE220"/>
    <mergeCell ref="AA183:AB185"/>
    <mergeCell ref="BB201:BE201"/>
    <mergeCell ref="AW199:BA199"/>
    <mergeCell ref="BB199:BE199"/>
    <mergeCell ref="BB196:BE196"/>
    <mergeCell ref="BB198:BE198"/>
    <mergeCell ref="AY183:BA183"/>
    <mergeCell ref="BB183:BE183"/>
    <mergeCell ref="AN190:AP190"/>
    <mergeCell ref="AL189:AM191"/>
    <mergeCell ref="AN189:AP189"/>
    <mergeCell ref="AQ189:AT189"/>
    <mergeCell ref="AU175:AV181"/>
    <mergeCell ref="AW175:AX177"/>
    <mergeCell ref="AY175:BA175"/>
    <mergeCell ref="AQ190:AT190"/>
    <mergeCell ref="AY176:BA176"/>
    <mergeCell ref="AW178:BA178"/>
    <mergeCell ref="BB178:BE178"/>
    <mergeCell ref="AA200:AB202"/>
    <mergeCell ref="AC200:AE200"/>
    <mergeCell ref="AF200:AI200"/>
    <mergeCell ref="AN187:AP187"/>
    <mergeCell ref="AC201:AE201"/>
    <mergeCell ref="AF201:AI201"/>
    <mergeCell ref="AN188:AP188"/>
    <mergeCell ref="AQ188:AT188"/>
    <mergeCell ref="BB176:BE176"/>
    <mergeCell ref="AC173:AE173"/>
    <mergeCell ref="AF173:AI173"/>
    <mergeCell ref="AA174:AB176"/>
    <mergeCell ref="AC174:AE174"/>
    <mergeCell ref="AF174:AI174"/>
    <mergeCell ref="AC175:AE175"/>
    <mergeCell ref="AF175:AI175"/>
    <mergeCell ref="AC176:AE176"/>
    <mergeCell ref="AC168:AE168"/>
    <mergeCell ref="AF168:AI168"/>
    <mergeCell ref="AC169:AE169"/>
    <mergeCell ref="AF169:AI169"/>
    <mergeCell ref="AC170:AE170"/>
    <mergeCell ref="AF170:AI170"/>
    <mergeCell ref="AC165:AE165"/>
    <mergeCell ref="AF165:AI165"/>
    <mergeCell ref="AC166:AE166"/>
    <mergeCell ref="AF166:AI166"/>
    <mergeCell ref="AC167:AE167"/>
    <mergeCell ref="AF167:AI167"/>
    <mergeCell ref="AF176:AI176"/>
    <mergeCell ref="AA227:AE227"/>
    <mergeCell ref="AJ210:AK216"/>
    <mergeCell ref="AC162:AE162"/>
    <mergeCell ref="AF162:AI162"/>
    <mergeCell ref="AC163:AE163"/>
    <mergeCell ref="AF163:AI163"/>
    <mergeCell ref="AC164:AE164"/>
    <mergeCell ref="AF164:AI164"/>
    <mergeCell ref="AC159:AE159"/>
    <mergeCell ref="AF159:AI159"/>
    <mergeCell ref="AC160:AE160"/>
    <mergeCell ref="AF160:AI160"/>
    <mergeCell ref="AC161:AE161"/>
    <mergeCell ref="AF161:AI161"/>
    <mergeCell ref="G218:I218"/>
    <mergeCell ref="J218:M218"/>
    <mergeCell ref="R206:T206"/>
    <mergeCell ref="U206:X206"/>
    <mergeCell ref="Y159:Z164"/>
    <mergeCell ref="AA159:AB161"/>
    <mergeCell ref="AA162:AB164"/>
    <mergeCell ref="Y165:Z170"/>
    <mergeCell ref="AA165:AB167"/>
    <mergeCell ref="AA168:AB170"/>
    <mergeCell ref="G217:I217"/>
    <mergeCell ref="J217:M217"/>
    <mergeCell ref="R205:T205"/>
    <mergeCell ref="U205:X205"/>
    <mergeCell ref="Y189:Z195"/>
    <mergeCell ref="AA189:AB191"/>
    <mergeCell ref="AC189:AE189"/>
    <mergeCell ref="AF192:AI192"/>
    <mergeCell ref="AC223:AE223"/>
    <mergeCell ref="AF223:AI223"/>
    <mergeCell ref="AN216:AP216"/>
    <mergeCell ref="BB200:BE200"/>
    <mergeCell ref="G215:I215"/>
    <mergeCell ref="J215:M215"/>
    <mergeCell ref="R203:T203"/>
    <mergeCell ref="U203:X203"/>
    <mergeCell ref="AA228:AB230"/>
    <mergeCell ref="AC228:AE228"/>
    <mergeCell ref="AF228:AI228"/>
    <mergeCell ref="AN215:AP215"/>
    <mergeCell ref="AQ215:AT215"/>
    <mergeCell ref="AF227:AI227"/>
    <mergeCell ref="AL214:AM216"/>
    <mergeCell ref="AN214:AP214"/>
    <mergeCell ref="AQ214:AT214"/>
    <mergeCell ref="AW200:AX202"/>
    <mergeCell ref="AY200:BA200"/>
    <mergeCell ref="AY201:BA201"/>
    <mergeCell ref="AQ216:AT216"/>
    <mergeCell ref="AY202:BA202"/>
    <mergeCell ref="AF226:AI226"/>
    <mergeCell ref="AL213:AP213"/>
    <mergeCell ref="AQ213:AT213"/>
    <mergeCell ref="G214:I214"/>
    <mergeCell ref="AW206:BA206"/>
    <mergeCell ref="BB206:BE206"/>
    <mergeCell ref="AW207:AX209"/>
    <mergeCell ref="AY207:BA207"/>
    <mergeCell ref="BB207:BE207"/>
    <mergeCell ref="AY208:BA208"/>
    <mergeCell ref="AC222:AE222"/>
    <mergeCell ref="AF222:AI222"/>
    <mergeCell ref="AN209:AP209"/>
    <mergeCell ref="C213:D218"/>
    <mergeCell ref="E213:F215"/>
    <mergeCell ref="G213:I213"/>
    <mergeCell ref="J213:M213"/>
    <mergeCell ref="N201:O206"/>
    <mergeCell ref="P201:Q203"/>
    <mergeCell ref="R201:T201"/>
    <mergeCell ref="U201:X201"/>
    <mergeCell ref="AC226:AE226"/>
    <mergeCell ref="BB197:BE197"/>
    <mergeCell ref="G212:I212"/>
    <mergeCell ref="J212:M212"/>
    <mergeCell ref="R200:T200"/>
    <mergeCell ref="U200:X200"/>
    <mergeCell ref="AC225:AE225"/>
    <mergeCell ref="AF225:AI225"/>
    <mergeCell ref="AN212:AP212"/>
    <mergeCell ref="AQ212:AT212"/>
    <mergeCell ref="AY198:BA198"/>
    <mergeCell ref="G211:I211"/>
    <mergeCell ref="J211:M211"/>
    <mergeCell ref="R199:T199"/>
    <mergeCell ref="U199:X199"/>
    <mergeCell ref="Y224:Z230"/>
    <mergeCell ref="AA224:AB226"/>
    <mergeCell ref="AC224:AE224"/>
    <mergeCell ref="AF224:AI224"/>
    <mergeCell ref="AN211:AP211"/>
    <mergeCell ref="AL210:AM212"/>
    <mergeCell ref="AA221:AB223"/>
    <mergeCell ref="AC221:AE221"/>
    <mergeCell ref="AF221:AI221"/>
    <mergeCell ref="AN208:AP208"/>
    <mergeCell ref="AQ208:AT208"/>
    <mergeCell ref="AF220:AI220"/>
    <mergeCell ref="AL207:AM209"/>
    <mergeCell ref="AN207:AP207"/>
    <mergeCell ref="AQ207:AT207"/>
    <mergeCell ref="AW193:AX195"/>
    <mergeCell ref="AY193:BA193"/>
    <mergeCell ref="AY194:BA194"/>
    <mergeCell ref="AL206:AP206"/>
    <mergeCell ref="AQ206:AT206"/>
    <mergeCell ref="P192:Q194"/>
    <mergeCell ref="R192:T192"/>
    <mergeCell ref="U192:X192"/>
    <mergeCell ref="AN210:AP210"/>
    <mergeCell ref="AQ210:AT210"/>
    <mergeCell ref="AU196:AV202"/>
    <mergeCell ref="AW196:AX198"/>
    <mergeCell ref="AY196:BA196"/>
    <mergeCell ref="AC219:AE219"/>
    <mergeCell ref="AF219:AI219"/>
    <mergeCell ref="Y217:Z223"/>
    <mergeCell ref="AA217:AB219"/>
    <mergeCell ref="R195:T195"/>
    <mergeCell ref="U195:X195"/>
    <mergeCell ref="AA220:AE220"/>
    <mergeCell ref="AN203:AP203"/>
    <mergeCell ref="AQ203:AT203"/>
    <mergeCell ref="AU189:AV195"/>
    <mergeCell ref="AC218:AE218"/>
    <mergeCell ref="AF218:AI218"/>
    <mergeCell ref="AA192:AE192"/>
    <mergeCell ref="AC217:AE217"/>
    <mergeCell ref="AF217:AI217"/>
    <mergeCell ref="AN204:AP204"/>
    <mergeCell ref="AQ204:AT204"/>
    <mergeCell ref="J204:M204"/>
    <mergeCell ref="G209:I209"/>
    <mergeCell ref="J209:M209"/>
    <mergeCell ref="R197:T197"/>
    <mergeCell ref="U197:X197"/>
    <mergeCell ref="AQ211:AT211"/>
    <mergeCell ref="G210:I210"/>
    <mergeCell ref="J210:M210"/>
    <mergeCell ref="P198:Q200"/>
    <mergeCell ref="R198:T198"/>
    <mergeCell ref="U198:X198"/>
    <mergeCell ref="G216:I216"/>
    <mergeCell ref="J216:M216"/>
    <mergeCell ref="P204:Q206"/>
    <mergeCell ref="AC216:AE216"/>
    <mergeCell ref="AF216:AI216"/>
    <mergeCell ref="AJ203:AK209"/>
    <mergeCell ref="AL203:AM205"/>
    <mergeCell ref="AQ209:AT209"/>
    <mergeCell ref="G208:I208"/>
    <mergeCell ref="J208:M208"/>
    <mergeCell ref="R196:T196"/>
    <mergeCell ref="U196:X196"/>
    <mergeCell ref="G205:I205"/>
    <mergeCell ref="AN205:AP205"/>
    <mergeCell ref="E216:F218"/>
    <mergeCell ref="J214:M214"/>
    <mergeCell ref="C207:D212"/>
    <mergeCell ref="E207:F209"/>
    <mergeCell ref="G207:I207"/>
    <mergeCell ref="J207:M207"/>
    <mergeCell ref="N195:O200"/>
    <mergeCell ref="P195:Q197"/>
    <mergeCell ref="G206:I206"/>
    <mergeCell ref="J206:M206"/>
    <mergeCell ref="R194:T194"/>
    <mergeCell ref="U194:X194"/>
    <mergeCell ref="AY190:BA190"/>
    <mergeCell ref="BB190:BE190"/>
    <mergeCell ref="BB194:BE194"/>
    <mergeCell ref="AY197:BA197"/>
    <mergeCell ref="BB195:BE195"/>
    <mergeCell ref="E210:F212"/>
    <mergeCell ref="AF213:AI213"/>
    <mergeCell ref="AL200:AM202"/>
    <mergeCell ref="AN200:AP200"/>
    <mergeCell ref="AQ200:AT200"/>
    <mergeCell ref="J205:M205"/>
    <mergeCell ref="R193:T193"/>
    <mergeCell ref="U193:X193"/>
    <mergeCell ref="AY195:BA195"/>
    <mergeCell ref="BB193:BE193"/>
    <mergeCell ref="AW189:AX191"/>
    <mergeCell ref="AY189:BA189"/>
    <mergeCell ref="BB189:BE189"/>
    <mergeCell ref="AQ205:AT205"/>
    <mergeCell ref="AY191:BA191"/>
    <mergeCell ref="AA214:AB216"/>
    <mergeCell ref="AC214:AE214"/>
    <mergeCell ref="AF214:AI214"/>
    <mergeCell ref="AN201:AP201"/>
    <mergeCell ref="R190:T190"/>
    <mergeCell ref="U190:X190"/>
    <mergeCell ref="AC215:AE215"/>
    <mergeCell ref="AF215:AI215"/>
    <mergeCell ref="AW192:BA192"/>
    <mergeCell ref="BB192:BE192"/>
    <mergeCell ref="R204:T204"/>
    <mergeCell ref="U204:X204"/>
    <mergeCell ref="AF189:AI189"/>
    <mergeCell ref="AC190:AE190"/>
    <mergeCell ref="AF190:AI190"/>
    <mergeCell ref="AC191:AE191"/>
    <mergeCell ref="AF191:AI191"/>
    <mergeCell ref="AA193:AB195"/>
    <mergeCell ref="AC193:AE193"/>
    <mergeCell ref="AF193:AI193"/>
    <mergeCell ref="AC194:AE194"/>
    <mergeCell ref="AF194:AI194"/>
    <mergeCell ref="BB208:BE208"/>
    <mergeCell ref="BB191:BE191"/>
    <mergeCell ref="U202:X202"/>
    <mergeCell ref="AW214:AX216"/>
    <mergeCell ref="AY214:BA214"/>
    <mergeCell ref="BB214:BE214"/>
    <mergeCell ref="AY215:BA215"/>
    <mergeCell ref="BB215:BE215"/>
    <mergeCell ref="AY216:BA216"/>
    <mergeCell ref="BB216:BE216"/>
    <mergeCell ref="C201:D206"/>
    <mergeCell ref="E201:F203"/>
    <mergeCell ref="G201:I201"/>
    <mergeCell ref="J201:M201"/>
    <mergeCell ref="N189:O194"/>
    <mergeCell ref="P189:Q191"/>
    <mergeCell ref="G202:I202"/>
    <mergeCell ref="J202:M202"/>
    <mergeCell ref="E204:F206"/>
    <mergeCell ref="G204:I204"/>
    <mergeCell ref="AC205:AE205"/>
    <mergeCell ref="AF205:AI205"/>
    <mergeCell ref="AL192:AP192"/>
    <mergeCell ref="AQ191:AT191"/>
    <mergeCell ref="C189:D194"/>
    <mergeCell ref="E189:F191"/>
    <mergeCell ref="E192:F194"/>
    <mergeCell ref="AQ201:AT201"/>
    <mergeCell ref="AN202:AP202"/>
    <mergeCell ref="AQ202:AT202"/>
    <mergeCell ref="AL199:AP199"/>
    <mergeCell ref="AQ199:AT199"/>
    <mergeCell ref="C195:D200"/>
    <mergeCell ref="G203:I203"/>
    <mergeCell ref="J203:M203"/>
    <mergeCell ref="R191:T191"/>
    <mergeCell ref="U191:X191"/>
    <mergeCell ref="AC195:AE195"/>
    <mergeCell ref="AF195:AI195"/>
    <mergeCell ref="R202:T202"/>
    <mergeCell ref="G197:I197"/>
    <mergeCell ref="AC204:AE204"/>
    <mergeCell ref="AA213:AE213"/>
    <mergeCell ref="R186:T186"/>
    <mergeCell ref="U186:X186"/>
    <mergeCell ref="G199:I199"/>
    <mergeCell ref="J199:M199"/>
    <mergeCell ref="R187:T187"/>
    <mergeCell ref="U187:X187"/>
    <mergeCell ref="AC210:AE210"/>
    <mergeCell ref="AF210:AI210"/>
    <mergeCell ref="AN197:AP197"/>
    <mergeCell ref="AQ197:AT197"/>
    <mergeCell ref="E195:F197"/>
    <mergeCell ref="AW186:AX188"/>
    <mergeCell ref="AC212:AE212"/>
    <mergeCell ref="AF212:AI212"/>
    <mergeCell ref="AY188:BA188"/>
    <mergeCell ref="BB188:BE188"/>
    <mergeCell ref="AY209:BA209"/>
    <mergeCell ref="BB209:BE209"/>
    <mergeCell ref="AU203:AV209"/>
    <mergeCell ref="AW203:AX205"/>
    <mergeCell ref="AY203:BA203"/>
    <mergeCell ref="BB203:BE203"/>
    <mergeCell ref="AY204:BA204"/>
    <mergeCell ref="BB204:BE204"/>
    <mergeCell ref="AY205:BA205"/>
    <mergeCell ref="BB205:BE205"/>
    <mergeCell ref="BB202:BE202"/>
    <mergeCell ref="E198:F200"/>
    <mergeCell ref="G198:I198"/>
    <mergeCell ref="J198:M198"/>
    <mergeCell ref="P186:Q188"/>
    <mergeCell ref="Y210:Z216"/>
    <mergeCell ref="AA210:AB212"/>
    <mergeCell ref="G200:I200"/>
    <mergeCell ref="J200:M200"/>
    <mergeCell ref="R188:T188"/>
    <mergeCell ref="U188:X188"/>
    <mergeCell ref="AN196:AP196"/>
    <mergeCell ref="AQ196:AT196"/>
    <mergeCell ref="AU182:AV188"/>
    <mergeCell ref="AW182:AX184"/>
    <mergeCell ref="AY182:BA182"/>
    <mergeCell ref="BB182:BE182"/>
    <mergeCell ref="AY186:BA186"/>
    <mergeCell ref="BB186:BE186"/>
    <mergeCell ref="AY187:BA187"/>
    <mergeCell ref="BB187:BE187"/>
    <mergeCell ref="J194:M194"/>
    <mergeCell ref="R182:T182"/>
    <mergeCell ref="U182:X182"/>
    <mergeCell ref="AA207:AB209"/>
    <mergeCell ref="AC207:AE207"/>
    <mergeCell ref="AF207:AI207"/>
    <mergeCell ref="AW185:BA185"/>
    <mergeCell ref="BB185:BE185"/>
    <mergeCell ref="AC211:AE211"/>
    <mergeCell ref="AC209:AE209"/>
    <mergeCell ref="AF209:AI209"/>
    <mergeCell ref="AJ196:AK202"/>
    <mergeCell ref="AL196:AM198"/>
    <mergeCell ref="AF211:AI211"/>
    <mergeCell ref="AN198:AP198"/>
    <mergeCell ref="AQ198:AT198"/>
    <mergeCell ref="AC208:AE208"/>
    <mergeCell ref="AF208:AI208"/>
    <mergeCell ref="AN195:AP195"/>
    <mergeCell ref="AQ195:AT195"/>
    <mergeCell ref="AN194:AP194"/>
    <mergeCell ref="AQ194:AT194"/>
    <mergeCell ref="G195:I195"/>
    <mergeCell ref="J195:M195"/>
    <mergeCell ref="N183:O188"/>
    <mergeCell ref="P183:Q185"/>
    <mergeCell ref="AW179:AX181"/>
    <mergeCell ref="G194:I194"/>
    <mergeCell ref="AC183:AE183"/>
    <mergeCell ref="AF183:AI183"/>
    <mergeCell ref="AC184:AE184"/>
    <mergeCell ref="AF184:AI184"/>
    <mergeCell ref="AC185:AE185"/>
    <mergeCell ref="AF185:AI185"/>
    <mergeCell ref="Y177:Z182"/>
    <mergeCell ref="AA177:AB179"/>
    <mergeCell ref="AC177:AE177"/>
    <mergeCell ref="AF177:AI177"/>
    <mergeCell ref="AC178:AE178"/>
    <mergeCell ref="AF178:AI178"/>
    <mergeCell ref="AC179:AE179"/>
    <mergeCell ref="AF179:AI179"/>
    <mergeCell ref="Y203:Z209"/>
    <mergeCell ref="AA203:AB205"/>
    <mergeCell ref="AC203:AE203"/>
    <mergeCell ref="AF203:AI203"/>
    <mergeCell ref="AF204:AI204"/>
    <mergeCell ref="AN191:AP191"/>
    <mergeCell ref="AA206:AE206"/>
    <mergeCell ref="AF206:AI206"/>
    <mergeCell ref="G189:I189"/>
    <mergeCell ref="J189:M189"/>
    <mergeCell ref="N177:O182"/>
    <mergeCell ref="P177:Q179"/>
    <mergeCell ref="AY181:BA181"/>
    <mergeCell ref="BB181:BE181"/>
    <mergeCell ref="G196:I196"/>
    <mergeCell ref="J196:M196"/>
    <mergeCell ref="R184:T184"/>
    <mergeCell ref="U184:X184"/>
    <mergeCell ref="AC202:AE202"/>
    <mergeCell ref="R183:T183"/>
    <mergeCell ref="U183:X183"/>
    <mergeCell ref="U185:X185"/>
    <mergeCell ref="AY184:BA184"/>
    <mergeCell ref="BB184:BE184"/>
    <mergeCell ref="R189:T189"/>
    <mergeCell ref="U189:X189"/>
    <mergeCell ref="AA180:AB182"/>
    <mergeCell ref="AC180:AE180"/>
    <mergeCell ref="AF180:AI180"/>
    <mergeCell ref="Y183:Z188"/>
    <mergeCell ref="AA186:AB188"/>
    <mergeCell ref="AC186:AE186"/>
    <mergeCell ref="G188:I188"/>
    <mergeCell ref="J188:M188"/>
    <mergeCell ref="AF186:AI186"/>
    <mergeCell ref="AC187:AE187"/>
    <mergeCell ref="AF187:AI187"/>
    <mergeCell ref="AC188:AE188"/>
    <mergeCell ref="G191:I191"/>
    <mergeCell ref="J191:M191"/>
    <mergeCell ref="R179:T179"/>
    <mergeCell ref="U179:X179"/>
    <mergeCell ref="AL193:AM195"/>
    <mergeCell ref="AN193:AP193"/>
    <mergeCell ref="AQ193:AT193"/>
    <mergeCell ref="BB177:BE177"/>
    <mergeCell ref="G192:I192"/>
    <mergeCell ref="J192:M192"/>
    <mergeCell ref="P180:Q182"/>
    <mergeCell ref="AJ189:AK195"/>
    <mergeCell ref="AY177:BA177"/>
    <mergeCell ref="BB175:BE175"/>
    <mergeCell ref="G190:I190"/>
    <mergeCell ref="J190:M190"/>
    <mergeCell ref="R178:T178"/>
    <mergeCell ref="U178:X178"/>
    <mergeCell ref="AY179:BA179"/>
    <mergeCell ref="BB179:BE179"/>
    <mergeCell ref="J187:M187"/>
    <mergeCell ref="AQ192:AT192"/>
    <mergeCell ref="R175:T175"/>
    <mergeCell ref="U175:X175"/>
    <mergeCell ref="G193:I193"/>
    <mergeCell ref="J193:M193"/>
    <mergeCell ref="AQ187:AT187"/>
    <mergeCell ref="AF188:AI188"/>
    <mergeCell ref="AC181:AE181"/>
    <mergeCell ref="AF181:AI181"/>
    <mergeCell ref="AC182:AE182"/>
    <mergeCell ref="AF182:AI182"/>
    <mergeCell ref="BB171:BE171"/>
    <mergeCell ref="E186:F188"/>
    <mergeCell ref="G186:I186"/>
    <mergeCell ref="J186:M186"/>
    <mergeCell ref="P174:Q176"/>
    <mergeCell ref="R174:T174"/>
    <mergeCell ref="U174:X174"/>
    <mergeCell ref="AA199:AE199"/>
    <mergeCell ref="AF199:AI199"/>
    <mergeCell ref="AL186:AM188"/>
    <mergeCell ref="BB174:BE174"/>
    <mergeCell ref="R180:T180"/>
    <mergeCell ref="U180:X180"/>
    <mergeCell ref="Y171:Z176"/>
    <mergeCell ref="AA171:AB173"/>
    <mergeCell ref="AC171:AE171"/>
    <mergeCell ref="AF171:AI171"/>
    <mergeCell ref="AY180:BA180"/>
    <mergeCell ref="BB180:BE180"/>
    <mergeCell ref="J197:M197"/>
    <mergeCell ref="R185:T185"/>
    <mergeCell ref="AN176:AP176"/>
    <mergeCell ref="R177:T177"/>
    <mergeCell ref="U177:X177"/>
    <mergeCell ref="BB173:BE173"/>
    <mergeCell ref="R176:T176"/>
    <mergeCell ref="U176:X176"/>
    <mergeCell ref="R181:T181"/>
    <mergeCell ref="U181:X181"/>
    <mergeCell ref="AC172:AE172"/>
    <mergeCell ref="AF172:AI172"/>
    <mergeCell ref="AY174:BA174"/>
    <mergeCell ref="C171:D176"/>
    <mergeCell ref="E171:F173"/>
    <mergeCell ref="AY170:BA170"/>
    <mergeCell ref="BB170:BE170"/>
    <mergeCell ref="G185:I185"/>
    <mergeCell ref="J185:M185"/>
    <mergeCell ref="R173:T173"/>
    <mergeCell ref="U173:X173"/>
    <mergeCell ref="AC198:AE198"/>
    <mergeCell ref="AF198:AI198"/>
    <mergeCell ref="AL185:AP185"/>
    <mergeCell ref="AQ185:AT185"/>
    <mergeCell ref="AY169:BA169"/>
    <mergeCell ref="BB169:BE169"/>
    <mergeCell ref="G184:I184"/>
    <mergeCell ref="J184:M184"/>
    <mergeCell ref="R172:T172"/>
    <mergeCell ref="U172:X172"/>
    <mergeCell ref="AC197:AE197"/>
    <mergeCell ref="AF197:AI197"/>
    <mergeCell ref="AN184:AP184"/>
    <mergeCell ref="AQ184:AT184"/>
    <mergeCell ref="Y196:Z202"/>
    <mergeCell ref="AA196:AB198"/>
    <mergeCell ref="AC196:AE196"/>
    <mergeCell ref="AF196:AI196"/>
    <mergeCell ref="AN183:AP183"/>
    <mergeCell ref="AQ183:AT183"/>
    <mergeCell ref="AN186:AP186"/>
    <mergeCell ref="AQ186:AT186"/>
    <mergeCell ref="AF202:AI202"/>
    <mergeCell ref="BB172:BE172"/>
    <mergeCell ref="AW164:BA164"/>
    <mergeCell ref="BB164:BE164"/>
    <mergeCell ref="G179:I179"/>
    <mergeCell ref="J179:M179"/>
    <mergeCell ref="AY168:BA168"/>
    <mergeCell ref="BB168:BE168"/>
    <mergeCell ref="C183:D188"/>
    <mergeCell ref="E183:F185"/>
    <mergeCell ref="G183:I183"/>
    <mergeCell ref="J183:M183"/>
    <mergeCell ref="N171:O176"/>
    <mergeCell ref="P171:Q173"/>
    <mergeCell ref="R171:T171"/>
    <mergeCell ref="U171:X171"/>
    <mergeCell ref="AJ182:AK188"/>
    <mergeCell ref="AL182:AM184"/>
    <mergeCell ref="AN182:AP182"/>
    <mergeCell ref="AQ182:AT182"/>
    <mergeCell ref="AU168:AV174"/>
    <mergeCell ref="AW168:AX170"/>
    <mergeCell ref="AW171:BA171"/>
    <mergeCell ref="AW172:AX174"/>
    <mergeCell ref="AY172:BA172"/>
    <mergeCell ref="AY173:BA173"/>
    <mergeCell ref="AN181:AP181"/>
    <mergeCell ref="AQ181:AT181"/>
    <mergeCell ref="E180:F182"/>
    <mergeCell ref="C177:D182"/>
    <mergeCell ref="E177:F179"/>
    <mergeCell ref="E174:F176"/>
    <mergeCell ref="J173:M173"/>
    <mergeCell ref="AQ175:AT175"/>
    <mergeCell ref="AY162:BA162"/>
    <mergeCell ref="BB162:BE162"/>
    <mergeCell ref="G177:I177"/>
    <mergeCell ref="J177:M177"/>
    <mergeCell ref="N165:O170"/>
    <mergeCell ref="P165:Q167"/>
    <mergeCell ref="AY167:BA167"/>
    <mergeCell ref="BB167:BE167"/>
    <mergeCell ref="G182:I182"/>
    <mergeCell ref="J182:M182"/>
    <mergeCell ref="R170:T170"/>
    <mergeCell ref="U170:X170"/>
    <mergeCell ref="AC158:AE158"/>
    <mergeCell ref="AF158:AI158"/>
    <mergeCell ref="AN180:AP180"/>
    <mergeCell ref="AQ180:AT180"/>
    <mergeCell ref="AY166:BA166"/>
    <mergeCell ref="BB166:BE166"/>
    <mergeCell ref="G181:I181"/>
    <mergeCell ref="J181:M181"/>
    <mergeCell ref="R169:T169"/>
    <mergeCell ref="U169:X169"/>
    <mergeCell ref="AQ179:AT179"/>
    <mergeCell ref="AW165:AX167"/>
    <mergeCell ref="AY165:BA165"/>
    <mergeCell ref="BB165:BE165"/>
    <mergeCell ref="G180:I180"/>
    <mergeCell ref="J180:M180"/>
    <mergeCell ref="P168:Q170"/>
    <mergeCell ref="R168:T168"/>
    <mergeCell ref="U168:X168"/>
    <mergeCell ref="AQ178:AT178"/>
    <mergeCell ref="BB160:BE160"/>
    <mergeCell ref="G175:I175"/>
    <mergeCell ref="J175:M175"/>
    <mergeCell ref="R163:T163"/>
    <mergeCell ref="U163:X163"/>
    <mergeCell ref="AC151:AE151"/>
    <mergeCell ref="AF151:AI151"/>
    <mergeCell ref="AJ175:AK181"/>
    <mergeCell ref="AL175:AM177"/>
    <mergeCell ref="AN175:AP175"/>
    <mergeCell ref="BB159:BE159"/>
    <mergeCell ref="G174:I174"/>
    <mergeCell ref="J174:M174"/>
    <mergeCell ref="P162:Q164"/>
    <mergeCell ref="R162:T162"/>
    <mergeCell ref="U162:X162"/>
    <mergeCell ref="AA150:AB152"/>
    <mergeCell ref="AC150:AE150"/>
    <mergeCell ref="AF150:AI150"/>
    <mergeCell ref="BB158:BE158"/>
    <mergeCell ref="G173:I173"/>
    <mergeCell ref="R167:T167"/>
    <mergeCell ref="U167:X167"/>
    <mergeCell ref="AC155:AE155"/>
    <mergeCell ref="AF155:AI155"/>
    <mergeCell ref="AL179:AM181"/>
    <mergeCell ref="AQ177:AT177"/>
    <mergeCell ref="AY163:BA163"/>
    <mergeCell ref="BB163:BE163"/>
    <mergeCell ref="G178:I178"/>
    <mergeCell ref="J178:M178"/>
    <mergeCell ref="R166:T166"/>
    <mergeCell ref="AY159:BA159"/>
    <mergeCell ref="BB157:BE157"/>
    <mergeCell ref="G172:I172"/>
    <mergeCell ref="J172:M172"/>
    <mergeCell ref="R160:T160"/>
    <mergeCell ref="U160:X160"/>
    <mergeCell ref="AC148:AE148"/>
    <mergeCell ref="AF148:AI148"/>
    <mergeCell ref="AL172:AM174"/>
    <mergeCell ref="AN172:AP172"/>
    <mergeCell ref="AQ172:AT172"/>
    <mergeCell ref="Y147:Z152"/>
    <mergeCell ref="AA147:AB149"/>
    <mergeCell ref="AC147:AE147"/>
    <mergeCell ref="AF147:AI147"/>
    <mergeCell ref="AL171:AP171"/>
    <mergeCell ref="AQ171:AT171"/>
    <mergeCell ref="AN174:AP174"/>
    <mergeCell ref="AQ174:AT174"/>
    <mergeCell ref="AY156:BA156"/>
    <mergeCell ref="BB156:BE156"/>
    <mergeCell ref="G171:I171"/>
    <mergeCell ref="J171:M171"/>
    <mergeCell ref="N159:O164"/>
    <mergeCell ref="P159:Q161"/>
    <mergeCell ref="R159:T159"/>
    <mergeCell ref="R165:T165"/>
    <mergeCell ref="AU161:AV167"/>
    <mergeCell ref="AW161:AX163"/>
    <mergeCell ref="AY161:BA161"/>
    <mergeCell ref="BB161:BE161"/>
    <mergeCell ref="R164:T164"/>
    <mergeCell ref="AY155:BA155"/>
    <mergeCell ref="BB155:BE155"/>
    <mergeCell ref="G170:I170"/>
    <mergeCell ref="J170:M170"/>
    <mergeCell ref="R158:T158"/>
    <mergeCell ref="U158:X158"/>
    <mergeCell ref="R230:T230"/>
    <mergeCell ref="U230:X230"/>
    <mergeCell ref="AN170:AP170"/>
    <mergeCell ref="AQ170:AT170"/>
    <mergeCell ref="AY154:BA154"/>
    <mergeCell ref="BB154:BE154"/>
    <mergeCell ref="G169:I169"/>
    <mergeCell ref="J169:M169"/>
    <mergeCell ref="R157:T157"/>
    <mergeCell ref="U157:X157"/>
    <mergeCell ref="R229:T229"/>
    <mergeCell ref="U229:X229"/>
    <mergeCell ref="AN169:AP169"/>
    <mergeCell ref="AQ169:AT169"/>
    <mergeCell ref="AJ168:AK174"/>
    <mergeCell ref="AL168:AM170"/>
    <mergeCell ref="AN168:AP168"/>
    <mergeCell ref="AQ168:AT168"/>
    <mergeCell ref="AU154:AV160"/>
    <mergeCell ref="AW154:AX156"/>
    <mergeCell ref="AW157:BA157"/>
    <mergeCell ref="AW158:AX160"/>
    <mergeCell ref="AY158:BA158"/>
    <mergeCell ref="AY160:BA160"/>
    <mergeCell ref="U218:X218"/>
    <mergeCell ref="R161:T161"/>
    <mergeCell ref="BB153:BE153"/>
    <mergeCell ref="E168:F170"/>
    <mergeCell ref="G168:I168"/>
    <mergeCell ref="J168:M168"/>
    <mergeCell ref="P156:Q158"/>
    <mergeCell ref="R156:T156"/>
    <mergeCell ref="U156:X156"/>
    <mergeCell ref="P228:Q230"/>
    <mergeCell ref="R228:T228"/>
    <mergeCell ref="U228:X228"/>
    <mergeCell ref="BB152:BE152"/>
    <mergeCell ref="G167:I167"/>
    <mergeCell ref="J167:M167"/>
    <mergeCell ref="R155:T155"/>
    <mergeCell ref="U155:X155"/>
    <mergeCell ref="R227:T227"/>
    <mergeCell ref="U227:X227"/>
    <mergeCell ref="AN167:AP167"/>
    <mergeCell ref="AQ167:AT167"/>
    <mergeCell ref="AY153:BA153"/>
    <mergeCell ref="E159:F161"/>
    <mergeCell ref="J159:M159"/>
    <mergeCell ref="N147:O152"/>
    <mergeCell ref="P147:Q149"/>
    <mergeCell ref="R147:T147"/>
    <mergeCell ref="U147:X147"/>
    <mergeCell ref="AQ227:AT227"/>
    <mergeCell ref="G158:I158"/>
    <mergeCell ref="J158:M158"/>
    <mergeCell ref="G230:I230"/>
    <mergeCell ref="J230:M230"/>
    <mergeCell ref="R218:T218"/>
    <mergeCell ref="BB151:BE151"/>
    <mergeCell ref="G166:I166"/>
    <mergeCell ref="J166:M166"/>
    <mergeCell ref="R154:T154"/>
    <mergeCell ref="U154:X154"/>
    <mergeCell ref="R226:T226"/>
    <mergeCell ref="U226:X226"/>
    <mergeCell ref="AN166:AP166"/>
    <mergeCell ref="AQ166:AT166"/>
    <mergeCell ref="AY152:BA152"/>
    <mergeCell ref="U225:X225"/>
    <mergeCell ref="AL165:AM167"/>
    <mergeCell ref="AN165:AP165"/>
    <mergeCell ref="AQ165:AT165"/>
    <mergeCell ref="AW151:AX153"/>
    <mergeCell ref="AY151:BA151"/>
    <mergeCell ref="P153:Q155"/>
    <mergeCell ref="R153:T153"/>
    <mergeCell ref="U153:X153"/>
    <mergeCell ref="N225:O230"/>
    <mergeCell ref="P225:Q227"/>
    <mergeCell ref="R225:T225"/>
    <mergeCell ref="U224:X224"/>
    <mergeCell ref="AL164:AP164"/>
    <mergeCell ref="AQ164:AT164"/>
    <mergeCell ref="AN230:AP230"/>
    <mergeCell ref="AQ230:AT230"/>
    <mergeCell ref="AN229:AP229"/>
    <mergeCell ref="AQ229:AT229"/>
    <mergeCell ref="AN228:AP228"/>
    <mergeCell ref="AQ228:AT228"/>
    <mergeCell ref="G159:I159"/>
    <mergeCell ref="AW150:BA150"/>
    <mergeCell ref="BB150:BE150"/>
    <mergeCell ref="C165:D170"/>
    <mergeCell ref="E165:F167"/>
    <mergeCell ref="G165:I165"/>
    <mergeCell ref="J165:M165"/>
    <mergeCell ref="N153:O158"/>
    <mergeCell ref="U223:X223"/>
    <mergeCell ref="AN163:AP163"/>
    <mergeCell ref="AQ163:AT163"/>
    <mergeCell ref="AY149:BA149"/>
    <mergeCell ref="BB149:BE149"/>
    <mergeCell ref="G164:I164"/>
    <mergeCell ref="J164:M164"/>
    <mergeCell ref="R152:T152"/>
    <mergeCell ref="U152:X152"/>
    <mergeCell ref="R224:T224"/>
    <mergeCell ref="U222:X222"/>
    <mergeCell ref="AN162:AP162"/>
    <mergeCell ref="AQ162:AT162"/>
    <mergeCell ref="AQ160:AT160"/>
    <mergeCell ref="N219:O224"/>
    <mergeCell ref="P219:Q221"/>
    <mergeCell ref="R219:T219"/>
    <mergeCell ref="U219:X219"/>
    <mergeCell ref="AN159:AP159"/>
    <mergeCell ref="AQ159:AT159"/>
    <mergeCell ref="AN161:AP161"/>
    <mergeCell ref="AQ161:AT161"/>
    <mergeCell ref="P222:Q224"/>
    <mergeCell ref="R222:T222"/>
    <mergeCell ref="C159:D164"/>
    <mergeCell ref="AY148:BA148"/>
    <mergeCell ref="BB148:BE148"/>
    <mergeCell ref="G163:I163"/>
    <mergeCell ref="J163:M163"/>
    <mergeCell ref="R151:T151"/>
    <mergeCell ref="U151:X151"/>
    <mergeCell ref="R223:T223"/>
    <mergeCell ref="AU147:AV153"/>
    <mergeCell ref="AW147:AX149"/>
    <mergeCell ref="AY147:BA147"/>
    <mergeCell ref="BB147:BE147"/>
    <mergeCell ref="E162:F164"/>
    <mergeCell ref="G162:I162"/>
    <mergeCell ref="J162:M162"/>
    <mergeCell ref="P150:Q152"/>
    <mergeCell ref="R150:T150"/>
    <mergeCell ref="U150:X150"/>
    <mergeCell ref="G161:I161"/>
    <mergeCell ref="J161:M161"/>
    <mergeCell ref="R149:T149"/>
    <mergeCell ref="U149:X149"/>
    <mergeCell ref="R221:T221"/>
    <mergeCell ref="U221:X221"/>
    <mergeCell ref="AJ161:AK167"/>
    <mergeCell ref="AL161:AM163"/>
    <mergeCell ref="G160:I160"/>
    <mergeCell ref="J160:M160"/>
    <mergeCell ref="R148:T148"/>
    <mergeCell ref="U148:X148"/>
    <mergeCell ref="R220:T220"/>
    <mergeCell ref="U220:X220"/>
    <mergeCell ref="AN160:AP160"/>
    <mergeCell ref="J229:M229"/>
    <mergeCell ref="R217:T217"/>
    <mergeCell ref="U217:X217"/>
    <mergeCell ref="AL157:AP157"/>
    <mergeCell ref="AQ157:AT157"/>
    <mergeCell ref="AN225:AP225"/>
    <mergeCell ref="AQ225:AT225"/>
    <mergeCell ref="E156:F158"/>
    <mergeCell ref="G156:I156"/>
    <mergeCell ref="J156:M156"/>
    <mergeCell ref="E228:F230"/>
    <mergeCell ref="G228:I228"/>
    <mergeCell ref="J228:M228"/>
    <mergeCell ref="P216:Q218"/>
    <mergeCell ref="R216:T216"/>
    <mergeCell ref="AN224:AP224"/>
    <mergeCell ref="AQ224:AT224"/>
    <mergeCell ref="U159:X159"/>
    <mergeCell ref="U161:X161"/>
    <mergeCell ref="AN173:AP173"/>
    <mergeCell ref="AQ173:AT173"/>
    <mergeCell ref="G176:I176"/>
    <mergeCell ref="J176:M176"/>
    <mergeCell ref="U164:X164"/>
    <mergeCell ref="U166:X166"/>
    <mergeCell ref="AL178:AP178"/>
    <mergeCell ref="U165:X165"/>
    <mergeCell ref="Y153:Z158"/>
    <mergeCell ref="AA153:AB155"/>
    <mergeCell ref="AC153:AE153"/>
    <mergeCell ref="AF153:AI153"/>
    <mergeCell ref="G225:I225"/>
    <mergeCell ref="J225:M225"/>
    <mergeCell ref="N213:O218"/>
    <mergeCell ref="P213:Q215"/>
    <mergeCell ref="R213:T213"/>
    <mergeCell ref="U213:X213"/>
    <mergeCell ref="U216:X216"/>
    <mergeCell ref="G155:I155"/>
    <mergeCell ref="J155:M155"/>
    <mergeCell ref="G227:I227"/>
    <mergeCell ref="J227:M227"/>
    <mergeCell ref="R215:T215"/>
    <mergeCell ref="U215:X215"/>
    <mergeCell ref="AN155:AP155"/>
    <mergeCell ref="AQ155:AT155"/>
    <mergeCell ref="AJ154:AK160"/>
    <mergeCell ref="AL154:AM156"/>
    <mergeCell ref="AN154:AP154"/>
    <mergeCell ref="AQ154:AT154"/>
    <mergeCell ref="AJ224:AK230"/>
    <mergeCell ref="AL224:AM226"/>
    <mergeCell ref="AN156:AP156"/>
    <mergeCell ref="AQ156:AT156"/>
    <mergeCell ref="AL227:AP227"/>
    <mergeCell ref="AL228:AM230"/>
    <mergeCell ref="AL158:AM160"/>
    <mergeCell ref="AN158:AP158"/>
    <mergeCell ref="AQ158:AT158"/>
    <mergeCell ref="AN226:AP226"/>
    <mergeCell ref="AQ226:AT226"/>
    <mergeCell ref="G157:I157"/>
    <mergeCell ref="J157:M157"/>
    <mergeCell ref="AL220:AP220"/>
    <mergeCell ref="C153:D158"/>
    <mergeCell ref="E153:F155"/>
    <mergeCell ref="G153:I153"/>
    <mergeCell ref="J153:M153"/>
    <mergeCell ref="C225:D230"/>
    <mergeCell ref="E225:F227"/>
    <mergeCell ref="G152:I152"/>
    <mergeCell ref="J152:M152"/>
    <mergeCell ref="G224:I224"/>
    <mergeCell ref="J224:M224"/>
    <mergeCell ref="R212:T212"/>
    <mergeCell ref="U212:X212"/>
    <mergeCell ref="AL151:AM153"/>
    <mergeCell ref="AN151:AP151"/>
    <mergeCell ref="AQ151:AT151"/>
    <mergeCell ref="AL221:AM223"/>
    <mergeCell ref="AN221:AP221"/>
    <mergeCell ref="AQ221:AT221"/>
    <mergeCell ref="AN152:AP152"/>
    <mergeCell ref="AQ152:AT152"/>
    <mergeCell ref="AN222:AP222"/>
    <mergeCell ref="AQ222:AT222"/>
    <mergeCell ref="AN153:AP153"/>
    <mergeCell ref="AQ153:AT153"/>
    <mergeCell ref="AN223:AP223"/>
    <mergeCell ref="AQ223:AT223"/>
    <mergeCell ref="G154:I154"/>
    <mergeCell ref="J154:M154"/>
    <mergeCell ref="G226:I226"/>
    <mergeCell ref="J226:M226"/>
    <mergeCell ref="R214:T214"/>
    <mergeCell ref="U214:X214"/>
    <mergeCell ref="AQ220:AT220"/>
    <mergeCell ref="G151:I151"/>
    <mergeCell ref="J151:M151"/>
    <mergeCell ref="G223:I223"/>
    <mergeCell ref="J223:M223"/>
    <mergeCell ref="R211:T211"/>
    <mergeCell ref="U211:X211"/>
    <mergeCell ref="AQ149:AT149"/>
    <mergeCell ref="AN219:AP219"/>
    <mergeCell ref="AQ219:AT219"/>
    <mergeCell ref="E150:F152"/>
    <mergeCell ref="G150:I150"/>
    <mergeCell ref="J150:M150"/>
    <mergeCell ref="E222:F224"/>
    <mergeCell ref="G222:I222"/>
    <mergeCell ref="J222:M222"/>
    <mergeCell ref="P210:Q212"/>
    <mergeCell ref="AC149:AE149"/>
    <mergeCell ref="AF149:AI149"/>
    <mergeCell ref="AC152:AE152"/>
    <mergeCell ref="AF152:AI152"/>
    <mergeCell ref="AC154:AE154"/>
    <mergeCell ref="AF154:AI154"/>
    <mergeCell ref="AN177:AP177"/>
    <mergeCell ref="AN179:AP179"/>
    <mergeCell ref="AA156:AB158"/>
    <mergeCell ref="AC156:AE156"/>
    <mergeCell ref="AF156:AI156"/>
    <mergeCell ref="AQ176:AT176"/>
    <mergeCell ref="AC157:AE157"/>
    <mergeCell ref="AF157:AI157"/>
    <mergeCell ref="G187:I187"/>
    <mergeCell ref="AQ148:AT148"/>
    <mergeCell ref="AN218:AP218"/>
    <mergeCell ref="AQ218:AT218"/>
    <mergeCell ref="G149:I149"/>
    <mergeCell ref="J149:M149"/>
    <mergeCell ref="G221:I221"/>
    <mergeCell ref="J221:M221"/>
    <mergeCell ref="R209:T209"/>
    <mergeCell ref="U209:X209"/>
    <mergeCell ref="AN149:AP149"/>
    <mergeCell ref="AQ147:AT147"/>
    <mergeCell ref="AJ217:AK223"/>
    <mergeCell ref="AL217:AM219"/>
    <mergeCell ref="AN217:AP217"/>
    <mergeCell ref="AQ217:AT217"/>
    <mergeCell ref="G148:I148"/>
    <mergeCell ref="J148:M148"/>
    <mergeCell ref="G220:I220"/>
    <mergeCell ref="J220:M220"/>
    <mergeCell ref="R208:T208"/>
    <mergeCell ref="P207:Q209"/>
    <mergeCell ref="R207:T207"/>
    <mergeCell ref="U207:X207"/>
    <mergeCell ref="AJ147:AK153"/>
    <mergeCell ref="AL147:AM149"/>
    <mergeCell ref="AN147:AP147"/>
    <mergeCell ref="U208:X208"/>
    <mergeCell ref="AN148:AP148"/>
    <mergeCell ref="R210:T210"/>
    <mergeCell ref="U210:X210"/>
    <mergeCell ref="AL150:AP150"/>
    <mergeCell ref="AQ150:AT150"/>
    <mergeCell ref="AU144:BE146"/>
    <mergeCell ref="C147:D152"/>
    <mergeCell ref="E147:F149"/>
    <mergeCell ref="G147:I147"/>
    <mergeCell ref="J147:M147"/>
    <mergeCell ref="C219:D224"/>
    <mergeCell ref="E219:F221"/>
    <mergeCell ref="G219:I219"/>
    <mergeCell ref="J219:M219"/>
    <mergeCell ref="N207:O212"/>
    <mergeCell ref="AI135:AJ135"/>
    <mergeCell ref="AK135:AM135"/>
    <mergeCell ref="AN135:AQ135"/>
    <mergeCell ref="C144:M146"/>
    <mergeCell ref="N144:X146"/>
    <mergeCell ref="Y144:AI146"/>
    <mergeCell ref="AJ144:AT146"/>
    <mergeCell ref="C142:E142"/>
    <mergeCell ref="F142:I142"/>
    <mergeCell ref="J142:M142"/>
    <mergeCell ref="N142:Q142"/>
    <mergeCell ref="C140:E140"/>
    <mergeCell ref="F140:I140"/>
    <mergeCell ref="J140:M140"/>
    <mergeCell ref="N140:Q140"/>
    <mergeCell ref="C141:E141"/>
    <mergeCell ref="F141:I141"/>
    <mergeCell ref="J141:M141"/>
    <mergeCell ref="N141:Q141"/>
    <mergeCell ref="C138:E138"/>
    <mergeCell ref="F138:I138"/>
    <mergeCell ref="J138:M138"/>
    <mergeCell ref="AI133:AJ133"/>
    <mergeCell ref="AK133:AM133"/>
    <mergeCell ref="AN133:AQ133"/>
    <mergeCell ref="AI134:AJ134"/>
    <mergeCell ref="AK134:AM134"/>
    <mergeCell ref="AN134:AQ134"/>
    <mergeCell ref="AI131:AJ131"/>
    <mergeCell ref="AK131:AM131"/>
    <mergeCell ref="AN131:AQ131"/>
    <mergeCell ref="AI132:AJ132"/>
    <mergeCell ref="AK132:AM132"/>
    <mergeCell ref="AN132:AQ132"/>
    <mergeCell ref="AI129:AJ129"/>
    <mergeCell ref="AK129:AM129"/>
    <mergeCell ref="AN129:AQ129"/>
    <mergeCell ref="AI130:AJ130"/>
    <mergeCell ref="AK130:AM130"/>
    <mergeCell ref="AN130:AQ130"/>
    <mergeCell ref="AI127:AJ127"/>
    <mergeCell ref="AK127:AM127"/>
    <mergeCell ref="AN127:AQ127"/>
    <mergeCell ref="AI128:AJ128"/>
    <mergeCell ref="AK128:AM128"/>
    <mergeCell ref="AN128:AQ128"/>
    <mergeCell ref="AI125:AJ125"/>
    <mergeCell ref="AK125:AM125"/>
    <mergeCell ref="AN125:AQ125"/>
    <mergeCell ref="AI126:AJ126"/>
    <mergeCell ref="AK126:AM126"/>
    <mergeCell ref="AN126:AQ126"/>
    <mergeCell ref="AI123:AJ123"/>
    <mergeCell ref="AK123:AM123"/>
    <mergeCell ref="AN123:AQ123"/>
    <mergeCell ref="AI124:AJ124"/>
    <mergeCell ref="AK124:AM124"/>
    <mergeCell ref="AN124:AQ124"/>
    <mergeCell ref="AI121:AJ121"/>
    <mergeCell ref="AK121:AM121"/>
    <mergeCell ref="AN121:AQ121"/>
    <mergeCell ref="AI122:AJ122"/>
    <mergeCell ref="AK122:AM122"/>
    <mergeCell ref="AN122:AQ122"/>
    <mergeCell ref="AI119:AJ119"/>
    <mergeCell ref="AK119:AM119"/>
    <mergeCell ref="AN119:AQ119"/>
    <mergeCell ref="AI120:AJ120"/>
    <mergeCell ref="AK120:AM120"/>
    <mergeCell ref="AN120:AQ120"/>
    <mergeCell ref="AI117:AJ117"/>
    <mergeCell ref="AK117:AM117"/>
    <mergeCell ref="AN117:AQ117"/>
    <mergeCell ref="AI118:AJ118"/>
    <mergeCell ref="AK118:AM118"/>
    <mergeCell ref="AN118:AQ118"/>
    <mergeCell ref="AH108:AK108"/>
    <mergeCell ref="AL108:AO108"/>
    <mergeCell ref="AP108:AS108"/>
    <mergeCell ref="AX108:BA108"/>
    <mergeCell ref="BB108:BE108"/>
    <mergeCell ref="BB111:BE111"/>
    <mergeCell ref="AI113:AQ114"/>
    <mergeCell ref="AI115:AJ115"/>
    <mergeCell ref="AK115:AM115"/>
    <mergeCell ref="AN115:AQ115"/>
    <mergeCell ref="AI116:AJ116"/>
    <mergeCell ref="AK116:AM116"/>
    <mergeCell ref="AN116:AQ116"/>
    <mergeCell ref="AX110:BA110"/>
    <mergeCell ref="BB110:BE110"/>
    <mergeCell ref="S111:U111"/>
    <mergeCell ref="V111:Y111"/>
    <mergeCell ref="Z111:AC111"/>
    <mergeCell ref="AD111:AG111"/>
    <mergeCell ref="AH111:AK111"/>
    <mergeCell ref="AL111:AO111"/>
    <mergeCell ref="AP111:AS111"/>
    <mergeCell ref="AX111:BA111"/>
    <mergeCell ref="V106:Y106"/>
    <mergeCell ref="Z106:AC106"/>
    <mergeCell ref="AD106:AG106"/>
    <mergeCell ref="AH106:AK106"/>
    <mergeCell ref="AL106:AO106"/>
    <mergeCell ref="AP106:AS106"/>
    <mergeCell ref="S105:U106"/>
    <mergeCell ref="V105:Y105"/>
    <mergeCell ref="Z105:AC105"/>
    <mergeCell ref="AD105:AG105"/>
    <mergeCell ref="AH105:AK105"/>
    <mergeCell ref="AP109:AS109"/>
    <mergeCell ref="AX109:BA109"/>
    <mergeCell ref="BB109:BE109"/>
    <mergeCell ref="S110:U110"/>
    <mergeCell ref="V110:Y110"/>
    <mergeCell ref="Z110:AC110"/>
    <mergeCell ref="AD110:AG110"/>
    <mergeCell ref="AH110:AK110"/>
    <mergeCell ref="AL110:AO110"/>
    <mergeCell ref="AP110:AS110"/>
    <mergeCell ref="S109:U109"/>
    <mergeCell ref="V109:Y109"/>
    <mergeCell ref="Z109:AC109"/>
    <mergeCell ref="AD109:AG109"/>
    <mergeCell ref="AH109:AK109"/>
    <mergeCell ref="AL109:AO109"/>
    <mergeCell ref="BB107:BE107"/>
    <mergeCell ref="S108:U108"/>
    <mergeCell ref="V108:Y108"/>
    <mergeCell ref="Z108:AC108"/>
    <mergeCell ref="AD108:AG108"/>
    <mergeCell ref="N138:Q138"/>
    <mergeCell ref="C139:E139"/>
    <mergeCell ref="F139:I139"/>
    <mergeCell ref="J139:M139"/>
    <mergeCell ref="N139:Q139"/>
    <mergeCell ref="C136:E136"/>
    <mergeCell ref="F136:I136"/>
    <mergeCell ref="J136:M136"/>
    <mergeCell ref="N136:Q136"/>
    <mergeCell ref="C137:E137"/>
    <mergeCell ref="F137:I137"/>
    <mergeCell ref="J137:M137"/>
    <mergeCell ref="N137:Q137"/>
    <mergeCell ref="C134:E134"/>
    <mergeCell ref="F134:I134"/>
    <mergeCell ref="J134:M134"/>
    <mergeCell ref="N134:Q134"/>
    <mergeCell ref="C135:E135"/>
    <mergeCell ref="F135:I135"/>
    <mergeCell ref="J135:M135"/>
    <mergeCell ref="N135:Q135"/>
    <mergeCell ref="C132:E132"/>
    <mergeCell ref="F132:I132"/>
    <mergeCell ref="J132:M132"/>
    <mergeCell ref="N132:Q132"/>
    <mergeCell ref="C133:E133"/>
    <mergeCell ref="F133:I133"/>
    <mergeCell ref="J133:M133"/>
    <mergeCell ref="N133:Q133"/>
    <mergeCell ref="C130:E130"/>
    <mergeCell ref="F130:I130"/>
    <mergeCell ref="J130:M130"/>
    <mergeCell ref="N130:Q130"/>
    <mergeCell ref="C131:E131"/>
    <mergeCell ref="F131:I131"/>
    <mergeCell ref="J131:M131"/>
    <mergeCell ref="N131:Q131"/>
    <mergeCell ref="C128:E128"/>
    <mergeCell ref="F128:I128"/>
    <mergeCell ref="J128:M128"/>
    <mergeCell ref="N128:Q128"/>
    <mergeCell ref="C129:E129"/>
    <mergeCell ref="F129:I129"/>
    <mergeCell ref="J129:M129"/>
    <mergeCell ref="N129:Q129"/>
    <mergeCell ref="C126:E126"/>
    <mergeCell ref="F126:I126"/>
    <mergeCell ref="J126:M126"/>
    <mergeCell ref="N126:Q126"/>
    <mergeCell ref="C127:E127"/>
    <mergeCell ref="F127:I127"/>
    <mergeCell ref="J127:M127"/>
    <mergeCell ref="N127:Q127"/>
    <mergeCell ref="C124:E124"/>
    <mergeCell ref="F124:I124"/>
    <mergeCell ref="J124:M124"/>
    <mergeCell ref="N124:Q124"/>
    <mergeCell ref="C125:E125"/>
    <mergeCell ref="F125:I125"/>
    <mergeCell ref="J125:M125"/>
    <mergeCell ref="N125:Q125"/>
    <mergeCell ref="C122:E122"/>
    <mergeCell ref="F122:I122"/>
    <mergeCell ref="J122:M122"/>
    <mergeCell ref="N122:Q122"/>
    <mergeCell ref="C123:E123"/>
    <mergeCell ref="F123:I123"/>
    <mergeCell ref="J123:M123"/>
    <mergeCell ref="N123:Q123"/>
    <mergeCell ref="C120:E120"/>
    <mergeCell ref="F120:I120"/>
    <mergeCell ref="J120:M120"/>
    <mergeCell ref="N120:Q120"/>
    <mergeCell ref="C121:E121"/>
    <mergeCell ref="F121:I121"/>
    <mergeCell ref="J121:M121"/>
    <mergeCell ref="N121:Q121"/>
    <mergeCell ref="C118:E118"/>
    <mergeCell ref="F118:I118"/>
    <mergeCell ref="J118:M118"/>
    <mergeCell ref="N118:Q118"/>
    <mergeCell ref="C119:E119"/>
    <mergeCell ref="F119:I119"/>
    <mergeCell ref="J119:M119"/>
    <mergeCell ref="N119:Q119"/>
    <mergeCell ref="C116:E116"/>
    <mergeCell ref="F116:I116"/>
    <mergeCell ref="J116:M116"/>
    <mergeCell ref="N116:Q116"/>
    <mergeCell ref="C117:E117"/>
    <mergeCell ref="F117:I117"/>
    <mergeCell ref="J117:M117"/>
    <mergeCell ref="N117:Q117"/>
    <mergeCell ref="F115:I115"/>
    <mergeCell ref="J115:M115"/>
    <mergeCell ref="N115:Q115"/>
    <mergeCell ref="C112:E112"/>
    <mergeCell ref="F112:I112"/>
    <mergeCell ref="J112:M112"/>
    <mergeCell ref="N112:Q112"/>
    <mergeCell ref="C113:E113"/>
    <mergeCell ref="F113:I113"/>
    <mergeCell ref="J113:M113"/>
    <mergeCell ref="N113:Q113"/>
    <mergeCell ref="C110:E110"/>
    <mergeCell ref="F110:I110"/>
    <mergeCell ref="J110:M110"/>
    <mergeCell ref="N110:Q110"/>
    <mergeCell ref="C111:E111"/>
    <mergeCell ref="F111:I111"/>
    <mergeCell ref="J111:M111"/>
    <mergeCell ref="N111:Q111"/>
    <mergeCell ref="C109:E109"/>
    <mergeCell ref="F109:I109"/>
    <mergeCell ref="J109:M109"/>
    <mergeCell ref="N109:Q109"/>
    <mergeCell ref="CD136:CK136"/>
    <mergeCell ref="CL136:CN136"/>
    <mergeCell ref="CO136:CR136"/>
    <mergeCell ref="C104:Q104"/>
    <mergeCell ref="C105:E107"/>
    <mergeCell ref="F105:I106"/>
    <mergeCell ref="J105:M106"/>
    <mergeCell ref="N105:Q106"/>
    <mergeCell ref="F107:I107"/>
    <mergeCell ref="J107:M107"/>
    <mergeCell ref="CD134:CK134"/>
    <mergeCell ref="CL134:CN134"/>
    <mergeCell ref="CO134:CR134"/>
    <mergeCell ref="CD135:CK135"/>
    <mergeCell ref="CL135:CN135"/>
    <mergeCell ref="CO135:CR135"/>
    <mergeCell ref="CD132:CK132"/>
    <mergeCell ref="CL132:CN132"/>
    <mergeCell ref="CO132:CR132"/>
    <mergeCell ref="CD133:CK133"/>
    <mergeCell ref="CL133:CN133"/>
    <mergeCell ref="CO133:CR133"/>
    <mergeCell ref="CD130:CK130"/>
    <mergeCell ref="C114:E114"/>
    <mergeCell ref="F114:I114"/>
    <mergeCell ref="J114:M114"/>
    <mergeCell ref="N114:Q114"/>
    <mergeCell ref="C115:E115"/>
    <mergeCell ref="T8:V8"/>
    <mergeCell ref="Y7:Z7"/>
    <mergeCell ref="AC7:AE7"/>
    <mergeCell ref="AC8:AE8"/>
    <mergeCell ref="AH7:AI7"/>
    <mergeCell ref="AL7:AN7"/>
    <mergeCell ref="AL8:AN8"/>
    <mergeCell ref="AU16:AW16"/>
    <mergeCell ref="AU17:AW17"/>
    <mergeCell ref="AZ16:BA16"/>
    <mergeCell ref="BD16:BF16"/>
    <mergeCell ref="BD17:BF17"/>
    <mergeCell ref="AY10:AY12"/>
    <mergeCell ref="N107:Q107"/>
    <mergeCell ref="C108:E108"/>
    <mergeCell ref="F108:I108"/>
    <mergeCell ref="J108:M108"/>
    <mergeCell ref="N108:Q108"/>
    <mergeCell ref="AX106:BA106"/>
    <mergeCell ref="BB106:BE106"/>
    <mergeCell ref="S107:U107"/>
    <mergeCell ref="V107:Y107"/>
    <mergeCell ref="Z107:AC107"/>
    <mergeCell ref="AD107:AG107"/>
    <mergeCell ref="AH107:AK107"/>
    <mergeCell ref="AL107:AO107"/>
    <mergeCell ref="AP107:AS107"/>
    <mergeCell ref="AX107:BA107"/>
    <mergeCell ref="AL105:AO105"/>
    <mergeCell ref="AP105:AS105"/>
    <mergeCell ref="AX105:BA105"/>
    <mergeCell ref="BB105:BE105"/>
    <mergeCell ref="BD26:BF26"/>
    <mergeCell ref="T26:V26"/>
    <mergeCell ref="Y25:Z25"/>
    <mergeCell ref="AC25:AE25"/>
    <mergeCell ref="G7:H7"/>
    <mergeCell ref="K7:M7"/>
    <mergeCell ref="K8:M8"/>
    <mergeCell ref="P7:Q7"/>
    <mergeCell ref="T7:V7"/>
    <mergeCell ref="AC16:AE16"/>
    <mergeCell ref="AC17:AE17"/>
    <mergeCell ref="AH16:AI16"/>
    <mergeCell ref="AL16:AN16"/>
    <mergeCell ref="AL17:AN17"/>
    <mergeCell ref="AQ16:AR16"/>
    <mergeCell ref="K16:M16"/>
    <mergeCell ref="K17:M17"/>
    <mergeCell ref="P16:Q16"/>
    <mergeCell ref="T16:V16"/>
    <mergeCell ref="T17:V17"/>
    <mergeCell ref="Y16:Z16"/>
    <mergeCell ref="AQ7:AR7"/>
    <mergeCell ref="AG10:AG12"/>
    <mergeCell ref="AH10:AH12"/>
    <mergeCell ref="AP10:AP12"/>
    <mergeCell ref="AQ10:AQ12"/>
    <mergeCell ref="J13:K13"/>
    <mergeCell ref="AU7:AW7"/>
    <mergeCell ref="AU8:AW8"/>
    <mergeCell ref="AZ7:BA7"/>
    <mergeCell ref="BD7:BF7"/>
    <mergeCell ref="BD8:BF8"/>
    <mergeCell ref="P22:P23"/>
    <mergeCell ref="AC26:AE26"/>
    <mergeCell ref="AH25:AI25"/>
    <mergeCell ref="AL25:AN25"/>
    <mergeCell ref="AL26:AN26"/>
    <mergeCell ref="AU34:AW34"/>
    <mergeCell ref="AU35:AW35"/>
    <mergeCell ref="AZ34:BA34"/>
    <mergeCell ref="BD34:BF34"/>
    <mergeCell ref="BD35:BF35"/>
    <mergeCell ref="G25:H25"/>
    <mergeCell ref="K25:M25"/>
    <mergeCell ref="K26:M26"/>
    <mergeCell ref="P25:Q25"/>
    <mergeCell ref="T25:V25"/>
    <mergeCell ref="AC34:AE34"/>
    <mergeCell ref="AC35:AE35"/>
    <mergeCell ref="AH34:AI34"/>
    <mergeCell ref="AL34:AN34"/>
    <mergeCell ref="AL35:AN35"/>
    <mergeCell ref="AQ34:AR34"/>
    <mergeCell ref="K34:M34"/>
    <mergeCell ref="K35:M35"/>
    <mergeCell ref="P34:Q34"/>
    <mergeCell ref="T34:V34"/>
    <mergeCell ref="T35:V35"/>
    <mergeCell ref="Y34:Z34"/>
    <mergeCell ref="AQ25:AR25"/>
    <mergeCell ref="AU25:AW25"/>
    <mergeCell ref="AU26:AW26"/>
    <mergeCell ref="AZ25:BA25"/>
    <mergeCell ref="BD25:BF25"/>
    <mergeCell ref="O17:O18"/>
    <mergeCell ref="P17:P18"/>
    <mergeCell ref="X17:X18"/>
    <mergeCell ref="AQ43:AR43"/>
    <mergeCell ref="AU43:AW43"/>
    <mergeCell ref="AZ43:BA43"/>
    <mergeCell ref="BD43:BF43"/>
    <mergeCell ref="BD44:BF44"/>
    <mergeCell ref="K44:M44"/>
    <mergeCell ref="P43:Q43"/>
    <mergeCell ref="T43:V43"/>
    <mergeCell ref="T44:V44"/>
    <mergeCell ref="Y43:Z43"/>
    <mergeCell ref="AC43:AE43"/>
    <mergeCell ref="AC44:AE44"/>
    <mergeCell ref="AQ13:AQ14"/>
    <mergeCell ref="AY13:AY14"/>
    <mergeCell ref="AZ13:AZ14"/>
    <mergeCell ref="Y17:Y18"/>
    <mergeCell ref="AG17:AG18"/>
    <mergeCell ref="AH17:AH18"/>
    <mergeCell ref="AP31:AP32"/>
    <mergeCell ref="AQ31:AQ32"/>
    <mergeCell ref="AY31:AY32"/>
    <mergeCell ref="AZ31:AZ32"/>
    <mergeCell ref="J22:K22"/>
    <mergeCell ref="S22:T22"/>
    <mergeCell ref="AB22:AC22"/>
    <mergeCell ref="AK22:AL22"/>
    <mergeCell ref="AT22:AU22"/>
    <mergeCell ref="BC22:BD22"/>
    <mergeCell ref="O22:O23"/>
    <mergeCell ref="X22:X23"/>
    <mergeCell ref="Y22:Y23"/>
    <mergeCell ref="S13:T13"/>
    <mergeCell ref="AB13:AC13"/>
    <mergeCell ref="AK13:AL13"/>
    <mergeCell ref="AT13:AU13"/>
    <mergeCell ref="BC13:BD13"/>
    <mergeCell ref="G43:H43"/>
    <mergeCell ref="K43:M43"/>
    <mergeCell ref="AH43:AI43"/>
    <mergeCell ref="AL43:AN43"/>
    <mergeCell ref="G34:H34"/>
    <mergeCell ref="AZ10:AZ12"/>
    <mergeCell ref="BH10:BH12"/>
    <mergeCell ref="BI10:BI12"/>
    <mergeCell ref="O13:O14"/>
    <mergeCell ref="P13:P14"/>
    <mergeCell ref="X13:X14"/>
    <mergeCell ref="Y13:Y14"/>
    <mergeCell ref="AG13:AG14"/>
    <mergeCell ref="AH13:AH14"/>
    <mergeCell ref="AP13:AP14"/>
    <mergeCell ref="O19:O21"/>
    <mergeCell ref="P19:P21"/>
    <mergeCell ref="X19:X21"/>
    <mergeCell ref="Y19:Y21"/>
    <mergeCell ref="AG19:AG21"/>
    <mergeCell ref="AH19:AH21"/>
    <mergeCell ref="AP17:AP18"/>
    <mergeCell ref="AQ17:AQ18"/>
    <mergeCell ref="AY17:AY18"/>
    <mergeCell ref="AZ17:AZ18"/>
    <mergeCell ref="AG8:AG9"/>
    <mergeCell ref="AH8:AH9"/>
    <mergeCell ref="AP8:AP9"/>
    <mergeCell ref="AQ8:AQ9"/>
    <mergeCell ref="AG22:AG23"/>
    <mergeCell ref="AH22:AH23"/>
    <mergeCell ref="AP22:AP23"/>
    <mergeCell ref="AQ22:AQ23"/>
    <mergeCell ref="AY22:AY23"/>
    <mergeCell ref="AZ22:AZ23"/>
    <mergeCell ref="AP19:AP21"/>
    <mergeCell ref="AQ19:AQ21"/>
    <mergeCell ref="AY19:AY21"/>
    <mergeCell ref="AZ19:AZ21"/>
    <mergeCell ref="BH19:BH21"/>
    <mergeCell ref="BI19:BI21"/>
    <mergeCell ref="BH13:BH14"/>
    <mergeCell ref="BI13:BI14"/>
    <mergeCell ref="BH17:BH18"/>
    <mergeCell ref="BI17:BI18"/>
    <mergeCell ref="BH37:BH39"/>
    <mergeCell ref="BI37:BI39"/>
    <mergeCell ref="O37:O39"/>
    <mergeCell ref="P37:P39"/>
    <mergeCell ref="X37:X39"/>
    <mergeCell ref="Y37:Y39"/>
    <mergeCell ref="AG37:AG39"/>
    <mergeCell ref="AH37:AH39"/>
    <mergeCell ref="AP35:AP36"/>
    <mergeCell ref="AQ35:AQ36"/>
    <mergeCell ref="AY35:AY36"/>
    <mergeCell ref="AZ35:AZ36"/>
    <mergeCell ref="BH31:BH32"/>
    <mergeCell ref="BI31:BI32"/>
    <mergeCell ref="AY28:AY30"/>
    <mergeCell ref="AZ28:AZ30"/>
    <mergeCell ref="BH28:BH30"/>
    <mergeCell ref="BI28:BI30"/>
    <mergeCell ref="O31:O32"/>
    <mergeCell ref="P31:P32"/>
    <mergeCell ref="X31:X32"/>
    <mergeCell ref="Y31:Y32"/>
    <mergeCell ref="AG31:AG32"/>
    <mergeCell ref="AH31:AH32"/>
    <mergeCell ref="O28:O30"/>
    <mergeCell ref="P28:P30"/>
    <mergeCell ref="X28:X30"/>
    <mergeCell ref="Y28:Y30"/>
    <mergeCell ref="AG28:AG30"/>
    <mergeCell ref="AH28:AH30"/>
    <mergeCell ref="AP28:AP30"/>
    <mergeCell ref="AQ28:AQ30"/>
    <mergeCell ref="BH35:BH36"/>
    <mergeCell ref="BI35:BI36"/>
    <mergeCell ref="O35:O36"/>
    <mergeCell ref="P35:P36"/>
    <mergeCell ref="X35:X36"/>
    <mergeCell ref="Y35:Y36"/>
    <mergeCell ref="AG35:AG36"/>
    <mergeCell ref="AH35:AH36"/>
    <mergeCell ref="F35:F36"/>
    <mergeCell ref="G35:G36"/>
    <mergeCell ref="F37:F39"/>
    <mergeCell ref="G37:G39"/>
    <mergeCell ref="F40:F41"/>
    <mergeCell ref="G40:G41"/>
    <mergeCell ref="BH44:BH45"/>
    <mergeCell ref="BI44:BI45"/>
    <mergeCell ref="BH46:BH48"/>
    <mergeCell ref="BI46:BI48"/>
    <mergeCell ref="O46:O48"/>
    <mergeCell ref="P46:P48"/>
    <mergeCell ref="BH40:BH41"/>
    <mergeCell ref="BI40:BI41"/>
    <mergeCell ref="AG40:AG41"/>
    <mergeCell ref="AH40:AH41"/>
    <mergeCell ref="AP40:AP41"/>
    <mergeCell ref="AQ40:AQ41"/>
    <mergeCell ref="AY40:AY41"/>
    <mergeCell ref="AZ40:AZ41"/>
    <mergeCell ref="AP37:AP39"/>
    <mergeCell ref="AQ37:AQ39"/>
    <mergeCell ref="AY37:AY39"/>
    <mergeCell ref="AZ37:AZ39"/>
    <mergeCell ref="G49:G50"/>
    <mergeCell ref="AS65:AX65"/>
    <mergeCell ref="AS74:AX74"/>
    <mergeCell ref="AS83:AX83"/>
    <mergeCell ref="BH49:BH50"/>
    <mergeCell ref="BI49:BI50"/>
    <mergeCell ref="AY44:AY45"/>
    <mergeCell ref="AZ44:AZ45"/>
    <mergeCell ref="AY46:AY48"/>
    <mergeCell ref="AZ46:AZ48"/>
    <mergeCell ref="AY49:AY50"/>
    <mergeCell ref="AZ49:AZ50"/>
    <mergeCell ref="AP44:AP45"/>
    <mergeCell ref="AQ44:AQ45"/>
    <mergeCell ref="AP46:AP48"/>
    <mergeCell ref="AQ46:AQ48"/>
    <mergeCell ref="AP49:AP50"/>
    <mergeCell ref="AQ49:AQ50"/>
    <mergeCell ref="AG44:AG45"/>
    <mergeCell ref="AH44:AH45"/>
    <mergeCell ref="AG46:AG48"/>
    <mergeCell ref="AH46:AH48"/>
    <mergeCell ref="AG49:AG50"/>
    <mergeCell ref="AH49:AH50"/>
    <mergeCell ref="AL44:AN44"/>
    <mergeCell ref="AU44:AW44"/>
    <mergeCell ref="AJ56:AO56"/>
    <mergeCell ref="AS56:AX56"/>
    <mergeCell ref="BB56:BG56"/>
    <mergeCell ref="G62:L62"/>
    <mergeCell ref="P62:U62"/>
    <mergeCell ref="Y62:AD62"/>
    <mergeCell ref="BI71:BN71"/>
    <mergeCell ref="AQ98:AV98"/>
    <mergeCell ref="AZ98:BE98"/>
    <mergeCell ref="BI98:BN98"/>
    <mergeCell ref="G89:L89"/>
    <mergeCell ref="P89:U89"/>
    <mergeCell ref="Y89:AD89"/>
    <mergeCell ref="AH89:AM89"/>
    <mergeCell ref="AQ89:AV89"/>
    <mergeCell ref="AZ89:BE89"/>
    <mergeCell ref="BI89:BN89"/>
    <mergeCell ref="AS92:AX92"/>
    <mergeCell ref="BB65:BG65"/>
    <mergeCell ref="BB74:BG74"/>
    <mergeCell ref="BB83:BG83"/>
    <mergeCell ref="BB92:BG92"/>
    <mergeCell ref="AA65:AF65"/>
    <mergeCell ref="AA74:AF74"/>
    <mergeCell ref="AA83:AF83"/>
    <mergeCell ref="AA92:AF92"/>
    <mergeCell ref="AJ65:AO65"/>
    <mergeCell ref="AJ74:AO74"/>
    <mergeCell ref="AJ83:AO83"/>
    <mergeCell ref="AJ92:AO92"/>
    <mergeCell ref="I65:N65"/>
    <mergeCell ref="I74:N74"/>
    <mergeCell ref="I83:N83"/>
    <mergeCell ref="I92:N92"/>
    <mergeCell ref="R65:W65"/>
    <mergeCell ref="R74:W74"/>
    <mergeCell ref="R83:W83"/>
    <mergeCell ref="R92:W92"/>
    <mergeCell ref="G98:L98"/>
    <mergeCell ref="P98:U98"/>
    <mergeCell ref="Y98:AD98"/>
    <mergeCell ref="AH98:AM98"/>
    <mergeCell ref="G80:L80"/>
    <mergeCell ref="P80:U80"/>
    <mergeCell ref="Y80:AD80"/>
    <mergeCell ref="AH80:AM80"/>
    <mergeCell ref="BL37:BL39"/>
    <mergeCell ref="BL46:BL48"/>
    <mergeCell ref="J31:K31"/>
    <mergeCell ref="S31:T31"/>
    <mergeCell ref="AB31:AC31"/>
    <mergeCell ref="AK31:AL31"/>
    <mergeCell ref="AT31:AU31"/>
    <mergeCell ref="BC31:BD31"/>
    <mergeCell ref="BI62:BN62"/>
    <mergeCell ref="I56:N56"/>
    <mergeCell ref="R56:W56"/>
    <mergeCell ref="AA56:AF56"/>
    <mergeCell ref="AH62:AM62"/>
    <mergeCell ref="AQ62:AV62"/>
    <mergeCell ref="AZ62:BE62"/>
    <mergeCell ref="AQ80:AV80"/>
    <mergeCell ref="AZ80:BE80"/>
    <mergeCell ref="BI80:BN80"/>
    <mergeCell ref="G71:L71"/>
    <mergeCell ref="P71:U71"/>
    <mergeCell ref="Y71:AD71"/>
    <mergeCell ref="AH71:AM71"/>
    <mergeCell ref="AQ71:AV71"/>
    <mergeCell ref="AZ71:BE71"/>
    <mergeCell ref="B2:BO2"/>
    <mergeCell ref="BJ4:BL4"/>
    <mergeCell ref="F8:F9"/>
    <mergeCell ref="G8:G9"/>
    <mergeCell ref="F10:F12"/>
    <mergeCell ref="G10:G12"/>
    <mergeCell ref="D11:E11"/>
    <mergeCell ref="AY8:AY9"/>
    <mergeCell ref="AZ8:AZ9"/>
    <mergeCell ref="BL19:BL21"/>
    <mergeCell ref="BL28:BL30"/>
    <mergeCell ref="BN28:BN30"/>
    <mergeCell ref="C6:D6"/>
    <mergeCell ref="C15:D15"/>
    <mergeCell ref="C24:D24"/>
    <mergeCell ref="AY26:AY27"/>
    <mergeCell ref="AZ26:AZ27"/>
    <mergeCell ref="O26:O27"/>
    <mergeCell ref="P26:P27"/>
    <mergeCell ref="X26:X27"/>
    <mergeCell ref="Y26:Y27"/>
    <mergeCell ref="AG26:AG27"/>
    <mergeCell ref="AH26:AH27"/>
    <mergeCell ref="AP26:AP27"/>
    <mergeCell ref="AQ26:AQ27"/>
    <mergeCell ref="BH26:BH27"/>
    <mergeCell ref="BI26:BI27"/>
    <mergeCell ref="BI8:BI9"/>
    <mergeCell ref="O10:O12"/>
    <mergeCell ref="P10:P12"/>
    <mergeCell ref="X10:X12"/>
    <mergeCell ref="Y10:Y12"/>
    <mergeCell ref="CD143:CK143"/>
    <mergeCell ref="CL143:CN143"/>
    <mergeCell ref="CO143:CR143"/>
    <mergeCell ref="CD144:CK144"/>
    <mergeCell ref="CL144:CN144"/>
    <mergeCell ref="CO144:CR144"/>
    <mergeCell ref="CD141:CK141"/>
    <mergeCell ref="CL141:CN141"/>
    <mergeCell ref="CO141:CR141"/>
    <mergeCell ref="CD142:CK142"/>
    <mergeCell ref="CL142:CN142"/>
    <mergeCell ref="CO142:CR142"/>
    <mergeCell ref="CD139:CK139"/>
    <mergeCell ref="CL139:CN139"/>
    <mergeCell ref="CO139:CR139"/>
    <mergeCell ref="CD140:CK140"/>
    <mergeCell ref="CL140:CN140"/>
    <mergeCell ref="CO140:CR140"/>
    <mergeCell ref="CD137:CK137"/>
    <mergeCell ref="CL137:CN137"/>
    <mergeCell ref="CO137:CR137"/>
    <mergeCell ref="CD138:CK138"/>
    <mergeCell ref="CL138:CN138"/>
    <mergeCell ref="CO138:CR138"/>
    <mergeCell ref="CD128:CK128"/>
    <mergeCell ref="CL128:CN128"/>
    <mergeCell ref="CO128:CR128"/>
    <mergeCell ref="CD129:CK129"/>
    <mergeCell ref="CL129:CN129"/>
    <mergeCell ref="CO129:CR129"/>
    <mergeCell ref="CD126:CK126"/>
    <mergeCell ref="CL126:CN126"/>
    <mergeCell ref="CO126:CR126"/>
    <mergeCell ref="CD127:CK127"/>
    <mergeCell ref="CL127:CN127"/>
    <mergeCell ref="CO127:CR127"/>
    <mergeCell ref="CL130:CN130"/>
    <mergeCell ref="CO130:CR130"/>
    <mergeCell ref="CD131:CK131"/>
    <mergeCell ref="CL131:CN131"/>
    <mergeCell ref="CO131:CR131"/>
    <mergeCell ref="DQ124:DR124"/>
    <mergeCell ref="DT124:DU124"/>
    <mergeCell ref="DW124:DY124"/>
    <mergeCell ref="EL124:EN124"/>
    <mergeCell ref="CD125:CK125"/>
    <mergeCell ref="CL125:CN125"/>
    <mergeCell ref="CO125:CR125"/>
    <mergeCell ref="CD124:CK124"/>
    <mergeCell ref="CL124:CN124"/>
    <mergeCell ref="CO124:CR124"/>
    <mergeCell ref="CW124:CX124"/>
    <mergeCell ref="CZ124:DA124"/>
    <mergeCell ref="DC124:DE124"/>
    <mergeCell ref="DF123:DH123"/>
    <mergeCell ref="DQ123:DR123"/>
    <mergeCell ref="DT123:DU123"/>
    <mergeCell ref="DW123:DX123"/>
    <mergeCell ref="DZ123:EB123"/>
    <mergeCell ref="EL123:EO123"/>
    <mergeCell ref="EM121:EN121"/>
    <mergeCell ref="CD122:CK122"/>
    <mergeCell ref="CL122:CN122"/>
    <mergeCell ref="CO122:CR122"/>
    <mergeCell ref="CD123:CK123"/>
    <mergeCell ref="CL123:CN123"/>
    <mergeCell ref="CO123:CR123"/>
    <mergeCell ref="CW123:CX123"/>
    <mergeCell ref="CZ123:DA123"/>
    <mergeCell ref="DC123:DD123"/>
    <mergeCell ref="CD120:CK120"/>
    <mergeCell ref="CL120:CN120"/>
    <mergeCell ref="CO120:CR120"/>
    <mergeCell ref="DV120:DW120"/>
    <mergeCell ref="CD121:CK121"/>
    <mergeCell ref="CL121:CN121"/>
    <mergeCell ref="CO121:CR121"/>
    <mergeCell ref="CZ121:DA121"/>
    <mergeCell ref="CD118:CK118"/>
    <mergeCell ref="CL118:CN118"/>
    <mergeCell ref="CO118:CR118"/>
    <mergeCell ref="CV118:CW119"/>
    <mergeCell ref="CX118:CX119"/>
    <mergeCell ref="EI118:EJ118"/>
    <mergeCell ref="CD119:CK119"/>
    <mergeCell ref="CL119:CN119"/>
    <mergeCell ref="CO119:CR119"/>
    <mergeCell ref="CD116:CK116"/>
    <mergeCell ref="CL116:CN116"/>
    <mergeCell ref="CO116:CR116"/>
    <mergeCell ref="EP116:EQ116"/>
    <mergeCell ref="CD117:CK117"/>
    <mergeCell ref="CL117:CN117"/>
    <mergeCell ref="CO117:CR117"/>
    <mergeCell ref="DS117:DT117"/>
    <mergeCell ref="CD114:CK114"/>
    <mergeCell ref="CL114:CN114"/>
    <mergeCell ref="CO114:CR114"/>
    <mergeCell ref="EM114:EN114"/>
    <mergeCell ref="CD115:CK115"/>
    <mergeCell ref="CL115:CN115"/>
    <mergeCell ref="CO115:CR115"/>
    <mergeCell ref="CD112:CK112"/>
    <mergeCell ref="CL112:CN112"/>
    <mergeCell ref="CO112:CR112"/>
    <mergeCell ref="CD113:CK113"/>
    <mergeCell ref="CL113:CN113"/>
    <mergeCell ref="CO113:CR113"/>
    <mergeCell ref="CD110:CK110"/>
    <mergeCell ref="CL110:CN110"/>
    <mergeCell ref="CO110:CR110"/>
    <mergeCell ref="CD111:CK111"/>
    <mergeCell ref="CL111:CN111"/>
    <mergeCell ref="CO111:CR111"/>
    <mergeCell ref="CL101:CN101"/>
    <mergeCell ref="CO101:CR101"/>
    <mergeCell ref="CD98:CK98"/>
    <mergeCell ref="CL98:CN98"/>
    <mergeCell ref="CO98:CR98"/>
    <mergeCell ref="CD99:CK99"/>
    <mergeCell ref="CL99:CN99"/>
    <mergeCell ref="CO99:CR99"/>
    <mergeCell ref="CD108:CK108"/>
    <mergeCell ref="CL108:CN108"/>
    <mergeCell ref="CO108:CR108"/>
    <mergeCell ref="CD109:CK109"/>
    <mergeCell ref="CL109:CN109"/>
    <mergeCell ref="CO109:CR109"/>
    <mergeCell ref="CD106:CK106"/>
    <mergeCell ref="CL106:CN106"/>
    <mergeCell ref="CO106:CR106"/>
    <mergeCell ref="CD107:CK107"/>
    <mergeCell ref="CL107:CN107"/>
    <mergeCell ref="CO107:CR107"/>
    <mergeCell ref="CD104:CK104"/>
    <mergeCell ref="CL104:CN104"/>
    <mergeCell ref="CO104:CR104"/>
    <mergeCell ref="CD105:CK105"/>
    <mergeCell ref="CL105:CN105"/>
    <mergeCell ref="CO105:CR105"/>
    <mergeCell ref="CD96:CK96"/>
    <mergeCell ref="CL96:CN96"/>
    <mergeCell ref="CO96:CR96"/>
    <mergeCell ref="CD97:CK97"/>
    <mergeCell ref="CL97:CN97"/>
    <mergeCell ref="CO97:CR97"/>
    <mergeCell ref="CD94:CK94"/>
    <mergeCell ref="CL94:CN94"/>
    <mergeCell ref="CO94:CR94"/>
    <mergeCell ref="CD95:CK95"/>
    <mergeCell ref="CL95:CN95"/>
    <mergeCell ref="CO95:CR95"/>
    <mergeCell ref="CD91:CK91"/>
    <mergeCell ref="CL91:CN91"/>
    <mergeCell ref="CO91:CR91"/>
    <mergeCell ref="CC92:CC116"/>
    <mergeCell ref="CD92:CK92"/>
    <mergeCell ref="CL92:CN92"/>
    <mergeCell ref="CO92:CR92"/>
    <mergeCell ref="CD93:CK93"/>
    <mergeCell ref="CL93:CN93"/>
    <mergeCell ref="CO93:CR93"/>
    <mergeCell ref="CD102:CK102"/>
    <mergeCell ref="CL102:CN102"/>
    <mergeCell ref="CO102:CR102"/>
    <mergeCell ref="CD103:CK103"/>
    <mergeCell ref="CL103:CN103"/>
    <mergeCell ref="CO103:CR103"/>
    <mergeCell ref="CD100:CK100"/>
    <mergeCell ref="CL100:CN100"/>
    <mergeCell ref="CO100:CR100"/>
    <mergeCell ref="CD101:CK101"/>
    <mergeCell ref="CD89:CK89"/>
    <mergeCell ref="CL89:CN89"/>
    <mergeCell ref="CO89:CR89"/>
    <mergeCell ref="CD90:CK90"/>
    <mergeCell ref="CL90:CN90"/>
    <mergeCell ref="CO90:CR90"/>
    <mergeCell ref="CD87:CK87"/>
    <mergeCell ref="CL87:CN87"/>
    <mergeCell ref="CO87:CR87"/>
    <mergeCell ref="CD88:CK88"/>
    <mergeCell ref="CL88:CN88"/>
    <mergeCell ref="CO88:CR88"/>
    <mergeCell ref="CD85:CK85"/>
    <mergeCell ref="CL85:CN85"/>
    <mergeCell ref="CO85:CR85"/>
    <mergeCell ref="CD86:CK86"/>
    <mergeCell ref="CL86:CN86"/>
    <mergeCell ref="CO86:CR86"/>
    <mergeCell ref="CL76:CN76"/>
    <mergeCell ref="CO76:CR76"/>
    <mergeCell ref="CD73:CK73"/>
    <mergeCell ref="CL73:CN73"/>
    <mergeCell ref="CO73:CR73"/>
    <mergeCell ref="CD74:CK74"/>
    <mergeCell ref="CL74:CN74"/>
    <mergeCell ref="CO74:CR74"/>
    <mergeCell ref="CD83:CK83"/>
    <mergeCell ref="CL83:CN83"/>
    <mergeCell ref="CO83:CR83"/>
    <mergeCell ref="CD84:CK84"/>
    <mergeCell ref="CL84:CN84"/>
    <mergeCell ref="CO84:CR84"/>
    <mergeCell ref="CD81:CK81"/>
    <mergeCell ref="CL81:CN81"/>
    <mergeCell ref="CO81:CR81"/>
    <mergeCell ref="CD82:CK82"/>
    <mergeCell ref="CL82:CN82"/>
    <mergeCell ref="CO82:CR82"/>
    <mergeCell ref="CD79:CK79"/>
    <mergeCell ref="CL79:CN79"/>
    <mergeCell ref="CO79:CR79"/>
    <mergeCell ref="CD80:CK80"/>
    <mergeCell ref="CL80:CN80"/>
    <mergeCell ref="CO80:CR80"/>
    <mergeCell ref="CD71:CK71"/>
    <mergeCell ref="CL71:CN71"/>
    <mergeCell ref="CO71:CR71"/>
    <mergeCell ref="CD72:CK72"/>
    <mergeCell ref="CL72:CN72"/>
    <mergeCell ref="CO72:CR72"/>
    <mergeCell ref="CC68:CC91"/>
    <mergeCell ref="CD68:CK68"/>
    <mergeCell ref="CL68:CN68"/>
    <mergeCell ref="CO68:CR68"/>
    <mergeCell ref="CD69:CK69"/>
    <mergeCell ref="CL69:CN69"/>
    <mergeCell ref="CO69:CR69"/>
    <mergeCell ref="CD70:CK70"/>
    <mergeCell ref="CL70:CN70"/>
    <mergeCell ref="CO70:CR70"/>
    <mergeCell ref="CD66:CK66"/>
    <mergeCell ref="CL66:CN66"/>
    <mergeCell ref="CO66:CR66"/>
    <mergeCell ref="CD67:CK67"/>
    <mergeCell ref="CL67:CN67"/>
    <mergeCell ref="CO67:CR67"/>
    <mergeCell ref="CD77:CK77"/>
    <mergeCell ref="CL77:CN77"/>
    <mergeCell ref="CO77:CR77"/>
    <mergeCell ref="CD78:CK78"/>
    <mergeCell ref="CL78:CN78"/>
    <mergeCell ref="CO78:CR78"/>
    <mergeCell ref="CD75:CK75"/>
    <mergeCell ref="CL75:CN75"/>
    <mergeCell ref="CO75:CR75"/>
    <mergeCell ref="CD76:CK76"/>
    <mergeCell ref="CD64:CK64"/>
    <mergeCell ref="CL64:CN64"/>
    <mergeCell ref="CO64:CR64"/>
    <mergeCell ref="CD65:CK65"/>
    <mergeCell ref="CL65:CN65"/>
    <mergeCell ref="CO65:CR65"/>
    <mergeCell ref="CD62:CK62"/>
    <mergeCell ref="CL62:CN62"/>
    <mergeCell ref="CO62:CR62"/>
    <mergeCell ref="CD63:CK63"/>
    <mergeCell ref="CL63:CN63"/>
    <mergeCell ref="CO63:CR63"/>
    <mergeCell ref="CD60:CK60"/>
    <mergeCell ref="CL60:CN60"/>
    <mergeCell ref="CO60:CR60"/>
    <mergeCell ref="CD61:CK61"/>
    <mergeCell ref="CL61:CN61"/>
    <mergeCell ref="CO61:CR61"/>
    <mergeCell ref="CD58:CK58"/>
    <mergeCell ref="CL58:CN58"/>
    <mergeCell ref="CO58:CR58"/>
    <mergeCell ref="CD59:CK59"/>
    <mergeCell ref="CL59:CN59"/>
    <mergeCell ref="CO59:CR59"/>
    <mergeCell ref="CD56:CK56"/>
    <mergeCell ref="CL56:CN56"/>
    <mergeCell ref="CO56:CR56"/>
    <mergeCell ref="CD57:CK57"/>
    <mergeCell ref="CL57:CN57"/>
    <mergeCell ref="CO57:CR57"/>
    <mergeCell ref="CD54:CK54"/>
    <mergeCell ref="CL54:CN54"/>
    <mergeCell ref="CO54:CR54"/>
    <mergeCell ref="CD55:CK55"/>
    <mergeCell ref="CL55:CN55"/>
    <mergeCell ref="CO55:CR55"/>
    <mergeCell ref="CD52:CK52"/>
    <mergeCell ref="CL52:CN52"/>
    <mergeCell ref="CO52:CR52"/>
    <mergeCell ref="CD53:CK53"/>
    <mergeCell ref="CL53:CN53"/>
    <mergeCell ref="CO53:CR53"/>
    <mergeCell ref="CD50:CK50"/>
    <mergeCell ref="CL50:CN50"/>
    <mergeCell ref="CO50:CR50"/>
    <mergeCell ref="CD51:CK51"/>
    <mergeCell ref="CL51:CN51"/>
    <mergeCell ref="CO51:CR51"/>
    <mergeCell ref="CD48:CK48"/>
    <mergeCell ref="CL48:CN48"/>
    <mergeCell ref="CO48:CR48"/>
    <mergeCell ref="CD49:CK49"/>
    <mergeCell ref="CL49:CN49"/>
    <mergeCell ref="CO49:CR49"/>
    <mergeCell ref="CD46:CK46"/>
    <mergeCell ref="CL46:CN46"/>
    <mergeCell ref="CO46:CR46"/>
    <mergeCell ref="CD47:CK47"/>
    <mergeCell ref="CL47:CN47"/>
    <mergeCell ref="CO47:CR47"/>
    <mergeCell ref="CD43:CK43"/>
    <mergeCell ref="CL43:CN43"/>
    <mergeCell ref="CO43:CR43"/>
    <mergeCell ref="CC44:CC67"/>
    <mergeCell ref="CD44:CK44"/>
    <mergeCell ref="CL44:CN44"/>
    <mergeCell ref="CO44:CR44"/>
    <mergeCell ref="CD45:CK45"/>
    <mergeCell ref="CL45:CN45"/>
    <mergeCell ref="CO45:CR45"/>
    <mergeCell ref="CD41:CK41"/>
    <mergeCell ref="CL41:CN41"/>
    <mergeCell ref="CO41:CR41"/>
    <mergeCell ref="CD42:CK42"/>
    <mergeCell ref="CL42:CN42"/>
    <mergeCell ref="CO42:CR42"/>
    <mergeCell ref="CC26:CC43"/>
    <mergeCell ref="CD26:CK26"/>
    <mergeCell ref="CL26:CN26"/>
    <mergeCell ref="CO26:CR26"/>
    <mergeCell ref="CD27:CK27"/>
    <mergeCell ref="CL27:CN27"/>
    <mergeCell ref="CO27:CR27"/>
    <mergeCell ref="CD28:CK28"/>
    <mergeCell ref="CL28:CN28"/>
    <mergeCell ref="CO28:CR28"/>
    <mergeCell ref="CD39:CK39"/>
    <mergeCell ref="CL39:CN39"/>
    <mergeCell ref="CO39:CR39"/>
    <mergeCell ref="CD40:CK40"/>
    <mergeCell ref="CL40:CN40"/>
    <mergeCell ref="CO40:CR40"/>
    <mergeCell ref="CD37:CK37"/>
    <mergeCell ref="CL37:CN37"/>
    <mergeCell ref="CO37:CR37"/>
    <mergeCell ref="CD38:CK38"/>
    <mergeCell ref="CL38:CN38"/>
    <mergeCell ref="CO38:CR38"/>
    <mergeCell ref="CD35:CK35"/>
    <mergeCell ref="CL35:CN35"/>
    <mergeCell ref="CO35:CR35"/>
    <mergeCell ref="CD36:CK36"/>
    <mergeCell ref="CL36:CN36"/>
    <mergeCell ref="CO36:CR36"/>
    <mergeCell ref="CD33:CK33"/>
    <mergeCell ref="CL33:CN33"/>
    <mergeCell ref="CO33:CR33"/>
    <mergeCell ref="CD34:CK34"/>
    <mergeCell ref="CL34:CN34"/>
    <mergeCell ref="CO34:CR34"/>
    <mergeCell ref="CD31:CK31"/>
    <mergeCell ref="CL31:CN31"/>
    <mergeCell ref="CO31:CR31"/>
    <mergeCell ref="CD32:CK32"/>
    <mergeCell ref="CL32:CN32"/>
    <mergeCell ref="CO32:CR32"/>
    <mergeCell ref="CD29:CK29"/>
    <mergeCell ref="CL29:CN29"/>
    <mergeCell ref="CO29:CR29"/>
    <mergeCell ref="CD30:CK30"/>
    <mergeCell ref="CL30:CN30"/>
    <mergeCell ref="CO30:CR30"/>
    <mergeCell ref="CD24:CK24"/>
    <mergeCell ref="CL24:CN24"/>
    <mergeCell ref="CO24:CR24"/>
    <mergeCell ref="CD25:CK25"/>
    <mergeCell ref="CL25:CN25"/>
    <mergeCell ref="CO25:CR25"/>
    <mergeCell ref="CD22:CK22"/>
    <mergeCell ref="CL22:CN22"/>
    <mergeCell ref="CO22:CR22"/>
    <mergeCell ref="CD23:CK23"/>
    <mergeCell ref="CL23:CN23"/>
    <mergeCell ref="CO23:CR23"/>
    <mergeCell ref="CD20:CK20"/>
    <mergeCell ref="CL20:CN20"/>
    <mergeCell ref="CO20:CR20"/>
    <mergeCell ref="CD21:CK21"/>
    <mergeCell ref="CL21:CN21"/>
    <mergeCell ref="CO21:CR21"/>
    <mergeCell ref="CD8:CK8"/>
    <mergeCell ref="CL8:CN8"/>
    <mergeCell ref="CO8:CR8"/>
    <mergeCell ref="CD9:CK9"/>
    <mergeCell ref="CL9:CN9"/>
    <mergeCell ref="CO9:CR9"/>
    <mergeCell ref="CD18:CK18"/>
    <mergeCell ref="CL18:CN18"/>
    <mergeCell ref="CO18:CR18"/>
    <mergeCell ref="CD19:CK19"/>
    <mergeCell ref="CL19:CN19"/>
    <mergeCell ref="CO19:CR19"/>
    <mergeCell ref="CD16:CK16"/>
    <mergeCell ref="CL16:CN16"/>
    <mergeCell ref="CO16:CR16"/>
    <mergeCell ref="CD17:CK17"/>
    <mergeCell ref="CL17:CN17"/>
    <mergeCell ref="CO17:CR17"/>
    <mergeCell ref="CD14:CK14"/>
    <mergeCell ref="CL14:CN14"/>
    <mergeCell ref="CO14:CR14"/>
    <mergeCell ref="CD15:CK15"/>
    <mergeCell ref="CL15:CN15"/>
    <mergeCell ref="CO15:CR15"/>
    <mergeCell ref="CD5:CK5"/>
    <mergeCell ref="CL5:CN5"/>
    <mergeCell ref="CO5:CR5"/>
    <mergeCell ref="BT6:BZ16"/>
    <mergeCell ref="CD6:CK6"/>
    <mergeCell ref="CL6:CN6"/>
    <mergeCell ref="CO6:CR6"/>
    <mergeCell ref="CD7:CK7"/>
    <mergeCell ref="CL7:CN7"/>
    <mergeCell ref="CO7:CR7"/>
    <mergeCell ref="CD2:CK2"/>
    <mergeCell ref="CL2:CN2"/>
    <mergeCell ref="CO2:CR2"/>
    <mergeCell ref="CC3:CC25"/>
    <mergeCell ref="CD3:CK3"/>
    <mergeCell ref="CL3:CN3"/>
    <mergeCell ref="CO3:CR3"/>
    <mergeCell ref="CD4:CK4"/>
    <mergeCell ref="CL4:CN4"/>
    <mergeCell ref="CO4:CR4"/>
    <mergeCell ref="CD12:CK12"/>
    <mergeCell ref="CL12:CN12"/>
    <mergeCell ref="CO12:CR12"/>
    <mergeCell ref="CD13:CK13"/>
    <mergeCell ref="CL13:CN13"/>
    <mergeCell ref="CO13:CR13"/>
    <mergeCell ref="CD10:CK10"/>
    <mergeCell ref="CL10:CN10"/>
    <mergeCell ref="CO10:CR10"/>
    <mergeCell ref="CD11:CK11"/>
    <mergeCell ref="CL11:CN11"/>
    <mergeCell ref="CO11:CR11"/>
    <mergeCell ref="C42:D42"/>
    <mergeCell ref="J53:K53"/>
    <mergeCell ref="S53:T53"/>
    <mergeCell ref="AB53:AC53"/>
    <mergeCell ref="AK53:AL53"/>
    <mergeCell ref="AT53:AU53"/>
    <mergeCell ref="BC53:BD53"/>
    <mergeCell ref="O44:O45"/>
    <mergeCell ref="P44:P45"/>
    <mergeCell ref="J40:K40"/>
    <mergeCell ref="S40:T40"/>
    <mergeCell ref="AB40:AC40"/>
    <mergeCell ref="AK40:AL40"/>
    <mergeCell ref="AT40:AU40"/>
    <mergeCell ref="BC40:BD40"/>
    <mergeCell ref="O40:O41"/>
    <mergeCell ref="P40:P41"/>
    <mergeCell ref="X40:X41"/>
    <mergeCell ref="Y40:Y41"/>
    <mergeCell ref="O49:O50"/>
    <mergeCell ref="P49:P50"/>
    <mergeCell ref="X44:X45"/>
    <mergeCell ref="Y44:Y45"/>
    <mergeCell ref="X46:X48"/>
    <mergeCell ref="Y46:Y48"/>
    <mergeCell ref="X49:X50"/>
    <mergeCell ref="Y49:Y50"/>
    <mergeCell ref="F44:F45"/>
    <mergeCell ref="G44:G45"/>
    <mergeCell ref="F46:F48"/>
    <mergeCell ref="G46:G48"/>
    <mergeCell ref="F49:F50"/>
    <mergeCell ref="BL10:BL12"/>
    <mergeCell ref="BH8:BH9"/>
    <mergeCell ref="J4:K4"/>
    <mergeCell ref="S4:T4"/>
    <mergeCell ref="AB4:AC4"/>
    <mergeCell ref="AK4:AL4"/>
    <mergeCell ref="AT4:AU4"/>
    <mergeCell ref="BC4:BD4"/>
    <mergeCell ref="C33:D33"/>
    <mergeCell ref="D20:E20"/>
    <mergeCell ref="F22:F23"/>
    <mergeCell ref="G22:G23"/>
    <mergeCell ref="F26:F27"/>
    <mergeCell ref="G26:G27"/>
    <mergeCell ref="F28:F30"/>
    <mergeCell ref="G28:G30"/>
    <mergeCell ref="D29:E29"/>
    <mergeCell ref="F13:F14"/>
    <mergeCell ref="G13:G14"/>
    <mergeCell ref="F17:F18"/>
    <mergeCell ref="G17:G18"/>
    <mergeCell ref="F19:F21"/>
    <mergeCell ref="G19:G21"/>
    <mergeCell ref="G16:H16"/>
    <mergeCell ref="F31:F32"/>
    <mergeCell ref="G31:G32"/>
    <mergeCell ref="BH22:BH23"/>
    <mergeCell ref="BI22:BI23"/>
    <mergeCell ref="O8:O9"/>
    <mergeCell ref="P8:P9"/>
    <mergeCell ref="X8:X9"/>
    <mergeCell ref="Y8:Y9"/>
  </mergeCells>
  <phoneticPr fontId="2" type="noConversion"/>
  <conditionalFormatting sqref="J147:M149">
    <cfRule type="expression" dxfId="129" priority="250">
      <formula>ABS(J147)&gt;ABS(J150)</formula>
    </cfRule>
  </conditionalFormatting>
  <conditionalFormatting sqref="J150:M152">
    <cfRule type="expression" dxfId="128" priority="249">
      <formula>ABS(J150)&gt;=ABS(J147)</formula>
    </cfRule>
  </conditionalFormatting>
  <conditionalFormatting sqref="J153:M155">
    <cfRule type="expression" dxfId="127" priority="124">
      <formula>ABS(J153)&gt;ABS(J156)</formula>
    </cfRule>
  </conditionalFormatting>
  <conditionalFormatting sqref="J156:M158">
    <cfRule type="expression" dxfId="126" priority="123">
      <formula>ABS(J156)&gt;=ABS(J153)</formula>
    </cfRule>
  </conditionalFormatting>
  <conditionalFormatting sqref="J159:M161">
    <cfRule type="expression" dxfId="125" priority="122">
      <formula>ABS(J159)&gt;ABS(J162)</formula>
    </cfRule>
  </conditionalFormatting>
  <conditionalFormatting sqref="J162:M164">
    <cfRule type="expression" dxfId="124" priority="121">
      <formula>ABS(J162)&gt;=ABS(J159)</formula>
    </cfRule>
  </conditionalFormatting>
  <conditionalFormatting sqref="J165:M167">
    <cfRule type="expression" dxfId="123" priority="120">
      <formula>ABS(J165)&gt;ABS(J168)</formula>
    </cfRule>
  </conditionalFormatting>
  <conditionalFormatting sqref="J168:M170">
    <cfRule type="expression" dxfId="122" priority="119">
      <formula>ABS(J168)&gt;=ABS(J165)</formula>
    </cfRule>
  </conditionalFormatting>
  <conditionalFormatting sqref="J171:M173">
    <cfRule type="expression" dxfId="121" priority="118">
      <formula>ABS(J171)&gt;ABS(J174)</formula>
    </cfRule>
  </conditionalFormatting>
  <conditionalFormatting sqref="J174:M176">
    <cfRule type="expression" dxfId="120" priority="117">
      <formula>ABS(J174)&gt;=ABS(J171)</formula>
    </cfRule>
  </conditionalFormatting>
  <conditionalFormatting sqref="J177:M179">
    <cfRule type="expression" dxfId="119" priority="116">
      <formula>ABS(J177)&gt;ABS(J180)</formula>
    </cfRule>
  </conditionalFormatting>
  <conditionalFormatting sqref="J180:M182">
    <cfRule type="expression" dxfId="118" priority="115">
      <formula>ABS(J180)&gt;=ABS(J177)</formula>
    </cfRule>
  </conditionalFormatting>
  <conditionalFormatting sqref="J183:M185">
    <cfRule type="expression" dxfId="117" priority="114">
      <formula>ABS(J183)&gt;ABS(J186)</formula>
    </cfRule>
  </conditionalFormatting>
  <conditionalFormatting sqref="J186:M188">
    <cfRule type="expression" dxfId="116" priority="113">
      <formula>ABS(J186)&gt;=ABS(J183)</formula>
    </cfRule>
  </conditionalFormatting>
  <conditionalFormatting sqref="J189:M191">
    <cfRule type="expression" dxfId="115" priority="112">
      <formula>ABS(J189)&gt;ABS(J192)</formula>
    </cfRule>
  </conditionalFormatting>
  <conditionalFormatting sqref="J192:M194">
    <cfRule type="expression" dxfId="114" priority="111">
      <formula>ABS(J192)&gt;=ABS(J189)</formula>
    </cfRule>
  </conditionalFormatting>
  <conditionalFormatting sqref="J195:M197">
    <cfRule type="expression" dxfId="113" priority="110">
      <formula>ABS(J195)&gt;ABS(J198)</formula>
    </cfRule>
  </conditionalFormatting>
  <conditionalFormatting sqref="J198:M200">
    <cfRule type="expression" dxfId="112" priority="109">
      <formula>ABS(J198)&gt;=ABS(J195)</formula>
    </cfRule>
  </conditionalFormatting>
  <conditionalFormatting sqref="J201:M203">
    <cfRule type="expression" dxfId="111" priority="108">
      <formula>ABS(J201)&gt;ABS(J204)</formula>
    </cfRule>
  </conditionalFormatting>
  <conditionalFormatting sqref="J204:M206">
    <cfRule type="expression" dxfId="110" priority="107">
      <formula>ABS(J204)&gt;=ABS(J201)</formula>
    </cfRule>
  </conditionalFormatting>
  <conditionalFormatting sqref="J207:M209">
    <cfRule type="expression" dxfId="109" priority="106">
      <formula>ABS(J207)&gt;ABS(J210)</formula>
    </cfRule>
  </conditionalFormatting>
  <conditionalFormatting sqref="J210:M212">
    <cfRule type="expression" dxfId="108" priority="105">
      <formula>ABS(J210)&gt;=ABS(J207)</formula>
    </cfRule>
  </conditionalFormatting>
  <conditionalFormatting sqref="J213:M215">
    <cfRule type="expression" dxfId="107" priority="104">
      <formula>ABS(J213)&gt;ABS(J216)</formula>
    </cfRule>
  </conditionalFormatting>
  <conditionalFormatting sqref="J216:M218">
    <cfRule type="expression" dxfId="106" priority="103">
      <formula>ABS(J216)&gt;=ABS(J213)</formula>
    </cfRule>
  </conditionalFormatting>
  <conditionalFormatting sqref="J219:M221">
    <cfRule type="expression" dxfId="105" priority="102">
      <formula>ABS(J219)&gt;ABS(J222)</formula>
    </cfRule>
  </conditionalFormatting>
  <conditionalFormatting sqref="J222:M224">
    <cfRule type="expression" dxfId="104" priority="101">
      <formula>ABS(J222)&gt;=ABS(J219)</formula>
    </cfRule>
  </conditionalFormatting>
  <conditionalFormatting sqref="J225:M227">
    <cfRule type="expression" dxfId="103" priority="100">
      <formula>ABS(J225)&gt;ABS(J228)</formula>
    </cfRule>
  </conditionalFormatting>
  <conditionalFormatting sqref="J228:M230">
    <cfRule type="expression" dxfId="102" priority="99">
      <formula>ABS(J228)&gt;=ABS(J225)</formula>
    </cfRule>
  </conditionalFormatting>
  <conditionalFormatting sqref="U147:X149">
    <cfRule type="expression" dxfId="101" priority="98">
      <formula>ABS(U147)&gt;ABS(U150)</formula>
    </cfRule>
  </conditionalFormatting>
  <conditionalFormatting sqref="U150:X152">
    <cfRule type="expression" dxfId="100" priority="97">
      <formula>ABS(U150)&gt;=ABS(U147)</formula>
    </cfRule>
  </conditionalFormatting>
  <conditionalFormatting sqref="U153:X155">
    <cfRule type="expression" dxfId="99" priority="96">
      <formula>ABS(U153)&gt;ABS(U156)</formula>
    </cfRule>
  </conditionalFormatting>
  <conditionalFormatting sqref="U156:X158">
    <cfRule type="expression" dxfId="98" priority="95">
      <formula>ABS(U156)&gt;=ABS(U153)</formula>
    </cfRule>
  </conditionalFormatting>
  <conditionalFormatting sqref="U159:X161">
    <cfRule type="expression" dxfId="97" priority="94">
      <formula>ABS(U159)&gt;ABS(U162)</formula>
    </cfRule>
  </conditionalFormatting>
  <conditionalFormatting sqref="U162:X164">
    <cfRule type="expression" dxfId="96" priority="93">
      <formula>ABS(U162)&gt;=ABS(U159)</formula>
    </cfRule>
  </conditionalFormatting>
  <conditionalFormatting sqref="U165:X167">
    <cfRule type="expression" dxfId="95" priority="92">
      <formula>ABS(U165)&gt;ABS(U168)</formula>
    </cfRule>
  </conditionalFormatting>
  <conditionalFormatting sqref="U168:X170">
    <cfRule type="expression" dxfId="94" priority="91">
      <formula>ABS(U168)&gt;=ABS(U165)</formula>
    </cfRule>
  </conditionalFormatting>
  <conditionalFormatting sqref="U171:X173">
    <cfRule type="expression" dxfId="93" priority="90">
      <formula>ABS(U171)&gt;ABS(U174)</formula>
    </cfRule>
  </conditionalFormatting>
  <conditionalFormatting sqref="U174:X176">
    <cfRule type="expression" dxfId="92" priority="89">
      <formula>ABS(U174)&gt;=ABS(U171)</formula>
    </cfRule>
  </conditionalFormatting>
  <conditionalFormatting sqref="U177:X179">
    <cfRule type="expression" dxfId="91" priority="88">
      <formula>ABS(U177)&gt;ABS(U180)</formula>
    </cfRule>
  </conditionalFormatting>
  <conditionalFormatting sqref="U180:X182">
    <cfRule type="expression" dxfId="90" priority="87">
      <formula>ABS(U180)&gt;=ABS(U177)</formula>
    </cfRule>
  </conditionalFormatting>
  <conditionalFormatting sqref="U183:X185">
    <cfRule type="expression" dxfId="89" priority="86">
      <formula>ABS(U183)&gt;ABS(U186)</formula>
    </cfRule>
  </conditionalFormatting>
  <conditionalFormatting sqref="U186:X188">
    <cfRule type="expression" dxfId="88" priority="85">
      <formula>ABS(U186)&gt;=ABS(U183)</formula>
    </cfRule>
  </conditionalFormatting>
  <conditionalFormatting sqref="U189:X191">
    <cfRule type="expression" dxfId="87" priority="84">
      <formula>ABS(U189)&gt;ABS(U192)</formula>
    </cfRule>
  </conditionalFormatting>
  <conditionalFormatting sqref="U192:X194">
    <cfRule type="expression" dxfId="86" priority="83">
      <formula>ABS(U192)&gt;=ABS(U189)</formula>
    </cfRule>
  </conditionalFormatting>
  <conditionalFormatting sqref="U195:X197">
    <cfRule type="expression" dxfId="85" priority="82">
      <formula>ABS(U195)&gt;ABS(U198)</formula>
    </cfRule>
  </conditionalFormatting>
  <conditionalFormatting sqref="U198:X200">
    <cfRule type="expression" dxfId="84" priority="81">
      <formula>ABS(U198)&gt;=ABS(U195)</formula>
    </cfRule>
  </conditionalFormatting>
  <conditionalFormatting sqref="U201:X203">
    <cfRule type="expression" dxfId="83" priority="80">
      <formula>ABS(U201)&gt;ABS(U204)</formula>
    </cfRule>
  </conditionalFormatting>
  <conditionalFormatting sqref="U204:X206">
    <cfRule type="expression" dxfId="82" priority="79">
      <formula>ABS(U204)&gt;=ABS(U201)</formula>
    </cfRule>
  </conditionalFormatting>
  <conditionalFormatting sqref="U207:X209">
    <cfRule type="expression" dxfId="81" priority="78">
      <formula>ABS(U207)&gt;ABS(U210)</formula>
    </cfRule>
  </conditionalFormatting>
  <conditionalFormatting sqref="U210:X212">
    <cfRule type="expression" dxfId="80" priority="77">
      <formula>ABS(U210)&gt;=ABS(U207)</formula>
    </cfRule>
  </conditionalFormatting>
  <conditionalFormatting sqref="U213:X215">
    <cfRule type="expression" dxfId="79" priority="76">
      <formula>ABS(U213)&gt;ABS(U216)</formula>
    </cfRule>
  </conditionalFormatting>
  <conditionalFormatting sqref="U216:X218">
    <cfRule type="expression" dxfId="78" priority="75">
      <formula>ABS(U216)&gt;=ABS(U213)</formula>
    </cfRule>
  </conditionalFormatting>
  <conditionalFormatting sqref="U219:X221">
    <cfRule type="expression" dxfId="77" priority="74">
      <formula>ABS(U219)&gt;ABS(U222)</formula>
    </cfRule>
  </conditionalFormatting>
  <conditionalFormatting sqref="U222:X224">
    <cfRule type="expression" dxfId="76" priority="73">
      <formula>ABS(U222)&gt;=ABS(U219)</formula>
    </cfRule>
  </conditionalFormatting>
  <conditionalFormatting sqref="U225:X227">
    <cfRule type="expression" dxfId="75" priority="72">
      <formula>ABS(U225)&gt;ABS(U228)</formula>
    </cfRule>
  </conditionalFormatting>
  <conditionalFormatting sqref="U228:X230">
    <cfRule type="expression" dxfId="74" priority="71">
      <formula>ABS(U228)&gt;=ABS(U225)</formula>
    </cfRule>
  </conditionalFormatting>
  <conditionalFormatting sqref="AF147:AI149">
    <cfRule type="expression" dxfId="73" priority="70">
      <formula>ABS(AF147)&gt;ABS(AF150)</formula>
    </cfRule>
  </conditionalFormatting>
  <conditionalFormatting sqref="AF150:AI152">
    <cfRule type="expression" dxfId="72" priority="69">
      <formula>ABS(AF150)&gt;=ABS(AF147)</formula>
    </cfRule>
  </conditionalFormatting>
  <conditionalFormatting sqref="AF153:AI155">
    <cfRule type="expression" dxfId="71" priority="68">
      <formula>ABS(AF153)&gt;ABS(AF156)</formula>
    </cfRule>
  </conditionalFormatting>
  <conditionalFormatting sqref="AF156:AI158">
    <cfRule type="expression" dxfId="70" priority="67">
      <formula>ABS(AF156)&gt;=ABS(AF153)</formula>
    </cfRule>
  </conditionalFormatting>
  <conditionalFormatting sqref="AF159:AI161">
    <cfRule type="expression" dxfId="69" priority="144">
      <formula>ABS(AF159)&gt;ABS(AF162)</formula>
    </cfRule>
  </conditionalFormatting>
  <conditionalFormatting sqref="AF162:AI164">
    <cfRule type="expression" dxfId="68" priority="143">
      <formula>ABS(AF162)&gt;=ABS(AF159)</formula>
    </cfRule>
  </conditionalFormatting>
  <conditionalFormatting sqref="AF165:AI167">
    <cfRule type="expression" dxfId="67" priority="66">
      <formula>ABS(AF165)&gt;ABS(AF168)</formula>
    </cfRule>
  </conditionalFormatting>
  <conditionalFormatting sqref="AF168:AI170">
    <cfRule type="expression" dxfId="66" priority="65">
      <formula>ABS(AF168)&gt;=ABS(AF165)</formula>
    </cfRule>
  </conditionalFormatting>
  <conditionalFormatting sqref="AF171:AI173">
    <cfRule type="expression" dxfId="65" priority="64">
      <formula>ABS(AF171)&gt;ABS(AF174)</formula>
    </cfRule>
  </conditionalFormatting>
  <conditionalFormatting sqref="AF174:AI176">
    <cfRule type="expression" dxfId="64" priority="63">
      <formula>ABS(AF174)&gt;=ABS(AF171)</formula>
    </cfRule>
  </conditionalFormatting>
  <conditionalFormatting sqref="AF177:AI179">
    <cfRule type="expression" dxfId="63" priority="62">
      <formula>ABS(AF177)&gt;ABS(AF180)</formula>
    </cfRule>
  </conditionalFormatting>
  <conditionalFormatting sqref="AF180:AI182">
    <cfRule type="expression" dxfId="62" priority="61">
      <formula>ABS(AF180)&gt;=ABS(AF177)</formula>
    </cfRule>
  </conditionalFormatting>
  <conditionalFormatting sqref="AF183:AI185">
    <cfRule type="expression" dxfId="61" priority="60">
      <formula>ABS(AF183)&gt;ABS(AF186)</formula>
    </cfRule>
  </conditionalFormatting>
  <conditionalFormatting sqref="AF186:AI188">
    <cfRule type="expression" dxfId="60" priority="59">
      <formula>ABS(AF186)&gt;=ABS(AF183)</formula>
    </cfRule>
  </conditionalFormatting>
  <conditionalFormatting sqref="AF189:AI191">
    <cfRule type="expression" dxfId="59" priority="134">
      <formula>ABS(AF189)&gt;ABS(AF193)</formula>
    </cfRule>
  </conditionalFormatting>
  <conditionalFormatting sqref="AF193:AI195">
    <cfRule type="expression" dxfId="58" priority="133">
      <formula>ABS(AF193)&gt;=ABS(AF189)</formula>
    </cfRule>
  </conditionalFormatting>
  <conditionalFormatting sqref="AF196:AI198">
    <cfRule type="expression" dxfId="57" priority="58">
      <formula>ABS(AF196)&gt;ABS(AF200)</formula>
    </cfRule>
  </conditionalFormatting>
  <conditionalFormatting sqref="AF200:AI202">
    <cfRule type="expression" dxfId="56" priority="57">
      <formula>ABS(AF200)&gt;=ABS(AF196)</formula>
    </cfRule>
  </conditionalFormatting>
  <conditionalFormatting sqref="AF203:AI205">
    <cfRule type="expression" dxfId="55" priority="56">
      <formula>ABS(AF203)&gt;ABS(AF207)</formula>
    </cfRule>
  </conditionalFormatting>
  <conditionalFormatting sqref="AF207:AI209">
    <cfRule type="expression" dxfId="54" priority="55">
      <formula>ABS(AF207)&gt;=ABS(AF203)</formula>
    </cfRule>
  </conditionalFormatting>
  <conditionalFormatting sqref="AF210:AI212">
    <cfRule type="expression" dxfId="53" priority="54">
      <formula>ABS(AF210)&gt;ABS(AF214)</formula>
    </cfRule>
  </conditionalFormatting>
  <conditionalFormatting sqref="AF214:AI216">
    <cfRule type="expression" dxfId="52" priority="27">
      <formula>ABS(AF214)&gt;=ABS(AF210)</formula>
    </cfRule>
  </conditionalFormatting>
  <conditionalFormatting sqref="AF217:AI219">
    <cfRule type="expression" dxfId="51" priority="53">
      <formula>ABS(AF217)&gt;ABS(AF221)</formula>
    </cfRule>
  </conditionalFormatting>
  <conditionalFormatting sqref="AF221:AI223">
    <cfRule type="expression" dxfId="50" priority="26">
      <formula>ABS(AF221)&gt;=ABS(AF217)</formula>
    </cfRule>
  </conditionalFormatting>
  <conditionalFormatting sqref="AF224:AI226">
    <cfRule type="expression" dxfId="49" priority="52">
      <formula>ABS(AF224)&gt;ABS(AF228)</formula>
    </cfRule>
  </conditionalFormatting>
  <conditionalFormatting sqref="AF228:AI230">
    <cfRule type="expression" dxfId="48" priority="25">
      <formula>ABS(AF228)&gt;=ABS(AF224)</formula>
    </cfRule>
  </conditionalFormatting>
  <conditionalFormatting sqref="AQ147:AT149">
    <cfRule type="expression" dxfId="47" priority="51">
      <formula>ABS(AQ147)&gt;ABS(AQ151)</formula>
    </cfRule>
  </conditionalFormatting>
  <conditionalFormatting sqref="AQ151:AT153">
    <cfRule type="expression" dxfId="46" priority="24">
      <formula>ABS(AQ151)&gt;=ABS(AQ147)</formula>
    </cfRule>
  </conditionalFormatting>
  <conditionalFormatting sqref="AQ154:AT156">
    <cfRule type="expression" dxfId="45" priority="50">
      <formula>ABS(AQ154)&gt;ABS(AQ158)</formula>
    </cfRule>
  </conditionalFormatting>
  <conditionalFormatting sqref="AQ158:AT160">
    <cfRule type="expression" dxfId="44" priority="23">
      <formula>ABS(AQ158)&gt;=ABS(AQ154)</formula>
    </cfRule>
  </conditionalFormatting>
  <conditionalFormatting sqref="AQ161:AT163">
    <cfRule type="expression" dxfId="43" priority="49">
      <formula>ABS(AQ161)&gt;ABS(AQ165)</formula>
    </cfRule>
  </conditionalFormatting>
  <conditionalFormatting sqref="AQ165:AT167">
    <cfRule type="expression" dxfId="42" priority="22">
      <formula>ABS(AQ165)&gt;=ABS(AQ161)</formula>
    </cfRule>
  </conditionalFormatting>
  <conditionalFormatting sqref="AQ168:AT170">
    <cfRule type="expression" dxfId="41" priority="48">
      <formula>ABS(AQ168)&gt;ABS(AQ172)</formula>
    </cfRule>
  </conditionalFormatting>
  <conditionalFormatting sqref="AQ172:AT174">
    <cfRule type="expression" dxfId="40" priority="21">
      <formula>ABS(AQ172)&gt;=ABS(AQ168)</formula>
    </cfRule>
  </conditionalFormatting>
  <conditionalFormatting sqref="AQ175:AT177">
    <cfRule type="expression" dxfId="39" priority="47">
      <formula>ABS(AQ175)&gt;ABS(AQ179)</formula>
    </cfRule>
  </conditionalFormatting>
  <conditionalFormatting sqref="AQ179:AT181">
    <cfRule type="expression" dxfId="38" priority="20">
      <formula>ABS(AQ179)&gt;=ABS(AQ175)</formula>
    </cfRule>
  </conditionalFormatting>
  <conditionalFormatting sqref="AQ182:AT184">
    <cfRule type="expression" dxfId="37" priority="46">
      <formula>ABS(AQ182)&gt;ABS(AQ186)</formula>
    </cfRule>
  </conditionalFormatting>
  <conditionalFormatting sqref="AQ186:AT188">
    <cfRule type="expression" dxfId="36" priority="19">
      <formula>ABS(AQ186)&gt;=ABS(AQ182)</formula>
    </cfRule>
  </conditionalFormatting>
  <conditionalFormatting sqref="AQ189:AT191">
    <cfRule type="expression" dxfId="35" priority="45">
      <formula>ABS(AQ189)&gt;ABS(AQ193)</formula>
    </cfRule>
  </conditionalFormatting>
  <conditionalFormatting sqref="AQ193:AT195">
    <cfRule type="expression" dxfId="34" priority="18">
      <formula>ABS(AQ193)&gt;=ABS(AQ189)</formula>
    </cfRule>
  </conditionalFormatting>
  <conditionalFormatting sqref="AQ196:AT198">
    <cfRule type="expression" dxfId="33" priority="44">
      <formula>ABS(AQ196)&gt;ABS(AQ200)</formula>
    </cfRule>
  </conditionalFormatting>
  <conditionalFormatting sqref="AQ200:AT202">
    <cfRule type="expression" dxfId="32" priority="17">
      <formula>ABS(AQ200)&gt;=ABS(AQ196)</formula>
    </cfRule>
  </conditionalFormatting>
  <conditionalFormatting sqref="AQ203:AT205">
    <cfRule type="expression" dxfId="31" priority="43">
      <formula>ABS(AQ203)&gt;ABS(AQ207)</formula>
    </cfRule>
  </conditionalFormatting>
  <conditionalFormatting sqref="AQ207:AT209">
    <cfRule type="expression" dxfId="30" priority="16">
      <formula>ABS(AQ207)&gt;=ABS(AQ203)</formula>
    </cfRule>
  </conditionalFormatting>
  <conditionalFormatting sqref="AQ210:AT212">
    <cfRule type="expression" dxfId="29" priority="42">
      <formula>ABS(AQ210)&gt;ABS(AQ214)</formula>
    </cfRule>
  </conditionalFormatting>
  <conditionalFormatting sqref="AQ214:AT216">
    <cfRule type="expression" dxfId="28" priority="15">
      <formula>ABS(AQ214)&gt;=ABS(AQ210)</formula>
    </cfRule>
  </conditionalFormatting>
  <conditionalFormatting sqref="AQ217:AT219">
    <cfRule type="expression" dxfId="27" priority="41">
      <formula>ABS(AQ217)&gt;ABS(AQ221)</formula>
    </cfRule>
  </conditionalFormatting>
  <conditionalFormatting sqref="AQ221:AT223">
    <cfRule type="expression" dxfId="26" priority="14">
      <formula>ABS(AQ221)&gt;=ABS(AQ217)</formula>
    </cfRule>
  </conditionalFormatting>
  <conditionalFormatting sqref="AQ224:AT226">
    <cfRule type="expression" dxfId="25" priority="40">
      <formula>ABS(AQ224)&gt;ABS(AQ228)</formula>
    </cfRule>
  </conditionalFormatting>
  <conditionalFormatting sqref="AQ228:AT230">
    <cfRule type="expression" dxfId="24" priority="13">
      <formula>ABS(AQ228)&gt;=ABS(AQ224)</formula>
    </cfRule>
  </conditionalFormatting>
  <conditionalFormatting sqref="BB147:BE149">
    <cfRule type="expression" dxfId="23" priority="39">
      <formula>ABS(BB147)&gt;ABS(BB151)</formula>
    </cfRule>
  </conditionalFormatting>
  <conditionalFormatting sqref="BB151:BE153">
    <cfRule type="expression" dxfId="22" priority="12">
      <formula>ABS(BB151)&gt;=ABS(BB147)</formula>
    </cfRule>
  </conditionalFormatting>
  <conditionalFormatting sqref="BB154:BE156">
    <cfRule type="expression" dxfId="21" priority="38">
      <formula>ABS(BB154)&gt;ABS(BB158)</formula>
    </cfRule>
  </conditionalFormatting>
  <conditionalFormatting sqref="BB158:BE160">
    <cfRule type="expression" dxfId="20" priority="11">
      <formula>ABS(BB158)&gt;=ABS(BB154)</formula>
    </cfRule>
  </conditionalFormatting>
  <conditionalFormatting sqref="BB161:BE163">
    <cfRule type="expression" dxfId="19" priority="37">
      <formula>ABS(BB161)&gt;ABS(BB165)</formula>
    </cfRule>
  </conditionalFormatting>
  <conditionalFormatting sqref="BB165:BE167">
    <cfRule type="expression" dxfId="18" priority="10">
      <formula>ABS(BB165)&gt;=ABS(BB161)</formula>
    </cfRule>
  </conditionalFormatting>
  <conditionalFormatting sqref="BB168:BE170">
    <cfRule type="expression" dxfId="17" priority="36">
      <formula>ABS(BB168)&gt;ABS(BB172)</formula>
    </cfRule>
  </conditionalFormatting>
  <conditionalFormatting sqref="BB172:BE174">
    <cfRule type="expression" dxfId="16" priority="9">
      <formula>ABS(BB172)&gt;=ABS(BB168)</formula>
    </cfRule>
  </conditionalFormatting>
  <conditionalFormatting sqref="BB175:BE177">
    <cfRule type="expression" dxfId="15" priority="35">
      <formula>ABS(BB175)&gt;ABS(BB179)</formula>
    </cfRule>
  </conditionalFormatting>
  <conditionalFormatting sqref="BB179:BE181">
    <cfRule type="expression" dxfId="14" priority="8">
      <formula>ABS(BB179)&gt;=ABS(BB175)</formula>
    </cfRule>
  </conditionalFormatting>
  <conditionalFormatting sqref="BB182:BE184">
    <cfRule type="expression" dxfId="13" priority="34">
      <formula>ABS(BB182)&gt;ABS(BB186)</formula>
    </cfRule>
  </conditionalFormatting>
  <conditionalFormatting sqref="BB186:BE188">
    <cfRule type="expression" dxfId="12" priority="7">
      <formula>ABS(BB186)&gt;=ABS(BB182)</formula>
    </cfRule>
  </conditionalFormatting>
  <conditionalFormatting sqref="BB189:BE191">
    <cfRule type="expression" dxfId="11" priority="33">
      <formula>ABS(BB189)&gt;ABS(BB193)</formula>
    </cfRule>
  </conditionalFormatting>
  <conditionalFormatting sqref="BB193:BE195">
    <cfRule type="expression" dxfId="10" priority="6">
      <formula>ABS(BB193)&gt;=ABS(BB189)</formula>
    </cfRule>
  </conditionalFormatting>
  <conditionalFormatting sqref="BB196:BE198">
    <cfRule type="expression" dxfId="9" priority="32">
      <formula>ABS(BB196)&gt;ABS(BB200)</formula>
    </cfRule>
  </conditionalFormatting>
  <conditionalFormatting sqref="BB200:BE202">
    <cfRule type="expression" dxfId="8" priority="5">
      <formula>ABS(BB200)&gt;=ABS(BB196)</formula>
    </cfRule>
  </conditionalFormatting>
  <conditionalFormatting sqref="BB203:BE205">
    <cfRule type="expression" dxfId="7" priority="31">
      <formula>ABS(BB203)&gt;ABS(BB207)</formula>
    </cfRule>
  </conditionalFormatting>
  <conditionalFormatting sqref="BB207:BE209">
    <cfRule type="expression" dxfId="6" priority="4">
      <formula>ABS(BB207)&gt;=ABS(BB203)</formula>
    </cfRule>
  </conditionalFormatting>
  <conditionalFormatting sqref="BB210:BE212">
    <cfRule type="expression" dxfId="5" priority="30">
      <formula>ABS(BB210)&gt;ABS(BB214)</formula>
    </cfRule>
  </conditionalFormatting>
  <conditionalFormatting sqref="BB214:BE216">
    <cfRule type="expression" dxfId="4" priority="3">
      <formula>ABS(BB214)&gt;=ABS(BB210)</formula>
    </cfRule>
  </conditionalFormatting>
  <conditionalFormatting sqref="BB217:BE219">
    <cfRule type="expression" dxfId="3" priority="29">
      <formula>ABS(BB217)&gt;ABS(BB221)</formula>
    </cfRule>
  </conditionalFormatting>
  <conditionalFormatting sqref="BB221:BE223">
    <cfRule type="expression" dxfId="2" priority="2">
      <formula>ABS(BB221)&gt;=ABS(BB217)</formula>
    </cfRule>
  </conditionalFormatting>
  <conditionalFormatting sqref="BB224:BE226">
    <cfRule type="expression" dxfId="1" priority="28">
      <formula>ABS(BB224)&gt;ABS(BB228)</formula>
    </cfRule>
  </conditionalFormatting>
  <conditionalFormatting sqref="BB228:BE230">
    <cfRule type="expression" dxfId="0" priority="1">
      <formula>ABS(BB228)&gt;=ABS(BB224)</formula>
    </cfRule>
  </conditionalFormatting>
  <dataValidations disablePrompts="1" count="1">
    <dataValidation type="list" allowBlank="1" showInputMessage="1" showErrorMessage="1" sqref="G98:L98 BB92:BG92 BB83:BG83 BB74:BG74 BB65:BG65 AS92:AX92 AS83:AX83 AS74:AX74 AS65:AX65 AJ92:AO92 AJ83:AO83 AJ74:AO74 AJ65:AO65 AA92:AF92 AA83:AF83 AA74:AF74 AA65:AF65 R92:W92 R83:W83 R74:W74 R65:W65 I92:N92 I83:N83 I74:N74 I65:N65 BB56:BG56 AS56:AX56 AJ56:AO56 AA56:AF56 R56:W56 I56:N56 BI62:BN62 AZ62:BE62 AQ62:AV62 AH62:AM62 Y62:AD62 P62:U62 G62:L62 BI71:BN71 AZ71:BE71 AQ71:AV71 AH71:AM71 Y71:AD71 P71:U71 G71:L71 BI80:BN80 AZ80:BE80 AQ80:AV80 AH80:AM80 Y80:AD80 P80:U80 G80:L80 BI89:BN89 AZ89:BE89 AQ89:AV89 AH89:AM89 Y89:AD89 P89:U89 G89:L89 BI98:BN98 AZ98:BE98 AQ98:AV98 AH98:AM98 Y98:AD98 P98:U98" xr:uid="{A0DCCBC3-C5EE-458C-8153-E257D1F9576B}">
      <formula1>$CD$3:$CD$144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Gurcan Berberoglu</dc:creator>
  <cp:lastModifiedBy>Gurcan Berberoglu</cp:lastModifiedBy>
  <dcterms:created xsi:type="dcterms:W3CDTF">2026-09-03T07:25:14Z</dcterms:created>
  <dcterms:modified xsi:type="dcterms:W3CDTF">2026-09-07T07:49:19Z</dcterms:modified>
</cp:coreProperties>
</file>