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" windowWidth="22980" windowHeight="9528"/>
  </bookViews>
  <sheets>
    <sheet name="tablolu" sheetId="1" r:id="rId1"/>
    <sheet name="tablosuz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C31" i="4" l="1"/>
  <c r="Y31" i="4"/>
  <c r="AG31" i="4" s="1"/>
  <c r="AB21" i="4"/>
  <c r="X21" i="4"/>
  <c r="U21" i="4"/>
  <c r="R21" i="4"/>
  <c r="O21" i="4"/>
  <c r="AF21" i="4" s="1"/>
  <c r="AB20" i="4"/>
  <c r="X20" i="4"/>
  <c r="U20" i="4"/>
  <c r="R20" i="4"/>
  <c r="O20" i="4"/>
  <c r="AF20" i="4" s="1"/>
  <c r="AE192" i="1" l="1"/>
  <c r="AG192" i="1" s="1"/>
  <c r="AR192" i="1" s="1"/>
  <c r="O192" i="1"/>
  <c r="Q192" i="1" s="1"/>
  <c r="AE191" i="1"/>
  <c r="AG191" i="1" s="1"/>
  <c r="O191" i="1"/>
  <c r="Q191" i="1" s="1"/>
  <c r="AO191" i="1" s="1"/>
  <c r="AE190" i="1"/>
  <c r="AG190" i="1" s="1"/>
  <c r="O190" i="1"/>
  <c r="Q190" i="1" s="1"/>
  <c r="AE189" i="1"/>
  <c r="AG189" i="1" s="1"/>
  <c r="O189" i="1"/>
  <c r="Q189" i="1" s="1"/>
  <c r="AO189" i="1" s="1"/>
  <c r="AE188" i="1"/>
  <c r="AG188" i="1" s="1"/>
  <c r="O188" i="1"/>
  <c r="Q188" i="1" s="1"/>
  <c r="AE187" i="1"/>
  <c r="AG187" i="1" s="1"/>
  <c r="O187" i="1"/>
  <c r="Q187" i="1" s="1"/>
  <c r="AE186" i="1"/>
  <c r="AG186" i="1" s="1"/>
  <c r="O186" i="1"/>
  <c r="Q186" i="1" s="1"/>
  <c r="AE185" i="1"/>
  <c r="AG185" i="1" s="1"/>
  <c r="O185" i="1"/>
  <c r="Q185" i="1" s="1"/>
  <c r="AO185" i="1" s="1"/>
  <c r="AE184" i="1"/>
  <c r="AG184" i="1" s="1"/>
  <c r="O184" i="1"/>
  <c r="Q184" i="1" s="1"/>
  <c r="AE183" i="1"/>
  <c r="AG183" i="1" s="1"/>
  <c r="AR183" i="1" s="1"/>
  <c r="O183" i="1"/>
  <c r="Q183" i="1" s="1"/>
  <c r="AE182" i="1"/>
  <c r="AG182" i="1" s="1"/>
  <c r="O182" i="1"/>
  <c r="Q182" i="1" s="1"/>
  <c r="AE181" i="1"/>
  <c r="AG181" i="1" s="1"/>
  <c r="O181" i="1"/>
  <c r="Q181" i="1" s="1"/>
  <c r="AO181" i="1" s="1"/>
  <c r="AE180" i="1"/>
  <c r="AG180" i="1" s="1"/>
  <c r="AR180" i="1" s="1"/>
  <c r="O180" i="1"/>
  <c r="Q180" i="1" s="1"/>
  <c r="AE179" i="1"/>
  <c r="AG179" i="1" s="1"/>
  <c r="AR179" i="1" s="1"/>
  <c r="O179" i="1"/>
  <c r="Q179" i="1" s="1"/>
  <c r="AE178" i="1"/>
  <c r="AG178" i="1" s="1"/>
  <c r="O178" i="1"/>
  <c r="Q178" i="1" s="1"/>
  <c r="AE177" i="1"/>
  <c r="AG177" i="1" s="1"/>
  <c r="O177" i="1"/>
  <c r="Q177" i="1" s="1"/>
  <c r="AO177" i="1" s="1"/>
  <c r="AE176" i="1"/>
  <c r="AG176" i="1" s="1"/>
  <c r="AR176" i="1" s="1"/>
  <c r="O176" i="1"/>
  <c r="Q176" i="1" s="1"/>
  <c r="AE175" i="1"/>
  <c r="AG175" i="1" s="1"/>
  <c r="AR175" i="1" s="1"/>
  <c r="O175" i="1"/>
  <c r="Q175" i="1" s="1"/>
  <c r="AE174" i="1"/>
  <c r="AG174" i="1" s="1"/>
  <c r="O174" i="1"/>
  <c r="Q174" i="1" s="1"/>
  <c r="AE173" i="1"/>
  <c r="AG173" i="1" s="1"/>
  <c r="O173" i="1"/>
  <c r="Q173" i="1" s="1"/>
  <c r="AO173" i="1" s="1"/>
  <c r="AE172" i="1"/>
  <c r="AG172" i="1" s="1"/>
  <c r="O172" i="1"/>
  <c r="Q172" i="1" s="1"/>
  <c r="AE171" i="1"/>
  <c r="AG171" i="1" s="1"/>
  <c r="O171" i="1"/>
  <c r="Q171" i="1" s="1"/>
  <c r="AE170" i="1"/>
  <c r="AG170" i="1" s="1"/>
  <c r="O170" i="1"/>
  <c r="Q170" i="1" s="1"/>
  <c r="AE169" i="1"/>
  <c r="AG169" i="1" s="1"/>
  <c r="O169" i="1"/>
  <c r="Q169" i="1" s="1"/>
  <c r="AO169" i="1" s="1"/>
  <c r="AE168" i="1"/>
  <c r="AG168" i="1" s="1"/>
  <c r="O168" i="1"/>
  <c r="Q168" i="1" s="1"/>
  <c r="AE167" i="1"/>
  <c r="AG167" i="1" s="1"/>
  <c r="O167" i="1"/>
  <c r="Q167" i="1" s="1"/>
  <c r="AE166" i="1"/>
  <c r="AG166" i="1" s="1"/>
  <c r="O166" i="1"/>
  <c r="Q166" i="1" s="1"/>
  <c r="AE165" i="1"/>
  <c r="AG165" i="1" s="1"/>
  <c r="O165" i="1"/>
  <c r="Q165" i="1" s="1"/>
  <c r="AO165" i="1" s="1"/>
  <c r="AE164" i="1"/>
  <c r="AG164" i="1" s="1"/>
  <c r="O164" i="1"/>
  <c r="Q164" i="1" s="1"/>
  <c r="AE163" i="1"/>
  <c r="AG163" i="1" s="1"/>
  <c r="O163" i="1"/>
  <c r="Q163" i="1" s="1"/>
  <c r="AE162" i="1"/>
  <c r="AG162" i="1" s="1"/>
  <c r="O162" i="1"/>
  <c r="Q162" i="1" s="1"/>
  <c r="AE161" i="1"/>
  <c r="AG161" i="1" s="1"/>
  <c r="O161" i="1"/>
  <c r="Q161" i="1" s="1"/>
  <c r="AO161" i="1" s="1"/>
  <c r="AE160" i="1"/>
  <c r="AG160" i="1" s="1"/>
  <c r="O160" i="1"/>
  <c r="Q160" i="1" s="1"/>
  <c r="AE159" i="1"/>
  <c r="AG159" i="1" s="1"/>
  <c r="AR159" i="1" s="1"/>
  <c r="O159" i="1"/>
  <c r="Q159" i="1" s="1"/>
  <c r="AE158" i="1"/>
  <c r="AG158" i="1" s="1"/>
  <c r="O158" i="1"/>
  <c r="Q158" i="1" s="1"/>
  <c r="AE157" i="1"/>
  <c r="AG157" i="1" s="1"/>
  <c r="O157" i="1"/>
  <c r="Q157" i="1" s="1"/>
  <c r="AE156" i="1"/>
  <c r="AG156" i="1" s="1"/>
  <c r="O156" i="1"/>
  <c r="Q156" i="1" s="1"/>
  <c r="AE155" i="1"/>
  <c r="AG155" i="1" s="1"/>
  <c r="AR155" i="1" s="1"/>
  <c r="O155" i="1"/>
  <c r="Q155" i="1" s="1"/>
  <c r="AE154" i="1"/>
  <c r="AG154" i="1" s="1"/>
  <c r="O154" i="1"/>
  <c r="Q154" i="1" s="1"/>
  <c r="AE153" i="1"/>
  <c r="AG153" i="1" s="1"/>
  <c r="O153" i="1"/>
  <c r="Q153" i="1" s="1"/>
  <c r="AO153" i="1" s="1"/>
  <c r="AE152" i="1"/>
  <c r="AG152" i="1" s="1"/>
  <c r="O152" i="1"/>
  <c r="Q152" i="1" s="1"/>
  <c r="AE151" i="1"/>
  <c r="AG151" i="1" s="1"/>
  <c r="O151" i="1"/>
  <c r="Q151" i="1" s="1"/>
  <c r="AE150" i="1"/>
  <c r="AG150" i="1" s="1"/>
  <c r="O150" i="1"/>
  <c r="Q150" i="1" s="1"/>
  <c r="AE149" i="1"/>
  <c r="AG149" i="1" s="1"/>
  <c r="O149" i="1"/>
  <c r="Q149" i="1" s="1"/>
  <c r="AO149" i="1" s="1"/>
  <c r="AE148" i="1"/>
  <c r="AG148" i="1" s="1"/>
  <c r="O148" i="1"/>
  <c r="Q148" i="1" s="1"/>
  <c r="AE147" i="1"/>
  <c r="AG147" i="1" s="1"/>
  <c r="O147" i="1"/>
  <c r="Q147" i="1" s="1"/>
  <c r="AE146" i="1"/>
  <c r="AG146" i="1" s="1"/>
  <c r="O146" i="1"/>
  <c r="Q146" i="1" s="1"/>
  <c r="AE145" i="1"/>
  <c r="AG145" i="1" s="1"/>
  <c r="O145" i="1"/>
  <c r="Q145" i="1" s="1"/>
  <c r="AO145" i="1" s="1"/>
  <c r="AE144" i="1"/>
  <c r="AG144" i="1" s="1"/>
  <c r="O144" i="1"/>
  <c r="Q144" i="1" s="1"/>
  <c r="AE143" i="1"/>
  <c r="AG143" i="1" s="1"/>
  <c r="O143" i="1"/>
  <c r="Q143" i="1" s="1"/>
  <c r="AE142" i="1"/>
  <c r="AG142" i="1" s="1"/>
  <c r="O142" i="1"/>
  <c r="Q142" i="1" s="1"/>
  <c r="AE141" i="1"/>
  <c r="AG141" i="1" s="1"/>
  <c r="O141" i="1"/>
  <c r="Q141" i="1" s="1"/>
  <c r="AO141" i="1" s="1"/>
  <c r="AE140" i="1"/>
  <c r="AG140" i="1" s="1"/>
  <c r="O140" i="1"/>
  <c r="Q140" i="1" s="1"/>
  <c r="AE139" i="1"/>
  <c r="AG139" i="1" s="1"/>
  <c r="O139" i="1"/>
  <c r="Q139" i="1" s="1"/>
  <c r="AE138" i="1"/>
  <c r="AG138" i="1" s="1"/>
  <c r="O138" i="1"/>
  <c r="Q138" i="1" s="1"/>
  <c r="AE137" i="1"/>
  <c r="AG137" i="1" s="1"/>
  <c r="O137" i="1"/>
  <c r="Q137" i="1" s="1"/>
  <c r="AO137" i="1" s="1"/>
  <c r="AE136" i="1"/>
  <c r="AG136" i="1" s="1"/>
  <c r="O136" i="1"/>
  <c r="Q136" i="1" s="1"/>
  <c r="AE135" i="1"/>
  <c r="AG135" i="1" s="1"/>
  <c r="O135" i="1"/>
  <c r="Q135" i="1" s="1"/>
  <c r="AE134" i="1"/>
  <c r="AG134" i="1" s="1"/>
  <c r="O134" i="1"/>
  <c r="Q134" i="1" s="1"/>
  <c r="AE133" i="1"/>
  <c r="AG133" i="1" s="1"/>
  <c r="O133" i="1"/>
  <c r="Q133" i="1" s="1"/>
  <c r="AO133" i="1" s="1"/>
  <c r="AE132" i="1"/>
  <c r="AG132" i="1" s="1"/>
  <c r="O132" i="1"/>
  <c r="Q132" i="1" s="1"/>
  <c r="AE131" i="1"/>
  <c r="AG131" i="1" s="1"/>
  <c r="O131" i="1"/>
  <c r="Q131" i="1" s="1"/>
  <c r="AE130" i="1"/>
  <c r="AG130" i="1" s="1"/>
  <c r="O130" i="1"/>
  <c r="Q130" i="1" s="1"/>
  <c r="AE129" i="1"/>
  <c r="AG129" i="1" s="1"/>
  <c r="O129" i="1"/>
  <c r="Q129" i="1" s="1"/>
  <c r="AO129" i="1" s="1"/>
  <c r="AE128" i="1"/>
  <c r="AG128" i="1" s="1"/>
  <c r="O128" i="1"/>
  <c r="Q128" i="1" s="1"/>
  <c r="AE127" i="1"/>
  <c r="AG127" i="1" s="1"/>
  <c r="O127" i="1"/>
  <c r="Q127" i="1" s="1"/>
  <c r="AE126" i="1"/>
  <c r="AG126" i="1" s="1"/>
  <c r="O126" i="1"/>
  <c r="Q126" i="1" s="1"/>
  <c r="AE125" i="1"/>
  <c r="AG125" i="1" s="1"/>
  <c r="O125" i="1"/>
  <c r="Q125" i="1" s="1"/>
  <c r="AO125" i="1" s="1"/>
  <c r="AE124" i="1"/>
  <c r="AG124" i="1" s="1"/>
  <c r="O124" i="1"/>
  <c r="Q124" i="1" s="1"/>
  <c r="AE123" i="1"/>
  <c r="AG123" i="1" s="1"/>
  <c r="O123" i="1"/>
  <c r="Q123" i="1" s="1"/>
  <c r="AE122" i="1"/>
  <c r="AG122" i="1" s="1"/>
  <c r="O122" i="1"/>
  <c r="Q122" i="1" s="1"/>
  <c r="AE121" i="1"/>
  <c r="AG121" i="1" s="1"/>
  <c r="O121" i="1"/>
  <c r="Q121" i="1" s="1"/>
  <c r="AO121" i="1" s="1"/>
  <c r="AE120" i="1"/>
  <c r="AG120" i="1" s="1"/>
  <c r="O120" i="1"/>
  <c r="Q120" i="1" s="1"/>
  <c r="AE119" i="1"/>
  <c r="AG119" i="1" s="1"/>
  <c r="O119" i="1"/>
  <c r="Q119" i="1" s="1"/>
  <c r="AE118" i="1"/>
  <c r="AG118" i="1" s="1"/>
  <c r="O118" i="1"/>
  <c r="Q118" i="1" s="1"/>
  <c r="AE117" i="1"/>
  <c r="AG117" i="1" s="1"/>
  <c r="O117" i="1"/>
  <c r="Q117" i="1" s="1"/>
  <c r="AO117" i="1" s="1"/>
  <c r="AE116" i="1"/>
  <c r="AG116" i="1" s="1"/>
  <c r="O116" i="1"/>
  <c r="Q116" i="1" s="1"/>
  <c r="AE115" i="1"/>
  <c r="AG115" i="1" s="1"/>
  <c r="O115" i="1"/>
  <c r="Q115" i="1" s="1"/>
  <c r="AO115" i="1" s="1"/>
  <c r="AE114" i="1"/>
  <c r="AG114" i="1" s="1"/>
  <c r="O114" i="1"/>
  <c r="Q114" i="1" s="1"/>
  <c r="AE113" i="1"/>
  <c r="AG113" i="1" s="1"/>
  <c r="O113" i="1"/>
  <c r="Q113" i="1" s="1"/>
  <c r="AO113" i="1" s="1"/>
  <c r="AE112" i="1"/>
  <c r="AG112" i="1" s="1"/>
  <c r="O112" i="1"/>
  <c r="Q112" i="1" s="1"/>
  <c r="AE111" i="1"/>
  <c r="AG111" i="1" s="1"/>
  <c r="O111" i="1"/>
  <c r="Q111" i="1" s="1"/>
  <c r="AO111" i="1" s="1"/>
  <c r="AE110" i="1"/>
  <c r="AG110" i="1" s="1"/>
  <c r="O110" i="1"/>
  <c r="Q110" i="1" s="1"/>
  <c r="AE109" i="1"/>
  <c r="AG109" i="1" s="1"/>
  <c r="O109" i="1"/>
  <c r="Q109" i="1" s="1"/>
  <c r="AO109" i="1" s="1"/>
  <c r="AE108" i="1"/>
  <c r="AG108" i="1" s="1"/>
  <c r="O108" i="1"/>
  <c r="Q108" i="1" s="1"/>
  <c r="AE107" i="1"/>
  <c r="AG107" i="1" s="1"/>
  <c r="O107" i="1"/>
  <c r="Q107" i="1" s="1"/>
  <c r="AO107" i="1" s="1"/>
  <c r="AE106" i="1"/>
  <c r="AG106" i="1" s="1"/>
  <c r="O106" i="1"/>
  <c r="Q106" i="1" s="1"/>
  <c r="AE105" i="1"/>
  <c r="AG105" i="1" s="1"/>
  <c r="O105" i="1"/>
  <c r="Q105" i="1" s="1"/>
  <c r="AO105" i="1" s="1"/>
  <c r="AE104" i="1"/>
  <c r="AG104" i="1" s="1"/>
  <c r="O104" i="1"/>
  <c r="Q104" i="1" s="1"/>
  <c r="AE103" i="1"/>
  <c r="AG103" i="1" s="1"/>
  <c r="O103" i="1"/>
  <c r="Q103" i="1" s="1"/>
  <c r="AO103" i="1" s="1"/>
  <c r="AE102" i="1"/>
  <c r="AG102" i="1" s="1"/>
  <c r="O102" i="1"/>
  <c r="Q102" i="1" s="1"/>
  <c r="AE101" i="1"/>
  <c r="AG101" i="1" s="1"/>
  <c r="O101" i="1"/>
  <c r="Q101" i="1" s="1"/>
  <c r="AO101" i="1" s="1"/>
  <c r="AE100" i="1"/>
  <c r="AG100" i="1" s="1"/>
  <c r="O100" i="1"/>
  <c r="Q100" i="1" s="1"/>
  <c r="AE99" i="1"/>
  <c r="AG99" i="1" s="1"/>
  <c r="O99" i="1"/>
  <c r="Q99" i="1" s="1"/>
  <c r="AO99" i="1" s="1"/>
  <c r="AE98" i="1"/>
  <c r="AG98" i="1" s="1"/>
  <c r="O98" i="1"/>
  <c r="Q98" i="1" s="1"/>
  <c r="AE97" i="1"/>
  <c r="AG97" i="1" s="1"/>
  <c r="O97" i="1"/>
  <c r="Q97" i="1" s="1"/>
  <c r="AO97" i="1" s="1"/>
  <c r="AE96" i="1"/>
  <c r="AG96" i="1" s="1"/>
  <c r="O96" i="1"/>
  <c r="Q96" i="1" s="1"/>
  <c r="AE95" i="1"/>
  <c r="AG95" i="1" s="1"/>
  <c r="O95" i="1"/>
  <c r="Q95" i="1" s="1"/>
  <c r="AO95" i="1" s="1"/>
  <c r="AE94" i="1"/>
  <c r="AG94" i="1" s="1"/>
  <c r="O94" i="1"/>
  <c r="Q94" i="1" s="1"/>
  <c r="AE93" i="1"/>
  <c r="AG93" i="1" s="1"/>
  <c r="O93" i="1"/>
  <c r="Q93" i="1" s="1"/>
  <c r="AO93" i="1" s="1"/>
  <c r="AE92" i="1"/>
  <c r="AG92" i="1" s="1"/>
  <c r="O92" i="1"/>
  <c r="Q92" i="1" s="1"/>
  <c r="AE91" i="1"/>
  <c r="AG91" i="1" s="1"/>
  <c r="O91" i="1"/>
  <c r="Q91" i="1" s="1"/>
  <c r="AO91" i="1" s="1"/>
  <c r="AE90" i="1"/>
  <c r="AG90" i="1" s="1"/>
  <c r="O90" i="1"/>
  <c r="Q90" i="1" s="1"/>
  <c r="AE89" i="1"/>
  <c r="AG89" i="1" s="1"/>
  <c r="O89" i="1"/>
  <c r="Q89" i="1" s="1"/>
  <c r="AO89" i="1" s="1"/>
  <c r="AE88" i="1"/>
  <c r="AG88" i="1" s="1"/>
  <c r="O88" i="1"/>
  <c r="Q88" i="1" s="1"/>
  <c r="AE87" i="1"/>
  <c r="AG87" i="1" s="1"/>
  <c r="O87" i="1"/>
  <c r="Q87" i="1" s="1"/>
  <c r="AO87" i="1" s="1"/>
  <c r="AE86" i="1"/>
  <c r="AG86" i="1" s="1"/>
  <c r="O86" i="1"/>
  <c r="Q86" i="1" s="1"/>
  <c r="AE85" i="1"/>
  <c r="AG85" i="1" s="1"/>
  <c r="O85" i="1"/>
  <c r="Q85" i="1" s="1"/>
  <c r="AO85" i="1" s="1"/>
  <c r="AE84" i="1"/>
  <c r="AG84" i="1" s="1"/>
  <c r="O84" i="1"/>
  <c r="Q84" i="1" s="1"/>
  <c r="AE83" i="1"/>
  <c r="AG83" i="1" s="1"/>
  <c r="O83" i="1"/>
  <c r="Q83" i="1" s="1"/>
  <c r="AO83" i="1" s="1"/>
  <c r="AE82" i="1"/>
  <c r="AG82" i="1" s="1"/>
  <c r="O82" i="1"/>
  <c r="Q82" i="1" s="1"/>
  <c r="AE81" i="1"/>
  <c r="AG81" i="1" s="1"/>
  <c r="O81" i="1"/>
  <c r="Q81" i="1" s="1"/>
  <c r="AO81" i="1" s="1"/>
  <c r="AE80" i="1"/>
  <c r="AG80" i="1" s="1"/>
  <c r="O80" i="1"/>
  <c r="Q80" i="1" s="1"/>
  <c r="AE79" i="1"/>
  <c r="AG79" i="1" s="1"/>
  <c r="O79" i="1"/>
  <c r="Q79" i="1" s="1"/>
  <c r="AO79" i="1" s="1"/>
  <c r="AE78" i="1"/>
  <c r="AG78" i="1" s="1"/>
  <c r="O78" i="1"/>
  <c r="Q78" i="1" s="1"/>
  <c r="AE77" i="1"/>
  <c r="AG77" i="1" s="1"/>
  <c r="O77" i="1"/>
  <c r="Q77" i="1" s="1"/>
  <c r="AO77" i="1" s="1"/>
  <c r="AE76" i="1"/>
  <c r="AG76" i="1" s="1"/>
  <c r="O76" i="1"/>
  <c r="Q76" i="1" s="1"/>
  <c r="AE75" i="1"/>
  <c r="AG75" i="1" s="1"/>
  <c r="O75" i="1"/>
  <c r="Q75" i="1" s="1"/>
  <c r="AO75" i="1" s="1"/>
  <c r="AE74" i="1"/>
  <c r="AG74" i="1" s="1"/>
  <c r="O74" i="1"/>
  <c r="Q74" i="1" s="1"/>
  <c r="AE73" i="1"/>
  <c r="AG73" i="1" s="1"/>
  <c r="O73" i="1"/>
  <c r="Q73" i="1" s="1"/>
  <c r="AO73" i="1" s="1"/>
  <c r="AE72" i="1"/>
  <c r="AG72" i="1" s="1"/>
  <c r="O72" i="1"/>
  <c r="Q72" i="1" s="1"/>
  <c r="AE71" i="1"/>
  <c r="AG71" i="1" s="1"/>
  <c r="O71" i="1"/>
  <c r="Q71" i="1" s="1"/>
  <c r="AO71" i="1" s="1"/>
  <c r="AE70" i="1"/>
  <c r="AG70" i="1" s="1"/>
  <c r="O70" i="1"/>
  <c r="Q70" i="1" s="1"/>
  <c r="AE69" i="1"/>
  <c r="AG69" i="1" s="1"/>
  <c r="O69" i="1"/>
  <c r="Q69" i="1" s="1"/>
  <c r="AO69" i="1" s="1"/>
  <c r="AE68" i="1"/>
  <c r="AG68" i="1" s="1"/>
  <c r="O68" i="1"/>
  <c r="Q68" i="1" s="1"/>
  <c r="AE67" i="1"/>
  <c r="AG67" i="1" s="1"/>
  <c r="O67" i="1"/>
  <c r="Q67" i="1" s="1"/>
  <c r="AO67" i="1" s="1"/>
  <c r="AE66" i="1"/>
  <c r="AG66" i="1" s="1"/>
  <c r="O66" i="1"/>
  <c r="Q66" i="1" s="1"/>
  <c r="AE65" i="1"/>
  <c r="AG65" i="1" s="1"/>
  <c r="O65" i="1"/>
  <c r="Q65" i="1" s="1"/>
  <c r="AO65" i="1" s="1"/>
  <c r="AE64" i="1"/>
  <c r="AG64" i="1" s="1"/>
  <c r="O64" i="1"/>
  <c r="Q64" i="1" s="1"/>
  <c r="AE63" i="1"/>
  <c r="AG63" i="1" s="1"/>
  <c r="O63" i="1"/>
  <c r="Q63" i="1" s="1"/>
  <c r="AO63" i="1" s="1"/>
  <c r="AE62" i="1"/>
  <c r="AG62" i="1" s="1"/>
  <c r="O62" i="1"/>
  <c r="Q62" i="1" s="1"/>
  <c r="AE61" i="1"/>
  <c r="AG61" i="1" s="1"/>
  <c r="O61" i="1"/>
  <c r="Q61" i="1" s="1"/>
  <c r="AO61" i="1" s="1"/>
  <c r="AE60" i="1"/>
  <c r="AG60" i="1" s="1"/>
  <c r="O60" i="1"/>
  <c r="Q60" i="1" s="1"/>
  <c r="AE59" i="1"/>
  <c r="AG59" i="1" s="1"/>
  <c r="O59" i="1"/>
  <c r="Q59" i="1" s="1"/>
  <c r="AO59" i="1" s="1"/>
  <c r="AE58" i="1"/>
  <c r="AG58" i="1" s="1"/>
  <c r="O58" i="1"/>
  <c r="Q58" i="1" s="1"/>
  <c r="AE57" i="1"/>
  <c r="AG57" i="1" s="1"/>
  <c r="O57" i="1"/>
  <c r="Q57" i="1" s="1"/>
  <c r="AO57" i="1" s="1"/>
  <c r="AE56" i="1"/>
  <c r="AG56" i="1" s="1"/>
  <c r="O56" i="1"/>
  <c r="Q56" i="1" s="1"/>
  <c r="AE55" i="1"/>
  <c r="AG55" i="1" s="1"/>
  <c r="O55" i="1"/>
  <c r="Q55" i="1" s="1"/>
  <c r="AO55" i="1" s="1"/>
  <c r="AE54" i="1"/>
  <c r="AG54" i="1" s="1"/>
  <c r="O54" i="1"/>
  <c r="Q54" i="1" s="1"/>
  <c r="AE53" i="1"/>
  <c r="AG53" i="1" s="1"/>
  <c r="O53" i="1"/>
  <c r="Q53" i="1" s="1"/>
  <c r="AO53" i="1" s="1"/>
  <c r="AE52" i="1"/>
  <c r="AG52" i="1" s="1"/>
  <c r="O52" i="1"/>
  <c r="Q52" i="1" s="1"/>
  <c r="AE51" i="1"/>
  <c r="AG51" i="1" s="1"/>
  <c r="O51" i="1"/>
  <c r="Q51" i="1" s="1"/>
  <c r="AO51" i="1" s="1"/>
  <c r="AE50" i="1"/>
  <c r="AG50" i="1" s="1"/>
  <c r="O50" i="1"/>
  <c r="Q50" i="1" s="1"/>
  <c r="AE49" i="1"/>
  <c r="AG49" i="1" s="1"/>
  <c r="O49" i="1"/>
  <c r="Q49" i="1" s="1"/>
  <c r="AO49" i="1" s="1"/>
  <c r="AE48" i="1"/>
  <c r="AG48" i="1" s="1"/>
  <c r="O48" i="1"/>
  <c r="Q48" i="1" s="1"/>
  <c r="AE47" i="1"/>
  <c r="AG47" i="1" s="1"/>
  <c r="O47" i="1"/>
  <c r="Q47" i="1" s="1"/>
  <c r="AO47" i="1" s="1"/>
  <c r="AE46" i="1"/>
  <c r="AG46" i="1" s="1"/>
  <c r="O46" i="1"/>
  <c r="Q46" i="1" s="1"/>
  <c r="AE45" i="1"/>
  <c r="AG45" i="1" s="1"/>
  <c r="O45" i="1"/>
  <c r="Q45" i="1" s="1"/>
  <c r="AO45" i="1" s="1"/>
  <c r="AE44" i="1"/>
  <c r="AG44" i="1" s="1"/>
  <c r="O44" i="1"/>
  <c r="Q44" i="1" s="1"/>
  <c r="AE43" i="1"/>
  <c r="AG43" i="1" s="1"/>
  <c r="O43" i="1"/>
  <c r="Q43" i="1" s="1"/>
  <c r="AO43" i="1" s="1"/>
  <c r="AE42" i="1"/>
  <c r="AG42" i="1" s="1"/>
  <c r="O42" i="1"/>
  <c r="Q42" i="1" s="1"/>
  <c r="AE41" i="1"/>
  <c r="AG41" i="1" s="1"/>
  <c r="O41" i="1"/>
  <c r="Q41" i="1" s="1"/>
  <c r="AO41" i="1" s="1"/>
  <c r="AE40" i="1"/>
  <c r="AG40" i="1" s="1"/>
  <c r="O40" i="1"/>
  <c r="Q40" i="1" s="1"/>
  <c r="AE39" i="1"/>
  <c r="AG39" i="1" s="1"/>
  <c r="O39" i="1"/>
  <c r="Q39" i="1" s="1"/>
  <c r="AO39" i="1" s="1"/>
  <c r="AE38" i="1"/>
  <c r="AG38" i="1" s="1"/>
  <c r="O38" i="1"/>
  <c r="Q38" i="1" s="1"/>
  <c r="AE37" i="1"/>
  <c r="AG37" i="1" s="1"/>
  <c r="O37" i="1"/>
  <c r="Q37" i="1" s="1"/>
  <c r="AO37" i="1" s="1"/>
  <c r="AE36" i="1"/>
  <c r="AG36" i="1" s="1"/>
  <c r="O36" i="1"/>
  <c r="Q36" i="1" s="1"/>
  <c r="AE35" i="1"/>
  <c r="AG35" i="1" s="1"/>
  <c r="O35" i="1"/>
  <c r="Q35" i="1" s="1"/>
  <c r="AO35" i="1" s="1"/>
  <c r="AE34" i="1"/>
  <c r="AG34" i="1" s="1"/>
  <c r="O34" i="1"/>
  <c r="Q34" i="1" s="1"/>
  <c r="AR174" i="1" l="1"/>
  <c r="AO119" i="1"/>
  <c r="AO123" i="1"/>
  <c r="AO127" i="1"/>
  <c r="AO131" i="1"/>
  <c r="AO135" i="1"/>
  <c r="AR158" i="1"/>
  <c r="AR187" i="1"/>
  <c r="AR191" i="1"/>
  <c r="AR162" i="1"/>
  <c r="AR182" i="1"/>
  <c r="AR157" i="1"/>
  <c r="AO34" i="1"/>
  <c r="AO38" i="1"/>
  <c r="AO42" i="1"/>
  <c r="AO46" i="1"/>
  <c r="AO50" i="1"/>
  <c r="AO54" i="1"/>
  <c r="AO58" i="1"/>
  <c r="AO62" i="1"/>
  <c r="AO66" i="1"/>
  <c r="AO70" i="1"/>
  <c r="AO74" i="1"/>
  <c r="AO78" i="1"/>
  <c r="AO82" i="1"/>
  <c r="AO86" i="1"/>
  <c r="AO90" i="1"/>
  <c r="AO94" i="1"/>
  <c r="AO98" i="1"/>
  <c r="AO102" i="1"/>
  <c r="AO106" i="1"/>
  <c r="AO110" i="1"/>
  <c r="AO114" i="1"/>
  <c r="AO118" i="1"/>
  <c r="AO122" i="1"/>
  <c r="AO126" i="1"/>
  <c r="AO130" i="1"/>
  <c r="AO134" i="1"/>
  <c r="AO138" i="1"/>
  <c r="AO142" i="1"/>
  <c r="AO146" i="1"/>
  <c r="AO150" i="1"/>
  <c r="AO154" i="1"/>
  <c r="AO166" i="1"/>
  <c r="AO170" i="1"/>
  <c r="AO178" i="1"/>
  <c r="AO186" i="1"/>
  <c r="AO190" i="1"/>
  <c r="AO139" i="1"/>
  <c r="AO143" i="1"/>
  <c r="AO147" i="1"/>
  <c r="AO151" i="1"/>
  <c r="AO163" i="1"/>
  <c r="AO167" i="1"/>
  <c r="AO171" i="1"/>
  <c r="AO183" i="1"/>
  <c r="AO187" i="1"/>
  <c r="AO36" i="1"/>
  <c r="AO40" i="1"/>
  <c r="AO44" i="1"/>
  <c r="AO48" i="1"/>
  <c r="AO52" i="1"/>
  <c r="AO56" i="1"/>
  <c r="AO60" i="1"/>
  <c r="AO64" i="1"/>
  <c r="AO68" i="1"/>
  <c r="AO72" i="1"/>
  <c r="AO76" i="1"/>
  <c r="AO80" i="1"/>
  <c r="AO84" i="1"/>
  <c r="AO88" i="1"/>
  <c r="AO92" i="1"/>
  <c r="AO96" i="1"/>
  <c r="AO100" i="1"/>
  <c r="AO104" i="1"/>
  <c r="AO108" i="1"/>
  <c r="AO112" i="1"/>
  <c r="AO116" i="1"/>
  <c r="AO120" i="1"/>
  <c r="AO124" i="1"/>
  <c r="AO128" i="1"/>
  <c r="AO132" i="1"/>
  <c r="AO136" i="1"/>
  <c r="AO140" i="1"/>
  <c r="AO144" i="1"/>
  <c r="AO148" i="1"/>
  <c r="AO152" i="1"/>
  <c r="AO156" i="1"/>
  <c r="AO160" i="1"/>
  <c r="AO164" i="1"/>
  <c r="AO168" i="1"/>
  <c r="AO172" i="1"/>
  <c r="AO184" i="1"/>
  <c r="AO188" i="1"/>
  <c r="AR43" i="1"/>
  <c r="AR59" i="1"/>
  <c r="AR75" i="1"/>
  <c r="AR91" i="1"/>
  <c r="AR111" i="1"/>
  <c r="AR127" i="1"/>
  <c r="AR143" i="1"/>
  <c r="AR169" i="1"/>
  <c r="AR184" i="1"/>
  <c r="AO174" i="1"/>
  <c r="AR48" i="1"/>
  <c r="AR64" i="1"/>
  <c r="AR80" i="1"/>
  <c r="AR96" i="1"/>
  <c r="AR112" i="1"/>
  <c r="AR128" i="1"/>
  <c r="AR144" i="1"/>
  <c r="AR166" i="1"/>
  <c r="AO182" i="1"/>
  <c r="AR156" i="1"/>
  <c r="AR178" i="1"/>
  <c r="AR161" i="1"/>
  <c r="AO192" i="1"/>
  <c r="AR47" i="1"/>
  <c r="AR63" i="1"/>
  <c r="AR79" i="1"/>
  <c r="AR95" i="1"/>
  <c r="AR107" i="1"/>
  <c r="AR123" i="1"/>
  <c r="AR139" i="1"/>
  <c r="AO159" i="1"/>
  <c r="AR173" i="1"/>
  <c r="AR188" i="1"/>
  <c r="AR44" i="1"/>
  <c r="AR60" i="1"/>
  <c r="AR72" i="1"/>
  <c r="AR88" i="1"/>
  <c r="AR104" i="1"/>
  <c r="AR120" i="1"/>
  <c r="AR136" i="1"/>
  <c r="AR152" i="1"/>
  <c r="AR37" i="1"/>
  <c r="AR41" i="1"/>
  <c r="AR45" i="1"/>
  <c r="AR49" i="1"/>
  <c r="AR53" i="1"/>
  <c r="AR57" i="1"/>
  <c r="AR61" i="1"/>
  <c r="AR65" i="1"/>
  <c r="AR69" i="1"/>
  <c r="AR73" i="1"/>
  <c r="AR77" i="1"/>
  <c r="AR81" i="1"/>
  <c r="AR85" i="1"/>
  <c r="AR89" i="1"/>
  <c r="AR93" i="1"/>
  <c r="AR97" i="1"/>
  <c r="AR101" i="1"/>
  <c r="AR105" i="1"/>
  <c r="AR109" i="1"/>
  <c r="AR113" i="1"/>
  <c r="AR117" i="1"/>
  <c r="AR121" i="1"/>
  <c r="AR125" i="1"/>
  <c r="AR129" i="1"/>
  <c r="AR133" i="1"/>
  <c r="AR137" i="1"/>
  <c r="AR141" i="1"/>
  <c r="AR145" i="1"/>
  <c r="AR149" i="1"/>
  <c r="AR153" i="1"/>
  <c r="AO157" i="1"/>
  <c r="AR160" i="1"/>
  <c r="AR163" i="1"/>
  <c r="AR167" i="1"/>
  <c r="AR171" i="1"/>
  <c r="AO175" i="1"/>
  <c r="AO179" i="1"/>
  <c r="AR186" i="1"/>
  <c r="AR190" i="1"/>
  <c r="AR35" i="1"/>
  <c r="AR51" i="1"/>
  <c r="AR67" i="1"/>
  <c r="AR87" i="1"/>
  <c r="AR103" i="1"/>
  <c r="AR119" i="1"/>
  <c r="AR135" i="1"/>
  <c r="AR151" i="1"/>
  <c r="AR165" i="1"/>
  <c r="AR177" i="1"/>
  <c r="AR36" i="1"/>
  <c r="AR52" i="1"/>
  <c r="AR68" i="1"/>
  <c r="AR84" i="1"/>
  <c r="AR100" i="1"/>
  <c r="AR116" i="1"/>
  <c r="AR132" i="1"/>
  <c r="AR148" i="1"/>
  <c r="AR170" i="1"/>
  <c r="AR185" i="1"/>
  <c r="AO155" i="1"/>
  <c r="AR39" i="1"/>
  <c r="AR55" i="1"/>
  <c r="AR71" i="1"/>
  <c r="AR83" i="1"/>
  <c r="AR99" i="1"/>
  <c r="AR115" i="1"/>
  <c r="AR131" i="1"/>
  <c r="AR147" i="1"/>
  <c r="AO162" i="1"/>
  <c r="AR181" i="1"/>
  <c r="AR40" i="1"/>
  <c r="AR56" i="1"/>
  <c r="AR76" i="1"/>
  <c r="AR92" i="1"/>
  <c r="AR108" i="1"/>
  <c r="AR124" i="1"/>
  <c r="AR140" i="1"/>
  <c r="AR189" i="1"/>
  <c r="AR34" i="1"/>
  <c r="AR38" i="1"/>
  <c r="AR42" i="1"/>
  <c r="AR46" i="1"/>
  <c r="AR50" i="1"/>
  <c r="AR54" i="1"/>
  <c r="AR58" i="1"/>
  <c r="AR62" i="1"/>
  <c r="AR66" i="1"/>
  <c r="AR70" i="1"/>
  <c r="AR74" i="1"/>
  <c r="AR78" i="1"/>
  <c r="AR82" i="1"/>
  <c r="AR86" i="1"/>
  <c r="AR90" i="1"/>
  <c r="AR94" i="1"/>
  <c r="AR98" i="1"/>
  <c r="AR102" i="1"/>
  <c r="AR106" i="1"/>
  <c r="AR110" i="1"/>
  <c r="AR114" i="1"/>
  <c r="AR118" i="1"/>
  <c r="AR122" i="1"/>
  <c r="AR126" i="1"/>
  <c r="AR130" i="1"/>
  <c r="AR134" i="1"/>
  <c r="AR138" i="1"/>
  <c r="AR142" i="1"/>
  <c r="AR146" i="1"/>
  <c r="AR150" i="1"/>
  <c r="AR154" i="1"/>
  <c r="AO158" i="1"/>
  <c r="AR164" i="1"/>
  <c r="AR168" i="1"/>
  <c r="AR172" i="1"/>
  <c r="AO176" i="1"/>
  <c r="AO180" i="1"/>
  <c r="AE33" i="1"/>
  <c r="AG33" i="1" s="1"/>
  <c r="AE32" i="1"/>
  <c r="AG32" i="1" s="1"/>
  <c r="AR32" i="1" s="1"/>
  <c r="AE31" i="1"/>
  <c r="AG31" i="1" s="1"/>
  <c r="AE30" i="1"/>
  <c r="AG30" i="1" s="1"/>
  <c r="AE29" i="1"/>
  <c r="AG29" i="1" s="1"/>
  <c r="AE28" i="1"/>
  <c r="AG28" i="1" s="1"/>
  <c r="AE27" i="1"/>
  <c r="AG27" i="1" s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7" i="1"/>
  <c r="Q27" i="1" s="1"/>
  <c r="AR33" i="1" l="1"/>
  <c r="AR29" i="1"/>
  <c r="AO28" i="1"/>
  <c r="AR31" i="1"/>
  <c r="AR30" i="1"/>
  <c r="AO30" i="1"/>
  <c r="AO32" i="1"/>
  <c r="AO33" i="1"/>
  <c r="AO31" i="1"/>
  <c r="AR27" i="1"/>
  <c r="AO29" i="1"/>
  <c r="AR28" i="1"/>
  <c r="AO27" i="1"/>
</calcChain>
</file>

<file path=xl/sharedStrings.xml><?xml version="1.0" encoding="utf-8"?>
<sst xmlns="http://schemas.openxmlformats.org/spreadsheetml/2006/main" count="437" uniqueCount="219">
  <si>
    <r>
      <t>M</t>
    </r>
    <r>
      <rPr>
        <vertAlign val="subscript"/>
        <sz val="8"/>
        <color theme="1"/>
        <rFont val="Arial"/>
        <family val="2"/>
        <charset val="162"/>
      </rPr>
      <t>kirişsağ</t>
    </r>
  </si>
  <si>
    <r>
      <t>M</t>
    </r>
    <r>
      <rPr>
        <vertAlign val="subscript"/>
        <sz val="8"/>
        <color theme="1"/>
        <rFont val="Arial"/>
        <family val="2"/>
        <charset val="162"/>
      </rPr>
      <t>kirişsol</t>
    </r>
  </si>
  <si>
    <r>
      <t>M</t>
    </r>
    <r>
      <rPr>
        <vertAlign val="subscript"/>
        <sz val="8"/>
        <color theme="1"/>
        <rFont val="Arial"/>
        <family val="2"/>
        <charset val="162"/>
      </rPr>
      <t>kolonalt</t>
    </r>
  </si>
  <si>
    <r>
      <t>M</t>
    </r>
    <r>
      <rPr>
        <vertAlign val="subscript"/>
        <sz val="8"/>
        <color theme="1"/>
        <rFont val="Arial"/>
        <family val="2"/>
        <charset val="162"/>
      </rPr>
      <t>kolonüst</t>
    </r>
  </si>
  <si>
    <r>
      <t>M</t>
    </r>
    <r>
      <rPr>
        <vertAlign val="subscript"/>
        <sz val="10"/>
        <color theme="1"/>
        <rFont val="Arial"/>
        <family val="2"/>
        <charset val="162"/>
      </rPr>
      <t>kolonalt</t>
    </r>
  </si>
  <si>
    <r>
      <t>M</t>
    </r>
    <r>
      <rPr>
        <vertAlign val="subscript"/>
        <sz val="10"/>
        <color theme="1"/>
        <rFont val="Arial"/>
        <family val="2"/>
        <charset val="162"/>
      </rPr>
      <t>kolonüst</t>
    </r>
  </si>
  <si>
    <r>
      <t>M</t>
    </r>
    <r>
      <rPr>
        <vertAlign val="subscript"/>
        <sz val="10"/>
        <color theme="1"/>
        <rFont val="Arial"/>
        <family val="2"/>
        <charset val="162"/>
      </rPr>
      <t>kirişsağ</t>
    </r>
  </si>
  <si>
    <r>
      <t>M</t>
    </r>
    <r>
      <rPr>
        <vertAlign val="subscript"/>
        <sz val="10"/>
        <color theme="1"/>
        <rFont val="Arial"/>
        <family val="2"/>
        <charset val="162"/>
      </rPr>
      <t>kirişsol</t>
    </r>
  </si>
  <si>
    <t>k1</t>
  </si>
  <si>
    <t>k2</t>
  </si>
  <si>
    <t>h</t>
  </si>
  <si>
    <t>b</t>
  </si>
  <si>
    <t>bw</t>
  </si>
  <si>
    <t>hf</t>
  </si>
  <si>
    <t>(KNm)</t>
  </si>
  <si>
    <t>(cm)</t>
  </si>
  <si>
    <t>I</t>
  </si>
  <si>
    <t>(dm4/m)</t>
  </si>
  <si>
    <t>sol kiriş</t>
  </si>
  <si>
    <t>sağ kiriş</t>
  </si>
  <si>
    <r>
      <t>L</t>
    </r>
    <r>
      <rPr>
        <vertAlign val="subscript"/>
        <sz val="8"/>
        <color theme="1"/>
        <rFont val="Arial"/>
        <family val="2"/>
        <charset val="162"/>
      </rPr>
      <t>kiriş</t>
    </r>
  </si>
  <si>
    <t>kiriş no</t>
  </si>
  <si>
    <t>K101</t>
  </si>
  <si>
    <t>K102</t>
  </si>
  <si>
    <t>K103</t>
  </si>
  <si>
    <t>K104</t>
  </si>
  <si>
    <t>K105</t>
  </si>
  <si>
    <t>K106</t>
  </si>
  <si>
    <t>K107</t>
  </si>
  <si>
    <r>
      <t xml:space="preserve">k1 =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</t>
    </r>
  </si>
  <si>
    <r>
      <t xml:space="preserve">k2 =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</t>
    </r>
  </si>
  <si>
    <t>hf = kiriş döşeme kalınlığı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</si>
  <si>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 kiriş atalet momenti</t>
    </r>
  </si>
  <si>
    <t>bw = kiriş genişliği</t>
  </si>
  <si>
    <t>b = kiriş tabla genişliği</t>
  </si>
  <si>
    <t>h = kiriş yüksekliği</t>
  </si>
  <si>
    <t>L = kiriş uzunluğu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</si>
  <si>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</si>
  <si>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</si>
  <si>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</si>
  <si>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</si>
  <si>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</si>
  <si>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</si>
  <si>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</si>
  <si>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</si>
  <si>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</si>
  <si>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</si>
  <si>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</si>
  <si>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</si>
  <si>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</si>
  <si>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</si>
  <si>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</si>
  <si>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</si>
  <si>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</si>
  <si>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</si>
  <si>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</si>
  <si>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</si>
  <si>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</si>
  <si>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</si>
  <si>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</si>
  <si>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</si>
  <si>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</si>
  <si>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</si>
  <si>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</si>
  <si>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</si>
  <si>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</si>
  <si>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</si>
  <si>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</si>
  <si>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</si>
  <si>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</si>
  <si>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</si>
  <si>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</si>
  <si>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K143</t>
  </si>
  <si>
    <t>K144</t>
  </si>
  <si>
    <t>K145</t>
  </si>
  <si>
    <t>K146</t>
  </si>
  <si>
    <t>K147</t>
  </si>
  <si>
    <t>K148</t>
  </si>
  <si>
    <t>K149</t>
  </si>
  <si>
    <t>K150</t>
  </si>
  <si>
    <t>K151</t>
  </si>
  <si>
    <t>K152</t>
  </si>
  <si>
    <t>K153</t>
  </si>
  <si>
    <t>K154</t>
  </si>
  <si>
    <t>K155</t>
  </si>
  <si>
    <t>K156</t>
  </si>
  <si>
    <t>K157</t>
  </si>
  <si>
    <t>K158</t>
  </si>
  <si>
    <t>K159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</si>
  <si>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</si>
  <si>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</si>
  <si>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</si>
  <si>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</si>
  <si>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</si>
  <si>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</si>
  <si>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</si>
  <si>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</si>
  <si>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</si>
  <si>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</si>
  <si>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</si>
  <si>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</si>
  <si>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</si>
  <si>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</si>
  <si>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</si>
  <si>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</si>
  <si>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</si>
  <si>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</si>
  <si>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</si>
  <si>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</si>
  <si>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</si>
  <si>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</si>
  <si>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</si>
  <si>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</si>
  <si>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</si>
  <si>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</si>
  <si>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</si>
  <si>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</si>
  <si>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</si>
  <si>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</si>
  <si>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</si>
  <si>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</si>
  <si>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</si>
  <si>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</si>
  <si>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</si>
  <si>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</si>
  <si>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</si>
  <si>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</si>
  <si>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</si>
  <si>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</si>
  <si>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</si>
  <si>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</si>
  <si>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</si>
  <si>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</si>
  <si>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</si>
  <si>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</si>
  <si>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</si>
  <si>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</si>
  <si>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</si>
  <si>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</si>
  <si>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</si>
  <si>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</si>
  <si>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</si>
  <si>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</si>
  <si>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</si>
  <si>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</si>
  <si>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</si>
  <si>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</si>
  <si>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</si>
  <si>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</si>
  <si>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</si>
  <si>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</si>
  <si>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</si>
  <si>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</si>
  <si>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</si>
  <si>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</si>
  <si>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</si>
  <si>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</si>
  <si>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</si>
  <si>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</si>
  <si>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</si>
  <si>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</si>
  <si>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</si>
  <si>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</si>
  <si>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</si>
  <si>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</si>
  <si>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</si>
  <si>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</si>
  <si>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</si>
  <si>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</si>
  <si>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</si>
  <si>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</si>
  <si>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</si>
  <si>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</si>
  <si>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</si>
  <si>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</si>
  <si>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</si>
  <si>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</si>
  <si>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</si>
  <si>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</si>
  <si>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</si>
  <si>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</si>
  <si>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</si>
  <si>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</si>
  <si>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</si>
  <si>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</si>
  <si>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</si>
  <si>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</si>
  <si>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</si>
  <si>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</si>
  <si>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</si>
  <si>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</si>
  <si>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</si>
  <si>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</si>
  <si>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K264</t>
  </si>
  <si>
    <t>K265</t>
  </si>
  <si>
    <t>K266</t>
  </si>
  <si>
    <t>dikkat sadece sarı hücrelere rakam giriniz.</t>
  </si>
  <si>
    <r>
      <t xml:space="preserve">DEPREM KİRİŞ MOMENTLERİ HESABI
</t>
    </r>
    <r>
      <rPr>
        <b/>
        <sz val="8"/>
        <color theme="9" tint="-0.499984740745262"/>
        <rFont val="Arial"/>
        <family val="2"/>
        <charset val="162"/>
      </rPr>
      <t>(inş.müh. Gürcan BERBEROĞLU tel: 0532 366 02 04   www.betoncelik.com )</t>
    </r>
  </si>
  <si>
    <r>
      <t>M</t>
    </r>
    <r>
      <rPr>
        <vertAlign val="subscript"/>
        <sz val="8"/>
        <color theme="1"/>
        <rFont val="Arial"/>
        <family val="2"/>
        <charset val="162"/>
      </rPr>
      <t>kirişsol</t>
    </r>
    <r>
      <rPr>
        <sz val="8"/>
        <color theme="1"/>
        <rFont val="Arial"/>
        <family val="2"/>
        <charset val="162"/>
      </rPr>
      <t xml:space="preserve"> = k1 / ( k1 + k2 ) *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 </t>
    </r>
  </si>
  <si>
    <r>
      <t>M</t>
    </r>
    <r>
      <rPr>
        <vertAlign val="subscript"/>
        <sz val="8"/>
        <color theme="1"/>
        <rFont val="Arial"/>
        <family val="2"/>
        <charset val="162"/>
      </rPr>
      <t>kirişsağ</t>
    </r>
    <r>
      <rPr>
        <sz val="8"/>
        <color theme="1"/>
        <rFont val="Arial"/>
        <family val="2"/>
        <charset val="162"/>
      </rPr>
      <t xml:space="preserve"> = k2 / ( k1 + k2 ) *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 </t>
    </r>
  </si>
  <si>
    <r>
      <t>k1 = 0  ise  M</t>
    </r>
    <r>
      <rPr>
        <vertAlign val="subscript"/>
        <sz val="8"/>
        <color theme="1"/>
        <rFont val="Arial"/>
        <family val="2"/>
        <charset val="162"/>
      </rPr>
      <t>kirişsağ</t>
    </r>
    <r>
      <rPr>
        <sz val="8"/>
        <color theme="1"/>
        <rFont val="Arial"/>
        <family val="2"/>
        <charset val="162"/>
      </rPr>
      <t xml:space="preserve"> =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 </t>
    </r>
  </si>
  <si>
    <r>
      <t>k2 = 0  ise  M</t>
    </r>
    <r>
      <rPr>
        <vertAlign val="subscript"/>
        <sz val="8"/>
        <color theme="1"/>
        <rFont val="Arial"/>
        <family val="2"/>
        <charset val="162"/>
      </rPr>
      <t>kirişsol</t>
    </r>
    <r>
      <rPr>
        <sz val="8"/>
        <color theme="1"/>
        <rFont val="Arial"/>
        <family val="2"/>
        <charset val="162"/>
      </rPr>
      <t xml:space="preserve"> =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 </t>
    </r>
  </si>
  <si>
    <t>k1 = sol kiriş redörü</t>
  </si>
  <si>
    <t>k2 = sağ kiriş redörü</t>
  </si>
  <si>
    <t>(dm4)</t>
  </si>
  <si>
    <r>
      <t>M</t>
    </r>
    <r>
      <rPr>
        <vertAlign val="subscript"/>
        <sz val="10"/>
        <color theme="1"/>
        <rFont val="Arial"/>
        <family val="2"/>
        <charset val="162"/>
      </rPr>
      <t>kolonalt</t>
    </r>
    <r>
      <rPr>
        <sz val="10"/>
        <color theme="1"/>
        <rFont val="Arial"/>
        <family val="2"/>
        <charset val="162"/>
      </rPr>
      <t xml:space="preserve"> =</t>
    </r>
  </si>
  <si>
    <t>KNm</t>
  </si>
  <si>
    <r>
      <t xml:space="preserve">k1 =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 =</t>
    </r>
  </si>
  <si>
    <t>dm4 / m  (sol kiriş redörü)</t>
  </si>
  <si>
    <r>
      <t xml:space="preserve">k2 =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 =</t>
    </r>
  </si>
  <si>
    <t>dm4 / m  (sağ kiriş redörü)</t>
  </si>
  <si>
    <r>
      <t>M</t>
    </r>
    <r>
      <rPr>
        <vertAlign val="subscript"/>
        <sz val="10"/>
        <color theme="1"/>
        <rFont val="Arial"/>
        <family val="2"/>
        <charset val="162"/>
      </rPr>
      <t>kolonüst</t>
    </r>
    <r>
      <rPr>
        <sz val="10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</si>
  <si>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kirişsol</t>
    </r>
    <r>
      <rPr>
        <sz val="8"/>
        <color theme="1"/>
        <rFont val="Arial"/>
        <family val="2"/>
        <charset val="162"/>
      </rPr>
      <t xml:space="preserve"> = k1 / ( k1 + k2 ) *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 =</t>
    </r>
  </si>
  <si>
    <t xml:space="preserve"> / (</t>
  </si>
  <si>
    <t>+</t>
  </si>
  <si>
    <t>)*(</t>
  </si>
  <si>
    <t>) =</t>
  </si>
  <si>
    <r>
      <t>M</t>
    </r>
    <r>
      <rPr>
        <vertAlign val="subscript"/>
        <sz val="8"/>
        <color theme="1"/>
        <rFont val="Arial"/>
        <family val="2"/>
        <charset val="162"/>
      </rPr>
      <t>kirişsağ</t>
    </r>
    <r>
      <rPr>
        <sz val="8"/>
        <color theme="1"/>
        <rFont val="Arial"/>
        <family val="2"/>
        <charset val="162"/>
      </rPr>
      <t xml:space="preserve"> = k2 / ( k1 + k2 ) *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 =</t>
    </r>
  </si>
  <si>
    <r>
      <t>M</t>
    </r>
    <r>
      <rPr>
        <vertAlign val="subscript"/>
        <sz val="8"/>
        <color theme="1"/>
        <rFont val="Arial"/>
        <family val="2"/>
        <charset val="162"/>
      </rPr>
      <t>kirişsağ</t>
    </r>
    <r>
      <rPr>
        <sz val="8"/>
        <color theme="1"/>
        <rFont val="Arial"/>
        <family val="2"/>
        <charset val="162"/>
      </rPr>
      <t xml:space="preserve"> = ( M</t>
    </r>
    <r>
      <rPr>
        <vertAlign val="subscript"/>
        <sz val="8"/>
        <color theme="1"/>
        <rFont val="Arial"/>
        <family val="2"/>
        <charset val="162"/>
      </rPr>
      <t>kolonalt</t>
    </r>
    <r>
      <rPr>
        <sz val="8"/>
        <color theme="1"/>
        <rFont val="Arial"/>
        <family val="2"/>
        <charset val="162"/>
      </rPr>
      <t xml:space="preserve"> + M</t>
    </r>
    <r>
      <rPr>
        <vertAlign val="subscript"/>
        <sz val="8"/>
        <color theme="1"/>
        <rFont val="Arial"/>
        <family val="2"/>
        <charset val="162"/>
      </rPr>
      <t>kolonüst</t>
    </r>
    <r>
      <rPr>
        <sz val="8"/>
        <color theme="1"/>
        <rFont val="Arial"/>
        <family val="2"/>
        <charset val="162"/>
      </rPr>
      <t xml:space="preserve"> )=(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</si>
</sst>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b/>
      <sz val="8"/>
      <color indexed="10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sz val="6"/>
      <color theme="1"/>
      <name val="Arial"/>
      <family val="2"/>
      <charset val="162"/>
    </font>
    <font>
      <b/>
      <sz val="8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right" vertical="center"/>
      <protection locked="0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34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right" vertical="center"/>
      <protection hidden="1"/>
    </xf>
    <xf numFmtId="165" fontId="1" fillId="2" borderId="10" xfId="0" applyNumberFormat="1" applyFont="1" applyFill="1" applyBorder="1" applyAlignment="1" applyProtection="1">
      <alignment horizontal="right" vertical="center"/>
      <protection locked="0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64" fontId="1" fillId="0" borderId="13" xfId="0" applyNumberFormat="1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5" fontId="1" fillId="2" borderId="8" xfId="0" applyNumberFormat="1" applyFont="1" applyFill="1" applyBorder="1" applyAlignment="1" applyProtection="1">
      <alignment horizontal="right" vertical="center"/>
      <protection locked="0"/>
    </xf>
    <xf numFmtId="165" fontId="1" fillId="2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4</xdr:row>
      <xdr:rowOff>99060</xdr:rowOff>
    </xdr:from>
    <xdr:to>
      <xdr:col>10</xdr:col>
      <xdr:colOff>140970</xdr:colOff>
      <xdr:row>12</xdr:row>
      <xdr:rowOff>41910</xdr:rowOff>
    </xdr:to>
    <xdr:sp macro="" textlink="">
      <xdr:nvSpPr>
        <xdr:cNvPr id="36" name="Arc 35"/>
        <xdr:cNvSpPr/>
      </xdr:nvSpPr>
      <xdr:spPr>
        <a:xfrm rot="18955368">
          <a:off x="2392680" y="102108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110490</xdr:colOff>
      <xdr:row>6</xdr:row>
      <xdr:rowOff>87630</xdr:rowOff>
    </xdr:from>
    <xdr:to>
      <xdr:col>11</xdr:col>
      <xdr:colOff>144780</xdr:colOff>
      <xdr:row>14</xdr:row>
      <xdr:rowOff>30480</xdr:rowOff>
    </xdr:to>
    <xdr:sp macro="" textlink="">
      <xdr:nvSpPr>
        <xdr:cNvPr id="37" name="Arc 36"/>
        <xdr:cNvSpPr/>
      </xdr:nvSpPr>
      <xdr:spPr>
        <a:xfrm rot="2398477">
          <a:off x="2586990" y="126873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49530</xdr:colOff>
      <xdr:row>6</xdr:row>
      <xdr:rowOff>49529</xdr:rowOff>
    </xdr:from>
    <xdr:to>
      <xdr:col>9</xdr:col>
      <xdr:colOff>83820</xdr:colOff>
      <xdr:row>13</xdr:row>
      <xdr:rowOff>121919</xdr:rowOff>
    </xdr:to>
    <xdr:sp macro="" textlink="">
      <xdr:nvSpPr>
        <xdr:cNvPr id="38" name="Arc 37"/>
        <xdr:cNvSpPr/>
      </xdr:nvSpPr>
      <xdr:spPr>
        <a:xfrm rot="13482907">
          <a:off x="2145030" y="1230629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87631</xdr:colOff>
      <xdr:row>8</xdr:row>
      <xdr:rowOff>7620</xdr:rowOff>
    </xdr:from>
    <xdr:to>
      <xdr:col>10</xdr:col>
      <xdr:colOff>121921</xdr:colOff>
      <xdr:row>15</xdr:row>
      <xdr:rowOff>80010</xdr:rowOff>
    </xdr:to>
    <xdr:sp macro="" textlink="">
      <xdr:nvSpPr>
        <xdr:cNvPr id="39" name="Arc 38"/>
        <xdr:cNvSpPr/>
      </xdr:nvSpPr>
      <xdr:spPr>
        <a:xfrm rot="8018262">
          <a:off x="2339341" y="1146810"/>
          <a:ext cx="1055370" cy="9867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148590</xdr:colOff>
      <xdr:row>9</xdr:row>
      <xdr:rowOff>163830</xdr:rowOff>
    </xdr:from>
    <xdr:to>
      <xdr:col>8</xdr:col>
      <xdr:colOff>34290</xdr:colOff>
      <xdr:row>10</xdr:row>
      <xdr:rowOff>34290</xdr:rowOff>
    </xdr:to>
    <xdr:sp macro="" textlink="">
      <xdr:nvSpPr>
        <xdr:cNvPr id="40" name="Oval 39"/>
        <xdr:cNvSpPr/>
      </xdr:nvSpPr>
      <xdr:spPr>
        <a:xfrm>
          <a:off x="2815590" y="1733550"/>
          <a:ext cx="76200" cy="762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31</xdr:col>
      <xdr:colOff>3810</xdr:colOff>
      <xdr:row>7</xdr:row>
      <xdr:rowOff>0</xdr:rowOff>
    </xdr:from>
    <xdr:to>
      <xdr:col>36</xdr:col>
      <xdr:colOff>133350</xdr:colOff>
      <xdr:row>7</xdr:row>
      <xdr:rowOff>0</xdr:rowOff>
    </xdr:to>
    <xdr:cxnSp macro="">
      <xdr:nvCxnSpPr>
        <xdr:cNvPr id="42" name="Straight Connector 41"/>
        <xdr:cNvCxnSpPr/>
      </xdr:nvCxnSpPr>
      <xdr:spPr>
        <a:xfrm flipH="1">
          <a:off x="1527810" y="3581400"/>
          <a:ext cx="108204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182880</xdr:colOff>
      <xdr:row>8</xdr:row>
      <xdr:rowOff>3810</xdr:rowOff>
    </xdr:from>
    <xdr:to>
      <xdr:col>33</xdr:col>
      <xdr:colOff>7620</xdr:colOff>
      <xdr:row>8</xdr:row>
      <xdr:rowOff>3810</xdr:rowOff>
    </xdr:to>
    <xdr:cxnSp macro="">
      <xdr:nvCxnSpPr>
        <xdr:cNvPr id="44" name="Straight Connector 43"/>
        <xdr:cNvCxnSpPr/>
      </xdr:nvCxnSpPr>
      <xdr:spPr>
        <a:xfrm>
          <a:off x="1516380" y="3714750"/>
          <a:ext cx="39624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</xdr:colOff>
      <xdr:row>8</xdr:row>
      <xdr:rowOff>0</xdr:rowOff>
    </xdr:from>
    <xdr:to>
      <xdr:col>33</xdr:col>
      <xdr:colOff>3810</xdr:colOff>
      <xdr:row>11</xdr:row>
      <xdr:rowOff>7620</xdr:rowOff>
    </xdr:to>
    <xdr:cxnSp macro="">
      <xdr:nvCxnSpPr>
        <xdr:cNvPr id="46" name="Straight Connector 45"/>
        <xdr:cNvCxnSpPr/>
      </xdr:nvCxnSpPr>
      <xdr:spPr>
        <a:xfrm>
          <a:off x="1908810" y="3710940"/>
          <a:ext cx="0" cy="39624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121920</xdr:rowOff>
    </xdr:from>
    <xdr:to>
      <xdr:col>31</xdr:col>
      <xdr:colOff>0</xdr:colOff>
      <xdr:row>8</xdr:row>
      <xdr:rowOff>7620</xdr:rowOff>
    </xdr:to>
    <xdr:cxnSp macro="">
      <xdr:nvCxnSpPr>
        <xdr:cNvPr id="49" name="Straight Connector 48"/>
        <xdr:cNvCxnSpPr/>
      </xdr:nvCxnSpPr>
      <xdr:spPr>
        <a:xfrm>
          <a:off x="1524000" y="3573780"/>
          <a:ext cx="0" cy="14478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118110</xdr:colOff>
      <xdr:row>8</xdr:row>
      <xdr:rowOff>3810</xdr:rowOff>
    </xdr:from>
    <xdr:to>
      <xdr:col>36</xdr:col>
      <xdr:colOff>140970</xdr:colOff>
      <xdr:row>8</xdr:row>
      <xdr:rowOff>3810</xdr:rowOff>
    </xdr:to>
    <xdr:cxnSp macro="">
      <xdr:nvCxnSpPr>
        <xdr:cNvPr id="51" name="Straight Connector 50"/>
        <xdr:cNvCxnSpPr/>
      </xdr:nvCxnSpPr>
      <xdr:spPr>
        <a:xfrm>
          <a:off x="2213610" y="3714750"/>
          <a:ext cx="40386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133350</xdr:colOff>
      <xdr:row>6</xdr:row>
      <xdr:rowOff>121920</xdr:rowOff>
    </xdr:from>
    <xdr:to>
      <xdr:col>36</xdr:col>
      <xdr:colOff>133350</xdr:colOff>
      <xdr:row>8</xdr:row>
      <xdr:rowOff>7620</xdr:rowOff>
    </xdr:to>
    <xdr:cxnSp macro="">
      <xdr:nvCxnSpPr>
        <xdr:cNvPr id="52" name="Straight Connector 51"/>
        <xdr:cNvCxnSpPr/>
      </xdr:nvCxnSpPr>
      <xdr:spPr>
        <a:xfrm>
          <a:off x="2609850" y="3573780"/>
          <a:ext cx="0" cy="14478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125730</xdr:colOff>
      <xdr:row>8</xdr:row>
      <xdr:rowOff>0</xdr:rowOff>
    </xdr:from>
    <xdr:to>
      <xdr:col>34</xdr:col>
      <xdr:colOff>125730</xdr:colOff>
      <xdr:row>11</xdr:row>
      <xdr:rowOff>7620</xdr:rowOff>
    </xdr:to>
    <xdr:cxnSp macro="">
      <xdr:nvCxnSpPr>
        <xdr:cNvPr id="54" name="Straight Connector 53"/>
        <xdr:cNvCxnSpPr/>
      </xdr:nvCxnSpPr>
      <xdr:spPr>
        <a:xfrm>
          <a:off x="2221230" y="3710940"/>
          <a:ext cx="0" cy="39624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186690</xdr:colOff>
      <xdr:row>11</xdr:row>
      <xdr:rowOff>3810</xdr:rowOff>
    </xdr:from>
    <xdr:to>
      <xdr:col>34</xdr:col>
      <xdr:colOff>125730</xdr:colOff>
      <xdr:row>11</xdr:row>
      <xdr:rowOff>3810</xdr:rowOff>
    </xdr:to>
    <xdr:cxnSp macro="">
      <xdr:nvCxnSpPr>
        <xdr:cNvPr id="56" name="Straight Connector 55"/>
        <xdr:cNvCxnSpPr/>
      </xdr:nvCxnSpPr>
      <xdr:spPr>
        <a:xfrm flipH="1">
          <a:off x="1901190" y="4103370"/>
          <a:ext cx="32004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137160</xdr:colOff>
      <xdr:row>5</xdr:row>
      <xdr:rowOff>0</xdr:rowOff>
    </xdr:from>
    <xdr:to>
      <xdr:col>37</xdr:col>
      <xdr:colOff>3810</xdr:colOff>
      <xdr:row>5</xdr:row>
      <xdr:rowOff>0</xdr:rowOff>
    </xdr:to>
    <xdr:cxnSp macro="">
      <xdr:nvCxnSpPr>
        <xdr:cNvPr id="60" name="Straight Connector 59"/>
        <xdr:cNvCxnSpPr/>
      </xdr:nvCxnSpPr>
      <xdr:spPr>
        <a:xfrm flipH="1">
          <a:off x="1470660" y="3322320"/>
          <a:ext cx="12001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</xdr:row>
      <xdr:rowOff>72390</xdr:rowOff>
    </xdr:from>
    <xdr:to>
      <xdr:col>31</xdr:col>
      <xdr:colOff>0</xdr:colOff>
      <xdr:row>6</xdr:row>
      <xdr:rowOff>26670</xdr:rowOff>
    </xdr:to>
    <xdr:cxnSp macro="">
      <xdr:nvCxnSpPr>
        <xdr:cNvPr id="62" name="Straight Connector 61"/>
        <xdr:cNvCxnSpPr/>
      </xdr:nvCxnSpPr>
      <xdr:spPr>
        <a:xfrm>
          <a:off x="1524000" y="3265170"/>
          <a:ext cx="0" cy="2133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156210</xdr:colOff>
      <xdr:row>4</xdr:row>
      <xdr:rowOff>99060</xdr:rowOff>
    </xdr:from>
    <xdr:to>
      <xdr:col>31</xdr:col>
      <xdr:colOff>34290</xdr:colOff>
      <xdr:row>5</xdr:row>
      <xdr:rowOff>38100</xdr:rowOff>
    </xdr:to>
    <xdr:cxnSp macro="">
      <xdr:nvCxnSpPr>
        <xdr:cNvPr id="65" name="Straight Connector 64"/>
        <xdr:cNvCxnSpPr/>
      </xdr:nvCxnSpPr>
      <xdr:spPr>
        <a:xfrm flipH="1">
          <a:off x="1489710" y="3291840"/>
          <a:ext cx="6858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137160</xdr:colOff>
      <xdr:row>4</xdr:row>
      <xdr:rowOff>68580</xdr:rowOff>
    </xdr:from>
    <xdr:to>
      <xdr:col>36</xdr:col>
      <xdr:colOff>137160</xdr:colOff>
      <xdr:row>6</xdr:row>
      <xdr:rowOff>22860</xdr:rowOff>
    </xdr:to>
    <xdr:cxnSp macro="">
      <xdr:nvCxnSpPr>
        <xdr:cNvPr id="66" name="Straight Connector 65"/>
        <xdr:cNvCxnSpPr/>
      </xdr:nvCxnSpPr>
      <xdr:spPr>
        <a:xfrm>
          <a:off x="2613660" y="3261360"/>
          <a:ext cx="0" cy="2133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102870</xdr:colOff>
      <xdr:row>4</xdr:row>
      <xdr:rowOff>95250</xdr:rowOff>
    </xdr:from>
    <xdr:to>
      <xdr:col>36</xdr:col>
      <xdr:colOff>171450</xdr:colOff>
      <xdr:row>5</xdr:row>
      <xdr:rowOff>34290</xdr:rowOff>
    </xdr:to>
    <xdr:cxnSp macro="">
      <xdr:nvCxnSpPr>
        <xdr:cNvPr id="67" name="Straight Connector 66"/>
        <xdr:cNvCxnSpPr/>
      </xdr:nvCxnSpPr>
      <xdr:spPr>
        <a:xfrm flipH="1">
          <a:off x="2579370" y="3288030"/>
          <a:ext cx="6858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129540</xdr:colOff>
      <xdr:row>6</xdr:row>
      <xdr:rowOff>125730</xdr:rowOff>
    </xdr:from>
    <xdr:to>
      <xdr:col>30</xdr:col>
      <xdr:colOff>133350</xdr:colOff>
      <xdr:row>6</xdr:row>
      <xdr:rowOff>125730</xdr:rowOff>
    </xdr:to>
    <xdr:cxnSp macro="">
      <xdr:nvCxnSpPr>
        <xdr:cNvPr id="70" name="Straight Connector 69"/>
        <xdr:cNvCxnSpPr/>
      </xdr:nvCxnSpPr>
      <xdr:spPr>
        <a:xfrm flipH="1">
          <a:off x="1272540" y="3577590"/>
          <a:ext cx="19431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</xdr:row>
      <xdr:rowOff>68580</xdr:rowOff>
    </xdr:from>
    <xdr:to>
      <xdr:col>30</xdr:col>
      <xdr:colOff>0</xdr:colOff>
      <xdr:row>8</xdr:row>
      <xdr:rowOff>60960</xdr:rowOff>
    </xdr:to>
    <xdr:cxnSp macro="">
      <xdr:nvCxnSpPr>
        <xdr:cNvPr id="72" name="Straight Connector 71"/>
        <xdr:cNvCxnSpPr/>
      </xdr:nvCxnSpPr>
      <xdr:spPr>
        <a:xfrm>
          <a:off x="1333500" y="3520440"/>
          <a:ext cx="0" cy="2514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152400</xdr:colOff>
      <xdr:row>6</xdr:row>
      <xdr:rowOff>95250</xdr:rowOff>
    </xdr:from>
    <xdr:to>
      <xdr:col>30</xdr:col>
      <xdr:colOff>38100</xdr:colOff>
      <xdr:row>7</xdr:row>
      <xdr:rowOff>34290</xdr:rowOff>
    </xdr:to>
    <xdr:cxnSp macro="">
      <xdr:nvCxnSpPr>
        <xdr:cNvPr id="74" name="Straight Connector 73"/>
        <xdr:cNvCxnSpPr/>
      </xdr:nvCxnSpPr>
      <xdr:spPr>
        <a:xfrm flipH="1">
          <a:off x="1295400" y="354711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121920</xdr:colOff>
      <xdr:row>8</xdr:row>
      <xdr:rowOff>0</xdr:rowOff>
    </xdr:from>
    <xdr:to>
      <xdr:col>30</xdr:col>
      <xdr:colOff>125730</xdr:colOff>
      <xdr:row>8</xdr:row>
      <xdr:rowOff>0</xdr:rowOff>
    </xdr:to>
    <xdr:cxnSp macro="">
      <xdr:nvCxnSpPr>
        <xdr:cNvPr id="75" name="Straight Connector 74"/>
        <xdr:cNvCxnSpPr/>
      </xdr:nvCxnSpPr>
      <xdr:spPr>
        <a:xfrm flipH="1">
          <a:off x="1264920" y="3710940"/>
          <a:ext cx="19431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144780</xdr:colOff>
      <xdr:row>7</xdr:row>
      <xdr:rowOff>99060</xdr:rowOff>
    </xdr:from>
    <xdr:to>
      <xdr:col>30</xdr:col>
      <xdr:colOff>30480</xdr:colOff>
      <xdr:row>8</xdr:row>
      <xdr:rowOff>38100</xdr:rowOff>
    </xdr:to>
    <xdr:cxnSp macro="">
      <xdr:nvCxnSpPr>
        <xdr:cNvPr id="76" name="Straight Connector 75"/>
        <xdr:cNvCxnSpPr/>
      </xdr:nvCxnSpPr>
      <xdr:spPr>
        <a:xfrm flipH="1">
          <a:off x="1287780" y="368046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</xdr:colOff>
      <xdr:row>11</xdr:row>
      <xdr:rowOff>60960</xdr:rowOff>
    </xdr:from>
    <xdr:to>
      <xdr:col>33</xdr:col>
      <xdr:colOff>3810</xdr:colOff>
      <xdr:row>13</xdr:row>
      <xdr:rowOff>68580</xdr:rowOff>
    </xdr:to>
    <xdr:cxnSp macro="">
      <xdr:nvCxnSpPr>
        <xdr:cNvPr id="78" name="Straight Connector 77"/>
        <xdr:cNvCxnSpPr/>
      </xdr:nvCxnSpPr>
      <xdr:spPr>
        <a:xfrm>
          <a:off x="1908810" y="4160520"/>
          <a:ext cx="0" cy="2667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137160</xdr:colOff>
      <xdr:row>13</xdr:row>
      <xdr:rowOff>0</xdr:rowOff>
    </xdr:from>
    <xdr:to>
      <xdr:col>34</xdr:col>
      <xdr:colOff>175260</xdr:colOff>
      <xdr:row>13</xdr:row>
      <xdr:rowOff>0</xdr:rowOff>
    </xdr:to>
    <xdr:cxnSp macro="">
      <xdr:nvCxnSpPr>
        <xdr:cNvPr id="80" name="Straight Connector 79"/>
        <xdr:cNvCxnSpPr/>
      </xdr:nvCxnSpPr>
      <xdr:spPr>
        <a:xfrm>
          <a:off x="1851660" y="4358640"/>
          <a:ext cx="4191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160020</xdr:colOff>
      <xdr:row>12</xdr:row>
      <xdr:rowOff>91440</xdr:rowOff>
    </xdr:from>
    <xdr:to>
      <xdr:col>33</xdr:col>
      <xdr:colOff>34290</xdr:colOff>
      <xdr:row>13</xdr:row>
      <xdr:rowOff>38100</xdr:rowOff>
    </xdr:to>
    <xdr:cxnSp macro="">
      <xdr:nvCxnSpPr>
        <xdr:cNvPr id="82" name="Straight Connector 81"/>
        <xdr:cNvCxnSpPr/>
      </xdr:nvCxnSpPr>
      <xdr:spPr>
        <a:xfrm flipH="1">
          <a:off x="1874520" y="4320540"/>
          <a:ext cx="6477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121920</xdr:colOff>
      <xdr:row>11</xdr:row>
      <xdr:rowOff>60960</xdr:rowOff>
    </xdr:from>
    <xdr:to>
      <xdr:col>34</xdr:col>
      <xdr:colOff>121920</xdr:colOff>
      <xdr:row>13</xdr:row>
      <xdr:rowOff>68580</xdr:rowOff>
    </xdr:to>
    <xdr:cxnSp macro="">
      <xdr:nvCxnSpPr>
        <xdr:cNvPr id="84" name="Straight Connector 83"/>
        <xdr:cNvCxnSpPr/>
      </xdr:nvCxnSpPr>
      <xdr:spPr>
        <a:xfrm>
          <a:off x="2217420" y="4160520"/>
          <a:ext cx="0" cy="2667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87630</xdr:colOff>
      <xdr:row>12</xdr:row>
      <xdr:rowOff>91440</xdr:rowOff>
    </xdr:from>
    <xdr:to>
      <xdr:col>34</xdr:col>
      <xdr:colOff>152400</xdr:colOff>
      <xdr:row>13</xdr:row>
      <xdr:rowOff>38100</xdr:rowOff>
    </xdr:to>
    <xdr:cxnSp macro="">
      <xdr:nvCxnSpPr>
        <xdr:cNvPr id="85" name="Straight Connector 84"/>
        <xdr:cNvCxnSpPr/>
      </xdr:nvCxnSpPr>
      <xdr:spPr>
        <a:xfrm flipH="1">
          <a:off x="2183130" y="4320540"/>
          <a:ext cx="6477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179070</xdr:colOff>
      <xdr:row>7</xdr:row>
      <xdr:rowOff>3810</xdr:rowOff>
    </xdr:from>
    <xdr:to>
      <xdr:col>38</xdr:col>
      <xdr:colOff>68580</xdr:colOff>
      <xdr:row>7</xdr:row>
      <xdr:rowOff>3810</xdr:rowOff>
    </xdr:to>
    <xdr:cxnSp macro="">
      <xdr:nvCxnSpPr>
        <xdr:cNvPr id="87" name="Straight Connector 86"/>
        <xdr:cNvCxnSpPr/>
      </xdr:nvCxnSpPr>
      <xdr:spPr>
        <a:xfrm>
          <a:off x="2655570" y="3585210"/>
          <a:ext cx="27051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11</xdr:row>
      <xdr:rowOff>0</xdr:rowOff>
    </xdr:from>
    <xdr:to>
      <xdr:col>38</xdr:col>
      <xdr:colOff>60960</xdr:colOff>
      <xdr:row>11</xdr:row>
      <xdr:rowOff>0</xdr:rowOff>
    </xdr:to>
    <xdr:cxnSp macro="">
      <xdr:nvCxnSpPr>
        <xdr:cNvPr id="89" name="Straight Connector 88"/>
        <xdr:cNvCxnSpPr/>
      </xdr:nvCxnSpPr>
      <xdr:spPr>
        <a:xfrm>
          <a:off x="2286000" y="4099560"/>
          <a:ext cx="63246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0</xdr:colOff>
      <xdr:row>11</xdr:row>
      <xdr:rowOff>64770</xdr:rowOff>
    </xdr:to>
    <xdr:cxnSp macro="">
      <xdr:nvCxnSpPr>
        <xdr:cNvPr id="91" name="Straight Connector 90"/>
        <xdr:cNvCxnSpPr/>
      </xdr:nvCxnSpPr>
      <xdr:spPr>
        <a:xfrm>
          <a:off x="2857500" y="3528060"/>
          <a:ext cx="0" cy="6362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6</xdr:row>
      <xdr:rowOff>99060</xdr:rowOff>
    </xdr:from>
    <xdr:to>
      <xdr:col>38</xdr:col>
      <xdr:colOff>30480</xdr:colOff>
      <xdr:row>7</xdr:row>
      <xdr:rowOff>41910</xdr:rowOff>
    </xdr:to>
    <xdr:cxnSp macro="">
      <xdr:nvCxnSpPr>
        <xdr:cNvPr id="93" name="Straight Connector 92"/>
        <xdr:cNvCxnSpPr/>
      </xdr:nvCxnSpPr>
      <xdr:spPr>
        <a:xfrm flipH="1">
          <a:off x="2819400" y="3550920"/>
          <a:ext cx="68580" cy="723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148590</xdr:colOff>
      <xdr:row>10</xdr:row>
      <xdr:rowOff>95250</xdr:rowOff>
    </xdr:from>
    <xdr:to>
      <xdr:col>38</xdr:col>
      <xdr:colOff>30480</xdr:colOff>
      <xdr:row>11</xdr:row>
      <xdr:rowOff>45720</xdr:rowOff>
    </xdr:to>
    <xdr:cxnSp macro="">
      <xdr:nvCxnSpPr>
        <xdr:cNvPr id="95" name="Straight Connector 94"/>
        <xdr:cNvCxnSpPr/>
      </xdr:nvCxnSpPr>
      <xdr:spPr>
        <a:xfrm flipH="1">
          <a:off x="2815590" y="4065270"/>
          <a:ext cx="72390" cy="800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</xdr:colOff>
      <xdr:row>7</xdr:row>
      <xdr:rowOff>7620</xdr:rowOff>
    </xdr:from>
    <xdr:to>
      <xdr:col>36</xdr:col>
      <xdr:colOff>125730</xdr:colOff>
      <xdr:row>10</xdr:row>
      <xdr:rowOff>129540</xdr:rowOff>
    </xdr:to>
    <xdr:sp macro="" textlink="">
      <xdr:nvSpPr>
        <xdr:cNvPr id="3" name="Freeform 2"/>
        <xdr:cNvSpPr/>
      </xdr:nvSpPr>
      <xdr:spPr>
        <a:xfrm>
          <a:off x="4964430" y="1318260"/>
          <a:ext cx="1066800" cy="586740"/>
        </a:xfrm>
        <a:custGeom>
          <a:avLst/>
          <a:gdLst>
            <a:gd name="connsiteX0" fmla="*/ 3810 w 1066800"/>
            <a:gd name="connsiteY0" fmla="*/ 0 h 586740"/>
            <a:gd name="connsiteX1" fmla="*/ 1066800 w 1066800"/>
            <a:gd name="connsiteY1" fmla="*/ 0 h 586740"/>
            <a:gd name="connsiteX2" fmla="*/ 1066800 w 1066800"/>
            <a:gd name="connsiteY2" fmla="*/ 118110 h 586740"/>
            <a:gd name="connsiteX3" fmla="*/ 670560 w 1066800"/>
            <a:gd name="connsiteY3" fmla="*/ 118110 h 586740"/>
            <a:gd name="connsiteX4" fmla="*/ 670560 w 1066800"/>
            <a:gd name="connsiteY4" fmla="*/ 586740 h 586740"/>
            <a:gd name="connsiteX5" fmla="*/ 384810 w 1066800"/>
            <a:gd name="connsiteY5" fmla="*/ 586740 h 586740"/>
            <a:gd name="connsiteX6" fmla="*/ 384810 w 1066800"/>
            <a:gd name="connsiteY6" fmla="*/ 114300 h 586740"/>
            <a:gd name="connsiteX7" fmla="*/ 0 w 1066800"/>
            <a:gd name="connsiteY7" fmla="*/ 114300 h 586740"/>
            <a:gd name="connsiteX8" fmla="*/ 3810 w 1066800"/>
            <a:gd name="connsiteY8" fmla="*/ 0 h 586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66800" h="586740">
              <a:moveTo>
                <a:pt x="3810" y="0"/>
              </a:moveTo>
              <a:lnTo>
                <a:pt x="1066800" y="0"/>
              </a:lnTo>
              <a:lnTo>
                <a:pt x="1066800" y="118110"/>
              </a:lnTo>
              <a:lnTo>
                <a:pt x="670560" y="118110"/>
              </a:lnTo>
              <a:lnTo>
                <a:pt x="670560" y="586740"/>
              </a:lnTo>
              <a:lnTo>
                <a:pt x="384810" y="586740"/>
              </a:lnTo>
              <a:lnTo>
                <a:pt x="384810" y="114300"/>
              </a:lnTo>
              <a:lnTo>
                <a:pt x="0" y="114300"/>
              </a:lnTo>
              <a:lnTo>
                <a:pt x="3810" y="0"/>
              </a:lnTo>
              <a:close/>
            </a:path>
          </a:pathLst>
        </a:custGeom>
        <a:pattFill prst="ltDnDiag">
          <a:fgClr>
            <a:schemeClr val="accent1"/>
          </a:fgClr>
          <a:bgClr>
            <a:schemeClr val="bg1"/>
          </a:bgClr>
        </a:patt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106680</xdr:colOff>
      <xdr:row>4</xdr:row>
      <xdr:rowOff>99060</xdr:rowOff>
    </xdr:from>
    <xdr:to>
      <xdr:col>22</xdr:col>
      <xdr:colOff>140970</xdr:colOff>
      <xdr:row>12</xdr:row>
      <xdr:rowOff>41910</xdr:rowOff>
    </xdr:to>
    <xdr:sp macro="" textlink="">
      <xdr:nvSpPr>
        <xdr:cNvPr id="41" name="Arc 40"/>
        <xdr:cNvSpPr/>
      </xdr:nvSpPr>
      <xdr:spPr>
        <a:xfrm rot="18955368">
          <a:off x="1059180" y="102108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110490</xdr:colOff>
      <xdr:row>6</xdr:row>
      <xdr:rowOff>87630</xdr:rowOff>
    </xdr:from>
    <xdr:to>
      <xdr:col>23</xdr:col>
      <xdr:colOff>144780</xdr:colOff>
      <xdr:row>14</xdr:row>
      <xdr:rowOff>30480</xdr:rowOff>
    </xdr:to>
    <xdr:sp macro="" textlink="">
      <xdr:nvSpPr>
        <xdr:cNvPr id="43" name="Arc 42"/>
        <xdr:cNvSpPr/>
      </xdr:nvSpPr>
      <xdr:spPr>
        <a:xfrm rot="2398477">
          <a:off x="1253490" y="126873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87631</xdr:colOff>
      <xdr:row>8</xdr:row>
      <xdr:rowOff>7620</xdr:rowOff>
    </xdr:from>
    <xdr:to>
      <xdr:col>22</xdr:col>
      <xdr:colOff>121921</xdr:colOff>
      <xdr:row>15</xdr:row>
      <xdr:rowOff>80010</xdr:rowOff>
    </xdr:to>
    <xdr:sp macro="" textlink="">
      <xdr:nvSpPr>
        <xdr:cNvPr id="47" name="Arc 46"/>
        <xdr:cNvSpPr/>
      </xdr:nvSpPr>
      <xdr:spPr>
        <a:xfrm rot="8018262">
          <a:off x="1002031" y="1485900"/>
          <a:ext cx="1062990" cy="9867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19</xdr:col>
      <xdr:colOff>148590</xdr:colOff>
      <xdr:row>9</xdr:row>
      <xdr:rowOff>163830</xdr:rowOff>
    </xdr:from>
    <xdr:to>
      <xdr:col>20</xdr:col>
      <xdr:colOff>34290</xdr:colOff>
      <xdr:row>10</xdr:row>
      <xdr:rowOff>34290</xdr:rowOff>
    </xdr:to>
    <xdr:sp macro="" textlink="">
      <xdr:nvSpPr>
        <xdr:cNvPr id="48" name="Oval 47"/>
        <xdr:cNvSpPr/>
      </xdr:nvSpPr>
      <xdr:spPr>
        <a:xfrm>
          <a:off x="1482090" y="1733550"/>
          <a:ext cx="76200" cy="762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4</xdr:row>
      <xdr:rowOff>99060</xdr:rowOff>
    </xdr:from>
    <xdr:to>
      <xdr:col>11</xdr:col>
      <xdr:colOff>140970</xdr:colOff>
      <xdr:row>12</xdr:row>
      <xdr:rowOff>41910</xdr:rowOff>
    </xdr:to>
    <xdr:sp macro="" textlink="">
      <xdr:nvSpPr>
        <xdr:cNvPr id="2" name="Arc 1"/>
        <xdr:cNvSpPr/>
      </xdr:nvSpPr>
      <xdr:spPr>
        <a:xfrm rot="18955368">
          <a:off x="1249680" y="108204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110490</xdr:colOff>
      <xdr:row>6</xdr:row>
      <xdr:rowOff>87630</xdr:rowOff>
    </xdr:from>
    <xdr:to>
      <xdr:col>12</xdr:col>
      <xdr:colOff>144780</xdr:colOff>
      <xdr:row>14</xdr:row>
      <xdr:rowOff>30480</xdr:rowOff>
    </xdr:to>
    <xdr:sp macro="" textlink="">
      <xdr:nvSpPr>
        <xdr:cNvPr id="3" name="Arc 2"/>
        <xdr:cNvSpPr/>
      </xdr:nvSpPr>
      <xdr:spPr>
        <a:xfrm rot="2398477">
          <a:off x="1443990" y="132969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49530</xdr:colOff>
      <xdr:row>6</xdr:row>
      <xdr:rowOff>49529</xdr:rowOff>
    </xdr:from>
    <xdr:to>
      <xdr:col>10</xdr:col>
      <xdr:colOff>83820</xdr:colOff>
      <xdr:row>13</xdr:row>
      <xdr:rowOff>121919</xdr:rowOff>
    </xdr:to>
    <xdr:sp macro="" textlink="">
      <xdr:nvSpPr>
        <xdr:cNvPr id="4" name="Arc 3"/>
        <xdr:cNvSpPr/>
      </xdr:nvSpPr>
      <xdr:spPr>
        <a:xfrm rot="13482907">
          <a:off x="1002030" y="1291589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87631</xdr:colOff>
      <xdr:row>8</xdr:row>
      <xdr:rowOff>7620</xdr:rowOff>
    </xdr:from>
    <xdr:to>
      <xdr:col>11</xdr:col>
      <xdr:colOff>121921</xdr:colOff>
      <xdr:row>15</xdr:row>
      <xdr:rowOff>80010</xdr:rowOff>
    </xdr:to>
    <xdr:sp macro="" textlink="">
      <xdr:nvSpPr>
        <xdr:cNvPr id="5" name="Arc 4"/>
        <xdr:cNvSpPr/>
      </xdr:nvSpPr>
      <xdr:spPr>
        <a:xfrm rot="8018262">
          <a:off x="1192531" y="1546860"/>
          <a:ext cx="1062990" cy="9867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148590</xdr:colOff>
      <xdr:row>9</xdr:row>
      <xdr:rowOff>163830</xdr:rowOff>
    </xdr:from>
    <xdr:to>
      <xdr:col>9</xdr:col>
      <xdr:colOff>34290</xdr:colOff>
      <xdr:row>10</xdr:row>
      <xdr:rowOff>34290</xdr:rowOff>
    </xdr:to>
    <xdr:sp macro="" textlink="">
      <xdr:nvSpPr>
        <xdr:cNvPr id="6" name="Oval 5"/>
        <xdr:cNvSpPr/>
      </xdr:nvSpPr>
      <xdr:spPr>
        <a:xfrm>
          <a:off x="1672590" y="1794510"/>
          <a:ext cx="76200" cy="762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106680</xdr:colOff>
      <xdr:row>25</xdr:row>
      <xdr:rowOff>99060</xdr:rowOff>
    </xdr:from>
    <xdr:to>
      <xdr:col>9</xdr:col>
      <xdr:colOff>140970</xdr:colOff>
      <xdr:row>33</xdr:row>
      <xdr:rowOff>41910</xdr:rowOff>
    </xdr:to>
    <xdr:sp macro="" textlink="">
      <xdr:nvSpPr>
        <xdr:cNvPr id="7" name="Arc 6"/>
        <xdr:cNvSpPr/>
      </xdr:nvSpPr>
      <xdr:spPr>
        <a:xfrm rot="18955368">
          <a:off x="868680" y="408432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110490</xdr:colOff>
      <xdr:row>27</xdr:row>
      <xdr:rowOff>87630</xdr:rowOff>
    </xdr:from>
    <xdr:to>
      <xdr:col>10</xdr:col>
      <xdr:colOff>144780</xdr:colOff>
      <xdr:row>35</xdr:row>
      <xdr:rowOff>30480</xdr:rowOff>
    </xdr:to>
    <xdr:sp macro="" textlink="">
      <xdr:nvSpPr>
        <xdr:cNvPr id="8" name="Arc 7"/>
        <xdr:cNvSpPr/>
      </xdr:nvSpPr>
      <xdr:spPr>
        <a:xfrm rot="2398477">
          <a:off x="1062990" y="4331970"/>
          <a:ext cx="986790" cy="10629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87631</xdr:colOff>
      <xdr:row>29</xdr:row>
      <xdr:rowOff>7620</xdr:rowOff>
    </xdr:from>
    <xdr:to>
      <xdr:col>9</xdr:col>
      <xdr:colOff>121921</xdr:colOff>
      <xdr:row>36</xdr:row>
      <xdr:rowOff>80010</xdr:rowOff>
    </xdr:to>
    <xdr:sp macro="" textlink="">
      <xdr:nvSpPr>
        <xdr:cNvPr id="9" name="Arc 8"/>
        <xdr:cNvSpPr/>
      </xdr:nvSpPr>
      <xdr:spPr>
        <a:xfrm rot="8018262">
          <a:off x="811531" y="4549140"/>
          <a:ext cx="1062990" cy="986790"/>
        </a:xfrm>
        <a:prstGeom prst="arc">
          <a:avLst/>
        </a:prstGeom>
        <a:ln w="15875">
          <a:solidFill>
            <a:schemeClr val="accent6">
              <a:lumMod val="75000"/>
            </a:schemeClr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148590</xdr:colOff>
      <xdr:row>30</xdr:row>
      <xdr:rowOff>163830</xdr:rowOff>
    </xdr:from>
    <xdr:to>
      <xdr:col>7</xdr:col>
      <xdr:colOff>34290</xdr:colOff>
      <xdr:row>31</xdr:row>
      <xdr:rowOff>34290</xdr:rowOff>
    </xdr:to>
    <xdr:sp macro="" textlink="">
      <xdr:nvSpPr>
        <xdr:cNvPr id="10" name="Oval 9"/>
        <xdr:cNvSpPr/>
      </xdr:nvSpPr>
      <xdr:spPr>
        <a:xfrm>
          <a:off x="1291590" y="4796790"/>
          <a:ext cx="76200" cy="762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/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2">
              <a:lumMod val="60000"/>
              <a:lumOff val="40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C193"/>
  <sheetViews>
    <sheetView showGridLines="0" tabSelected="1" zoomScaleNormal="100" workbookViewId="0">
      <selection activeCell="E40" sqref="E40:F40"/>
    </sheetView>
  </sheetViews>
  <sheetFormatPr defaultRowHeight="10.199999999999999" x14ac:dyDescent="0.3"/>
  <cols>
    <col min="1" max="836" width="2.77734375" style="2" customWidth="1"/>
    <col min="837" max="16384" width="8.88671875" style="2"/>
  </cols>
  <sheetData>
    <row r="1" spans="2:81" ht="10.8" thickBot="1" x14ac:dyDescent="0.35"/>
    <row r="2" spans="2:81" ht="36" customHeight="1" x14ac:dyDescent="0.3">
      <c r="B2" s="19" t="s">
        <v>197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1"/>
      <c r="AV2" s="3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2:8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" t="s">
        <v>196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</row>
    <row r="4" spans="2:81" ht="15.6" x14ac:dyDescent="0.3">
      <c r="B4" s="5"/>
      <c r="C4" s="6"/>
      <c r="D4" s="6"/>
      <c r="E4" s="6"/>
      <c r="F4" s="6"/>
      <c r="G4" s="6"/>
      <c r="H4" s="8" t="s">
        <v>4</v>
      </c>
      <c r="I4" s="6"/>
      <c r="J4" s="6"/>
      <c r="K4" s="6"/>
      <c r="L4" s="6"/>
      <c r="M4" s="6"/>
      <c r="N4" s="6"/>
      <c r="R4" s="6"/>
      <c r="S4" s="6"/>
      <c r="T4" s="8" t="s">
        <v>4</v>
      </c>
      <c r="U4" s="6"/>
      <c r="V4" s="6"/>
      <c r="W4" s="6"/>
      <c r="X4" s="6"/>
      <c r="Y4" s="6"/>
      <c r="AL4" s="6"/>
      <c r="AM4" s="6"/>
      <c r="AN4" s="6"/>
      <c r="AO4" s="6"/>
      <c r="AP4" s="6"/>
      <c r="AQ4" s="6"/>
      <c r="AR4" s="6"/>
      <c r="AS4" s="6"/>
      <c r="AT4" s="6"/>
      <c r="AU4" s="7"/>
      <c r="AZ4" s="6"/>
      <c r="BA4" s="6"/>
      <c r="BB4" s="6"/>
      <c r="BK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2:81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R5" s="6"/>
      <c r="S5" s="6"/>
      <c r="T5" s="6"/>
      <c r="U5" s="6"/>
      <c r="V5" s="6"/>
      <c r="W5" s="6"/>
      <c r="X5" s="6"/>
      <c r="Y5" s="6"/>
      <c r="AC5" s="6"/>
      <c r="AD5" s="6"/>
      <c r="AE5" s="6"/>
      <c r="AF5" s="6"/>
      <c r="AG5" s="6"/>
      <c r="AH5" s="6" t="s">
        <v>11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7"/>
      <c r="AZ5" s="6"/>
      <c r="BA5" s="6"/>
      <c r="BB5" s="6"/>
      <c r="BK5" s="6"/>
      <c r="BN5" s="6"/>
      <c r="BO5" s="6"/>
    </row>
    <row r="6" spans="2:8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R6" s="6"/>
      <c r="S6" s="6"/>
      <c r="T6" s="6"/>
      <c r="U6" s="6"/>
      <c r="V6" s="6"/>
      <c r="W6" s="6"/>
      <c r="X6" s="6"/>
      <c r="Y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7"/>
      <c r="AZ6" s="6"/>
      <c r="BA6" s="6"/>
      <c r="BB6" s="6"/>
      <c r="BK6" s="6"/>
      <c r="BN6" s="6"/>
      <c r="BO6" s="6"/>
    </row>
    <row r="7" spans="2:81" x14ac:dyDescent="0.3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R7" s="6"/>
      <c r="S7" s="6"/>
      <c r="T7" s="6"/>
      <c r="U7" s="6"/>
      <c r="V7" s="6"/>
      <c r="W7" s="6"/>
      <c r="X7" s="6"/>
      <c r="Y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9" t="s">
        <v>202</v>
      </c>
      <c r="AP7" s="6"/>
      <c r="AQ7" s="6"/>
      <c r="AR7" s="6"/>
      <c r="AS7" s="6"/>
      <c r="AT7" s="6"/>
      <c r="AU7" s="7"/>
      <c r="AZ7" s="6"/>
      <c r="BA7" s="6"/>
      <c r="BB7" s="6"/>
      <c r="BK7" s="6"/>
      <c r="BN7" s="6"/>
      <c r="BO7" s="6"/>
    </row>
    <row r="8" spans="2:81" x14ac:dyDescent="0.3">
      <c r="B8" s="5"/>
      <c r="C8" s="6"/>
      <c r="D8" s="6"/>
      <c r="E8" s="6"/>
      <c r="F8" s="6"/>
      <c r="G8" s="6"/>
      <c r="H8" s="10"/>
      <c r="I8" s="6"/>
      <c r="J8" s="6"/>
      <c r="K8" s="6"/>
      <c r="L8" s="6"/>
      <c r="M8" s="6"/>
      <c r="N8" s="6"/>
      <c r="R8" s="6"/>
      <c r="S8" s="6"/>
      <c r="T8" s="10"/>
      <c r="U8" s="6"/>
      <c r="V8" s="6"/>
      <c r="W8" s="6"/>
      <c r="X8" s="6"/>
      <c r="Y8" s="6"/>
      <c r="AC8" s="53" t="s">
        <v>13</v>
      </c>
      <c r="AD8" s="53"/>
      <c r="AE8" s="6"/>
      <c r="AF8" s="6"/>
      <c r="AG8" s="6"/>
      <c r="AH8" s="6"/>
      <c r="AI8" s="6"/>
      <c r="AJ8" s="6"/>
      <c r="AK8" s="6"/>
      <c r="AL8" s="6"/>
      <c r="AM8" s="6"/>
      <c r="AN8" s="6"/>
      <c r="AO8" s="9" t="s">
        <v>203</v>
      </c>
      <c r="AP8" s="6"/>
      <c r="AQ8" s="6"/>
      <c r="AR8" s="6"/>
      <c r="AS8" s="6"/>
      <c r="AT8" s="6"/>
      <c r="AU8" s="7"/>
      <c r="AZ8" s="6"/>
      <c r="BA8" s="6"/>
      <c r="BB8" s="6"/>
      <c r="BK8" s="6"/>
      <c r="BN8" s="6"/>
      <c r="BO8" s="6"/>
    </row>
    <row r="9" spans="2:81" x14ac:dyDescent="0.3">
      <c r="B9" s="5"/>
      <c r="C9" s="6"/>
      <c r="D9" s="6"/>
      <c r="E9" s="6"/>
      <c r="F9" s="6"/>
      <c r="G9" s="6"/>
      <c r="H9" s="10"/>
      <c r="I9" s="6"/>
      <c r="J9" s="6"/>
      <c r="K9" s="6"/>
      <c r="L9" s="6"/>
      <c r="M9" s="6"/>
      <c r="N9" s="6"/>
      <c r="R9" s="6"/>
      <c r="S9" s="6"/>
      <c r="T9" s="10"/>
      <c r="U9" s="6"/>
      <c r="V9" s="6"/>
      <c r="W9" s="6"/>
      <c r="X9" s="6"/>
      <c r="Y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 t="s">
        <v>10</v>
      </c>
      <c r="AN9" s="6"/>
      <c r="AO9" s="9" t="s">
        <v>31</v>
      </c>
      <c r="AP9" s="6"/>
      <c r="AQ9" s="6"/>
      <c r="AR9" s="6"/>
      <c r="AS9" s="6"/>
      <c r="AT9" s="6"/>
      <c r="AU9" s="7"/>
      <c r="AZ9" s="6"/>
      <c r="BA9" s="6"/>
      <c r="BB9" s="6"/>
      <c r="BK9" s="6"/>
      <c r="BN9" s="6"/>
      <c r="BO9" s="6"/>
    </row>
    <row r="10" spans="2:81" ht="16.2" thickBot="1" x14ac:dyDescent="0.35">
      <c r="B10" s="5"/>
      <c r="C10" s="8" t="s">
        <v>7</v>
      </c>
      <c r="D10" s="6"/>
      <c r="E10" s="6"/>
      <c r="F10" s="11"/>
      <c r="G10" s="11" t="s">
        <v>8</v>
      </c>
      <c r="H10" s="12"/>
      <c r="I10" s="11"/>
      <c r="J10" s="11" t="s">
        <v>9</v>
      </c>
      <c r="K10" s="11"/>
      <c r="L10" s="6"/>
      <c r="M10" s="8" t="s">
        <v>6</v>
      </c>
      <c r="R10" s="6"/>
      <c r="S10" s="6"/>
      <c r="T10" s="10"/>
      <c r="U10" s="11"/>
      <c r="V10" s="11" t="s">
        <v>9</v>
      </c>
      <c r="W10" s="11"/>
      <c r="X10" s="6"/>
      <c r="Y10" s="8" t="s">
        <v>6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9" t="s">
        <v>32</v>
      </c>
      <c r="AP10" s="6"/>
      <c r="AQ10" s="6"/>
      <c r="AR10" s="6"/>
      <c r="AS10" s="6"/>
      <c r="AT10" s="6"/>
      <c r="AU10" s="7"/>
      <c r="AZ10" s="8"/>
      <c r="BA10" s="6"/>
      <c r="BB10" s="6"/>
      <c r="BN10" s="6"/>
      <c r="BO10" s="6"/>
    </row>
    <row r="11" spans="2:81" ht="10.8" thickTop="1" x14ac:dyDescent="0.3">
      <c r="B11" s="5"/>
      <c r="C11" s="6"/>
      <c r="D11" s="6"/>
      <c r="E11" s="6"/>
      <c r="F11" s="6"/>
      <c r="G11" s="6"/>
      <c r="H11" s="10"/>
      <c r="I11" s="6"/>
      <c r="J11" s="6"/>
      <c r="K11" s="6"/>
      <c r="L11" s="6"/>
      <c r="M11" s="6"/>
      <c r="N11" s="6"/>
      <c r="R11" s="6"/>
      <c r="S11" s="6"/>
      <c r="T11" s="10"/>
      <c r="U11" s="6"/>
      <c r="V11" s="6"/>
      <c r="W11" s="6"/>
      <c r="X11" s="6"/>
      <c r="Y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9" t="s">
        <v>33</v>
      </c>
      <c r="AP11" s="6"/>
      <c r="AQ11" s="6"/>
      <c r="AR11" s="6"/>
      <c r="AS11" s="6"/>
      <c r="AT11" s="6"/>
      <c r="AU11" s="7"/>
      <c r="AZ11" s="6"/>
      <c r="BA11" s="6"/>
      <c r="BB11" s="6"/>
      <c r="BK11" s="6"/>
      <c r="BN11" s="6"/>
      <c r="BO11" s="6"/>
    </row>
    <row r="12" spans="2:81" x14ac:dyDescent="0.3">
      <c r="B12" s="5"/>
      <c r="C12" s="6"/>
      <c r="D12" s="6"/>
      <c r="E12" s="6"/>
      <c r="F12" s="6"/>
      <c r="G12" s="6"/>
      <c r="H12" s="10"/>
      <c r="I12" s="6"/>
      <c r="J12" s="6"/>
      <c r="K12" s="6"/>
      <c r="L12" s="6"/>
      <c r="M12" s="6"/>
      <c r="N12" s="6"/>
      <c r="R12" s="6"/>
      <c r="S12" s="6"/>
      <c r="T12" s="10"/>
      <c r="U12" s="6"/>
      <c r="V12" s="6"/>
      <c r="W12" s="6"/>
      <c r="X12" s="6"/>
      <c r="Y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9" t="s">
        <v>34</v>
      </c>
      <c r="AP12" s="6"/>
      <c r="AQ12" s="6"/>
      <c r="AR12" s="6"/>
      <c r="AS12" s="6"/>
      <c r="AT12" s="6"/>
      <c r="AU12" s="7"/>
      <c r="AZ12" s="6"/>
      <c r="BA12" s="6"/>
      <c r="BB12" s="6"/>
      <c r="BK12" s="6"/>
      <c r="BN12" s="6"/>
      <c r="BO12" s="6"/>
    </row>
    <row r="13" spans="2:81" x14ac:dyDescent="0.3">
      <c r="B13" s="5"/>
      <c r="C13" s="6"/>
      <c r="D13" s="6"/>
      <c r="E13" s="6"/>
      <c r="F13" s="6"/>
      <c r="G13" s="6"/>
      <c r="H13" s="10"/>
      <c r="I13" s="6"/>
      <c r="J13" s="6"/>
      <c r="K13" s="6"/>
      <c r="L13" s="6"/>
      <c r="M13" s="6"/>
      <c r="N13" s="6"/>
      <c r="R13" s="6"/>
      <c r="S13" s="6"/>
      <c r="T13" s="10"/>
      <c r="U13" s="6"/>
      <c r="V13" s="6"/>
      <c r="W13" s="6"/>
      <c r="X13" s="6"/>
      <c r="Y13" s="6"/>
      <c r="AC13" s="6"/>
      <c r="AD13" s="6"/>
      <c r="AE13" s="6"/>
      <c r="AF13" s="6"/>
      <c r="AG13" s="6"/>
      <c r="AH13" s="53" t="s">
        <v>12</v>
      </c>
      <c r="AI13" s="53"/>
      <c r="AJ13" s="6"/>
      <c r="AK13" s="6"/>
      <c r="AL13" s="6"/>
      <c r="AM13" s="6"/>
      <c r="AN13" s="6"/>
      <c r="AO13" s="9" t="s">
        <v>35</v>
      </c>
      <c r="AP13" s="6"/>
      <c r="AQ13" s="6"/>
      <c r="AR13" s="6"/>
      <c r="AS13" s="6"/>
      <c r="AT13" s="6"/>
      <c r="AU13" s="7"/>
      <c r="AZ13" s="6"/>
      <c r="BA13" s="6"/>
      <c r="BB13" s="6"/>
      <c r="BK13" s="6"/>
      <c r="BN13" s="6"/>
      <c r="BO13" s="6"/>
    </row>
    <row r="14" spans="2:81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R14" s="6"/>
      <c r="S14" s="6"/>
      <c r="T14" s="6"/>
      <c r="U14" s="6"/>
      <c r="V14" s="6"/>
      <c r="W14" s="6"/>
      <c r="X14" s="6"/>
      <c r="Y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9" t="s">
        <v>36</v>
      </c>
      <c r="AP14" s="6"/>
      <c r="AQ14" s="6"/>
      <c r="AR14" s="6"/>
      <c r="AS14" s="6"/>
      <c r="AT14" s="6"/>
      <c r="AU14" s="7"/>
      <c r="AZ14" s="6"/>
      <c r="BA14" s="6"/>
      <c r="BB14" s="6"/>
      <c r="BK14" s="6"/>
      <c r="BN14" s="6"/>
      <c r="BO14" s="6"/>
    </row>
    <row r="15" spans="2:81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R15" s="6"/>
      <c r="S15" s="6"/>
      <c r="T15" s="6"/>
      <c r="U15" s="6"/>
      <c r="V15" s="6"/>
      <c r="W15" s="6"/>
      <c r="X15" s="6"/>
      <c r="Y15" s="6"/>
      <c r="AL15" s="6"/>
      <c r="AM15" s="6"/>
      <c r="AN15" s="6"/>
      <c r="AO15" s="6"/>
      <c r="AP15" s="6"/>
      <c r="AQ15" s="6"/>
      <c r="AR15" s="6"/>
      <c r="AS15" s="6"/>
      <c r="AT15" s="6"/>
      <c r="AU15" s="7"/>
      <c r="AZ15" s="6"/>
      <c r="BA15" s="6"/>
      <c r="BB15" s="6"/>
      <c r="BK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2:81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R16" s="6"/>
      <c r="S16" s="6"/>
      <c r="T16" s="6"/>
      <c r="U16" s="6"/>
      <c r="V16" s="6"/>
      <c r="W16" s="6"/>
      <c r="X16" s="6"/>
      <c r="Y16" s="6"/>
      <c r="AL16" s="6"/>
      <c r="AM16" s="6"/>
      <c r="AN16" s="6"/>
      <c r="AO16" s="6"/>
      <c r="AP16" s="6"/>
      <c r="AQ16" s="6"/>
      <c r="AR16" s="6"/>
      <c r="AS16" s="6"/>
      <c r="AT16" s="6"/>
      <c r="AU16" s="7"/>
      <c r="AZ16" s="6"/>
      <c r="BA16" s="6"/>
      <c r="BB16" s="6"/>
      <c r="BK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2:81" ht="15.6" x14ac:dyDescent="0.3">
      <c r="B17" s="5"/>
      <c r="C17" s="6"/>
      <c r="D17" s="6"/>
      <c r="E17" s="6"/>
      <c r="F17" s="6"/>
      <c r="G17" s="6"/>
      <c r="H17" s="8" t="s">
        <v>5</v>
      </c>
      <c r="I17" s="6"/>
      <c r="J17" s="6"/>
      <c r="K17" s="6"/>
      <c r="L17" s="6"/>
      <c r="M17" s="6"/>
      <c r="N17" s="6"/>
      <c r="R17" s="6"/>
      <c r="S17" s="6"/>
      <c r="T17" s="8" t="s">
        <v>5</v>
      </c>
      <c r="U17" s="6"/>
      <c r="V17" s="6"/>
      <c r="W17" s="6"/>
      <c r="X17" s="6"/>
      <c r="Y17" s="6"/>
      <c r="AL17" s="6"/>
      <c r="AM17" s="6"/>
      <c r="AN17" s="6"/>
      <c r="AO17" s="6"/>
      <c r="AP17" s="6"/>
      <c r="AQ17" s="6"/>
      <c r="AR17" s="6"/>
      <c r="AS17" s="6"/>
      <c r="AT17" s="6"/>
      <c r="AU17" s="7"/>
      <c r="AZ17" s="6"/>
      <c r="BA17" s="6"/>
      <c r="BB17" s="6"/>
      <c r="BK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2:81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7"/>
    </row>
    <row r="19" spans="2:81" ht="12.6" x14ac:dyDescent="0.3">
      <c r="B19" s="5"/>
      <c r="C19" s="6"/>
      <c r="D19" s="6"/>
      <c r="E19" s="6"/>
      <c r="F19" s="6"/>
      <c r="G19" s="6"/>
      <c r="H19" s="13" t="s">
        <v>198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 t="s">
        <v>201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7"/>
    </row>
    <row r="20" spans="2:81" ht="12.6" x14ac:dyDescent="0.3">
      <c r="B20" s="5"/>
      <c r="C20" s="6"/>
      <c r="D20" s="6"/>
      <c r="E20" s="6"/>
      <c r="F20" s="6"/>
      <c r="G20" s="6"/>
      <c r="H20" s="13" t="s">
        <v>199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 t="s">
        <v>200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7"/>
    </row>
    <row r="21" spans="2:8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</row>
    <row r="22" spans="2:81" x14ac:dyDescent="0.3">
      <c r="B22" s="5"/>
      <c r="C22" s="23" t="s">
        <v>18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31" t="s">
        <v>19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2"/>
      <c r="AI22" s="63" t="s">
        <v>2</v>
      </c>
      <c r="AJ22" s="26"/>
      <c r="AK22" s="26"/>
      <c r="AL22" s="26" t="s">
        <v>3</v>
      </c>
      <c r="AM22" s="26"/>
      <c r="AN22" s="26"/>
      <c r="AO22" s="26" t="s">
        <v>1</v>
      </c>
      <c r="AP22" s="26"/>
      <c r="AQ22" s="26"/>
      <c r="AR22" s="26" t="s">
        <v>0</v>
      </c>
      <c r="AS22" s="26"/>
      <c r="AT22" s="26"/>
      <c r="AU22" s="7"/>
    </row>
    <row r="23" spans="2:81" x14ac:dyDescent="0.3">
      <c r="B23" s="5"/>
      <c r="C23" s="26" t="s">
        <v>21</v>
      </c>
      <c r="D23" s="26"/>
      <c r="E23" s="43" t="s">
        <v>20</v>
      </c>
      <c r="F23" s="44"/>
      <c r="G23" s="33" t="s">
        <v>10</v>
      </c>
      <c r="H23" s="33"/>
      <c r="I23" s="33" t="s">
        <v>11</v>
      </c>
      <c r="J23" s="33"/>
      <c r="K23" s="33" t="s">
        <v>12</v>
      </c>
      <c r="L23" s="33"/>
      <c r="M23" s="33" t="s">
        <v>13</v>
      </c>
      <c r="N23" s="33"/>
      <c r="O23" s="35" t="s">
        <v>16</v>
      </c>
      <c r="P23" s="33"/>
      <c r="Q23" s="55" t="s">
        <v>29</v>
      </c>
      <c r="R23" s="64"/>
      <c r="S23" s="25" t="s">
        <v>21</v>
      </c>
      <c r="T23" s="26"/>
      <c r="U23" s="43" t="s">
        <v>20</v>
      </c>
      <c r="V23" s="44"/>
      <c r="W23" s="33" t="s">
        <v>10</v>
      </c>
      <c r="X23" s="33"/>
      <c r="Y23" s="33" t="s">
        <v>11</v>
      </c>
      <c r="Z23" s="33"/>
      <c r="AA23" s="33" t="s">
        <v>12</v>
      </c>
      <c r="AB23" s="33"/>
      <c r="AC23" s="33" t="s">
        <v>13</v>
      </c>
      <c r="AD23" s="33"/>
      <c r="AE23" s="35" t="s">
        <v>16</v>
      </c>
      <c r="AF23" s="33"/>
      <c r="AG23" s="55" t="s">
        <v>30</v>
      </c>
      <c r="AH23" s="56"/>
      <c r="AI23" s="63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7"/>
    </row>
    <row r="24" spans="2:81" x14ac:dyDescent="0.3">
      <c r="B24" s="5"/>
      <c r="C24" s="26"/>
      <c r="D24" s="26"/>
      <c r="E24" s="45"/>
      <c r="F24" s="46"/>
      <c r="G24" s="33"/>
      <c r="H24" s="33"/>
      <c r="I24" s="33"/>
      <c r="J24" s="33"/>
      <c r="K24" s="33"/>
      <c r="L24" s="33"/>
      <c r="M24" s="33"/>
      <c r="N24" s="33"/>
      <c r="O24" s="35"/>
      <c r="P24" s="33"/>
      <c r="Q24" s="57"/>
      <c r="R24" s="65"/>
      <c r="S24" s="25"/>
      <c r="T24" s="26"/>
      <c r="U24" s="45"/>
      <c r="V24" s="46"/>
      <c r="W24" s="33"/>
      <c r="X24" s="33"/>
      <c r="Y24" s="33"/>
      <c r="Z24" s="33"/>
      <c r="AA24" s="33"/>
      <c r="AB24" s="33"/>
      <c r="AC24" s="33"/>
      <c r="AD24" s="33"/>
      <c r="AE24" s="35"/>
      <c r="AF24" s="33"/>
      <c r="AG24" s="57"/>
      <c r="AH24" s="58"/>
      <c r="AI24" s="63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7"/>
    </row>
    <row r="25" spans="2:81" x14ac:dyDescent="0.3">
      <c r="B25" s="5"/>
      <c r="C25" s="26"/>
      <c r="D25" s="26"/>
      <c r="E25" s="47"/>
      <c r="F25" s="48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59"/>
      <c r="R25" s="66"/>
      <c r="S25" s="25"/>
      <c r="T25" s="26"/>
      <c r="U25" s="47"/>
      <c r="V25" s="48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59"/>
      <c r="AH25" s="60"/>
      <c r="AI25" s="63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7"/>
    </row>
    <row r="26" spans="2:81" ht="10.8" thickBot="1" x14ac:dyDescent="0.35">
      <c r="B26" s="5"/>
      <c r="C26" s="28"/>
      <c r="D26" s="28"/>
      <c r="E26" s="49" t="s">
        <v>15</v>
      </c>
      <c r="F26" s="50"/>
      <c r="G26" s="34" t="s">
        <v>15</v>
      </c>
      <c r="H26" s="34"/>
      <c r="I26" s="34" t="s">
        <v>15</v>
      </c>
      <c r="J26" s="34"/>
      <c r="K26" s="34" t="s">
        <v>15</v>
      </c>
      <c r="L26" s="34"/>
      <c r="M26" s="34" t="s">
        <v>15</v>
      </c>
      <c r="N26" s="34"/>
      <c r="O26" s="34" t="s">
        <v>204</v>
      </c>
      <c r="P26" s="34"/>
      <c r="Q26" s="34" t="s">
        <v>17</v>
      </c>
      <c r="R26" s="49"/>
      <c r="S26" s="27"/>
      <c r="T26" s="28"/>
      <c r="U26" s="49" t="s">
        <v>15</v>
      </c>
      <c r="V26" s="50"/>
      <c r="W26" s="34" t="s">
        <v>15</v>
      </c>
      <c r="X26" s="34"/>
      <c r="Y26" s="34" t="s">
        <v>15</v>
      </c>
      <c r="Z26" s="34"/>
      <c r="AA26" s="34" t="s">
        <v>15</v>
      </c>
      <c r="AB26" s="34"/>
      <c r="AC26" s="34" t="s">
        <v>15</v>
      </c>
      <c r="AD26" s="34"/>
      <c r="AE26" s="34" t="s">
        <v>204</v>
      </c>
      <c r="AF26" s="34"/>
      <c r="AG26" s="34" t="s">
        <v>17</v>
      </c>
      <c r="AH26" s="54"/>
      <c r="AI26" s="50" t="s">
        <v>14</v>
      </c>
      <c r="AJ26" s="34"/>
      <c r="AK26" s="34"/>
      <c r="AL26" s="34" t="s">
        <v>14</v>
      </c>
      <c r="AM26" s="34"/>
      <c r="AN26" s="34"/>
      <c r="AO26" s="34" t="s">
        <v>14</v>
      </c>
      <c r="AP26" s="34"/>
      <c r="AQ26" s="34"/>
      <c r="AR26" s="34" t="s">
        <v>14</v>
      </c>
      <c r="AS26" s="34"/>
      <c r="AT26" s="34"/>
      <c r="AU26" s="7"/>
    </row>
    <row r="27" spans="2:81" ht="10.8" thickTop="1" x14ac:dyDescent="0.3">
      <c r="B27" s="5"/>
      <c r="C27" s="22" t="s">
        <v>22</v>
      </c>
      <c r="D27" s="22"/>
      <c r="E27" s="22">
        <v>600</v>
      </c>
      <c r="F27" s="22"/>
      <c r="G27" s="22">
        <v>60</v>
      </c>
      <c r="H27" s="22"/>
      <c r="I27" s="22">
        <v>73</v>
      </c>
      <c r="J27" s="22"/>
      <c r="K27" s="22">
        <v>25</v>
      </c>
      <c r="L27" s="22"/>
      <c r="M27" s="22">
        <v>14</v>
      </c>
      <c r="N27" s="22"/>
      <c r="O27" s="40">
        <f>IF(OR(C27=0,C27=""),"",(I27*M27^3/12+I27*M27*(((I27*M27*M27/2+(G27-M27)*K27*((G27-M27)/2+M27))/(I27*M27+(G27-M27)*K27))-M27/2)^2+K27*(G27-M27)^3/12+K27*(G27-M27)*(G27-((I27*M27*M27/2+(G27-M27)*K27*((G27-M27)/2+M27))/(I27*M27+(G27-M27)*K27))-((G27-M27)/2))^2)/10000)</f>
        <v>70.647876243093918</v>
      </c>
      <c r="P27" s="52"/>
      <c r="Q27" s="38">
        <f>IF(OR(C27=0,C27=""),"",+O27/(E27/100))</f>
        <v>11.774646040515654</v>
      </c>
      <c r="R27" s="40"/>
      <c r="S27" s="29" t="s">
        <v>22</v>
      </c>
      <c r="T27" s="22"/>
      <c r="U27" s="22">
        <v>450</v>
      </c>
      <c r="V27" s="22"/>
      <c r="W27" s="22">
        <v>60</v>
      </c>
      <c r="X27" s="22"/>
      <c r="Y27" s="22">
        <v>140</v>
      </c>
      <c r="Z27" s="22"/>
      <c r="AA27" s="22">
        <v>25</v>
      </c>
      <c r="AB27" s="22"/>
      <c r="AC27" s="22">
        <v>10</v>
      </c>
      <c r="AD27" s="22"/>
      <c r="AE27" s="40">
        <f>IF(OR(S27=0,S27=""),"",(Y27*AC27^3/12+Y27*AC27*(((Y27*AC27*AC27/2+(W27-AC27)*AA27*((W27-AC27)/2+AC27))/(Y27*AC27+(W27-AC27)*AA27))-AC27/2)^2+AA27*(W27-AC27)^3/12+AA27*(W27-AC27)*(W27-((Y27*AC27*AC27/2+(W27-AC27)*AA27*((W27-AC27)/2+AC27))/(Y27*AC27+(W27-AC27)*AA27))-((W27-AC27)/2))^2)/10000)</f>
        <v>86.642295597484292</v>
      </c>
      <c r="AF27" s="52"/>
      <c r="AG27" s="38">
        <f>IF(OR(S27=0,S27=""),"",+AE27/(U27/100))</f>
        <v>19.253843466107622</v>
      </c>
      <c r="AH27" s="39"/>
      <c r="AI27" s="61">
        <v>125.68</v>
      </c>
      <c r="AJ27" s="62"/>
      <c r="AK27" s="62"/>
      <c r="AL27" s="62">
        <v>75.415000000000006</v>
      </c>
      <c r="AM27" s="62"/>
      <c r="AN27" s="62"/>
      <c r="AO27" s="51">
        <f>IF(Q27="",0,IF(OR(Q27="",AG27=""),AI27+AL27,Q27/(Q27+AG27)*(AI27+AL27)))</f>
        <v>76.311237935448503</v>
      </c>
      <c r="AP27" s="51"/>
      <c r="AQ27" s="51"/>
      <c r="AR27" s="51">
        <f>IF(AG27="",0,IF(OR(Q27="",AG27=""),AI27+AL27,AG27/(Q27+AG27)*(AI27+AL27)))</f>
        <v>124.78376206455155</v>
      </c>
      <c r="AS27" s="51"/>
      <c r="AT27" s="51"/>
      <c r="AU27" s="7"/>
    </row>
    <row r="28" spans="2:81" x14ac:dyDescent="0.3">
      <c r="B28" s="5"/>
      <c r="C28" s="22" t="s">
        <v>23</v>
      </c>
      <c r="D28" s="22"/>
      <c r="E28" s="30">
        <v>450</v>
      </c>
      <c r="F28" s="30"/>
      <c r="G28" s="30">
        <v>60</v>
      </c>
      <c r="H28" s="30"/>
      <c r="I28" s="30">
        <v>140</v>
      </c>
      <c r="J28" s="30"/>
      <c r="K28" s="30">
        <v>25</v>
      </c>
      <c r="L28" s="30"/>
      <c r="M28" s="30">
        <v>10</v>
      </c>
      <c r="N28" s="30"/>
      <c r="O28" s="36">
        <f t="shared" ref="O28:O33" si="0">IF(OR(C28=0,C28=""),"",(I28*M28^3/12+I28*M28*(((I28*M28*M28/2+(G28-M28)*K28*((G28-M28)/2+M28))/(I28*M28+(G28-M28)*K28))-M28/2)^2+K28*(G28-M28)^3/12+K28*(G28-M28)*(G28-((I28*M28*M28/2+(G28-M28)*K28*((G28-M28)/2+M28))/(I28*M28+(G28-M28)*K28))-((G28-M28)/2))^2)/10000)</f>
        <v>86.642295597484292</v>
      </c>
      <c r="P28" s="37"/>
      <c r="Q28" s="38">
        <f t="shared" ref="Q28:Q33" si="1">IF(OR(C28=0,C28=""),"",+O28/(E28/100))</f>
        <v>19.253843466107622</v>
      </c>
      <c r="R28" s="40"/>
      <c r="S28" s="29" t="s">
        <v>23</v>
      </c>
      <c r="T28" s="22"/>
      <c r="U28" s="30">
        <v>450</v>
      </c>
      <c r="V28" s="30"/>
      <c r="W28" s="30">
        <v>60</v>
      </c>
      <c r="X28" s="30"/>
      <c r="Y28" s="30">
        <v>140</v>
      </c>
      <c r="Z28" s="30"/>
      <c r="AA28" s="30">
        <v>25</v>
      </c>
      <c r="AB28" s="30"/>
      <c r="AC28" s="30">
        <v>10</v>
      </c>
      <c r="AD28" s="30"/>
      <c r="AE28" s="36">
        <f t="shared" ref="AE28:AE33" si="2">IF(OR(S28=0,S28=""),"",(Y28*AC28^3/12+Y28*AC28*(((Y28*AC28*AC28/2+(W28-AC28)*AA28*((W28-AC28)/2+AC28))/(Y28*AC28+(W28-AC28)*AA28))-AC28/2)^2+AA28*(W28-AC28)^3/12+AA28*(W28-AC28)*(W28-((Y28*AC28*AC28/2+(W28-AC28)*AA28*((W28-AC28)/2+AC28))/(Y28*AC28+(W28-AC28)*AA28))-((W28-AC28)/2))^2)/10000)</f>
        <v>86.642295597484292</v>
      </c>
      <c r="AF28" s="37"/>
      <c r="AG28" s="38">
        <f t="shared" ref="AG28:AG33" si="3">IF(OR(S28=0,S28=""),"",+AE28/(U28/100))</f>
        <v>19.253843466107622</v>
      </c>
      <c r="AH28" s="39"/>
      <c r="AI28" s="41">
        <v>145.124</v>
      </c>
      <c r="AJ28" s="42"/>
      <c r="AK28" s="42"/>
      <c r="AL28" s="42">
        <v>87.65</v>
      </c>
      <c r="AM28" s="42"/>
      <c r="AN28" s="42"/>
      <c r="AO28" s="51">
        <f t="shared" ref="AO28:AO91" si="4">IF(Q28="",0,IF(OR(Q28="",AG28=""),AI28+AL28,Q28/(Q28+AG28)*(AI28+AL28)))</f>
        <v>116.387</v>
      </c>
      <c r="AP28" s="51"/>
      <c r="AQ28" s="51"/>
      <c r="AR28" s="51">
        <f t="shared" ref="AR28:AR91" si="5">IF(AG28="",0,IF(OR(Q28="",AG28=""),AI28+AL28,AG28/(Q28+AG28)*(AI28+AL28)))</f>
        <v>116.387</v>
      </c>
      <c r="AS28" s="51"/>
      <c r="AT28" s="51"/>
      <c r="AU28" s="7"/>
    </row>
    <row r="29" spans="2:81" x14ac:dyDescent="0.3">
      <c r="B29" s="5"/>
      <c r="C29" s="22" t="s">
        <v>24</v>
      </c>
      <c r="D29" s="22"/>
      <c r="E29" s="30">
        <v>450</v>
      </c>
      <c r="F29" s="30"/>
      <c r="G29" s="30">
        <v>60</v>
      </c>
      <c r="H29" s="30"/>
      <c r="I29" s="30">
        <v>140</v>
      </c>
      <c r="J29" s="30"/>
      <c r="K29" s="30">
        <v>25</v>
      </c>
      <c r="L29" s="30"/>
      <c r="M29" s="30">
        <v>10</v>
      </c>
      <c r="N29" s="30"/>
      <c r="O29" s="36">
        <f t="shared" si="0"/>
        <v>86.642295597484292</v>
      </c>
      <c r="P29" s="37"/>
      <c r="Q29" s="38">
        <f t="shared" si="1"/>
        <v>19.253843466107622</v>
      </c>
      <c r="R29" s="40"/>
      <c r="S29" s="29" t="s">
        <v>24</v>
      </c>
      <c r="T29" s="22"/>
      <c r="U29" s="30">
        <v>450</v>
      </c>
      <c r="V29" s="30"/>
      <c r="W29" s="30">
        <v>60</v>
      </c>
      <c r="X29" s="30"/>
      <c r="Y29" s="30">
        <v>140</v>
      </c>
      <c r="Z29" s="30"/>
      <c r="AA29" s="30">
        <v>25</v>
      </c>
      <c r="AB29" s="30"/>
      <c r="AC29" s="30">
        <v>10</v>
      </c>
      <c r="AD29" s="30"/>
      <c r="AE29" s="36">
        <f t="shared" si="2"/>
        <v>86.642295597484292</v>
      </c>
      <c r="AF29" s="37"/>
      <c r="AG29" s="38">
        <f t="shared" si="3"/>
        <v>19.253843466107622</v>
      </c>
      <c r="AH29" s="39"/>
      <c r="AI29" s="41">
        <v>156.47800000000001</v>
      </c>
      <c r="AJ29" s="42"/>
      <c r="AK29" s="42"/>
      <c r="AL29" s="42">
        <v>200.54599999999999</v>
      </c>
      <c r="AM29" s="42"/>
      <c r="AN29" s="42"/>
      <c r="AO29" s="51">
        <f t="shared" si="4"/>
        <v>178.512</v>
      </c>
      <c r="AP29" s="51"/>
      <c r="AQ29" s="51"/>
      <c r="AR29" s="51">
        <f t="shared" si="5"/>
        <v>178.512</v>
      </c>
      <c r="AS29" s="51"/>
      <c r="AT29" s="51"/>
      <c r="AU29" s="7"/>
    </row>
    <row r="30" spans="2:81" x14ac:dyDescent="0.3">
      <c r="B30" s="5"/>
      <c r="C30" s="22" t="s">
        <v>25</v>
      </c>
      <c r="D30" s="22"/>
      <c r="E30" s="30">
        <v>450</v>
      </c>
      <c r="F30" s="30"/>
      <c r="G30" s="30">
        <v>60</v>
      </c>
      <c r="H30" s="30"/>
      <c r="I30" s="30">
        <v>140</v>
      </c>
      <c r="J30" s="30"/>
      <c r="K30" s="30">
        <v>25</v>
      </c>
      <c r="L30" s="30"/>
      <c r="M30" s="30">
        <v>10</v>
      </c>
      <c r="N30" s="30"/>
      <c r="O30" s="36">
        <f t="shared" si="0"/>
        <v>86.642295597484292</v>
      </c>
      <c r="P30" s="37"/>
      <c r="Q30" s="38">
        <f t="shared" si="1"/>
        <v>19.253843466107622</v>
      </c>
      <c r="R30" s="40"/>
      <c r="S30" s="29" t="s">
        <v>25</v>
      </c>
      <c r="T30" s="22"/>
      <c r="U30" s="30">
        <v>450</v>
      </c>
      <c r="V30" s="30"/>
      <c r="W30" s="30">
        <v>60</v>
      </c>
      <c r="X30" s="30"/>
      <c r="Y30" s="30">
        <v>140</v>
      </c>
      <c r="Z30" s="30"/>
      <c r="AA30" s="30">
        <v>25</v>
      </c>
      <c r="AB30" s="30"/>
      <c r="AC30" s="30">
        <v>10</v>
      </c>
      <c r="AD30" s="30"/>
      <c r="AE30" s="36">
        <f t="shared" si="2"/>
        <v>86.642295597484292</v>
      </c>
      <c r="AF30" s="37"/>
      <c r="AG30" s="38">
        <f t="shared" si="3"/>
        <v>19.253843466107622</v>
      </c>
      <c r="AH30" s="39"/>
      <c r="AI30" s="41">
        <v>145.321</v>
      </c>
      <c r="AJ30" s="42"/>
      <c r="AK30" s="42"/>
      <c r="AL30" s="42">
        <v>112.456</v>
      </c>
      <c r="AM30" s="42"/>
      <c r="AN30" s="42"/>
      <c r="AO30" s="51">
        <f t="shared" si="4"/>
        <v>128.88849999999999</v>
      </c>
      <c r="AP30" s="51"/>
      <c r="AQ30" s="51"/>
      <c r="AR30" s="51">
        <f t="shared" si="5"/>
        <v>128.88849999999999</v>
      </c>
      <c r="AS30" s="51"/>
      <c r="AT30" s="51"/>
      <c r="AU30" s="7"/>
    </row>
    <row r="31" spans="2:81" x14ac:dyDescent="0.3">
      <c r="B31" s="5"/>
      <c r="C31" s="22" t="s">
        <v>26</v>
      </c>
      <c r="D31" s="22"/>
      <c r="E31" s="30">
        <v>450</v>
      </c>
      <c r="F31" s="30"/>
      <c r="G31" s="30">
        <v>60</v>
      </c>
      <c r="H31" s="30"/>
      <c r="I31" s="30">
        <v>140</v>
      </c>
      <c r="J31" s="30"/>
      <c r="K31" s="30">
        <v>25</v>
      </c>
      <c r="L31" s="30"/>
      <c r="M31" s="30">
        <v>10</v>
      </c>
      <c r="N31" s="30"/>
      <c r="O31" s="36">
        <f t="shared" si="0"/>
        <v>86.642295597484292</v>
      </c>
      <c r="P31" s="37"/>
      <c r="Q31" s="38">
        <f t="shared" si="1"/>
        <v>19.253843466107622</v>
      </c>
      <c r="R31" s="40"/>
      <c r="S31" s="29" t="s">
        <v>26</v>
      </c>
      <c r="T31" s="22"/>
      <c r="U31" s="30">
        <v>450</v>
      </c>
      <c r="V31" s="30"/>
      <c r="W31" s="30">
        <v>60</v>
      </c>
      <c r="X31" s="30"/>
      <c r="Y31" s="30">
        <v>140</v>
      </c>
      <c r="Z31" s="30"/>
      <c r="AA31" s="30">
        <v>25</v>
      </c>
      <c r="AB31" s="30"/>
      <c r="AC31" s="30">
        <v>10</v>
      </c>
      <c r="AD31" s="30"/>
      <c r="AE31" s="36">
        <f t="shared" si="2"/>
        <v>86.642295597484292</v>
      </c>
      <c r="AF31" s="37"/>
      <c r="AG31" s="38">
        <f t="shared" si="3"/>
        <v>19.253843466107622</v>
      </c>
      <c r="AH31" s="39"/>
      <c r="AI31" s="41">
        <v>89.546999999999997</v>
      </c>
      <c r="AJ31" s="42"/>
      <c r="AK31" s="42"/>
      <c r="AL31" s="42">
        <v>75.364999999999995</v>
      </c>
      <c r="AM31" s="42"/>
      <c r="AN31" s="42"/>
      <c r="AO31" s="51">
        <f t="shared" si="4"/>
        <v>82.455999999999989</v>
      </c>
      <c r="AP31" s="51"/>
      <c r="AQ31" s="51"/>
      <c r="AR31" s="51">
        <f t="shared" si="5"/>
        <v>82.455999999999989</v>
      </c>
      <c r="AS31" s="51"/>
      <c r="AT31" s="51"/>
      <c r="AU31" s="7"/>
    </row>
    <row r="32" spans="2:81" x14ac:dyDescent="0.3">
      <c r="B32" s="5"/>
      <c r="C32" s="22" t="s">
        <v>27</v>
      </c>
      <c r="D32" s="22"/>
      <c r="E32" s="30">
        <v>450</v>
      </c>
      <c r="F32" s="30"/>
      <c r="G32" s="30">
        <v>60</v>
      </c>
      <c r="H32" s="30"/>
      <c r="I32" s="30">
        <v>140</v>
      </c>
      <c r="J32" s="30"/>
      <c r="K32" s="30">
        <v>25</v>
      </c>
      <c r="L32" s="30"/>
      <c r="M32" s="30">
        <v>10</v>
      </c>
      <c r="N32" s="30"/>
      <c r="O32" s="36">
        <f t="shared" si="0"/>
        <v>86.642295597484292</v>
      </c>
      <c r="P32" s="37"/>
      <c r="Q32" s="38">
        <f t="shared" si="1"/>
        <v>19.253843466107622</v>
      </c>
      <c r="R32" s="40"/>
      <c r="S32" s="29" t="s">
        <v>27</v>
      </c>
      <c r="T32" s="22"/>
      <c r="U32" s="30">
        <v>450</v>
      </c>
      <c r="V32" s="30"/>
      <c r="W32" s="30">
        <v>60</v>
      </c>
      <c r="X32" s="30"/>
      <c r="Y32" s="30">
        <v>140</v>
      </c>
      <c r="Z32" s="30"/>
      <c r="AA32" s="30">
        <v>25</v>
      </c>
      <c r="AB32" s="30"/>
      <c r="AC32" s="30">
        <v>10</v>
      </c>
      <c r="AD32" s="30"/>
      <c r="AE32" s="36">
        <f t="shared" si="2"/>
        <v>86.642295597484292</v>
      </c>
      <c r="AF32" s="37"/>
      <c r="AG32" s="38">
        <f t="shared" si="3"/>
        <v>19.253843466107622</v>
      </c>
      <c r="AH32" s="39"/>
      <c r="AI32" s="41">
        <v>45.689</v>
      </c>
      <c r="AJ32" s="42"/>
      <c r="AK32" s="42"/>
      <c r="AL32" s="42">
        <v>150.23599999999999</v>
      </c>
      <c r="AM32" s="42"/>
      <c r="AN32" s="42"/>
      <c r="AO32" s="51">
        <f t="shared" si="4"/>
        <v>97.962499999999991</v>
      </c>
      <c r="AP32" s="51"/>
      <c r="AQ32" s="51"/>
      <c r="AR32" s="51">
        <f t="shared" si="5"/>
        <v>97.962499999999991</v>
      </c>
      <c r="AS32" s="51"/>
      <c r="AT32" s="51"/>
      <c r="AU32" s="7"/>
    </row>
    <row r="33" spans="2:47" x14ac:dyDescent="0.3">
      <c r="B33" s="5"/>
      <c r="C33" s="22" t="s">
        <v>28</v>
      </c>
      <c r="D33" s="22"/>
      <c r="E33" s="30">
        <v>450</v>
      </c>
      <c r="F33" s="30"/>
      <c r="G33" s="30">
        <v>60</v>
      </c>
      <c r="H33" s="30"/>
      <c r="I33" s="30">
        <v>140</v>
      </c>
      <c r="J33" s="30"/>
      <c r="K33" s="30">
        <v>25</v>
      </c>
      <c r="L33" s="30"/>
      <c r="M33" s="30">
        <v>10</v>
      </c>
      <c r="N33" s="30"/>
      <c r="O33" s="36">
        <f t="shared" si="0"/>
        <v>86.642295597484292</v>
      </c>
      <c r="P33" s="37"/>
      <c r="Q33" s="38">
        <f t="shared" si="1"/>
        <v>19.253843466107622</v>
      </c>
      <c r="R33" s="40"/>
      <c r="S33" s="29" t="s">
        <v>28</v>
      </c>
      <c r="T33" s="22"/>
      <c r="U33" s="30">
        <v>450</v>
      </c>
      <c r="V33" s="30"/>
      <c r="W33" s="30">
        <v>60</v>
      </c>
      <c r="X33" s="30"/>
      <c r="Y33" s="30">
        <v>140</v>
      </c>
      <c r="Z33" s="30"/>
      <c r="AA33" s="30">
        <v>25</v>
      </c>
      <c r="AB33" s="30"/>
      <c r="AC33" s="30">
        <v>10</v>
      </c>
      <c r="AD33" s="30"/>
      <c r="AE33" s="36">
        <f t="shared" si="2"/>
        <v>86.642295597484292</v>
      </c>
      <c r="AF33" s="37"/>
      <c r="AG33" s="38">
        <f t="shared" si="3"/>
        <v>19.253843466107622</v>
      </c>
      <c r="AH33" s="39"/>
      <c r="AI33" s="41">
        <v>74.364999999999995</v>
      </c>
      <c r="AJ33" s="42"/>
      <c r="AK33" s="42"/>
      <c r="AL33" s="42">
        <v>89.147000000000006</v>
      </c>
      <c r="AM33" s="42"/>
      <c r="AN33" s="42"/>
      <c r="AO33" s="51">
        <f t="shared" si="4"/>
        <v>81.756</v>
      </c>
      <c r="AP33" s="51"/>
      <c r="AQ33" s="51"/>
      <c r="AR33" s="51">
        <f t="shared" si="5"/>
        <v>81.756</v>
      </c>
      <c r="AS33" s="51"/>
      <c r="AT33" s="51"/>
      <c r="AU33" s="7"/>
    </row>
    <row r="34" spans="2:47" x14ac:dyDescent="0.3">
      <c r="B34" s="5"/>
      <c r="C34" s="22" t="s">
        <v>37</v>
      </c>
      <c r="D34" s="22"/>
      <c r="E34" s="30">
        <v>450</v>
      </c>
      <c r="F34" s="30"/>
      <c r="G34" s="30">
        <v>60</v>
      </c>
      <c r="H34" s="30"/>
      <c r="I34" s="30">
        <v>140</v>
      </c>
      <c r="J34" s="30"/>
      <c r="K34" s="30">
        <v>25</v>
      </c>
      <c r="L34" s="30"/>
      <c r="M34" s="30">
        <v>10</v>
      </c>
      <c r="N34" s="30"/>
      <c r="O34" s="36">
        <f t="shared" ref="O34:O97" si="6">IF(OR(C34=0,C34=""),"",(I34*M34^3/12+I34*M34*(((I34*M34*M34/2+(G34-M34)*K34*((G34-M34)/2+M34))/(I34*M34+(G34-M34)*K34))-M34/2)^2+K34*(G34-M34)^3/12+K34*(G34-M34)*(G34-((I34*M34*M34/2+(G34-M34)*K34*((G34-M34)/2+M34))/(I34*M34+(G34-M34)*K34))-((G34-M34)/2))^2)/10000)</f>
        <v>86.642295597484292</v>
      </c>
      <c r="P34" s="37"/>
      <c r="Q34" s="38">
        <f t="shared" ref="Q34:Q97" si="7">IF(OR(C34=0,C34=""),"",+O34/(E34/100))</f>
        <v>19.253843466107622</v>
      </c>
      <c r="R34" s="40"/>
      <c r="S34" s="29" t="s">
        <v>37</v>
      </c>
      <c r="T34" s="22"/>
      <c r="U34" s="30">
        <v>450</v>
      </c>
      <c r="V34" s="30"/>
      <c r="W34" s="30">
        <v>60</v>
      </c>
      <c r="X34" s="30"/>
      <c r="Y34" s="30">
        <v>140</v>
      </c>
      <c r="Z34" s="30"/>
      <c r="AA34" s="30">
        <v>25</v>
      </c>
      <c r="AB34" s="30"/>
      <c r="AC34" s="30">
        <v>10</v>
      </c>
      <c r="AD34" s="30"/>
      <c r="AE34" s="36">
        <f t="shared" ref="AE34:AE97" si="8">IF(OR(S34=0,S34=""),"",(Y34*AC34^3/12+Y34*AC34*(((Y34*AC34*AC34/2+(W34-AC34)*AA34*((W34-AC34)/2+AC34))/(Y34*AC34+(W34-AC34)*AA34))-AC34/2)^2+AA34*(W34-AC34)^3/12+AA34*(W34-AC34)*(W34-((Y34*AC34*AC34/2+(W34-AC34)*AA34*((W34-AC34)/2+AC34))/(Y34*AC34+(W34-AC34)*AA34))-((W34-AC34)/2))^2)/10000)</f>
        <v>86.642295597484292</v>
      </c>
      <c r="AF34" s="37"/>
      <c r="AG34" s="38">
        <f t="shared" ref="AG34:AG97" si="9">IF(OR(S34=0,S34=""),"",+AE34/(U34/100))</f>
        <v>19.253843466107622</v>
      </c>
      <c r="AH34" s="39"/>
      <c r="AI34" s="41">
        <v>74.364999999999995</v>
      </c>
      <c r="AJ34" s="42"/>
      <c r="AK34" s="42"/>
      <c r="AL34" s="42">
        <v>89.147000000000006</v>
      </c>
      <c r="AM34" s="42"/>
      <c r="AN34" s="42"/>
      <c r="AO34" s="51">
        <f t="shared" si="4"/>
        <v>81.756</v>
      </c>
      <c r="AP34" s="51"/>
      <c r="AQ34" s="51"/>
      <c r="AR34" s="51">
        <f t="shared" si="5"/>
        <v>81.756</v>
      </c>
      <c r="AS34" s="51"/>
      <c r="AT34" s="51"/>
      <c r="AU34" s="7"/>
    </row>
    <row r="35" spans="2:47" x14ac:dyDescent="0.3">
      <c r="B35" s="5"/>
      <c r="C35" s="22" t="s">
        <v>38</v>
      </c>
      <c r="D35" s="22"/>
      <c r="E35" s="30">
        <v>450</v>
      </c>
      <c r="F35" s="30"/>
      <c r="G35" s="30">
        <v>60</v>
      </c>
      <c r="H35" s="30"/>
      <c r="I35" s="30">
        <v>140</v>
      </c>
      <c r="J35" s="30"/>
      <c r="K35" s="30">
        <v>25</v>
      </c>
      <c r="L35" s="30"/>
      <c r="M35" s="30">
        <v>10</v>
      </c>
      <c r="N35" s="30"/>
      <c r="O35" s="36">
        <f t="shared" si="6"/>
        <v>86.642295597484292</v>
      </c>
      <c r="P35" s="37"/>
      <c r="Q35" s="38">
        <f t="shared" si="7"/>
        <v>19.253843466107622</v>
      </c>
      <c r="R35" s="40"/>
      <c r="S35" s="29" t="s">
        <v>38</v>
      </c>
      <c r="T35" s="22"/>
      <c r="U35" s="30">
        <v>450</v>
      </c>
      <c r="V35" s="30"/>
      <c r="W35" s="30">
        <v>60</v>
      </c>
      <c r="X35" s="30"/>
      <c r="Y35" s="30">
        <v>140</v>
      </c>
      <c r="Z35" s="30"/>
      <c r="AA35" s="30">
        <v>25</v>
      </c>
      <c r="AB35" s="30"/>
      <c r="AC35" s="30">
        <v>10</v>
      </c>
      <c r="AD35" s="30"/>
      <c r="AE35" s="36">
        <f t="shared" si="8"/>
        <v>86.642295597484292</v>
      </c>
      <c r="AF35" s="37"/>
      <c r="AG35" s="38">
        <f t="shared" si="9"/>
        <v>19.253843466107622</v>
      </c>
      <c r="AH35" s="39"/>
      <c r="AI35" s="41">
        <v>74.364999999999995</v>
      </c>
      <c r="AJ35" s="42"/>
      <c r="AK35" s="42"/>
      <c r="AL35" s="42">
        <v>89.147000000000006</v>
      </c>
      <c r="AM35" s="42"/>
      <c r="AN35" s="42"/>
      <c r="AO35" s="51">
        <f t="shared" si="4"/>
        <v>81.756</v>
      </c>
      <c r="AP35" s="51"/>
      <c r="AQ35" s="51"/>
      <c r="AR35" s="51">
        <f t="shared" si="5"/>
        <v>81.756</v>
      </c>
      <c r="AS35" s="51"/>
      <c r="AT35" s="51"/>
      <c r="AU35" s="7"/>
    </row>
    <row r="36" spans="2:47" x14ac:dyDescent="0.3">
      <c r="B36" s="5"/>
      <c r="C36" s="22" t="s">
        <v>39</v>
      </c>
      <c r="D36" s="22"/>
      <c r="E36" s="30">
        <v>450</v>
      </c>
      <c r="F36" s="30"/>
      <c r="G36" s="30">
        <v>60</v>
      </c>
      <c r="H36" s="30"/>
      <c r="I36" s="30">
        <v>140</v>
      </c>
      <c r="J36" s="30"/>
      <c r="K36" s="30">
        <v>25</v>
      </c>
      <c r="L36" s="30"/>
      <c r="M36" s="30">
        <v>10</v>
      </c>
      <c r="N36" s="30"/>
      <c r="O36" s="36">
        <f t="shared" si="6"/>
        <v>86.642295597484292</v>
      </c>
      <c r="P36" s="37"/>
      <c r="Q36" s="38">
        <f t="shared" si="7"/>
        <v>19.253843466107622</v>
      </c>
      <c r="R36" s="40"/>
      <c r="S36" s="29" t="s">
        <v>39</v>
      </c>
      <c r="T36" s="22"/>
      <c r="U36" s="30">
        <v>450</v>
      </c>
      <c r="V36" s="30"/>
      <c r="W36" s="30">
        <v>60</v>
      </c>
      <c r="X36" s="30"/>
      <c r="Y36" s="30">
        <v>140</v>
      </c>
      <c r="Z36" s="30"/>
      <c r="AA36" s="30">
        <v>25</v>
      </c>
      <c r="AB36" s="30"/>
      <c r="AC36" s="30">
        <v>10</v>
      </c>
      <c r="AD36" s="30"/>
      <c r="AE36" s="36">
        <f t="shared" si="8"/>
        <v>86.642295597484292</v>
      </c>
      <c r="AF36" s="37"/>
      <c r="AG36" s="38">
        <f t="shared" si="9"/>
        <v>19.253843466107622</v>
      </c>
      <c r="AH36" s="39"/>
      <c r="AI36" s="41">
        <v>74.364999999999995</v>
      </c>
      <c r="AJ36" s="42"/>
      <c r="AK36" s="42"/>
      <c r="AL36" s="42">
        <v>89.147000000000006</v>
      </c>
      <c r="AM36" s="42"/>
      <c r="AN36" s="42"/>
      <c r="AO36" s="51">
        <f t="shared" si="4"/>
        <v>81.756</v>
      </c>
      <c r="AP36" s="51"/>
      <c r="AQ36" s="51"/>
      <c r="AR36" s="51">
        <f t="shared" si="5"/>
        <v>81.756</v>
      </c>
      <c r="AS36" s="51"/>
      <c r="AT36" s="51"/>
      <c r="AU36" s="7"/>
    </row>
    <row r="37" spans="2:47" x14ac:dyDescent="0.3">
      <c r="B37" s="5"/>
      <c r="C37" s="22" t="s">
        <v>40</v>
      </c>
      <c r="D37" s="22"/>
      <c r="E37" s="30">
        <v>450</v>
      </c>
      <c r="F37" s="30"/>
      <c r="G37" s="30">
        <v>60</v>
      </c>
      <c r="H37" s="30"/>
      <c r="I37" s="30">
        <v>140</v>
      </c>
      <c r="J37" s="30"/>
      <c r="K37" s="30">
        <v>25</v>
      </c>
      <c r="L37" s="30"/>
      <c r="M37" s="30">
        <v>10</v>
      </c>
      <c r="N37" s="30"/>
      <c r="O37" s="36">
        <f t="shared" si="6"/>
        <v>86.642295597484292</v>
      </c>
      <c r="P37" s="37"/>
      <c r="Q37" s="38">
        <f t="shared" si="7"/>
        <v>19.253843466107622</v>
      </c>
      <c r="R37" s="40"/>
      <c r="S37" s="29" t="s">
        <v>40</v>
      </c>
      <c r="T37" s="22"/>
      <c r="U37" s="30">
        <v>450</v>
      </c>
      <c r="V37" s="30"/>
      <c r="W37" s="30">
        <v>60</v>
      </c>
      <c r="X37" s="30"/>
      <c r="Y37" s="30">
        <v>140</v>
      </c>
      <c r="Z37" s="30"/>
      <c r="AA37" s="30">
        <v>25</v>
      </c>
      <c r="AB37" s="30"/>
      <c r="AC37" s="30">
        <v>10</v>
      </c>
      <c r="AD37" s="30"/>
      <c r="AE37" s="36">
        <f t="shared" si="8"/>
        <v>86.642295597484292</v>
      </c>
      <c r="AF37" s="37"/>
      <c r="AG37" s="38">
        <f t="shared" si="9"/>
        <v>19.253843466107622</v>
      </c>
      <c r="AH37" s="39"/>
      <c r="AI37" s="41">
        <v>74.364999999999995</v>
      </c>
      <c r="AJ37" s="42"/>
      <c r="AK37" s="42"/>
      <c r="AL37" s="42">
        <v>89.147000000000006</v>
      </c>
      <c r="AM37" s="42"/>
      <c r="AN37" s="42"/>
      <c r="AO37" s="51">
        <f t="shared" si="4"/>
        <v>81.756</v>
      </c>
      <c r="AP37" s="51"/>
      <c r="AQ37" s="51"/>
      <c r="AR37" s="51">
        <f t="shared" si="5"/>
        <v>81.756</v>
      </c>
      <c r="AS37" s="51"/>
      <c r="AT37" s="51"/>
      <c r="AU37" s="7"/>
    </row>
    <row r="38" spans="2:47" x14ac:dyDescent="0.3">
      <c r="B38" s="5"/>
      <c r="C38" s="22" t="s">
        <v>41</v>
      </c>
      <c r="D38" s="22"/>
      <c r="E38" s="30">
        <v>450</v>
      </c>
      <c r="F38" s="30"/>
      <c r="G38" s="30">
        <v>60</v>
      </c>
      <c r="H38" s="30"/>
      <c r="I38" s="30">
        <v>140</v>
      </c>
      <c r="J38" s="30"/>
      <c r="K38" s="30">
        <v>25</v>
      </c>
      <c r="L38" s="30"/>
      <c r="M38" s="30">
        <v>10</v>
      </c>
      <c r="N38" s="30"/>
      <c r="O38" s="36">
        <f t="shared" si="6"/>
        <v>86.642295597484292</v>
      </c>
      <c r="P38" s="37"/>
      <c r="Q38" s="38">
        <f t="shared" si="7"/>
        <v>19.253843466107622</v>
      </c>
      <c r="R38" s="40"/>
      <c r="S38" s="29" t="s">
        <v>41</v>
      </c>
      <c r="T38" s="22"/>
      <c r="U38" s="30">
        <v>450</v>
      </c>
      <c r="V38" s="30"/>
      <c r="W38" s="30">
        <v>60</v>
      </c>
      <c r="X38" s="30"/>
      <c r="Y38" s="30">
        <v>140</v>
      </c>
      <c r="Z38" s="30"/>
      <c r="AA38" s="30">
        <v>25</v>
      </c>
      <c r="AB38" s="30"/>
      <c r="AC38" s="30">
        <v>10</v>
      </c>
      <c r="AD38" s="30"/>
      <c r="AE38" s="36">
        <f t="shared" si="8"/>
        <v>86.642295597484292</v>
      </c>
      <c r="AF38" s="37"/>
      <c r="AG38" s="38">
        <f t="shared" si="9"/>
        <v>19.253843466107622</v>
      </c>
      <c r="AH38" s="39"/>
      <c r="AI38" s="41">
        <v>74.364999999999995</v>
      </c>
      <c r="AJ38" s="42"/>
      <c r="AK38" s="42"/>
      <c r="AL38" s="42">
        <v>89.147000000000006</v>
      </c>
      <c r="AM38" s="42"/>
      <c r="AN38" s="42"/>
      <c r="AO38" s="51">
        <f t="shared" si="4"/>
        <v>81.756</v>
      </c>
      <c r="AP38" s="51"/>
      <c r="AQ38" s="51"/>
      <c r="AR38" s="51">
        <f t="shared" si="5"/>
        <v>81.756</v>
      </c>
      <c r="AS38" s="51"/>
      <c r="AT38" s="51"/>
      <c r="AU38" s="7"/>
    </row>
    <row r="39" spans="2:47" x14ac:dyDescent="0.3">
      <c r="B39" s="5"/>
      <c r="C39" s="22" t="s">
        <v>42</v>
      </c>
      <c r="D39" s="22"/>
      <c r="E39" s="30">
        <v>450</v>
      </c>
      <c r="F39" s="30"/>
      <c r="G39" s="30">
        <v>60</v>
      </c>
      <c r="H39" s="30"/>
      <c r="I39" s="30">
        <v>140</v>
      </c>
      <c r="J39" s="30"/>
      <c r="K39" s="30">
        <v>25</v>
      </c>
      <c r="L39" s="30"/>
      <c r="M39" s="30">
        <v>10</v>
      </c>
      <c r="N39" s="30"/>
      <c r="O39" s="36">
        <f t="shared" si="6"/>
        <v>86.642295597484292</v>
      </c>
      <c r="P39" s="37"/>
      <c r="Q39" s="38">
        <f t="shared" si="7"/>
        <v>19.253843466107622</v>
      </c>
      <c r="R39" s="40"/>
      <c r="S39" s="29" t="s">
        <v>42</v>
      </c>
      <c r="T39" s="22"/>
      <c r="U39" s="30">
        <v>450</v>
      </c>
      <c r="V39" s="30"/>
      <c r="W39" s="30">
        <v>60</v>
      </c>
      <c r="X39" s="30"/>
      <c r="Y39" s="30">
        <v>140</v>
      </c>
      <c r="Z39" s="30"/>
      <c r="AA39" s="30">
        <v>25</v>
      </c>
      <c r="AB39" s="30"/>
      <c r="AC39" s="30">
        <v>10</v>
      </c>
      <c r="AD39" s="30"/>
      <c r="AE39" s="36">
        <f t="shared" si="8"/>
        <v>86.642295597484292</v>
      </c>
      <c r="AF39" s="37"/>
      <c r="AG39" s="38">
        <f t="shared" si="9"/>
        <v>19.253843466107622</v>
      </c>
      <c r="AH39" s="39"/>
      <c r="AI39" s="41">
        <v>74.364999999999995</v>
      </c>
      <c r="AJ39" s="42"/>
      <c r="AK39" s="42"/>
      <c r="AL39" s="42">
        <v>89.147000000000006</v>
      </c>
      <c r="AM39" s="42"/>
      <c r="AN39" s="42"/>
      <c r="AO39" s="51">
        <f t="shared" si="4"/>
        <v>81.756</v>
      </c>
      <c r="AP39" s="51"/>
      <c r="AQ39" s="51"/>
      <c r="AR39" s="51">
        <f t="shared" si="5"/>
        <v>81.756</v>
      </c>
      <c r="AS39" s="51"/>
      <c r="AT39" s="51"/>
      <c r="AU39" s="7"/>
    </row>
    <row r="40" spans="2:47" x14ac:dyDescent="0.3">
      <c r="B40" s="5"/>
      <c r="C40" s="22" t="s">
        <v>43</v>
      </c>
      <c r="D40" s="22"/>
      <c r="E40" s="30">
        <v>450</v>
      </c>
      <c r="F40" s="30"/>
      <c r="G40" s="30">
        <v>60</v>
      </c>
      <c r="H40" s="30"/>
      <c r="I40" s="30">
        <v>140</v>
      </c>
      <c r="J40" s="30"/>
      <c r="K40" s="30">
        <v>25</v>
      </c>
      <c r="L40" s="30"/>
      <c r="M40" s="30">
        <v>10</v>
      </c>
      <c r="N40" s="30"/>
      <c r="O40" s="36">
        <f t="shared" si="6"/>
        <v>86.642295597484292</v>
      </c>
      <c r="P40" s="37"/>
      <c r="Q40" s="38">
        <f t="shared" si="7"/>
        <v>19.253843466107622</v>
      </c>
      <c r="R40" s="40"/>
      <c r="S40" s="29" t="s">
        <v>43</v>
      </c>
      <c r="T40" s="22"/>
      <c r="U40" s="30">
        <v>450</v>
      </c>
      <c r="V40" s="30"/>
      <c r="W40" s="30">
        <v>60</v>
      </c>
      <c r="X40" s="30"/>
      <c r="Y40" s="30">
        <v>140</v>
      </c>
      <c r="Z40" s="30"/>
      <c r="AA40" s="30">
        <v>25</v>
      </c>
      <c r="AB40" s="30"/>
      <c r="AC40" s="30">
        <v>10</v>
      </c>
      <c r="AD40" s="30"/>
      <c r="AE40" s="36">
        <f t="shared" si="8"/>
        <v>86.642295597484292</v>
      </c>
      <c r="AF40" s="37"/>
      <c r="AG40" s="38">
        <f t="shared" si="9"/>
        <v>19.253843466107622</v>
      </c>
      <c r="AH40" s="39"/>
      <c r="AI40" s="41">
        <v>74.364999999999995</v>
      </c>
      <c r="AJ40" s="42"/>
      <c r="AK40" s="42"/>
      <c r="AL40" s="42">
        <v>89.147000000000006</v>
      </c>
      <c r="AM40" s="42"/>
      <c r="AN40" s="42"/>
      <c r="AO40" s="51">
        <f t="shared" si="4"/>
        <v>81.756</v>
      </c>
      <c r="AP40" s="51"/>
      <c r="AQ40" s="51"/>
      <c r="AR40" s="51">
        <f t="shared" si="5"/>
        <v>81.756</v>
      </c>
      <c r="AS40" s="51"/>
      <c r="AT40" s="51"/>
      <c r="AU40" s="7"/>
    </row>
    <row r="41" spans="2:47" x14ac:dyDescent="0.3">
      <c r="B41" s="5"/>
      <c r="C41" s="22" t="s">
        <v>44</v>
      </c>
      <c r="D41" s="22"/>
      <c r="E41" s="30">
        <v>450</v>
      </c>
      <c r="F41" s="30"/>
      <c r="G41" s="30">
        <v>60</v>
      </c>
      <c r="H41" s="30"/>
      <c r="I41" s="30">
        <v>140</v>
      </c>
      <c r="J41" s="30"/>
      <c r="K41" s="30">
        <v>25</v>
      </c>
      <c r="L41" s="30"/>
      <c r="M41" s="30">
        <v>10</v>
      </c>
      <c r="N41" s="30"/>
      <c r="O41" s="36">
        <f t="shared" si="6"/>
        <v>86.642295597484292</v>
      </c>
      <c r="P41" s="37"/>
      <c r="Q41" s="38">
        <f t="shared" si="7"/>
        <v>19.253843466107622</v>
      </c>
      <c r="R41" s="40"/>
      <c r="S41" s="29" t="s">
        <v>44</v>
      </c>
      <c r="T41" s="22"/>
      <c r="U41" s="30">
        <v>450</v>
      </c>
      <c r="V41" s="30"/>
      <c r="W41" s="30">
        <v>60</v>
      </c>
      <c r="X41" s="30"/>
      <c r="Y41" s="30">
        <v>140</v>
      </c>
      <c r="Z41" s="30"/>
      <c r="AA41" s="30">
        <v>25</v>
      </c>
      <c r="AB41" s="30"/>
      <c r="AC41" s="30">
        <v>10</v>
      </c>
      <c r="AD41" s="30"/>
      <c r="AE41" s="36">
        <f t="shared" si="8"/>
        <v>86.642295597484292</v>
      </c>
      <c r="AF41" s="37"/>
      <c r="AG41" s="38">
        <f t="shared" si="9"/>
        <v>19.253843466107622</v>
      </c>
      <c r="AH41" s="39"/>
      <c r="AI41" s="41">
        <v>74.364999999999995</v>
      </c>
      <c r="AJ41" s="42"/>
      <c r="AK41" s="42"/>
      <c r="AL41" s="42">
        <v>89.147000000000006</v>
      </c>
      <c r="AM41" s="42"/>
      <c r="AN41" s="42"/>
      <c r="AO41" s="51">
        <f t="shared" si="4"/>
        <v>81.756</v>
      </c>
      <c r="AP41" s="51"/>
      <c r="AQ41" s="51"/>
      <c r="AR41" s="51">
        <f t="shared" si="5"/>
        <v>81.756</v>
      </c>
      <c r="AS41" s="51"/>
      <c r="AT41" s="51"/>
      <c r="AU41" s="7"/>
    </row>
    <row r="42" spans="2:47" x14ac:dyDescent="0.3">
      <c r="B42" s="5"/>
      <c r="C42" s="22" t="s">
        <v>45</v>
      </c>
      <c r="D42" s="22"/>
      <c r="E42" s="30">
        <v>450</v>
      </c>
      <c r="F42" s="30"/>
      <c r="G42" s="30">
        <v>60</v>
      </c>
      <c r="H42" s="30"/>
      <c r="I42" s="30">
        <v>140</v>
      </c>
      <c r="J42" s="30"/>
      <c r="K42" s="30">
        <v>25</v>
      </c>
      <c r="L42" s="30"/>
      <c r="M42" s="30">
        <v>10</v>
      </c>
      <c r="N42" s="30"/>
      <c r="O42" s="36">
        <f t="shared" si="6"/>
        <v>86.642295597484292</v>
      </c>
      <c r="P42" s="37"/>
      <c r="Q42" s="38">
        <f t="shared" si="7"/>
        <v>19.253843466107622</v>
      </c>
      <c r="R42" s="40"/>
      <c r="S42" s="29" t="s">
        <v>45</v>
      </c>
      <c r="T42" s="22"/>
      <c r="U42" s="30">
        <v>450</v>
      </c>
      <c r="V42" s="30"/>
      <c r="W42" s="30">
        <v>60</v>
      </c>
      <c r="X42" s="30"/>
      <c r="Y42" s="30">
        <v>140</v>
      </c>
      <c r="Z42" s="30"/>
      <c r="AA42" s="30">
        <v>25</v>
      </c>
      <c r="AB42" s="30"/>
      <c r="AC42" s="30">
        <v>10</v>
      </c>
      <c r="AD42" s="30"/>
      <c r="AE42" s="36">
        <f t="shared" si="8"/>
        <v>86.642295597484292</v>
      </c>
      <c r="AF42" s="37"/>
      <c r="AG42" s="38">
        <f t="shared" si="9"/>
        <v>19.253843466107622</v>
      </c>
      <c r="AH42" s="39"/>
      <c r="AI42" s="41">
        <v>74.364999999999995</v>
      </c>
      <c r="AJ42" s="42"/>
      <c r="AK42" s="42"/>
      <c r="AL42" s="42">
        <v>89.147000000000006</v>
      </c>
      <c r="AM42" s="42"/>
      <c r="AN42" s="42"/>
      <c r="AO42" s="51">
        <f t="shared" si="4"/>
        <v>81.756</v>
      </c>
      <c r="AP42" s="51"/>
      <c r="AQ42" s="51"/>
      <c r="AR42" s="51">
        <f t="shared" si="5"/>
        <v>81.756</v>
      </c>
      <c r="AS42" s="51"/>
      <c r="AT42" s="51"/>
      <c r="AU42" s="7"/>
    </row>
    <row r="43" spans="2:47" x14ac:dyDescent="0.3">
      <c r="B43" s="5"/>
      <c r="C43" s="22" t="s">
        <v>46</v>
      </c>
      <c r="D43" s="22"/>
      <c r="E43" s="30">
        <v>450</v>
      </c>
      <c r="F43" s="30"/>
      <c r="G43" s="30">
        <v>60</v>
      </c>
      <c r="H43" s="30"/>
      <c r="I43" s="30">
        <v>140</v>
      </c>
      <c r="J43" s="30"/>
      <c r="K43" s="30">
        <v>25</v>
      </c>
      <c r="L43" s="30"/>
      <c r="M43" s="30">
        <v>10</v>
      </c>
      <c r="N43" s="30"/>
      <c r="O43" s="36">
        <f t="shared" si="6"/>
        <v>86.642295597484292</v>
      </c>
      <c r="P43" s="37"/>
      <c r="Q43" s="38">
        <f t="shared" si="7"/>
        <v>19.253843466107622</v>
      </c>
      <c r="R43" s="40"/>
      <c r="S43" s="29" t="s">
        <v>46</v>
      </c>
      <c r="T43" s="22"/>
      <c r="U43" s="30">
        <v>450</v>
      </c>
      <c r="V43" s="30"/>
      <c r="W43" s="30">
        <v>60</v>
      </c>
      <c r="X43" s="30"/>
      <c r="Y43" s="30">
        <v>140</v>
      </c>
      <c r="Z43" s="30"/>
      <c r="AA43" s="30">
        <v>25</v>
      </c>
      <c r="AB43" s="30"/>
      <c r="AC43" s="30">
        <v>10</v>
      </c>
      <c r="AD43" s="30"/>
      <c r="AE43" s="36">
        <f t="shared" si="8"/>
        <v>86.642295597484292</v>
      </c>
      <c r="AF43" s="37"/>
      <c r="AG43" s="38">
        <f t="shared" si="9"/>
        <v>19.253843466107622</v>
      </c>
      <c r="AH43" s="39"/>
      <c r="AI43" s="41">
        <v>74.364999999999995</v>
      </c>
      <c r="AJ43" s="42"/>
      <c r="AK43" s="42"/>
      <c r="AL43" s="42">
        <v>89.147000000000006</v>
      </c>
      <c r="AM43" s="42"/>
      <c r="AN43" s="42"/>
      <c r="AO43" s="51">
        <f t="shared" si="4"/>
        <v>81.756</v>
      </c>
      <c r="AP43" s="51"/>
      <c r="AQ43" s="51"/>
      <c r="AR43" s="51">
        <f t="shared" si="5"/>
        <v>81.756</v>
      </c>
      <c r="AS43" s="51"/>
      <c r="AT43" s="51"/>
      <c r="AU43" s="7"/>
    </row>
    <row r="44" spans="2:47" x14ac:dyDescent="0.3">
      <c r="B44" s="5"/>
      <c r="C44" s="22" t="s">
        <v>47</v>
      </c>
      <c r="D44" s="22"/>
      <c r="E44" s="30">
        <v>450</v>
      </c>
      <c r="F44" s="30"/>
      <c r="G44" s="30">
        <v>60</v>
      </c>
      <c r="H44" s="30"/>
      <c r="I44" s="30">
        <v>140</v>
      </c>
      <c r="J44" s="30"/>
      <c r="K44" s="30">
        <v>25</v>
      </c>
      <c r="L44" s="30"/>
      <c r="M44" s="30">
        <v>10</v>
      </c>
      <c r="N44" s="30"/>
      <c r="O44" s="36">
        <f t="shared" si="6"/>
        <v>86.642295597484292</v>
      </c>
      <c r="P44" s="37"/>
      <c r="Q44" s="38">
        <f t="shared" si="7"/>
        <v>19.253843466107622</v>
      </c>
      <c r="R44" s="40"/>
      <c r="S44" s="29" t="s">
        <v>47</v>
      </c>
      <c r="T44" s="22"/>
      <c r="U44" s="30">
        <v>450</v>
      </c>
      <c r="V44" s="30"/>
      <c r="W44" s="30">
        <v>60</v>
      </c>
      <c r="X44" s="30"/>
      <c r="Y44" s="30">
        <v>140</v>
      </c>
      <c r="Z44" s="30"/>
      <c r="AA44" s="30">
        <v>25</v>
      </c>
      <c r="AB44" s="30"/>
      <c r="AC44" s="30">
        <v>10</v>
      </c>
      <c r="AD44" s="30"/>
      <c r="AE44" s="36">
        <f t="shared" si="8"/>
        <v>86.642295597484292</v>
      </c>
      <c r="AF44" s="37"/>
      <c r="AG44" s="38">
        <f t="shared" si="9"/>
        <v>19.253843466107622</v>
      </c>
      <c r="AH44" s="39"/>
      <c r="AI44" s="41">
        <v>74.364999999999995</v>
      </c>
      <c r="AJ44" s="42"/>
      <c r="AK44" s="42"/>
      <c r="AL44" s="42">
        <v>89.147000000000006</v>
      </c>
      <c r="AM44" s="42"/>
      <c r="AN44" s="42"/>
      <c r="AO44" s="51">
        <f t="shared" si="4"/>
        <v>81.756</v>
      </c>
      <c r="AP44" s="51"/>
      <c r="AQ44" s="51"/>
      <c r="AR44" s="51">
        <f t="shared" si="5"/>
        <v>81.756</v>
      </c>
      <c r="AS44" s="51"/>
      <c r="AT44" s="51"/>
      <c r="AU44" s="7"/>
    </row>
    <row r="45" spans="2:47" x14ac:dyDescent="0.3">
      <c r="B45" s="5"/>
      <c r="C45" s="22" t="s">
        <v>48</v>
      </c>
      <c r="D45" s="22"/>
      <c r="E45" s="30">
        <v>450</v>
      </c>
      <c r="F45" s="30"/>
      <c r="G45" s="30">
        <v>60</v>
      </c>
      <c r="H45" s="30"/>
      <c r="I45" s="30">
        <v>140</v>
      </c>
      <c r="J45" s="30"/>
      <c r="K45" s="30">
        <v>25</v>
      </c>
      <c r="L45" s="30"/>
      <c r="M45" s="30">
        <v>10</v>
      </c>
      <c r="N45" s="30"/>
      <c r="O45" s="36">
        <f t="shared" si="6"/>
        <v>86.642295597484292</v>
      </c>
      <c r="P45" s="37"/>
      <c r="Q45" s="38">
        <f t="shared" si="7"/>
        <v>19.253843466107622</v>
      </c>
      <c r="R45" s="40"/>
      <c r="S45" s="29" t="s">
        <v>48</v>
      </c>
      <c r="T45" s="22"/>
      <c r="U45" s="30">
        <v>450</v>
      </c>
      <c r="V45" s="30"/>
      <c r="W45" s="30">
        <v>60</v>
      </c>
      <c r="X45" s="30"/>
      <c r="Y45" s="30">
        <v>140</v>
      </c>
      <c r="Z45" s="30"/>
      <c r="AA45" s="30">
        <v>25</v>
      </c>
      <c r="AB45" s="30"/>
      <c r="AC45" s="30">
        <v>10</v>
      </c>
      <c r="AD45" s="30"/>
      <c r="AE45" s="36">
        <f t="shared" si="8"/>
        <v>86.642295597484292</v>
      </c>
      <c r="AF45" s="37"/>
      <c r="AG45" s="38">
        <f t="shared" si="9"/>
        <v>19.253843466107622</v>
      </c>
      <c r="AH45" s="39"/>
      <c r="AI45" s="41">
        <v>74.364999999999995</v>
      </c>
      <c r="AJ45" s="42"/>
      <c r="AK45" s="42"/>
      <c r="AL45" s="42">
        <v>89.147000000000006</v>
      </c>
      <c r="AM45" s="42"/>
      <c r="AN45" s="42"/>
      <c r="AO45" s="51">
        <f t="shared" si="4"/>
        <v>81.756</v>
      </c>
      <c r="AP45" s="51"/>
      <c r="AQ45" s="51"/>
      <c r="AR45" s="51">
        <f t="shared" si="5"/>
        <v>81.756</v>
      </c>
      <c r="AS45" s="51"/>
      <c r="AT45" s="51"/>
      <c r="AU45" s="7"/>
    </row>
    <row r="46" spans="2:47" x14ac:dyDescent="0.3">
      <c r="B46" s="5"/>
      <c r="C46" s="22" t="s">
        <v>49</v>
      </c>
      <c r="D46" s="22"/>
      <c r="E46" s="30">
        <v>450</v>
      </c>
      <c r="F46" s="30"/>
      <c r="G46" s="30">
        <v>60</v>
      </c>
      <c r="H46" s="30"/>
      <c r="I46" s="30">
        <v>140</v>
      </c>
      <c r="J46" s="30"/>
      <c r="K46" s="30">
        <v>25</v>
      </c>
      <c r="L46" s="30"/>
      <c r="M46" s="30">
        <v>10</v>
      </c>
      <c r="N46" s="30"/>
      <c r="O46" s="36">
        <f t="shared" si="6"/>
        <v>86.642295597484292</v>
      </c>
      <c r="P46" s="37"/>
      <c r="Q46" s="38">
        <f t="shared" si="7"/>
        <v>19.253843466107622</v>
      </c>
      <c r="R46" s="40"/>
      <c r="S46" s="29" t="s">
        <v>49</v>
      </c>
      <c r="T46" s="22"/>
      <c r="U46" s="30">
        <v>450</v>
      </c>
      <c r="V46" s="30"/>
      <c r="W46" s="30">
        <v>60</v>
      </c>
      <c r="X46" s="30"/>
      <c r="Y46" s="30">
        <v>140</v>
      </c>
      <c r="Z46" s="30"/>
      <c r="AA46" s="30">
        <v>25</v>
      </c>
      <c r="AB46" s="30"/>
      <c r="AC46" s="30">
        <v>10</v>
      </c>
      <c r="AD46" s="30"/>
      <c r="AE46" s="36">
        <f t="shared" si="8"/>
        <v>86.642295597484292</v>
      </c>
      <c r="AF46" s="37"/>
      <c r="AG46" s="38">
        <f t="shared" si="9"/>
        <v>19.253843466107622</v>
      </c>
      <c r="AH46" s="39"/>
      <c r="AI46" s="41">
        <v>74.364999999999995</v>
      </c>
      <c r="AJ46" s="42"/>
      <c r="AK46" s="42"/>
      <c r="AL46" s="42">
        <v>89.147000000000006</v>
      </c>
      <c r="AM46" s="42"/>
      <c r="AN46" s="42"/>
      <c r="AO46" s="51">
        <f t="shared" si="4"/>
        <v>81.756</v>
      </c>
      <c r="AP46" s="51"/>
      <c r="AQ46" s="51"/>
      <c r="AR46" s="51">
        <f t="shared" si="5"/>
        <v>81.756</v>
      </c>
      <c r="AS46" s="51"/>
      <c r="AT46" s="51"/>
      <c r="AU46" s="7"/>
    </row>
    <row r="47" spans="2:47" x14ac:dyDescent="0.3">
      <c r="B47" s="5"/>
      <c r="C47" s="22" t="s">
        <v>50</v>
      </c>
      <c r="D47" s="22"/>
      <c r="E47" s="30">
        <v>450</v>
      </c>
      <c r="F47" s="30"/>
      <c r="G47" s="30">
        <v>60</v>
      </c>
      <c r="H47" s="30"/>
      <c r="I47" s="30">
        <v>140</v>
      </c>
      <c r="J47" s="30"/>
      <c r="K47" s="30">
        <v>25</v>
      </c>
      <c r="L47" s="30"/>
      <c r="M47" s="30">
        <v>10</v>
      </c>
      <c r="N47" s="30"/>
      <c r="O47" s="36">
        <f t="shared" si="6"/>
        <v>86.642295597484292</v>
      </c>
      <c r="P47" s="37"/>
      <c r="Q47" s="38">
        <f t="shared" si="7"/>
        <v>19.253843466107622</v>
      </c>
      <c r="R47" s="40"/>
      <c r="S47" s="29" t="s">
        <v>50</v>
      </c>
      <c r="T47" s="22"/>
      <c r="U47" s="30">
        <v>450</v>
      </c>
      <c r="V47" s="30"/>
      <c r="W47" s="30">
        <v>60</v>
      </c>
      <c r="X47" s="30"/>
      <c r="Y47" s="30">
        <v>140</v>
      </c>
      <c r="Z47" s="30"/>
      <c r="AA47" s="30">
        <v>25</v>
      </c>
      <c r="AB47" s="30"/>
      <c r="AC47" s="30">
        <v>10</v>
      </c>
      <c r="AD47" s="30"/>
      <c r="AE47" s="36">
        <f t="shared" si="8"/>
        <v>86.642295597484292</v>
      </c>
      <c r="AF47" s="37"/>
      <c r="AG47" s="38">
        <f t="shared" si="9"/>
        <v>19.253843466107622</v>
      </c>
      <c r="AH47" s="39"/>
      <c r="AI47" s="41">
        <v>74.364999999999995</v>
      </c>
      <c r="AJ47" s="42"/>
      <c r="AK47" s="42"/>
      <c r="AL47" s="42">
        <v>89.147000000000006</v>
      </c>
      <c r="AM47" s="42"/>
      <c r="AN47" s="42"/>
      <c r="AO47" s="51">
        <f t="shared" si="4"/>
        <v>81.756</v>
      </c>
      <c r="AP47" s="51"/>
      <c r="AQ47" s="51"/>
      <c r="AR47" s="51">
        <f t="shared" si="5"/>
        <v>81.756</v>
      </c>
      <c r="AS47" s="51"/>
      <c r="AT47" s="51"/>
      <c r="AU47" s="7"/>
    </row>
    <row r="48" spans="2:47" x14ac:dyDescent="0.3">
      <c r="B48" s="5"/>
      <c r="C48" s="22" t="s">
        <v>51</v>
      </c>
      <c r="D48" s="22"/>
      <c r="E48" s="30">
        <v>450</v>
      </c>
      <c r="F48" s="30"/>
      <c r="G48" s="30">
        <v>60</v>
      </c>
      <c r="H48" s="30"/>
      <c r="I48" s="30">
        <v>140</v>
      </c>
      <c r="J48" s="30"/>
      <c r="K48" s="30">
        <v>25</v>
      </c>
      <c r="L48" s="30"/>
      <c r="M48" s="30">
        <v>10</v>
      </c>
      <c r="N48" s="30"/>
      <c r="O48" s="36">
        <f t="shared" si="6"/>
        <v>86.642295597484292</v>
      </c>
      <c r="P48" s="37"/>
      <c r="Q48" s="38">
        <f t="shared" si="7"/>
        <v>19.253843466107622</v>
      </c>
      <c r="R48" s="40"/>
      <c r="S48" s="29" t="s">
        <v>51</v>
      </c>
      <c r="T48" s="22"/>
      <c r="U48" s="30">
        <v>450</v>
      </c>
      <c r="V48" s="30"/>
      <c r="W48" s="30">
        <v>60</v>
      </c>
      <c r="X48" s="30"/>
      <c r="Y48" s="30">
        <v>140</v>
      </c>
      <c r="Z48" s="30"/>
      <c r="AA48" s="30">
        <v>25</v>
      </c>
      <c r="AB48" s="30"/>
      <c r="AC48" s="30">
        <v>10</v>
      </c>
      <c r="AD48" s="30"/>
      <c r="AE48" s="36">
        <f t="shared" si="8"/>
        <v>86.642295597484292</v>
      </c>
      <c r="AF48" s="37"/>
      <c r="AG48" s="38">
        <f t="shared" si="9"/>
        <v>19.253843466107622</v>
      </c>
      <c r="AH48" s="39"/>
      <c r="AI48" s="41">
        <v>74.364999999999995</v>
      </c>
      <c r="AJ48" s="42"/>
      <c r="AK48" s="42"/>
      <c r="AL48" s="42">
        <v>89.147000000000006</v>
      </c>
      <c r="AM48" s="42"/>
      <c r="AN48" s="42"/>
      <c r="AO48" s="51">
        <f t="shared" si="4"/>
        <v>81.756</v>
      </c>
      <c r="AP48" s="51"/>
      <c r="AQ48" s="51"/>
      <c r="AR48" s="51">
        <f t="shared" si="5"/>
        <v>81.756</v>
      </c>
      <c r="AS48" s="51"/>
      <c r="AT48" s="51"/>
      <c r="AU48" s="7"/>
    </row>
    <row r="49" spans="2:47" x14ac:dyDescent="0.3">
      <c r="B49" s="5"/>
      <c r="C49" s="22" t="s">
        <v>52</v>
      </c>
      <c r="D49" s="22"/>
      <c r="E49" s="30">
        <v>450</v>
      </c>
      <c r="F49" s="30"/>
      <c r="G49" s="30">
        <v>60</v>
      </c>
      <c r="H49" s="30"/>
      <c r="I49" s="30">
        <v>140</v>
      </c>
      <c r="J49" s="30"/>
      <c r="K49" s="30">
        <v>25</v>
      </c>
      <c r="L49" s="30"/>
      <c r="M49" s="30">
        <v>10</v>
      </c>
      <c r="N49" s="30"/>
      <c r="O49" s="36">
        <f t="shared" si="6"/>
        <v>86.642295597484292</v>
      </c>
      <c r="P49" s="37"/>
      <c r="Q49" s="38">
        <f t="shared" si="7"/>
        <v>19.253843466107622</v>
      </c>
      <c r="R49" s="40"/>
      <c r="S49" s="29" t="s">
        <v>52</v>
      </c>
      <c r="T49" s="22"/>
      <c r="U49" s="30">
        <v>450</v>
      </c>
      <c r="V49" s="30"/>
      <c r="W49" s="30">
        <v>60</v>
      </c>
      <c r="X49" s="30"/>
      <c r="Y49" s="30">
        <v>140</v>
      </c>
      <c r="Z49" s="30"/>
      <c r="AA49" s="30">
        <v>25</v>
      </c>
      <c r="AB49" s="30"/>
      <c r="AC49" s="30">
        <v>10</v>
      </c>
      <c r="AD49" s="30"/>
      <c r="AE49" s="36">
        <f t="shared" si="8"/>
        <v>86.642295597484292</v>
      </c>
      <c r="AF49" s="37"/>
      <c r="AG49" s="38">
        <f t="shared" si="9"/>
        <v>19.253843466107622</v>
      </c>
      <c r="AH49" s="39"/>
      <c r="AI49" s="41">
        <v>74.364999999999995</v>
      </c>
      <c r="AJ49" s="42"/>
      <c r="AK49" s="42"/>
      <c r="AL49" s="42">
        <v>89.147000000000006</v>
      </c>
      <c r="AM49" s="42"/>
      <c r="AN49" s="42"/>
      <c r="AO49" s="51">
        <f t="shared" si="4"/>
        <v>81.756</v>
      </c>
      <c r="AP49" s="51"/>
      <c r="AQ49" s="51"/>
      <c r="AR49" s="51">
        <f t="shared" si="5"/>
        <v>81.756</v>
      </c>
      <c r="AS49" s="51"/>
      <c r="AT49" s="51"/>
      <c r="AU49" s="7"/>
    </row>
    <row r="50" spans="2:47" x14ac:dyDescent="0.3">
      <c r="B50" s="5"/>
      <c r="C50" s="22" t="s">
        <v>53</v>
      </c>
      <c r="D50" s="22"/>
      <c r="E50" s="30">
        <v>450</v>
      </c>
      <c r="F50" s="30"/>
      <c r="G50" s="30">
        <v>60</v>
      </c>
      <c r="H50" s="30"/>
      <c r="I50" s="30">
        <v>140</v>
      </c>
      <c r="J50" s="30"/>
      <c r="K50" s="30">
        <v>25</v>
      </c>
      <c r="L50" s="30"/>
      <c r="M50" s="30">
        <v>10</v>
      </c>
      <c r="N50" s="30"/>
      <c r="O50" s="36">
        <f t="shared" si="6"/>
        <v>86.642295597484292</v>
      </c>
      <c r="P50" s="37"/>
      <c r="Q50" s="38">
        <f t="shared" si="7"/>
        <v>19.253843466107622</v>
      </c>
      <c r="R50" s="40"/>
      <c r="S50" s="29" t="s">
        <v>53</v>
      </c>
      <c r="T50" s="22"/>
      <c r="U50" s="30">
        <v>450</v>
      </c>
      <c r="V50" s="30"/>
      <c r="W50" s="30">
        <v>60</v>
      </c>
      <c r="X50" s="30"/>
      <c r="Y50" s="30">
        <v>140</v>
      </c>
      <c r="Z50" s="30"/>
      <c r="AA50" s="30">
        <v>25</v>
      </c>
      <c r="AB50" s="30"/>
      <c r="AC50" s="30">
        <v>10</v>
      </c>
      <c r="AD50" s="30"/>
      <c r="AE50" s="36">
        <f t="shared" si="8"/>
        <v>86.642295597484292</v>
      </c>
      <c r="AF50" s="37"/>
      <c r="AG50" s="38">
        <f t="shared" si="9"/>
        <v>19.253843466107622</v>
      </c>
      <c r="AH50" s="39"/>
      <c r="AI50" s="41">
        <v>74.364999999999995</v>
      </c>
      <c r="AJ50" s="42"/>
      <c r="AK50" s="42"/>
      <c r="AL50" s="42">
        <v>89.147000000000006</v>
      </c>
      <c r="AM50" s="42"/>
      <c r="AN50" s="42"/>
      <c r="AO50" s="51">
        <f t="shared" si="4"/>
        <v>81.756</v>
      </c>
      <c r="AP50" s="51"/>
      <c r="AQ50" s="51"/>
      <c r="AR50" s="51">
        <f t="shared" si="5"/>
        <v>81.756</v>
      </c>
      <c r="AS50" s="51"/>
      <c r="AT50" s="51"/>
      <c r="AU50" s="7"/>
    </row>
    <row r="51" spans="2:47" x14ac:dyDescent="0.3">
      <c r="B51" s="5"/>
      <c r="C51" s="22" t="s">
        <v>54</v>
      </c>
      <c r="D51" s="22"/>
      <c r="E51" s="30">
        <v>450</v>
      </c>
      <c r="F51" s="30"/>
      <c r="G51" s="30">
        <v>60</v>
      </c>
      <c r="H51" s="30"/>
      <c r="I51" s="30">
        <v>140</v>
      </c>
      <c r="J51" s="30"/>
      <c r="K51" s="30">
        <v>25</v>
      </c>
      <c r="L51" s="30"/>
      <c r="M51" s="30">
        <v>10</v>
      </c>
      <c r="N51" s="30"/>
      <c r="O51" s="36">
        <f t="shared" si="6"/>
        <v>86.642295597484292</v>
      </c>
      <c r="P51" s="37"/>
      <c r="Q51" s="38">
        <f t="shared" si="7"/>
        <v>19.253843466107622</v>
      </c>
      <c r="R51" s="40"/>
      <c r="S51" s="29" t="s">
        <v>54</v>
      </c>
      <c r="T51" s="22"/>
      <c r="U51" s="30">
        <v>450</v>
      </c>
      <c r="V51" s="30"/>
      <c r="W51" s="30">
        <v>60</v>
      </c>
      <c r="X51" s="30"/>
      <c r="Y51" s="30">
        <v>140</v>
      </c>
      <c r="Z51" s="30"/>
      <c r="AA51" s="30">
        <v>25</v>
      </c>
      <c r="AB51" s="30"/>
      <c r="AC51" s="30">
        <v>10</v>
      </c>
      <c r="AD51" s="30"/>
      <c r="AE51" s="36">
        <f t="shared" si="8"/>
        <v>86.642295597484292</v>
      </c>
      <c r="AF51" s="37"/>
      <c r="AG51" s="38">
        <f t="shared" si="9"/>
        <v>19.253843466107622</v>
      </c>
      <c r="AH51" s="39"/>
      <c r="AI51" s="41">
        <v>74.364999999999995</v>
      </c>
      <c r="AJ51" s="42"/>
      <c r="AK51" s="42"/>
      <c r="AL51" s="42">
        <v>89.147000000000006</v>
      </c>
      <c r="AM51" s="42"/>
      <c r="AN51" s="42"/>
      <c r="AO51" s="51">
        <f t="shared" si="4"/>
        <v>81.756</v>
      </c>
      <c r="AP51" s="51"/>
      <c r="AQ51" s="51"/>
      <c r="AR51" s="51">
        <f t="shared" si="5"/>
        <v>81.756</v>
      </c>
      <c r="AS51" s="51"/>
      <c r="AT51" s="51"/>
      <c r="AU51" s="7"/>
    </row>
    <row r="52" spans="2:47" x14ac:dyDescent="0.3">
      <c r="B52" s="5"/>
      <c r="C52" s="22" t="s">
        <v>55</v>
      </c>
      <c r="D52" s="22"/>
      <c r="E52" s="30">
        <v>450</v>
      </c>
      <c r="F52" s="30"/>
      <c r="G52" s="30">
        <v>60</v>
      </c>
      <c r="H52" s="30"/>
      <c r="I52" s="30">
        <v>140</v>
      </c>
      <c r="J52" s="30"/>
      <c r="K52" s="30">
        <v>25</v>
      </c>
      <c r="L52" s="30"/>
      <c r="M52" s="30">
        <v>10</v>
      </c>
      <c r="N52" s="30"/>
      <c r="O52" s="36">
        <f t="shared" si="6"/>
        <v>86.642295597484292</v>
      </c>
      <c r="P52" s="37"/>
      <c r="Q52" s="38">
        <f t="shared" si="7"/>
        <v>19.253843466107622</v>
      </c>
      <c r="R52" s="40"/>
      <c r="S52" s="29" t="s">
        <v>55</v>
      </c>
      <c r="T52" s="22"/>
      <c r="U52" s="30">
        <v>450</v>
      </c>
      <c r="V52" s="30"/>
      <c r="W52" s="30">
        <v>60</v>
      </c>
      <c r="X52" s="30"/>
      <c r="Y52" s="30">
        <v>140</v>
      </c>
      <c r="Z52" s="30"/>
      <c r="AA52" s="30">
        <v>25</v>
      </c>
      <c r="AB52" s="30"/>
      <c r="AC52" s="30">
        <v>10</v>
      </c>
      <c r="AD52" s="30"/>
      <c r="AE52" s="36">
        <f t="shared" si="8"/>
        <v>86.642295597484292</v>
      </c>
      <c r="AF52" s="37"/>
      <c r="AG52" s="38">
        <f t="shared" si="9"/>
        <v>19.253843466107622</v>
      </c>
      <c r="AH52" s="39"/>
      <c r="AI52" s="41">
        <v>74.364999999999995</v>
      </c>
      <c r="AJ52" s="42"/>
      <c r="AK52" s="42"/>
      <c r="AL52" s="42">
        <v>89.147000000000006</v>
      </c>
      <c r="AM52" s="42"/>
      <c r="AN52" s="42"/>
      <c r="AO52" s="51">
        <f t="shared" si="4"/>
        <v>81.756</v>
      </c>
      <c r="AP52" s="51"/>
      <c r="AQ52" s="51"/>
      <c r="AR52" s="51">
        <f t="shared" si="5"/>
        <v>81.756</v>
      </c>
      <c r="AS52" s="51"/>
      <c r="AT52" s="51"/>
      <c r="AU52" s="7"/>
    </row>
    <row r="53" spans="2:47" x14ac:dyDescent="0.3">
      <c r="B53" s="5"/>
      <c r="C53" s="22" t="s">
        <v>56</v>
      </c>
      <c r="D53" s="22"/>
      <c r="E53" s="30">
        <v>450</v>
      </c>
      <c r="F53" s="30"/>
      <c r="G53" s="30">
        <v>60</v>
      </c>
      <c r="H53" s="30"/>
      <c r="I53" s="30">
        <v>140</v>
      </c>
      <c r="J53" s="30"/>
      <c r="K53" s="30">
        <v>25</v>
      </c>
      <c r="L53" s="30"/>
      <c r="M53" s="30">
        <v>10</v>
      </c>
      <c r="N53" s="30"/>
      <c r="O53" s="36">
        <f t="shared" si="6"/>
        <v>86.642295597484292</v>
      </c>
      <c r="P53" s="37"/>
      <c r="Q53" s="38">
        <f t="shared" si="7"/>
        <v>19.253843466107622</v>
      </c>
      <c r="R53" s="40"/>
      <c r="S53" s="29" t="s">
        <v>56</v>
      </c>
      <c r="T53" s="22"/>
      <c r="U53" s="30">
        <v>450</v>
      </c>
      <c r="V53" s="30"/>
      <c r="W53" s="30">
        <v>60</v>
      </c>
      <c r="X53" s="30"/>
      <c r="Y53" s="30">
        <v>140</v>
      </c>
      <c r="Z53" s="30"/>
      <c r="AA53" s="30">
        <v>25</v>
      </c>
      <c r="AB53" s="30"/>
      <c r="AC53" s="30">
        <v>10</v>
      </c>
      <c r="AD53" s="30"/>
      <c r="AE53" s="36">
        <f t="shared" si="8"/>
        <v>86.642295597484292</v>
      </c>
      <c r="AF53" s="37"/>
      <c r="AG53" s="38">
        <f t="shared" si="9"/>
        <v>19.253843466107622</v>
      </c>
      <c r="AH53" s="39"/>
      <c r="AI53" s="41">
        <v>74.364999999999995</v>
      </c>
      <c r="AJ53" s="42"/>
      <c r="AK53" s="42"/>
      <c r="AL53" s="42">
        <v>89.147000000000006</v>
      </c>
      <c r="AM53" s="42"/>
      <c r="AN53" s="42"/>
      <c r="AO53" s="51">
        <f t="shared" si="4"/>
        <v>81.756</v>
      </c>
      <c r="AP53" s="51"/>
      <c r="AQ53" s="51"/>
      <c r="AR53" s="51">
        <f t="shared" si="5"/>
        <v>81.756</v>
      </c>
      <c r="AS53" s="51"/>
      <c r="AT53" s="51"/>
      <c r="AU53" s="7"/>
    </row>
    <row r="54" spans="2:47" x14ac:dyDescent="0.3">
      <c r="B54" s="5"/>
      <c r="C54" s="22" t="s">
        <v>57</v>
      </c>
      <c r="D54" s="22"/>
      <c r="E54" s="30">
        <v>450</v>
      </c>
      <c r="F54" s="30"/>
      <c r="G54" s="30">
        <v>60</v>
      </c>
      <c r="H54" s="30"/>
      <c r="I54" s="30">
        <v>140</v>
      </c>
      <c r="J54" s="30"/>
      <c r="K54" s="30">
        <v>25</v>
      </c>
      <c r="L54" s="30"/>
      <c r="M54" s="30">
        <v>10</v>
      </c>
      <c r="N54" s="30"/>
      <c r="O54" s="36">
        <f t="shared" si="6"/>
        <v>86.642295597484292</v>
      </c>
      <c r="P54" s="37"/>
      <c r="Q54" s="38">
        <f t="shared" si="7"/>
        <v>19.253843466107622</v>
      </c>
      <c r="R54" s="40"/>
      <c r="S54" s="29" t="s">
        <v>57</v>
      </c>
      <c r="T54" s="22"/>
      <c r="U54" s="30">
        <v>450</v>
      </c>
      <c r="V54" s="30"/>
      <c r="W54" s="30">
        <v>60</v>
      </c>
      <c r="X54" s="30"/>
      <c r="Y54" s="30">
        <v>140</v>
      </c>
      <c r="Z54" s="30"/>
      <c r="AA54" s="30">
        <v>25</v>
      </c>
      <c r="AB54" s="30"/>
      <c r="AC54" s="30">
        <v>10</v>
      </c>
      <c r="AD54" s="30"/>
      <c r="AE54" s="36">
        <f t="shared" si="8"/>
        <v>86.642295597484292</v>
      </c>
      <c r="AF54" s="37"/>
      <c r="AG54" s="38">
        <f t="shared" si="9"/>
        <v>19.253843466107622</v>
      </c>
      <c r="AH54" s="39"/>
      <c r="AI54" s="41">
        <v>74.364999999999995</v>
      </c>
      <c r="AJ54" s="42"/>
      <c r="AK54" s="42"/>
      <c r="AL54" s="42">
        <v>89.147000000000006</v>
      </c>
      <c r="AM54" s="42"/>
      <c r="AN54" s="42"/>
      <c r="AO54" s="51">
        <f t="shared" si="4"/>
        <v>81.756</v>
      </c>
      <c r="AP54" s="51"/>
      <c r="AQ54" s="51"/>
      <c r="AR54" s="51">
        <f t="shared" si="5"/>
        <v>81.756</v>
      </c>
      <c r="AS54" s="51"/>
      <c r="AT54" s="51"/>
      <c r="AU54" s="7"/>
    </row>
    <row r="55" spans="2:47" x14ac:dyDescent="0.3">
      <c r="B55" s="5"/>
      <c r="C55" s="22" t="s">
        <v>58</v>
      </c>
      <c r="D55" s="22"/>
      <c r="E55" s="30">
        <v>450</v>
      </c>
      <c r="F55" s="30"/>
      <c r="G55" s="30">
        <v>60</v>
      </c>
      <c r="H55" s="30"/>
      <c r="I55" s="30">
        <v>140</v>
      </c>
      <c r="J55" s="30"/>
      <c r="K55" s="30">
        <v>25</v>
      </c>
      <c r="L55" s="30"/>
      <c r="M55" s="30">
        <v>10</v>
      </c>
      <c r="N55" s="30"/>
      <c r="O55" s="36">
        <f t="shared" si="6"/>
        <v>86.642295597484292</v>
      </c>
      <c r="P55" s="37"/>
      <c r="Q55" s="38">
        <f t="shared" si="7"/>
        <v>19.253843466107622</v>
      </c>
      <c r="R55" s="40"/>
      <c r="S55" s="29" t="s">
        <v>58</v>
      </c>
      <c r="T55" s="22"/>
      <c r="U55" s="30">
        <v>450</v>
      </c>
      <c r="V55" s="30"/>
      <c r="W55" s="30">
        <v>60</v>
      </c>
      <c r="X55" s="30"/>
      <c r="Y55" s="30">
        <v>140</v>
      </c>
      <c r="Z55" s="30"/>
      <c r="AA55" s="30">
        <v>25</v>
      </c>
      <c r="AB55" s="30"/>
      <c r="AC55" s="30">
        <v>10</v>
      </c>
      <c r="AD55" s="30"/>
      <c r="AE55" s="36">
        <f t="shared" si="8"/>
        <v>86.642295597484292</v>
      </c>
      <c r="AF55" s="37"/>
      <c r="AG55" s="38">
        <f t="shared" si="9"/>
        <v>19.253843466107622</v>
      </c>
      <c r="AH55" s="39"/>
      <c r="AI55" s="41">
        <v>74.364999999999995</v>
      </c>
      <c r="AJ55" s="42"/>
      <c r="AK55" s="42"/>
      <c r="AL55" s="42">
        <v>89.147000000000006</v>
      </c>
      <c r="AM55" s="42"/>
      <c r="AN55" s="42"/>
      <c r="AO55" s="51">
        <f t="shared" si="4"/>
        <v>81.756</v>
      </c>
      <c r="AP55" s="51"/>
      <c r="AQ55" s="51"/>
      <c r="AR55" s="51">
        <f t="shared" si="5"/>
        <v>81.756</v>
      </c>
      <c r="AS55" s="51"/>
      <c r="AT55" s="51"/>
      <c r="AU55" s="7"/>
    </row>
    <row r="56" spans="2:47" x14ac:dyDescent="0.3">
      <c r="B56" s="5"/>
      <c r="C56" s="22" t="s">
        <v>59</v>
      </c>
      <c r="D56" s="22"/>
      <c r="E56" s="30">
        <v>450</v>
      </c>
      <c r="F56" s="30"/>
      <c r="G56" s="30">
        <v>60</v>
      </c>
      <c r="H56" s="30"/>
      <c r="I56" s="30">
        <v>140</v>
      </c>
      <c r="J56" s="30"/>
      <c r="K56" s="30">
        <v>25</v>
      </c>
      <c r="L56" s="30"/>
      <c r="M56" s="30">
        <v>10</v>
      </c>
      <c r="N56" s="30"/>
      <c r="O56" s="36">
        <f t="shared" si="6"/>
        <v>86.642295597484292</v>
      </c>
      <c r="P56" s="37"/>
      <c r="Q56" s="38">
        <f t="shared" si="7"/>
        <v>19.253843466107622</v>
      </c>
      <c r="R56" s="40"/>
      <c r="S56" s="29" t="s">
        <v>59</v>
      </c>
      <c r="T56" s="22"/>
      <c r="U56" s="30">
        <v>450</v>
      </c>
      <c r="V56" s="30"/>
      <c r="W56" s="30">
        <v>60</v>
      </c>
      <c r="X56" s="30"/>
      <c r="Y56" s="30">
        <v>140</v>
      </c>
      <c r="Z56" s="30"/>
      <c r="AA56" s="30">
        <v>25</v>
      </c>
      <c r="AB56" s="30"/>
      <c r="AC56" s="30">
        <v>10</v>
      </c>
      <c r="AD56" s="30"/>
      <c r="AE56" s="36">
        <f t="shared" si="8"/>
        <v>86.642295597484292</v>
      </c>
      <c r="AF56" s="37"/>
      <c r="AG56" s="38">
        <f t="shared" si="9"/>
        <v>19.253843466107622</v>
      </c>
      <c r="AH56" s="39"/>
      <c r="AI56" s="41">
        <v>74.364999999999995</v>
      </c>
      <c r="AJ56" s="42"/>
      <c r="AK56" s="42"/>
      <c r="AL56" s="42">
        <v>89.147000000000006</v>
      </c>
      <c r="AM56" s="42"/>
      <c r="AN56" s="42"/>
      <c r="AO56" s="51">
        <f t="shared" si="4"/>
        <v>81.756</v>
      </c>
      <c r="AP56" s="51"/>
      <c r="AQ56" s="51"/>
      <c r="AR56" s="51">
        <f t="shared" si="5"/>
        <v>81.756</v>
      </c>
      <c r="AS56" s="51"/>
      <c r="AT56" s="51"/>
      <c r="AU56" s="7"/>
    </row>
    <row r="57" spans="2:47" x14ac:dyDescent="0.3">
      <c r="B57" s="5"/>
      <c r="C57" s="22" t="s">
        <v>60</v>
      </c>
      <c r="D57" s="22"/>
      <c r="E57" s="30">
        <v>450</v>
      </c>
      <c r="F57" s="30"/>
      <c r="G57" s="30">
        <v>60</v>
      </c>
      <c r="H57" s="30"/>
      <c r="I57" s="30">
        <v>140</v>
      </c>
      <c r="J57" s="30"/>
      <c r="K57" s="30">
        <v>25</v>
      </c>
      <c r="L57" s="30"/>
      <c r="M57" s="30">
        <v>10</v>
      </c>
      <c r="N57" s="30"/>
      <c r="O57" s="36">
        <f t="shared" si="6"/>
        <v>86.642295597484292</v>
      </c>
      <c r="P57" s="37"/>
      <c r="Q57" s="38">
        <f t="shared" si="7"/>
        <v>19.253843466107622</v>
      </c>
      <c r="R57" s="40"/>
      <c r="S57" s="29" t="s">
        <v>60</v>
      </c>
      <c r="T57" s="22"/>
      <c r="U57" s="30">
        <v>450</v>
      </c>
      <c r="V57" s="30"/>
      <c r="W57" s="30">
        <v>60</v>
      </c>
      <c r="X57" s="30"/>
      <c r="Y57" s="30">
        <v>140</v>
      </c>
      <c r="Z57" s="30"/>
      <c r="AA57" s="30">
        <v>25</v>
      </c>
      <c r="AB57" s="30"/>
      <c r="AC57" s="30">
        <v>10</v>
      </c>
      <c r="AD57" s="30"/>
      <c r="AE57" s="36">
        <f t="shared" si="8"/>
        <v>86.642295597484292</v>
      </c>
      <c r="AF57" s="37"/>
      <c r="AG57" s="38">
        <f t="shared" si="9"/>
        <v>19.253843466107622</v>
      </c>
      <c r="AH57" s="39"/>
      <c r="AI57" s="41">
        <v>74.364999999999995</v>
      </c>
      <c r="AJ57" s="42"/>
      <c r="AK57" s="42"/>
      <c r="AL57" s="42">
        <v>89.147000000000006</v>
      </c>
      <c r="AM57" s="42"/>
      <c r="AN57" s="42"/>
      <c r="AO57" s="51">
        <f t="shared" si="4"/>
        <v>81.756</v>
      </c>
      <c r="AP57" s="51"/>
      <c r="AQ57" s="51"/>
      <c r="AR57" s="51">
        <f t="shared" si="5"/>
        <v>81.756</v>
      </c>
      <c r="AS57" s="51"/>
      <c r="AT57" s="51"/>
      <c r="AU57" s="7"/>
    </row>
    <row r="58" spans="2:47" x14ac:dyDescent="0.3">
      <c r="B58" s="5"/>
      <c r="C58" s="22" t="s">
        <v>61</v>
      </c>
      <c r="D58" s="22"/>
      <c r="E58" s="30">
        <v>450</v>
      </c>
      <c r="F58" s="30"/>
      <c r="G58" s="30">
        <v>60</v>
      </c>
      <c r="H58" s="30"/>
      <c r="I58" s="30">
        <v>140</v>
      </c>
      <c r="J58" s="30"/>
      <c r="K58" s="30">
        <v>25</v>
      </c>
      <c r="L58" s="30"/>
      <c r="M58" s="30">
        <v>10</v>
      </c>
      <c r="N58" s="30"/>
      <c r="O58" s="36">
        <f t="shared" si="6"/>
        <v>86.642295597484292</v>
      </c>
      <c r="P58" s="37"/>
      <c r="Q58" s="38">
        <f t="shared" si="7"/>
        <v>19.253843466107622</v>
      </c>
      <c r="R58" s="40"/>
      <c r="S58" s="29" t="s">
        <v>61</v>
      </c>
      <c r="T58" s="22"/>
      <c r="U58" s="30">
        <v>450</v>
      </c>
      <c r="V58" s="30"/>
      <c r="W58" s="30">
        <v>60</v>
      </c>
      <c r="X58" s="30"/>
      <c r="Y58" s="30">
        <v>140</v>
      </c>
      <c r="Z58" s="30"/>
      <c r="AA58" s="30">
        <v>25</v>
      </c>
      <c r="AB58" s="30"/>
      <c r="AC58" s="30">
        <v>10</v>
      </c>
      <c r="AD58" s="30"/>
      <c r="AE58" s="36">
        <f t="shared" si="8"/>
        <v>86.642295597484292</v>
      </c>
      <c r="AF58" s="37"/>
      <c r="AG58" s="38">
        <f t="shared" si="9"/>
        <v>19.253843466107622</v>
      </c>
      <c r="AH58" s="39"/>
      <c r="AI58" s="41">
        <v>74.364999999999995</v>
      </c>
      <c r="AJ58" s="42"/>
      <c r="AK58" s="42"/>
      <c r="AL58" s="42">
        <v>89.147000000000006</v>
      </c>
      <c r="AM58" s="42"/>
      <c r="AN58" s="42"/>
      <c r="AO58" s="51">
        <f t="shared" si="4"/>
        <v>81.756</v>
      </c>
      <c r="AP58" s="51"/>
      <c r="AQ58" s="51"/>
      <c r="AR58" s="51">
        <f t="shared" si="5"/>
        <v>81.756</v>
      </c>
      <c r="AS58" s="51"/>
      <c r="AT58" s="51"/>
      <c r="AU58" s="7"/>
    </row>
    <row r="59" spans="2:47" x14ac:dyDescent="0.3">
      <c r="B59" s="5"/>
      <c r="C59" s="22" t="s">
        <v>62</v>
      </c>
      <c r="D59" s="22"/>
      <c r="E59" s="30">
        <v>450</v>
      </c>
      <c r="F59" s="30"/>
      <c r="G59" s="30">
        <v>60</v>
      </c>
      <c r="H59" s="30"/>
      <c r="I59" s="30">
        <v>140</v>
      </c>
      <c r="J59" s="30"/>
      <c r="K59" s="30">
        <v>25</v>
      </c>
      <c r="L59" s="30"/>
      <c r="M59" s="30">
        <v>10</v>
      </c>
      <c r="N59" s="30"/>
      <c r="O59" s="36">
        <f t="shared" si="6"/>
        <v>86.642295597484292</v>
      </c>
      <c r="P59" s="37"/>
      <c r="Q59" s="38">
        <f t="shared" si="7"/>
        <v>19.253843466107622</v>
      </c>
      <c r="R59" s="40"/>
      <c r="S59" s="29" t="s">
        <v>62</v>
      </c>
      <c r="T59" s="22"/>
      <c r="U59" s="30">
        <v>450</v>
      </c>
      <c r="V59" s="30"/>
      <c r="W59" s="30">
        <v>60</v>
      </c>
      <c r="X59" s="30"/>
      <c r="Y59" s="30">
        <v>140</v>
      </c>
      <c r="Z59" s="30"/>
      <c r="AA59" s="30">
        <v>25</v>
      </c>
      <c r="AB59" s="30"/>
      <c r="AC59" s="30">
        <v>10</v>
      </c>
      <c r="AD59" s="30"/>
      <c r="AE59" s="36">
        <f t="shared" si="8"/>
        <v>86.642295597484292</v>
      </c>
      <c r="AF59" s="37"/>
      <c r="AG59" s="38">
        <f t="shared" si="9"/>
        <v>19.253843466107622</v>
      </c>
      <c r="AH59" s="39"/>
      <c r="AI59" s="41">
        <v>74.364999999999995</v>
      </c>
      <c r="AJ59" s="42"/>
      <c r="AK59" s="42"/>
      <c r="AL59" s="42">
        <v>89.147000000000006</v>
      </c>
      <c r="AM59" s="42"/>
      <c r="AN59" s="42"/>
      <c r="AO59" s="51">
        <f t="shared" si="4"/>
        <v>81.756</v>
      </c>
      <c r="AP59" s="51"/>
      <c r="AQ59" s="51"/>
      <c r="AR59" s="51">
        <f t="shared" si="5"/>
        <v>81.756</v>
      </c>
      <c r="AS59" s="51"/>
      <c r="AT59" s="51"/>
      <c r="AU59" s="7"/>
    </row>
    <row r="60" spans="2:47" x14ac:dyDescent="0.3">
      <c r="B60" s="5"/>
      <c r="C60" s="22" t="s">
        <v>63</v>
      </c>
      <c r="D60" s="22"/>
      <c r="E60" s="30">
        <v>450</v>
      </c>
      <c r="F60" s="30"/>
      <c r="G60" s="30">
        <v>60</v>
      </c>
      <c r="H60" s="30"/>
      <c r="I60" s="30">
        <v>140</v>
      </c>
      <c r="J60" s="30"/>
      <c r="K60" s="30">
        <v>25</v>
      </c>
      <c r="L60" s="30"/>
      <c r="M60" s="30">
        <v>10</v>
      </c>
      <c r="N60" s="30"/>
      <c r="O60" s="36">
        <f t="shared" si="6"/>
        <v>86.642295597484292</v>
      </c>
      <c r="P60" s="37"/>
      <c r="Q60" s="38">
        <f t="shared" si="7"/>
        <v>19.253843466107622</v>
      </c>
      <c r="R60" s="40"/>
      <c r="S60" s="29" t="s">
        <v>63</v>
      </c>
      <c r="T60" s="22"/>
      <c r="U60" s="30">
        <v>450</v>
      </c>
      <c r="V60" s="30"/>
      <c r="W60" s="30">
        <v>60</v>
      </c>
      <c r="X60" s="30"/>
      <c r="Y60" s="30">
        <v>140</v>
      </c>
      <c r="Z60" s="30"/>
      <c r="AA60" s="30">
        <v>25</v>
      </c>
      <c r="AB60" s="30"/>
      <c r="AC60" s="30">
        <v>10</v>
      </c>
      <c r="AD60" s="30"/>
      <c r="AE60" s="36">
        <f t="shared" si="8"/>
        <v>86.642295597484292</v>
      </c>
      <c r="AF60" s="37"/>
      <c r="AG60" s="38">
        <f t="shared" si="9"/>
        <v>19.253843466107622</v>
      </c>
      <c r="AH60" s="39"/>
      <c r="AI60" s="41">
        <v>74.364999999999995</v>
      </c>
      <c r="AJ60" s="42"/>
      <c r="AK60" s="42"/>
      <c r="AL60" s="42">
        <v>89.147000000000006</v>
      </c>
      <c r="AM60" s="42"/>
      <c r="AN60" s="42"/>
      <c r="AO60" s="51">
        <f t="shared" si="4"/>
        <v>81.756</v>
      </c>
      <c r="AP60" s="51"/>
      <c r="AQ60" s="51"/>
      <c r="AR60" s="51">
        <f t="shared" si="5"/>
        <v>81.756</v>
      </c>
      <c r="AS60" s="51"/>
      <c r="AT60" s="51"/>
      <c r="AU60" s="7"/>
    </row>
    <row r="61" spans="2:47" x14ac:dyDescent="0.3">
      <c r="B61" s="5"/>
      <c r="C61" s="22" t="s">
        <v>64</v>
      </c>
      <c r="D61" s="22"/>
      <c r="E61" s="30">
        <v>450</v>
      </c>
      <c r="F61" s="30"/>
      <c r="G61" s="30">
        <v>60</v>
      </c>
      <c r="H61" s="30"/>
      <c r="I61" s="30">
        <v>140</v>
      </c>
      <c r="J61" s="30"/>
      <c r="K61" s="30">
        <v>25</v>
      </c>
      <c r="L61" s="30"/>
      <c r="M61" s="30">
        <v>10</v>
      </c>
      <c r="N61" s="30"/>
      <c r="O61" s="36">
        <f t="shared" si="6"/>
        <v>86.642295597484292</v>
      </c>
      <c r="P61" s="37"/>
      <c r="Q61" s="38">
        <f t="shared" si="7"/>
        <v>19.253843466107622</v>
      </c>
      <c r="R61" s="40"/>
      <c r="S61" s="29" t="s">
        <v>64</v>
      </c>
      <c r="T61" s="22"/>
      <c r="U61" s="30">
        <v>450</v>
      </c>
      <c r="V61" s="30"/>
      <c r="W61" s="30">
        <v>60</v>
      </c>
      <c r="X61" s="30"/>
      <c r="Y61" s="30">
        <v>140</v>
      </c>
      <c r="Z61" s="30"/>
      <c r="AA61" s="30">
        <v>25</v>
      </c>
      <c r="AB61" s="30"/>
      <c r="AC61" s="30">
        <v>10</v>
      </c>
      <c r="AD61" s="30"/>
      <c r="AE61" s="36">
        <f t="shared" si="8"/>
        <v>86.642295597484292</v>
      </c>
      <c r="AF61" s="37"/>
      <c r="AG61" s="38">
        <f t="shared" si="9"/>
        <v>19.253843466107622</v>
      </c>
      <c r="AH61" s="39"/>
      <c r="AI61" s="41">
        <v>74.364999999999995</v>
      </c>
      <c r="AJ61" s="42"/>
      <c r="AK61" s="42"/>
      <c r="AL61" s="42">
        <v>89.147000000000006</v>
      </c>
      <c r="AM61" s="42"/>
      <c r="AN61" s="42"/>
      <c r="AO61" s="51">
        <f t="shared" si="4"/>
        <v>81.756</v>
      </c>
      <c r="AP61" s="51"/>
      <c r="AQ61" s="51"/>
      <c r="AR61" s="51">
        <f t="shared" si="5"/>
        <v>81.756</v>
      </c>
      <c r="AS61" s="51"/>
      <c r="AT61" s="51"/>
      <c r="AU61" s="7"/>
    </row>
    <row r="62" spans="2:47" x14ac:dyDescent="0.3">
      <c r="B62" s="5"/>
      <c r="C62" s="22" t="s">
        <v>65</v>
      </c>
      <c r="D62" s="22"/>
      <c r="E62" s="30">
        <v>450</v>
      </c>
      <c r="F62" s="30"/>
      <c r="G62" s="30">
        <v>60</v>
      </c>
      <c r="H62" s="30"/>
      <c r="I62" s="30">
        <v>140</v>
      </c>
      <c r="J62" s="30"/>
      <c r="K62" s="30">
        <v>25</v>
      </c>
      <c r="L62" s="30"/>
      <c r="M62" s="30">
        <v>10</v>
      </c>
      <c r="N62" s="30"/>
      <c r="O62" s="36">
        <f t="shared" si="6"/>
        <v>86.642295597484292</v>
      </c>
      <c r="P62" s="37"/>
      <c r="Q62" s="38">
        <f t="shared" si="7"/>
        <v>19.253843466107622</v>
      </c>
      <c r="R62" s="40"/>
      <c r="S62" s="29" t="s">
        <v>65</v>
      </c>
      <c r="T62" s="22"/>
      <c r="U62" s="30">
        <v>450</v>
      </c>
      <c r="V62" s="30"/>
      <c r="W62" s="30">
        <v>60</v>
      </c>
      <c r="X62" s="30"/>
      <c r="Y62" s="30">
        <v>140</v>
      </c>
      <c r="Z62" s="30"/>
      <c r="AA62" s="30">
        <v>25</v>
      </c>
      <c r="AB62" s="30"/>
      <c r="AC62" s="30">
        <v>10</v>
      </c>
      <c r="AD62" s="30"/>
      <c r="AE62" s="36">
        <f t="shared" si="8"/>
        <v>86.642295597484292</v>
      </c>
      <c r="AF62" s="37"/>
      <c r="AG62" s="38">
        <f t="shared" si="9"/>
        <v>19.253843466107622</v>
      </c>
      <c r="AH62" s="39"/>
      <c r="AI62" s="41">
        <v>74.364999999999995</v>
      </c>
      <c r="AJ62" s="42"/>
      <c r="AK62" s="42"/>
      <c r="AL62" s="42">
        <v>89.147000000000006</v>
      </c>
      <c r="AM62" s="42"/>
      <c r="AN62" s="42"/>
      <c r="AO62" s="51">
        <f t="shared" si="4"/>
        <v>81.756</v>
      </c>
      <c r="AP62" s="51"/>
      <c r="AQ62" s="51"/>
      <c r="AR62" s="51">
        <f t="shared" si="5"/>
        <v>81.756</v>
      </c>
      <c r="AS62" s="51"/>
      <c r="AT62" s="51"/>
      <c r="AU62" s="7"/>
    </row>
    <row r="63" spans="2:47" x14ac:dyDescent="0.3">
      <c r="B63" s="5"/>
      <c r="C63" s="22" t="s">
        <v>66</v>
      </c>
      <c r="D63" s="22"/>
      <c r="E63" s="30">
        <v>450</v>
      </c>
      <c r="F63" s="30"/>
      <c r="G63" s="30">
        <v>60</v>
      </c>
      <c r="H63" s="30"/>
      <c r="I63" s="30">
        <v>140</v>
      </c>
      <c r="J63" s="30"/>
      <c r="K63" s="30">
        <v>25</v>
      </c>
      <c r="L63" s="30"/>
      <c r="M63" s="30">
        <v>10</v>
      </c>
      <c r="N63" s="30"/>
      <c r="O63" s="36">
        <f t="shared" si="6"/>
        <v>86.642295597484292</v>
      </c>
      <c r="P63" s="37"/>
      <c r="Q63" s="38">
        <f t="shared" si="7"/>
        <v>19.253843466107622</v>
      </c>
      <c r="R63" s="40"/>
      <c r="S63" s="29" t="s">
        <v>66</v>
      </c>
      <c r="T63" s="22"/>
      <c r="U63" s="30">
        <v>450</v>
      </c>
      <c r="V63" s="30"/>
      <c r="W63" s="30">
        <v>60</v>
      </c>
      <c r="X63" s="30"/>
      <c r="Y63" s="30">
        <v>140</v>
      </c>
      <c r="Z63" s="30"/>
      <c r="AA63" s="30">
        <v>25</v>
      </c>
      <c r="AB63" s="30"/>
      <c r="AC63" s="30">
        <v>10</v>
      </c>
      <c r="AD63" s="30"/>
      <c r="AE63" s="36">
        <f t="shared" si="8"/>
        <v>86.642295597484292</v>
      </c>
      <c r="AF63" s="37"/>
      <c r="AG63" s="38">
        <f t="shared" si="9"/>
        <v>19.253843466107622</v>
      </c>
      <c r="AH63" s="39"/>
      <c r="AI63" s="41">
        <v>74.364999999999995</v>
      </c>
      <c r="AJ63" s="42"/>
      <c r="AK63" s="42"/>
      <c r="AL63" s="42">
        <v>89.147000000000006</v>
      </c>
      <c r="AM63" s="42"/>
      <c r="AN63" s="42"/>
      <c r="AO63" s="51">
        <f t="shared" si="4"/>
        <v>81.756</v>
      </c>
      <c r="AP63" s="51"/>
      <c r="AQ63" s="51"/>
      <c r="AR63" s="51">
        <f t="shared" si="5"/>
        <v>81.756</v>
      </c>
      <c r="AS63" s="51"/>
      <c r="AT63" s="51"/>
      <c r="AU63" s="7"/>
    </row>
    <row r="64" spans="2:47" x14ac:dyDescent="0.3">
      <c r="B64" s="5"/>
      <c r="C64" s="22" t="s">
        <v>67</v>
      </c>
      <c r="D64" s="22"/>
      <c r="E64" s="30">
        <v>450</v>
      </c>
      <c r="F64" s="30"/>
      <c r="G64" s="30">
        <v>60</v>
      </c>
      <c r="H64" s="30"/>
      <c r="I64" s="30">
        <v>140</v>
      </c>
      <c r="J64" s="30"/>
      <c r="K64" s="30">
        <v>25</v>
      </c>
      <c r="L64" s="30"/>
      <c r="M64" s="30">
        <v>10</v>
      </c>
      <c r="N64" s="30"/>
      <c r="O64" s="36">
        <f t="shared" si="6"/>
        <v>86.642295597484292</v>
      </c>
      <c r="P64" s="37"/>
      <c r="Q64" s="38">
        <f t="shared" si="7"/>
        <v>19.253843466107622</v>
      </c>
      <c r="R64" s="40"/>
      <c r="S64" s="29" t="s">
        <v>67</v>
      </c>
      <c r="T64" s="22"/>
      <c r="U64" s="30">
        <v>450</v>
      </c>
      <c r="V64" s="30"/>
      <c r="W64" s="30">
        <v>60</v>
      </c>
      <c r="X64" s="30"/>
      <c r="Y64" s="30">
        <v>140</v>
      </c>
      <c r="Z64" s="30"/>
      <c r="AA64" s="30">
        <v>25</v>
      </c>
      <c r="AB64" s="30"/>
      <c r="AC64" s="30">
        <v>10</v>
      </c>
      <c r="AD64" s="30"/>
      <c r="AE64" s="36">
        <f t="shared" si="8"/>
        <v>86.642295597484292</v>
      </c>
      <c r="AF64" s="37"/>
      <c r="AG64" s="38">
        <f t="shared" si="9"/>
        <v>19.253843466107622</v>
      </c>
      <c r="AH64" s="39"/>
      <c r="AI64" s="41">
        <v>74.364999999999995</v>
      </c>
      <c r="AJ64" s="42"/>
      <c r="AK64" s="42"/>
      <c r="AL64" s="42">
        <v>89.147000000000006</v>
      </c>
      <c r="AM64" s="42"/>
      <c r="AN64" s="42"/>
      <c r="AO64" s="51">
        <f t="shared" si="4"/>
        <v>81.756</v>
      </c>
      <c r="AP64" s="51"/>
      <c r="AQ64" s="51"/>
      <c r="AR64" s="51">
        <f t="shared" si="5"/>
        <v>81.756</v>
      </c>
      <c r="AS64" s="51"/>
      <c r="AT64" s="51"/>
      <c r="AU64" s="7"/>
    </row>
    <row r="65" spans="2:47" x14ac:dyDescent="0.3">
      <c r="B65" s="5"/>
      <c r="C65" s="22" t="s">
        <v>68</v>
      </c>
      <c r="D65" s="22"/>
      <c r="E65" s="30">
        <v>450</v>
      </c>
      <c r="F65" s="30"/>
      <c r="G65" s="30">
        <v>60</v>
      </c>
      <c r="H65" s="30"/>
      <c r="I65" s="30">
        <v>140</v>
      </c>
      <c r="J65" s="30"/>
      <c r="K65" s="30">
        <v>25</v>
      </c>
      <c r="L65" s="30"/>
      <c r="M65" s="30">
        <v>10</v>
      </c>
      <c r="N65" s="30"/>
      <c r="O65" s="36">
        <f t="shared" si="6"/>
        <v>86.642295597484292</v>
      </c>
      <c r="P65" s="37"/>
      <c r="Q65" s="38">
        <f t="shared" si="7"/>
        <v>19.253843466107622</v>
      </c>
      <c r="R65" s="40"/>
      <c r="S65" s="29" t="s">
        <v>68</v>
      </c>
      <c r="T65" s="22"/>
      <c r="U65" s="30">
        <v>450</v>
      </c>
      <c r="V65" s="30"/>
      <c r="W65" s="30">
        <v>60</v>
      </c>
      <c r="X65" s="30"/>
      <c r="Y65" s="30">
        <v>140</v>
      </c>
      <c r="Z65" s="30"/>
      <c r="AA65" s="30">
        <v>25</v>
      </c>
      <c r="AB65" s="30"/>
      <c r="AC65" s="30">
        <v>10</v>
      </c>
      <c r="AD65" s="30"/>
      <c r="AE65" s="36">
        <f t="shared" si="8"/>
        <v>86.642295597484292</v>
      </c>
      <c r="AF65" s="37"/>
      <c r="AG65" s="38">
        <f t="shared" si="9"/>
        <v>19.253843466107622</v>
      </c>
      <c r="AH65" s="39"/>
      <c r="AI65" s="41">
        <v>74.364999999999995</v>
      </c>
      <c r="AJ65" s="42"/>
      <c r="AK65" s="42"/>
      <c r="AL65" s="42">
        <v>89.147000000000006</v>
      </c>
      <c r="AM65" s="42"/>
      <c r="AN65" s="42"/>
      <c r="AO65" s="51">
        <f t="shared" si="4"/>
        <v>81.756</v>
      </c>
      <c r="AP65" s="51"/>
      <c r="AQ65" s="51"/>
      <c r="AR65" s="51">
        <f t="shared" si="5"/>
        <v>81.756</v>
      </c>
      <c r="AS65" s="51"/>
      <c r="AT65" s="51"/>
      <c r="AU65" s="7"/>
    </row>
    <row r="66" spans="2:47" x14ac:dyDescent="0.3">
      <c r="B66" s="5"/>
      <c r="C66" s="22" t="s">
        <v>69</v>
      </c>
      <c r="D66" s="22"/>
      <c r="E66" s="30">
        <v>450</v>
      </c>
      <c r="F66" s="30"/>
      <c r="G66" s="30">
        <v>60</v>
      </c>
      <c r="H66" s="30"/>
      <c r="I66" s="30">
        <v>140</v>
      </c>
      <c r="J66" s="30"/>
      <c r="K66" s="30">
        <v>25</v>
      </c>
      <c r="L66" s="30"/>
      <c r="M66" s="30">
        <v>10</v>
      </c>
      <c r="N66" s="30"/>
      <c r="O66" s="36">
        <f t="shared" si="6"/>
        <v>86.642295597484292</v>
      </c>
      <c r="P66" s="37"/>
      <c r="Q66" s="38">
        <f t="shared" si="7"/>
        <v>19.253843466107622</v>
      </c>
      <c r="R66" s="40"/>
      <c r="S66" s="29" t="s">
        <v>69</v>
      </c>
      <c r="T66" s="22"/>
      <c r="U66" s="30">
        <v>450</v>
      </c>
      <c r="V66" s="30"/>
      <c r="W66" s="30">
        <v>60</v>
      </c>
      <c r="X66" s="30"/>
      <c r="Y66" s="30">
        <v>140</v>
      </c>
      <c r="Z66" s="30"/>
      <c r="AA66" s="30">
        <v>25</v>
      </c>
      <c r="AB66" s="30"/>
      <c r="AC66" s="30">
        <v>10</v>
      </c>
      <c r="AD66" s="30"/>
      <c r="AE66" s="36">
        <f t="shared" si="8"/>
        <v>86.642295597484292</v>
      </c>
      <c r="AF66" s="37"/>
      <c r="AG66" s="38">
        <f t="shared" si="9"/>
        <v>19.253843466107622</v>
      </c>
      <c r="AH66" s="39"/>
      <c r="AI66" s="41">
        <v>74.364999999999995</v>
      </c>
      <c r="AJ66" s="42"/>
      <c r="AK66" s="42"/>
      <c r="AL66" s="42">
        <v>89.147000000000006</v>
      </c>
      <c r="AM66" s="42"/>
      <c r="AN66" s="42"/>
      <c r="AO66" s="51">
        <f t="shared" si="4"/>
        <v>81.756</v>
      </c>
      <c r="AP66" s="51"/>
      <c r="AQ66" s="51"/>
      <c r="AR66" s="51">
        <f t="shared" si="5"/>
        <v>81.756</v>
      </c>
      <c r="AS66" s="51"/>
      <c r="AT66" s="51"/>
      <c r="AU66" s="7"/>
    </row>
    <row r="67" spans="2:47" x14ac:dyDescent="0.3">
      <c r="B67" s="5"/>
      <c r="C67" s="22" t="s">
        <v>70</v>
      </c>
      <c r="D67" s="22"/>
      <c r="E67" s="30">
        <v>450</v>
      </c>
      <c r="F67" s="30"/>
      <c r="G67" s="30">
        <v>60</v>
      </c>
      <c r="H67" s="30"/>
      <c r="I67" s="30">
        <v>140</v>
      </c>
      <c r="J67" s="30"/>
      <c r="K67" s="30">
        <v>25</v>
      </c>
      <c r="L67" s="30"/>
      <c r="M67" s="30">
        <v>10</v>
      </c>
      <c r="N67" s="30"/>
      <c r="O67" s="36">
        <f t="shared" si="6"/>
        <v>86.642295597484292</v>
      </c>
      <c r="P67" s="37"/>
      <c r="Q67" s="38">
        <f t="shared" si="7"/>
        <v>19.253843466107622</v>
      </c>
      <c r="R67" s="40"/>
      <c r="S67" s="29" t="s">
        <v>70</v>
      </c>
      <c r="T67" s="22"/>
      <c r="U67" s="30">
        <v>450</v>
      </c>
      <c r="V67" s="30"/>
      <c r="W67" s="30">
        <v>60</v>
      </c>
      <c r="X67" s="30"/>
      <c r="Y67" s="30">
        <v>140</v>
      </c>
      <c r="Z67" s="30"/>
      <c r="AA67" s="30">
        <v>25</v>
      </c>
      <c r="AB67" s="30"/>
      <c r="AC67" s="30">
        <v>10</v>
      </c>
      <c r="AD67" s="30"/>
      <c r="AE67" s="36">
        <f t="shared" si="8"/>
        <v>86.642295597484292</v>
      </c>
      <c r="AF67" s="37"/>
      <c r="AG67" s="38">
        <f t="shared" si="9"/>
        <v>19.253843466107622</v>
      </c>
      <c r="AH67" s="39"/>
      <c r="AI67" s="41">
        <v>74.364999999999995</v>
      </c>
      <c r="AJ67" s="42"/>
      <c r="AK67" s="42"/>
      <c r="AL67" s="42">
        <v>89.147000000000006</v>
      </c>
      <c r="AM67" s="42"/>
      <c r="AN67" s="42"/>
      <c r="AO67" s="51">
        <f t="shared" si="4"/>
        <v>81.756</v>
      </c>
      <c r="AP67" s="51"/>
      <c r="AQ67" s="51"/>
      <c r="AR67" s="51">
        <f t="shared" si="5"/>
        <v>81.756</v>
      </c>
      <c r="AS67" s="51"/>
      <c r="AT67" s="51"/>
      <c r="AU67" s="7"/>
    </row>
    <row r="68" spans="2:47" x14ac:dyDescent="0.3">
      <c r="B68" s="5"/>
      <c r="C68" s="22" t="s">
        <v>71</v>
      </c>
      <c r="D68" s="22"/>
      <c r="E68" s="30">
        <v>450</v>
      </c>
      <c r="F68" s="30"/>
      <c r="G68" s="30">
        <v>60</v>
      </c>
      <c r="H68" s="30"/>
      <c r="I68" s="30">
        <v>140</v>
      </c>
      <c r="J68" s="30"/>
      <c r="K68" s="30">
        <v>25</v>
      </c>
      <c r="L68" s="30"/>
      <c r="M68" s="30">
        <v>10</v>
      </c>
      <c r="N68" s="30"/>
      <c r="O68" s="36">
        <f t="shared" si="6"/>
        <v>86.642295597484292</v>
      </c>
      <c r="P68" s="37"/>
      <c r="Q68" s="38">
        <f t="shared" si="7"/>
        <v>19.253843466107622</v>
      </c>
      <c r="R68" s="40"/>
      <c r="S68" s="29" t="s">
        <v>71</v>
      </c>
      <c r="T68" s="22"/>
      <c r="U68" s="30">
        <v>450</v>
      </c>
      <c r="V68" s="30"/>
      <c r="W68" s="30">
        <v>60</v>
      </c>
      <c r="X68" s="30"/>
      <c r="Y68" s="30">
        <v>140</v>
      </c>
      <c r="Z68" s="30"/>
      <c r="AA68" s="30">
        <v>25</v>
      </c>
      <c r="AB68" s="30"/>
      <c r="AC68" s="30">
        <v>10</v>
      </c>
      <c r="AD68" s="30"/>
      <c r="AE68" s="36">
        <f t="shared" si="8"/>
        <v>86.642295597484292</v>
      </c>
      <c r="AF68" s="37"/>
      <c r="AG68" s="38">
        <f t="shared" si="9"/>
        <v>19.253843466107622</v>
      </c>
      <c r="AH68" s="39"/>
      <c r="AI68" s="41">
        <v>74.364999999999995</v>
      </c>
      <c r="AJ68" s="42"/>
      <c r="AK68" s="42"/>
      <c r="AL68" s="42">
        <v>89.147000000000006</v>
      </c>
      <c r="AM68" s="42"/>
      <c r="AN68" s="42"/>
      <c r="AO68" s="51">
        <f t="shared" si="4"/>
        <v>81.756</v>
      </c>
      <c r="AP68" s="51"/>
      <c r="AQ68" s="51"/>
      <c r="AR68" s="51">
        <f t="shared" si="5"/>
        <v>81.756</v>
      </c>
      <c r="AS68" s="51"/>
      <c r="AT68" s="51"/>
      <c r="AU68" s="7"/>
    </row>
    <row r="69" spans="2:47" x14ac:dyDescent="0.3">
      <c r="B69" s="5"/>
      <c r="C69" s="22" t="s">
        <v>72</v>
      </c>
      <c r="D69" s="22"/>
      <c r="E69" s="30">
        <v>450</v>
      </c>
      <c r="F69" s="30"/>
      <c r="G69" s="30">
        <v>60</v>
      </c>
      <c r="H69" s="30"/>
      <c r="I69" s="30">
        <v>140</v>
      </c>
      <c r="J69" s="30"/>
      <c r="K69" s="30">
        <v>25</v>
      </c>
      <c r="L69" s="30"/>
      <c r="M69" s="30">
        <v>10</v>
      </c>
      <c r="N69" s="30"/>
      <c r="O69" s="36">
        <f t="shared" si="6"/>
        <v>86.642295597484292</v>
      </c>
      <c r="P69" s="37"/>
      <c r="Q69" s="38">
        <f t="shared" si="7"/>
        <v>19.253843466107622</v>
      </c>
      <c r="R69" s="40"/>
      <c r="S69" s="29" t="s">
        <v>72</v>
      </c>
      <c r="T69" s="22"/>
      <c r="U69" s="30">
        <v>450</v>
      </c>
      <c r="V69" s="30"/>
      <c r="W69" s="30">
        <v>60</v>
      </c>
      <c r="X69" s="30"/>
      <c r="Y69" s="30">
        <v>140</v>
      </c>
      <c r="Z69" s="30"/>
      <c r="AA69" s="30">
        <v>25</v>
      </c>
      <c r="AB69" s="30"/>
      <c r="AC69" s="30">
        <v>10</v>
      </c>
      <c r="AD69" s="30"/>
      <c r="AE69" s="36">
        <f t="shared" si="8"/>
        <v>86.642295597484292</v>
      </c>
      <c r="AF69" s="37"/>
      <c r="AG69" s="38">
        <f t="shared" si="9"/>
        <v>19.253843466107622</v>
      </c>
      <c r="AH69" s="39"/>
      <c r="AI69" s="41">
        <v>74.364999999999995</v>
      </c>
      <c r="AJ69" s="42"/>
      <c r="AK69" s="42"/>
      <c r="AL69" s="42">
        <v>89.147000000000006</v>
      </c>
      <c r="AM69" s="42"/>
      <c r="AN69" s="42"/>
      <c r="AO69" s="51">
        <f t="shared" si="4"/>
        <v>81.756</v>
      </c>
      <c r="AP69" s="51"/>
      <c r="AQ69" s="51"/>
      <c r="AR69" s="51">
        <f t="shared" si="5"/>
        <v>81.756</v>
      </c>
      <c r="AS69" s="51"/>
      <c r="AT69" s="51"/>
      <c r="AU69" s="7"/>
    </row>
    <row r="70" spans="2:47" x14ac:dyDescent="0.3">
      <c r="B70" s="5"/>
      <c r="C70" s="22" t="s">
        <v>73</v>
      </c>
      <c r="D70" s="22"/>
      <c r="E70" s="30">
        <v>450</v>
      </c>
      <c r="F70" s="30"/>
      <c r="G70" s="30">
        <v>60</v>
      </c>
      <c r="H70" s="30"/>
      <c r="I70" s="30">
        <v>140</v>
      </c>
      <c r="J70" s="30"/>
      <c r="K70" s="30">
        <v>25</v>
      </c>
      <c r="L70" s="30"/>
      <c r="M70" s="30">
        <v>10</v>
      </c>
      <c r="N70" s="30"/>
      <c r="O70" s="36">
        <f t="shared" si="6"/>
        <v>86.642295597484292</v>
      </c>
      <c r="P70" s="37"/>
      <c r="Q70" s="38">
        <f t="shared" si="7"/>
        <v>19.253843466107622</v>
      </c>
      <c r="R70" s="40"/>
      <c r="S70" s="29" t="s">
        <v>73</v>
      </c>
      <c r="T70" s="22"/>
      <c r="U70" s="30">
        <v>450</v>
      </c>
      <c r="V70" s="30"/>
      <c r="W70" s="30">
        <v>60</v>
      </c>
      <c r="X70" s="30"/>
      <c r="Y70" s="30">
        <v>140</v>
      </c>
      <c r="Z70" s="30"/>
      <c r="AA70" s="30">
        <v>25</v>
      </c>
      <c r="AB70" s="30"/>
      <c r="AC70" s="30">
        <v>10</v>
      </c>
      <c r="AD70" s="30"/>
      <c r="AE70" s="36">
        <f t="shared" si="8"/>
        <v>86.642295597484292</v>
      </c>
      <c r="AF70" s="37"/>
      <c r="AG70" s="38">
        <f t="shared" si="9"/>
        <v>19.253843466107622</v>
      </c>
      <c r="AH70" s="39"/>
      <c r="AI70" s="41">
        <v>74.364999999999995</v>
      </c>
      <c r="AJ70" s="42"/>
      <c r="AK70" s="42"/>
      <c r="AL70" s="42">
        <v>89.147000000000006</v>
      </c>
      <c r="AM70" s="42"/>
      <c r="AN70" s="42"/>
      <c r="AO70" s="51">
        <f t="shared" si="4"/>
        <v>81.756</v>
      </c>
      <c r="AP70" s="51"/>
      <c r="AQ70" s="51"/>
      <c r="AR70" s="51">
        <f t="shared" si="5"/>
        <v>81.756</v>
      </c>
      <c r="AS70" s="51"/>
      <c r="AT70" s="51"/>
      <c r="AU70" s="7"/>
    </row>
    <row r="71" spans="2:47" x14ac:dyDescent="0.3">
      <c r="B71" s="5"/>
      <c r="C71" s="22" t="s">
        <v>74</v>
      </c>
      <c r="D71" s="22"/>
      <c r="E71" s="30">
        <v>450</v>
      </c>
      <c r="F71" s="30"/>
      <c r="G71" s="30">
        <v>60</v>
      </c>
      <c r="H71" s="30"/>
      <c r="I71" s="30">
        <v>140</v>
      </c>
      <c r="J71" s="30"/>
      <c r="K71" s="30">
        <v>25</v>
      </c>
      <c r="L71" s="30"/>
      <c r="M71" s="30">
        <v>10</v>
      </c>
      <c r="N71" s="30"/>
      <c r="O71" s="36">
        <f t="shared" si="6"/>
        <v>86.642295597484292</v>
      </c>
      <c r="P71" s="37"/>
      <c r="Q71" s="38">
        <f t="shared" si="7"/>
        <v>19.253843466107622</v>
      </c>
      <c r="R71" s="40"/>
      <c r="S71" s="29" t="s">
        <v>74</v>
      </c>
      <c r="T71" s="22"/>
      <c r="U71" s="30">
        <v>450</v>
      </c>
      <c r="V71" s="30"/>
      <c r="W71" s="30">
        <v>60</v>
      </c>
      <c r="X71" s="30"/>
      <c r="Y71" s="30">
        <v>140</v>
      </c>
      <c r="Z71" s="30"/>
      <c r="AA71" s="30">
        <v>25</v>
      </c>
      <c r="AB71" s="30"/>
      <c r="AC71" s="30">
        <v>10</v>
      </c>
      <c r="AD71" s="30"/>
      <c r="AE71" s="36">
        <f t="shared" si="8"/>
        <v>86.642295597484292</v>
      </c>
      <c r="AF71" s="37"/>
      <c r="AG71" s="38">
        <f t="shared" si="9"/>
        <v>19.253843466107622</v>
      </c>
      <c r="AH71" s="39"/>
      <c r="AI71" s="41">
        <v>74.364999999999995</v>
      </c>
      <c r="AJ71" s="42"/>
      <c r="AK71" s="42"/>
      <c r="AL71" s="42">
        <v>89.147000000000006</v>
      </c>
      <c r="AM71" s="42"/>
      <c r="AN71" s="42"/>
      <c r="AO71" s="51">
        <f t="shared" si="4"/>
        <v>81.756</v>
      </c>
      <c r="AP71" s="51"/>
      <c r="AQ71" s="51"/>
      <c r="AR71" s="51">
        <f t="shared" si="5"/>
        <v>81.756</v>
      </c>
      <c r="AS71" s="51"/>
      <c r="AT71" s="51"/>
      <c r="AU71" s="7"/>
    </row>
    <row r="72" spans="2:47" x14ac:dyDescent="0.3">
      <c r="B72" s="5"/>
      <c r="C72" s="22" t="s">
        <v>75</v>
      </c>
      <c r="D72" s="22"/>
      <c r="E72" s="30">
        <v>450</v>
      </c>
      <c r="F72" s="30"/>
      <c r="G72" s="30">
        <v>60</v>
      </c>
      <c r="H72" s="30"/>
      <c r="I72" s="30">
        <v>140</v>
      </c>
      <c r="J72" s="30"/>
      <c r="K72" s="30">
        <v>25</v>
      </c>
      <c r="L72" s="30"/>
      <c r="M72" s="30">
        <v>10</v>
      </c>
      <c r="N72" s="30"/>
      <c r="O72" s="36">
        <f t="shared" si="6"/>
        <v>86.642295597484292</v>
      </c>
      <c r="P72" s="37"/>
      <c r="Q72" s="38">
        <f t="shared" si="7"/>
        <v>19.253843466107622</v>
      </c>
      <c r="R72" s="40"/>
      <c r="S72" s="29" t="s">
        <v>75</v>
      </c>
      <c r="T72" s="22"/>
      <c r="U72" s="30">
        <v>450</v>
      </c>
      <c r="V72" s="30"/>
      <c r="W72" s="30">
        <v>60</v>
      </c>
      <c r="X72" s="30"/>
      <c r="Y72" s="30">
        <v>140</v>
      </c>
      <c r="Z72" s="30"/>
      <c r="AA72" s="30">
        <v>25</v>
      </c>
      <c r="AB72" s="30"/>
      <c r="AC72" s="30">
        <v>10</v>
      </c>
      <c r="AD72" s="30"/>
      <c r="AE72" s="36">
        <f t="shared" si="8"/>
        <v>86.642295597484292</v>
      </c>
      <c r="AF72" s="37"/>
      <c r="AG72" s="38">
        <f t="shared" si="9"/>
        <v>19.253843466107622</v>
      </c>
      <c r="AH72" s="39"/>
      <c r="AI72" s="41">
        <v>74.364999999999995</v>
      </c>
      <c r="AJ72" s="42"/>
      <c r="AK72" s="42"/>
      <c r="AL72" s="42">
        <v>89.147000000000006</v>
      </c>
      <c r="AM72" s="42"/>
      <c r="AN72" s="42"/>
      <c r="AO72" s="51">
        <f t="shared" si="4"/>
        <v>81.756</v>
      </c>
      <c r="AP72" s="51"/>
      <c r="AQ72" s="51"/>
      <c r="AR72" s="51">
        <f t="shared" si="5"/>
        <v>81.756</v>
      </c>
      <c r="AS72" s="51"/>
      <c r="AT72" s="51"/>
      <c r="AU72" s="7"/>
    </row>
    <row r="73" spans="2:47" x14ac:dyDescent="0.3">
      <c r="B73" s="5"/>
      <c r="C73" s="22" t="s">
        <v>76</v>
      </c>
      <c r="D73" s="22"/>
      <c r="E73" s="30">
        <v>450</v>
      </c>
      <c r="F73" s="30"/>
      <c r="G73" s="30">
        <v>60</v>
      </c>
      <c r="H73" s="30"/>
      <c r="I73" s="30">
        <v>140</v>
      </c>
      <c r="J73" s="30"/>
      <c r="K73" s="30">
        <v>25</v>
      </c>
      <c r="L73" s="30"/>
      <c r="M73" s="30">
        <v>10</v>
      </c>
      <c r="N73" s="30"/>
      <c r="O73" s="36">
        <f t="shared" si="6"/>
        <v>86.642295597484292</v>
      </c>
      <c r="P73" s="37"/>
      <c r="Q73" s="38">
        <f t="shared" si="7"/>
        <v>19.253843466107622</v>
      </c>
      <c r="R73" s="40"/>
      <c r="S73" s="29" t="s">
        <v>76</v>
      </c>
      <c r="T73" s="22"/>
      <c r="U73" s="30">
        <v>450</v>
      </c>
      <c r="V73" s="30"/>
      <c r="W73" s="30">
        <v>60</v>
      </c>
      <c r="X73" s="30"/>
      <c r="Y73" s="30">
        <v>140</v>
      </c>
      <c r="Z73" s="30"/>
      <c r="AA73" s="30">
        <v>25</v>
      </c>
      <c r="AB73" s="30"/>
      <c r="AC73" s="30">
        <v>10</v>
      </c>
      <c r="AD73" s="30"/>
      <c r="AE73" s="36">
        <f t="shared" si="8"/>
        <v>86.642295597484292</v>
      </c>
      <c r="AF73" s="37"/>
      <c r="AG73" s="38">
        <f t="shared" si="9"/>
        <v>19.253843466107622</v>
      </c>
      <c r="AH73" s="39"/>
      <c r="AI73" s="41">
        <v>74.364999999999995</v>
      </c>
      <c r="AJ73" s="42"/>
      <c r="AK73" s="42"/>
      <c r="AL73" s="42">
        <v>89.147000000000006</v>
      </c>
      <c r="AM73" s="42"/>
      <c r="AN73" s="42"/>
      <c r="AO73" s="51">
        <f t="shared" si="4"/>
        <v>81.756</v>
      </c>
      <c r="AP73" s="51"/>
      <c r="AQ73" s="51"/>
      <c r="AR73" s="51">
        <f t="shared" si="5"/>
        <v>81.756</v>
      </c>
      <c r="AS73" s="51"/>
      <c r="AT73" s="51"/>
      <c r="AU73" s="7"/>
    </row>
    <row r="74" spans="2:47" x14ac:dyDescent="0.3">
      <c r="B74" s="5"/>
      <c r="C74" s="22" t="s">
        <v>77</v>
      </c>
      <c r="D74" s="22"/>
      <c r="E74" s="30">
        <v>450</v>
      </c>
      <c r="F74" s="30"/>
      <c r="G74" s="30">
        <v>60</v>
      </c>
      <c r="H74" s="30"/>
      <c r="I74" s="30">
        <v>140</v>
      </c>
      <c r="J74" s="30"/>
      <c r="K74" s="30">
        <v>25</v>
      </c>
      <c r="L74" s="30"/>
      <c r="M74" s="30">
        <v>10</v>
      </c>
      <c r="N74" s="30"/>
      <c r="O74" s="36">
        <f t="shared" si="6"/>
        <v>86.642295597484292</v>
      </c>
      <c r="P74" s="37"/>
      <c r="Q74" s="38">
        <f t="shared" si="7"/>
        <v>19.253843466107622</v>
      </c>
      <c r="R74" s="40"/>
      <c r="S74" s="29" t="s">
        <v>77</v>
      </c>
      <c r="T74" s="22"/>
      <c r="U74" s="30">
        <v>450</v>
      </c>
      <c r="V74" s="30"/>
      <c r="W74" s="30">
        <v>60</v>
      </c>
      <c r="X74" s="30"/>
      <c r="Y74" s="30">
        <v>140</v>
      </c>
      <c r="Z74" s="30"/>
      <c r="AA74" s="30">
        <v>25</v>
      </c>
      <c r="AB74" s="30"/>
      <c r="AC74" s="30">
        <v>10</v>
      </c>
      <c r="AD74" s="30"/>
      <c r="AE74" s="36">
        <f t="shared" si="8"/>
        <v>86.642295597484292</v>
      </c>
      <c r="AF74" s="37"/>
      <c r="AG74" s="38">
        <f t="shared" si="9"/>
        <v>19.253843466107622</v>
      </c>
      <c r="AH74" s="39"/>
      <c r="AI74" s="41">
        <v>74.364999999999995</v>
      </c>
      <c r="AJ74" s="42"/>
      <c r="AK74" s="42"/>
      <c r="AL74" s="42">
        <v>89.147000000000006</v>
      </c>
      <c r="AM74" s="42"/>
      <c r="AN74" s="42"/>
      <c r="AO74" s="51">
        <f t="shared" si="4"/>
        <v>81.756</v>
      </c>
      <c r="AP74" s="51"/>
      <c r="AQ74" s="51"/>
      <c r="AR74" s="51">
        <f t="shared" si="5"/>
        <v>81.756</v>
      </c>
      <c r="AS74" s="51"/>
      <c r="AT74" s="51"/>
      <c r="AU74" s="7"/>
    </row>
    <row r="75" spans="2:47" x14ac:dyDescent="0.3">
      <c r="B75" s="5"/>
      <c r="C75" s="22" t="s">
        <v>78</v>
      </c>
      <c r="D75" s="22"/>
      <c r="E75" s="30">
        <v>450</v>
      </c>
      <c r="F75" s="30"/>
      <c r="G75" s="30">
        <v>60</v>
      </c>
      <c r="H75" s="30"/>
      <c r="I75" s="30">
        <v>140</v>
      </c>
      <c r="J75" s="30"/>
      <c r="K75" s="30">
        <v>25</v>
      </c>
      <c r="L75" s="30"/>
      <c r="M75" s="30">
        <v>10</v>
      </c>
      <c r="N75" s="30"/>
      <c r="O75" s="36">
        <f t="shared" si="6"/>
        <v>86.642295597484292</v>
      </c>
      <c r="P75" s="37"/>
      <c r="Q75" s="38">
        <f t="shared" si="7"/>
        <v>19.253843466107622</v>
      </c>
      <c r="R75" s="40"/>
      <c r="S75" s="29" t="s">
        <v>78</v>
      </c>
      <c r="T75" s="22"/>
      <c r="U75" s="30">
        <v>450</v>
      </c>
      <c r="V75" s="30"/>
      <c r="W75" s="30">
        <v>60</v>
      </c>
      <c r="X75" s="30"/>
      <c r="Y75" s="30">
        <v>140</v>
      </c>
      <c r="Z75" s="30"/>
      <c r="AA75" s="30">
        <v>25</v>
      </c>
      <c r="AB75" s="30"/>
      <c r="AC75" s="30">
        <v>10</v>
      </c>
      <c r="AD75" s="30"/>
      <c r="AE75" s="36">
        <f t="shared" si="8"/>
        <v>86.642295597484292</v>
      </c>
      <c r="AF75" s="37"/>
      <c r="AG75" s="38">
        <f t="shared" si="9"/>
        <v>19.253843466107622</v>
      </c>
      <c r="AH75" s="39"/>
      <c r="AI75" s="41">
        <v>74.364999999999995</v>
      </c>
      <c r="AJ75" s="42"/>
      <c r="AK75" s="42"/>
      <c r="AL75" s="42">
        <v>89.147000000000006</v>
      </c>
      <c r="AM75" s="42"/>
      <c r="AN75" s="42"/>
      <c r="AO75" s="51">
        <f t="shared" si="4"/>
        <v>81.756</v>
      </c>
      <c r="AP75" s="51"/>
      <c r="AQ75" s="51"/>
      <c r="AR75" s="51">
        <f t="shared" si="5"/>
        <v>81.756</v>
      </c>
      <c r="AS75" s="51"/>
      <c r="AT75" s="51"/>
      <c r="AU75" s="7"/>
    </row>
    <row r="76" spans="2:47" x14ac:dyDescent="0.3">
      <c r="B76" s="5"/>
      <c r="C76" s="22" t="s">
        <v>79</v>
      </c>
      <c r="D76" s="22"/>
      <c r="E76" s="30">
        <v>450</v>
      </c>
      <c r="F76" s="30"/>
      <c r="G76" s="30">
        <v>60</v>
      </c>
      <c r="H76" s="30"/>
      <c r="I76" s="30">
        <v>140</v>
      </c>
      <c r="J76" s="30"/>
      <c r="K76" s="30">
        <v>25</v>
      </c>
      <c r="L76" s="30"/>
      <c r="M76" s="30">
        <v>10</v>
      </c>
      <c r="N76" s="30"/>
      <c r="O76" s="36">
        <f t="shared" si="6"/>
        <v>86.642295597484292</v>
      </c>
      <c r="P76" s="37"/>
      <c r="Q76" s="38">
        <f t="shared" si="7"/>
        <v>19.253843466107622</v>
      </c>
      <c r="R76" s="40"/>
      <c r="S76" s="29" t="s">
        <v>79</v>
      </c>
      <c r="T76" s="22"/>
      <c r="U76" s="30">
        <v>450</v>
      </c>
      <c r="V76" s="30"/>
      <c r="W76" s="30">
        <v>60</v>
      </c>
      <c r="X76" s="30"/>
      <c r="Y76" s="30">
        <v>140</v>
      </c>
      <c r="Z76" s="30"/>
      <c r="AA76" s="30">
        <v>25</v>
      </c>
      <c r="AB76" s="30"/>
      <c r="AC76" s="30">
        <v>10</v>
      </c>
      <c r="AD76" s="30"/>
      <c r="AE76" s="36">
        <f t="shared" si="8"/>
        <v>86.642295597484292</v>
      </c>
      <c r="AF76" s="37"/>
      <c r="AG76" s="38">
        <f t="shared" si="9"/>
        <v>19.253843466107622</v>
      </c>
      <c r="AH76" s="39"/>
      <c r="AI76" s="41">
        <v>74.364999999999995</v>
      </c>
      <c r="AJ76" s="42"/>
      <c r="AK76" s="42"/>
      <c r="AL76" s="42">
        <v>89.147000000000006</v>
      </c>
      <c r="AM76" s="42"/>
      <c r="AN76" s="42"/>
      <c r="AO76" s="51">
        <f t="shared" si="4"/>
        <v>81.756</v>
      </c>
      <c r="AP76" s="51"/>
      <c r="AQ76" s="51"/>
      <c r="AR76" s="51">
        <f t="shared" si="5"/>
        <v>81.756</v>
      </c>
      <c r="AS76" s="51"/>
      <c r="AT76" s="51"/>
      <c r="AU76" s="7"/>
    </row>
    <row r="77" spans="2:47" x14ac:dyDescent="0.3">
      <c r="B77" s="5"/>
      <c r="C77" s="22" t="s">
        <v>80</v>
      </c>
      <c r="D77" s="22"/>
      <c r="E77" s="30">
        <v>450</v>
      </c>
      <c r="F77" s="30"/>
      <c r="G77" s="30">
        <v>60</v>
      </c>
      <c r="H77" s="30"/>
      <c r="I77" s="30">
        <v>140</v>
      </c>
      <c r="J77" s="30"/>
      <c r="K77" s="30">
        <v>25</v>
      </c>
      <c r="L77" s="30"/>
      <c r="M77" s="30">
        <v>10</v>
      </c>
      <c r="N77" s="30"/>
      <c r="O77" s="36">
        <f t="shared" si="6"/>
        <v>86.642295597484292</v>
      </c>
      <c r="P77" s="37"/>
      <c r="Q77" s="38">
        <f t="shared" si="7"/>
        <v>19.253843466107622</v>
      </c>
      <c r="R77" s="40"/>
      <c r="S77" s="29" t="s">
        <v>80</v>
      </c>
      <c r="T77" s="22"/>
      <c r="U77" s="30">
        <v>450</v>
      </c>
      <c r="V77" s="30"/>
      <c r="W77" s="30">
        <v>60</v>
      </c>
      <c r="X77" s="30"/>
      <c r="Y77" s="30">
        <v>140</v>
      </c>
      <c r="Z77" s="30"/>
      <c r="AA77" s="30">
        <v>25</v>
      </c>
      <c r="AB77" s="30"/>
      <c r="AC77" s="30">
        <v>10</v>
      </c>
      <c r="AD77" s="30"/>
      <c r="AE77" s="36">
        <f t="shared" si="8"/>
        <v>86.642295597484292</v>
      </c>
      <c r="AF77" s="37"/>
      <c r="AG77" s="38">
        <f t="shared" si="9"/>
        <v>19.253843466107622</v>
      </c>
      <c r="AH77" s="39"/>
      <c r="AI77" s="41">
        <v>74.364999999999995</v>
      </c>
      <c r="AJ77" s="42"/>
      <c r="AK77" s="42"/>
      <c r="AL77" s="42">
        <v>89.147000000000006</v>
      </c>
      <c r="AM77" s="42"/>
      <c r="AN77" s="42"/>
      <c r="AO77" s="51">
        <f t="shared" si="4"/>
        <v>81.756</v>
      </c>
      <c r="AP77" s="51"/>
      <c r="AQ77" s="51"/>
      <c r="AR77" s="51">
        <f t="shared" si="5"/>
        <v>81.756</v>
      </c>
      <c r="AS77" s="51"/>
      <c r="AT77" s="51"/>
      <c r="AU77" s="7"/>
    </row>
    <row r="78" spans="2:47" x14ac:dyDescent="0.3">
      <c r="B78" s="5"/>
      <c r="C78" s="22" t="s">
        <v>81</v>
      </c>
      <c r="D78" s="22"/>
      <c r="E78" s="30">
        <v>450</v>
      </c>
      <c r="F78" s="30"/>
      <c r="G78" s="30">
        <v>60</v>
      </c>
      <c r="H78" s="30"/>
      <c r="I78" s="30">
        <v>140</v>
      </c>
      <c r="J78" s="30"/>
      <c r="K78" s="30">
        <v>25</v>
      </c>
      <c r="L78" s="30"/>
      <c r="M78" s="30">
        <v>10</v>
      </c>
      <c r="N78" s="30"/>
      <c r="O78" s="36">
        <f t="shared" si="6"/>
        <v>86.642295597484292</v>
      </c>
      <c r="P78" s="37"/>
      <c r="Q78" s="38">
        <f t="shared" si="7"/>
        <v>19.253843466107622</v>
      </c>
      <c r="R78" s="40"/>
      <c r="S78" s="29" t="s">
        <v>81</v>
      </c>
      <c r="T78" s="22"/>
      <c r="U78" s="30">
        <v>450</v>
      </c>
      <c r="V78" s="30"/>
      <c r="W78" s="30">
        <v>60</v>
      </c>
      <c r="X78" s="30"/>
      <c r="Y78" s="30">
        <v>140</v>
      </c>
      <c r="Z78" s="30"/>
      <c r="AA78" s="30">
        <v>25</v>
      </c>
      <c r="AB78" s="30"/>
      <c r="AC78" s="30">
        <v>10</v>
      </c>
      <c r="AD78" s="30"/>
      <c r="AE78" s="36">
        <f t="shared" si="8"/>
        <v>86.642295597484292</v>
      </c>
      <c r="AF78" s="37"/>
      <c r="AG78" s="38">
        <f t="shared" si="9"/>
        <v>19.253843466107622</v>
      </c>
      <c r="AH78" s="39"/>
      <c r="AI78" s="41">
        <v>74.364999999999995</v>
      </c>
      <c r="AJ78" s="42"/>
      <c r="AK78" s="42"/>
      <c r="AL78" s="42">
        <v>89.147000000000006</v>
      </c>
      <c r="AM78" s="42"/>
      <c r="AN78" s="42"/>
      <c r="AO78" s="51">
        <f t="shared" si="4"/>
        <v>81.756</v>
      </c>
      <c r="AP78" s="51"/>
      <c r="AQ78" s="51"/>
      <c r="AR78" s="51">
        <f t="shared" si="5"/>
        <v>81.756</v>
      </c>
      <c r="AS78" s="51"/>
      <c r="AT78" s="51"/>
      <c r="AU78" s="7"/>
    </row>
    <row r="79" spans="2:47" x14ac:dyDescent="0.3">
      <c r="B79" s="5"/>
      <c r="C79" s="22" t="s">
        <v>82</v>
      </c>
      <c r="D79" s="22"/>
      <c r="E79" s="30">
        <v>450</v>
      </c>
      <c r="F79" s="30"/>
      <c r="G79" s="30">
        <v>60</v>
      </c>
      <c r="H79" s="30"/>
      <c r="I79" s="30">
        <v>140</v>
      </c>
      <c r="J79" s="30"/>
      <c r="K79" s="30">
        <v>25</v>
      </c>
      <c r="L79" s="30"/>
      <c r="M79" s="30">
        <v>10</v>
      </c>
      <c r="N79" s="30"/>
      <c r="O79" s="36">
        <f t="shared" si="6"/>
        <v>86.642295597484292</v>
      </c>
      <c r="P79" s="37"/>
      <c r="Q79" s="38">
        <f t="shared" si="7"/>
        <v>19.253843466107622</v>
      </c>
      <c r="R79" s="40"/>
      <c r="S79" s="29" t="s">
        <v>82</v>
      </c>
      <c r="T79" s="22"/>
      <c r="U79" s="30">
        <v>450</v>
      </c>
      <c r="V79" s="30"/>
      <c r="W79" s="30">
        <v>60</v>
      </c>
      <c r="X79" s="30"/>
      <c r="Y79" s="30">
        <v>140</v>
      </c>
      <c r="Z79" s="30"/>
      <c r="AA79" s="30">
        <v>25</v>
      </c>
      <c r="AB79" s="30"/>
      <c r="AC79" s="30">
        <v>10</v>
      </c>
      <c r="AD79" s="30"/>
      <c r="AE79" s="36">
        <f t="shared" si="8"/>
        <v>86.642295597484292</v>
      </c>
      <c r="AF79" s="37"/>
      <c r="AG79" s="38">
        <f t="shared" si="9"/>
        <v>19.253843466107622</v>
      </c>
      <c r="AH79" s="39"/>
      <c r="AI79" s="41">
        <v>74.364999999999995</v>
      </c>
      <c r="AJ79" s="42"/>
      <c r="AK79" s="42"/>
      <c r="AL79" s="42">
        <v>89.147000000000006</v>
      </c>
      <c r="AM79" s="42"/>
      <c r="AN79" s="42"/>
      <c r="AO79" s="51">
        <f t="shared" si="4"/>
        <v>81.756</v>
      </c>
      <c r="AP79" s="51"/>
      <c r="AQ79" s="51"/>
      <c r="AR79" s="51">
        <f t="shared" si="5"/>
        <v>81.756</v>
      </c>
      <c r="AS79" s="51"/>
      <c r="AT79" s="51"/>
      <c r="AU79" s="7"/>
    </row>
    <row r="80" spans="2:47" x14ac:dyDescent="0.3">
      <c r="B80" s="5"/>
      <c r="C80" s="22" t="s">
        <v>83</v>
      </c>
      <c r="D80" s="22"/>
      <c r="E80" s="30">
        <v>450</v>
      </c>
      <c r="F80" s="30"/>
      <c r="G80" s="30">
        <v>60</v>
      </c>
      <c r="H80" s="30"/>
      <c r="I80" s="30">
        <v>140</v>
      </c>
      <c r="J80" s="30"/>
      <c r="K80" s="30">
        <v>25</v>
      </c>
      <c r="L80" s="30"/>
      <c r="M80" s="30">
        <v>10</v>
      </c>
      <c r="N80" s="30"/>
      <c r="O80" s="36">
        <f t="shared" si="6"/>
        <v>86.642295597484292</v>
      </c>
      <c r="P80" s="37"/>
      <c r="Q80" s="38">
        <f t="shared" si="7"/>
        <v>19.253843466107622</v>
      </c>
      <c r="R80" s="40"/>
      <c r="S80" s="29" t="s">
        <v>83</v>
      </c>
      <c r="T80" s="22"/>
      <c r="U80" s="30">
        <v>450</v>
      </c>
      <c r="V80" s="30"/>
      <c r="W80" s="30">
        <v>60</v>
      </c>
      <c r="X80" s="30"/>
      <c r="Y80" s="30">
        <v>140</v>
      </c>
      <c r="Z80" s="30"/>
      <c r="AA80" s="30">
        <v>25</v>
      </c>
      <c r="AB80" s="30"/>
      <c r="AC80" s="30">
        <v>10</v>
      </c>
      <c r="AD80" s="30"/>
      <c r="AE80" s="36">
        <f t="shared" si="8"/>
        <v>86.642295597484292</v>
      </c>
      <c r="AF80" s="37"/>
      <c r="AG80" s="38">
        <f t="shared" si="9"/>
        <v>19.253843466107622</v>
      </c>
      <c r="AH80" s="39"/>
      <c r="AI80" s="41">
        <v>74.364999999999995</v>
      </c>
      <c r="AJ80" s="42"/>
      <c r="AK80" s="42"/>
      <c r="AL80" s="42">
        <v>89.147000000000006</v>
      </c>
      <c r="AM80" s="42"/>
      <c r="AN80" s="42"/>
      <c r="AO80" s="51">
        <f t="shared" si="4"/>
        <v>81.756</v>
      </c>
      <c r="AP80" s="51"/>
      <c r="AQ80" s="51"/>
      <c r="AR80" s="51">
        <f t="shared" si="5"/>
        <v>81.756</v>
      </c>
      <c r="AS80" s="51"/>
      <c r="AT80" s="51"/>
      <c r="AU80" s="7"/>
    </row>
    <row r="81" spans="2:47" x14ac:dyDescent="0.3">
      <c r="B81" s="5"/>
      <c r="C81" s="22" t="s">
        <v>84</v>
      </c>
      <c r="D81" s="22"/>
      <c r="E81" s="30">
        <v>450</v>
      </c>
      <c r="F81" s="30"/>
      <c r="G81" s="30">
        <v>60</v>
      </c>
      <c r="H81" s="30"/>
      <c r="I81" s="30">
        <v>140</v>
      </c>
      <c r="J81" s="30"/>
      <c r="K81" s="30">
        <v>25</v>
      </c>
      <c r="L81" s="30"/>
      <c r="M81" s="30">
        <v>10</v>
      </c>
      <c r="N81" s="30"/>
      <c r="O81" s="36">
        <f t="shared" si="6"/>
        <v>86.642295597484292</v>
      </c>
      <c r="P81" s="37"/>
      <c r="Q81" s="38">
        <f t="shared" si="7"/>
        <v>19.253843466107622</v>
      </c>
      <c r="R81" s="40"/>
      <c r="S81" s="29" t="s">
        <v>84</v>
      </c>
      <c r="T81" s="22"/>
      <c r="U81" s="30">
        <v>450</v>
      </c>
      <c r="V81" s="30"/>
      <c r="W81" s="30">
        <v>60</v>
      </c>
      <c r="X81" s="30"/>
      <c r="Y81" s="30">
        <v>140</v>
      </c>
      <c r="Z81" s="30"/>
      <c r="AA81" s="30">
        <v>25</v>
      </c>
      <c r="AB81" s="30"/>
      <c r="AC81" s="30">
        <v>10</v>
      </c>
      <c r="AD81" s="30"/>
      <c r="AE81" s="36">
        <f t="shared" si="8"/>
        <v>86.642295597484292</v>
      </c>
      <c r="AF81" s="37"/>
      <c r="AG81" s="38">
        <f t="shared" si="9"/>
        <v>19.253843466107622</v>
      </c>
      <c r="AH81" s="39"/>
      <c r="AI81" s="41">
        <v>74.364999999999995</v>
      </c>
      <c r="AJ81" s="42"/>
      <c r="AK81" s="42"/>
      <c r="AL81" s="42">
        <v>89.147000000000006</v>
      </c>
      <c r="AM81" s="42"/>
      <c r="AN81" s="42"/>
      <c r="AO81" s="51">
        <f t="shared" si="4"/>
        <v>81.756</v>
      </c>
      <c r="AP81" s="51"/>
      <c r="AQ81" s="51"/>
      <c r="AR81" s="51">
        <f t="shared" si="5"/>
        <v>81.756</v>
      </c>
      <c r="AS81" s="51"/>
      <c r="AT81" s="51"/>
      <c r="AU81" s="7"/>
    </row>
    <row r="82" spans="2:47" x14ac:dyDescent="0.3">
      <c r="B82" s="5"/>
      <c r="C82" s="22" t="s">
        <v>85</v>
      </c>
      <c r="D82" s="22"/>
      <c r="E82" s="30">
        <v>450</v>
      </c>
      <c r="F82" s="30"/>
      <c r="G82" s="30">
        <v>60</v>
      </c>
      <c r="H82" s="30"/>
      <c r="I82" s="30">
        <v>140</v>
      </c>
      <c r="J82" s="30"/>
      <c r="K82" s="30">
        <v>25</v>
      </c>
      <c r="L82" s="30"/>
      <c r="M82" s="30">
        <v>10</v>
      </c>
      <c r="N82" s="30"/>
      <c r="O82" s="36">
        <f t="shared" si="6"/>
        <v>86.642295597484292</v>
      </c>
      <c r="P82" s="37"/>
      <c r="Q82" s="38">
        <f t="shared" si="7"/>
        <v>19.253843466107622</v>
      </c>
      <c r="R82" s="40"/>
      <c r="S82" s="29" t="s">
        <v>85</v>
      </c>
      <c r="T82" s="22"/>
      <c r="U82" s="30">
        <v>450</v>
      </c>
      <c r="V82" s="30"/>
      <c r="W82" s="30">
        <v>60</v>
      </c>
      <c r="X82" s="30"/>
      <c r="Y82" s="30">
        <v>140</v>
      </c>
      <c r="Z82" s="30"/>
      <c r="AA82" s="30">
        <v>25</v>
      </c>
      <c r="AB82" s="30"/>
      <c r="AC82" s="30">
        <v>10</v>
      </c>
      <c r="AD82" s="30"/>
      <c r="AE82" s="36">
        <f t="shared" si="8"/>
        <v>86.642295597484292</v>
      </c>
      <c r="AF82" s="37"/>
      <c r="AG82" s="38">
        <f t="shared" si="9"/>
        <v>19.253843466107622</v>
      </c>
      <c r="AH82" s="39"/>
      <c r="AI82" s="41">
        <v>74.364999999999995</v>
      </c>
      <c r="AJ82" s="42"/>
      <c r="AK82" s="42"/>
      <c r="AL82" s="42">
        <v>89.147000000000006</v>
      </c>
      <c r="AM82" s="42"/>
      <c r="AN82" s="42"/>
      <c r="AO82" s="51">
        <f t="shared" si="4"/>
        <v>81.756</v>
      </c>
      <c r="AP82" s="51"/>
      <c r="AQ82" s="51"/>
      <c r="AR82" s="51">
        <f t="shared" si="5"/>
        <v>81.756</v>
      </c>
      <c r="AS82" s="51"/>
      <c r="AT82" s="51"/>
      <c r="AU82" s="7"/>
    </row>
    <row r="83" spans="2:47" x14ac:dyDescent="0.3">
      <c r="B83" s="5"/>
      <c r="C83" s="22" t="s">
        <v>86</v>
      </c>
      <c r="D83" s="22"/>
      <c r="E83" s="30">
        <v>450</v>
      </c>
      <c r="F83" s="30"/>
      <c r="G83" s="30">
        <v>60</v>
      </c>
      <c r="H83" s="30"/>
      <c r="I83" s="30">
        <v>140</v>
      </c>
      <c r="J83" s="30"/>
      <c r="K83" s="30">
        <v>25</v>
      </c>
      <c r="L83" s="30"/>
      <c r="M83" s="30">
        <v>10</v>
      </c>
      <c r="N83" s="30"/>
      <c r="O83" s="36">
        <f t="shared" si="6"/>
        <v>86.642295597484292</v>
      </c>
      <c r="P83" s="37"/>
      <c r="Q83" s="38">
        <f t="shared" si="7"/>
        <v>19.253843466107622</v>
      </c>
      <c r="R83" s="40"/>
      <c r="S83" s="29" t="s">
        <v>86</v>
      </c>
      <c r="T83" s="22"/>
      <c r="U83" s="30">
        <v>450</v>
      </c>
      <c r="V83" s="30"/>
      <c r="W83" s="30">
        <v>60</v>
      </c>
      <c r="X83" s="30"/>
      <c r="Y83" s="30">
        <v>140</v>
      </c>
      <c r="Z83" s="30"/>
      <c r="AA83" s="30">
        <v>25</v>
      </c>
      <c r="AB83" s="30"/>
      <c r="AC83" s="30">
        <v>10</v>
      </c>
      <c r="AD83" s="30"/>
      <c r="AE83" s="36">
        <f t="shared" si="8"/>
        <v>86.642295597484292</v>
      </c>
      <c r="AF83" s="37"/>
      <c r="AG83" s="38">
        <f t="shared" si="9"/>
        <v>19.253843466107622</v>
      </c>
      <c r="AH83" s="39"/>
      <c r="AI83" s="41">
        <v>74.364999999999995</v>
      </c>
      <c r="AJ83" s="42"/>
      <c r="AK83" s="42"/>
      <c r="AL83" s="42">
        <v>89.147000000000006</v>
      </c>
      <c r="AM83" s="42"/>
      <c r="AN83" s="42"/>
      <c r="AO83" s="51">
        <f t="shared" si="4"/>
        <v>81.756</v>
      </c>
      <c r="AP83" s="51"/>
      <c r="AQ83" s="51"/>
      <c r="AR83" s="51">
        <f t="shared" si="5"/>
        <v>81.756</v>
      </c>
      <c r="AS83" s="51"/>
      <c r="AT83" s="51"/>
      <c r="AU83" s="7"/>
    </row>
    <row r="84" spans="2:47" x14ac:dyDescent="0.3">
      <c r="B84" s="5"/>
      <c r="C84" s="22" t="s">
        <v>87</v>
      </c>
      <c r="D84" s="22"/>
      <c r="E84" s="30">
        <v>450</v>
      </c>
      <c r="F84" s="30"/>
      <c r="G84" s="30">
        <v>60</v>
      </c>
      <c r="H84" s="30"/>
      <c r="I84" s="30">
        <v>140</v>
      </c>
      <c r="J84" s="30"/>
      <c r="K84" s="30">
        <v>25</v>
      </c>
      <c r="L84" s="30"/>
      <c r="M84" s="30">
        <v>10</v>
      </c>
      <c r="N84" s="30"/>
      <c r="O84" s="36">
        <f t="shared" si="6"/>
        <v>86.642295597484292</v>
      </c>
      <c r="P84" s="37"/>
      <c r="Q84" s="38">
        <f t="shared" si="7"/>
        <v>19.253843466107622</v>
      </c>
      <c r="R84" s="40"/>
      <c r="S84" s="29" t="s">
        <v>87</v>
      </c>
      <c r="T84" s="22"/>
      <c r="U84" s="30">
        <v>450</v>
      </c>
      <c r="V84" s="30"/>
      <c r="W84" s="30">
        <v>60</v>
      </c>
      <c r="X84" s="30"/>
      <c r="Y84" s="30">
        <v>140</v>
      </c>
      <c r="Z84" s="30"/>
      <c r="AA84" s="30">
        <v>25</v>
      </c>
      <c r="AB84" s="30"/>
      <c r="AC84" s="30">
        <v>10</v>
      </c>
      <c r="AD84" s="30"/>
      <c r="AE84" s="36">
        <f t="shared" si="8"/>
        <v>86.642295597484292</v>
      </c>
      <c r="AF84" s="37"/>
      <c r="AG84" s="38">
        <f t="shared" si="9"/>
        <v>19.253843466107622</v>
      </c>
      <c r="AH84" s="39"/>
      <c r="AI84" s="41">
        <v>74.364999999999995</v>
      </c>
      <c r="AJ84" s="42"/>
      <c r="AK84" s="42"/>
      <c r="AL84" s="42">
        <v>89.147000000000006</v>
      </c>
      <c r="AM84" s="42"/>
      <c r="AN84" s="42"/>
      <c r="AO84" s="51">
        <f t="shared" si="4"/>
        <v>81.756</v>
      </c>
      <c r="AP84" s="51"/>
      <c r="AQ84" s="51"/>
      <c r="AR84" s="51">
        <f t="shared" si="5"/>
        <v>81.756</v>
      </c>
      <c r="AS84" s="51"/>
      <c r="AT84" s="51"/>
      <c r="AU84" s="7"/>
    </row>
    <row r="85" spans="2:47" x14ac:dyDescent="0.3">
      <c r="B85" s="5"/>
      <c r="C85" s="22" t="s">
        <v>88</v>
      </c>
      <c r="D85" s="22"/>
      <c r="E85" s="30">
        <v>450</v>
      </c>
      <c r="F85" s="30"/>
      <c r="G85" s="30">
        <v>60</v>
      </c>
      <c r="H85" s="30"/>
      <c r="I85" s="30">
        <v>140</v>
      </c>
      <c r="J85" s="30"/>
      <c r="K85" s="30">
        <v>25</v>
      </c>
      <c r="L85" s="30"/>
      <c r="M85" s="30">
        <v>10</v>
      </c>
      <c r="N85" s="30"/>
      <c r="O85" s="36">
        <f t="shared" si="6"/>
        <v>86.642295597484292</v>
      </c>
      <c r="P85" s="37"/>
      <c r="Q85" s="38">
        <f t="shared" si="7"/>
        <v>19.253843466107622</v>
      </c>
      <c r="R85" s="40"/>
      <c r="S85" s="29" t="s">
        <v>88</v>
      </c>
      <c r="T85" s="22"/>
      <c r="U85" s="30">
        <v>450</v>
      </c>
      <c r="V85" s="30"/>
      <c r="W85" s="30">
        <v>60</v>
      </c>
      <c r="X85" s="30"/>
      <c r="Y85" s="30">
        <v>140</v>
      </c>
      <c r="Z85" s="30"/>
      <c r="AA85" s="30">
        <v>25</v>
      </c>
      <c r="AB85" s="30"/>
      <c r="AC85" s="30">
        <v>10</v>
      </c>
      <c r="AD85" s="30"/>
      <c r="AE85" s="36">
        <f t="shared" si="8"/>
        <v>86.642295597484292</v>
      </c>
      <c r="AF85" s="37"/>
      <c r="AG85" s="38">
        <f t="shared" si="9"/>
        <v>19.253843466107622</v>
      </c>
      <c r="AH85" s="39"/>
      <c r="AI85" s="41">
        <v>74.364999999999995</v>
      </c>
      <c r="AJ85" s="42"/>
      <c r="AK85" s="42"/>
      <c r="AL85" s="42">
        <v>89.147000000000006</v>
      </c>
      <c r="AM85" s="42"/>
      <c r="AN85" s="42"/>
      <c r="AO85" s="51">
        <f t="shared" si="4"/>
        <v>81.756</v>
      </c>
      <c r="AP85" s="51"/>
      <c r="AQ85" s="51"/>
      <c r="AR85" s="51">
        <f t="shared" si="5"/>
        <v>81.756</v>
      </c>
      <c r="AS85" s="51"/>
      <c r="AT85" s="51"/>
      <c r="AU85" s="7"/>
    </row>
    <row r="86" spans="2:47" x14ac:dyDescent="0.3">
      <c r="B86" s="5"/>
      <c r="C86" s="22" t="s">
        <v>89</v>
      </c>
      <c r="D86" s="22"/>
      <c r="E86" s="30">
        <v>450</v>
      </c>
      <c r="F86" s="30"/>
      <c r="G86" s="30">
        <v>60</v>
      </c>
      <c r="H86" s="30"/>
      <c r="I86" s="30">
        <v>140</v>
      </c>
      <c r="J86" s="30"/>
      <c r="K86" s="30">
        <v>25</v>
      </c>
      <c r="L86" s="30"/>
      <c r="M86" s="30">
        <v>10</v>
      </c>
      <c r="N86" s="30"/>
      <c r="O86" s="36">
        <f t="shared" si="6"/>
        <v>86.642295597484292</v>
      </c>
      <c r="P86" s="37"/>
      <c r="Q86" s="38">
        <f t="shared" si="7"/>
        <v>19.253843466107622</v>
      </c>
      <c r="R86" s="40"/>
      <c r="S86" s="29" t="s">
        <v>89</v>
      </c>
      <c r="T86" s="22"/>
      <c r="U86" s="30">
        <v>450</v>
      </c>
      <c r="V86" s="30"/>
      <c r="W86" s="30">
        <v>60</v>
      </c>
      <c r="X86" s="30"/>
      <c r="Y86" s="30">
        <v>140</v>
      </c>
      <c r="Z86" s="30"/>
      <c r="AA86" s="30">
        <v>25</v>
      </c>
      <c r="AB86" s="30"/>
      <c r="AC86" s="30">
        <v>10</v>
      </c>
      <c r="AD86" s="30"/>
      <c r="AE86" s="36">
        <f t="shared" si="8"/>
        <v>86.642295597484292</v>
      </c>
      <c r="AF86" s="37"/>
      <c r="AG86" s="38">
        <f t="shared" si="9"/>
        <v>19.253843466107622</v>
      </c>
      <c r="AH86" s="39"/>
      <c r="AI86" s="41">
        <v>74.364999999999995</v>
      </c>
      <c r="AJ86" s="42"/>
      <c r="AK86" s="42"/>
      <c r="AL86" s="42">
        <v>89.147000000000006</v>
      </c>
      <c r="AM86" s="42"/>
      <c r="AN86" s="42"/>
      <c r="AO86" s="51">
        <f t="shared" si="4"/>
        <v>81.756</v>
      </c>
      <c r="AP86" s="51"/>
      <c r="AQ86" s="51"/>
      <c r="AR86" s="51">
        <f t="shared" si="5"/>
        <v>81.756</v>
      </c>
      <c r="AS86" s="51"/>
      <c r="AT86" s="51"/>
      <c r="AU86" s="7"/>
    </row>
    <row r="87" spans="2:47" x14ac:dyDescent="0.3">
      <c r="B87" s="5"/>
      <c r="C87" s="22" t="s">
        <v>90</v>
      </c>
      <c r="D87" s="22"/>
      <c r="E87" s="30">
        <v>450</v>
      </c>
      <c r="F87" s="30"/>
      <c r="G87" s="30">
        <v>60</v>
      </c>
      <c r="H87" s="30"/>
      <c r="I87" s="30">
        <v>140</v>
      </c>
      <c r="J87" s="30"/>
      <c r="K87" s="30">
        <v>25</v>
      </c>
      <c r="L87" s="30"/>
      <c r="M87" s="30">
        <v>10</v>
      </c>
      <c r="N87" s="30"/>
      <c r="O87" s="36">
        <f t="shared" si="6"/>
        <v>86.642295597484292</v>
      </c>
      <c r="P87" s="37"/>
      <c r="Q87" s="38">
        <f t="shared" si="7"/>
        <v>19.253843466107622</v>
      </c>
      <c r="R87" s="40"/>
      <c r="S87" s="29" t="s">
        <v>90</v>
      </c>
      <c r="T87" s="22"/>
      <c r="U87" s="30">
        <v>450</v>
      </c>
      <c r="V87" s="30"/>
      <c r="W87" s="30">
        <v>60</v>
      </c>
      <c r="X87" s="30"/>
      <c r="Y87" s="30">
        <v>140</v>
      </c>
      <c r="Z87" s="30"/>
      <c r="AA87" s="30">
        <v>25</v>
      </c>
      <c r="AB87" s="30"/>
      <c r="AC87" s="30">
        <v>10</v>
      </c>
      <c r="AD87" s="30"/>
      <c r="AE87" s="36">
        <f t="shared" si="8"/>
        <v>86.642295597484292</v>
      </c>
      <c r="AF87" s="37"/>
      <c r="AG87" s="38">
        <f t="shared" si="9"/>
        <v>19.253843466107622</v>
      </c>
      <c r="AH87" s="39"/>
      <c r="AI87" s="41">
        <v>74.364999999999995</v>
      </c>
      <c r="AJ87" s="42"/>
      <c r="AK87" s="42"/>
      <c r="AL87" s="42">
        <v>89.147000000000006</v>
      </c>
      <c r="AM87" s="42"/>
      <c r="AN87" s="42"/>
      <c r="AO87" s="51">
        <f t="shared" si="4"/>
        <v>81.756</v>
      </c>
      <c r="AP87" s="51"/>
      <c r="AQ87" s="51"/>
      <c r="AR87" s="51">
        <f t="shared" si="5"/>
        <v>81.756</v>
      </c>
      <c r="AS87" s="51"/>
      <c r="AT87" s="51"/>
      <c r="AU87" s="7"/>
    </row>
    <row r="88" spans="2:47" x14ac:dyDescent="0.3">
      <c r="B88" s="5"/>
      <c r="C88" s="22" t="s">
        <v>91</v>
      </c>
      <c r="D88" s="22"/>
      <c r="E88" s="30">
        <v>450</v>
      </c>
      <c r="F88" s="30"/>
      <c r="G88" s="30">
        <v>60</v>
      </c>
      <c r="H88" s="30"/>
      <c r="I88" s="30">
        <v>140</v>
      </c>
      <c r="J88" s="30"/>
      <c r="K88" s="30">
        <v>25</v>
      </c>
      <c r="L88" s="30"/>
      <c r="M88" s="30">
        <v>10</v>
      </c>
      <c r="N88" s="30"/>
      <c r="O88" s="36">
        <f t="shared" si="6"/>
        <v>86.642295597484292</v>
      </c>
      <c r="P88" s="37"/>
      <c r="Q88" s="38">
        <f t="shared" si="7"/>
        <v>19.253843466107622</v>
      </c>
      <c r="R88" s="40"/>
      <c r="S88" s="29" t="s">
        <v>91</v>
      </c>
      <c r="T88" s="22"/>
      <c r="U88" s="30">
        <v>450</v>
      </c>
      <c r="V88" s="30"/>
      <c r="W88" s="30">
        <v>60</v>
      </c>
      <c r="X88" s="30"/>
      <c r="Y88" s="30">
        <v>140</v>
      </c>
      <c r="Z88" s="30"/>
      <c r="AA88" s="30">
        <v>25</v>
      </c>
      <c r="AB88" s="30"/>
      <c r="AC88" s="30">
        <v>10</v>
      </c>
      <c r="AD88" s="30"/>
      <c r="AE88" s="36">
        <f t="shared" si="8"/>
        <v>86.642295597484292</v>
      </c>
      <c r="AF88" s="37"/>
      <c r="AG88" s="38">
        <f t="shared" si="9"/>
        <v>19.253843466107622</v>
      </c>
      <c r="AH88" s="39"/>
      <c r="AI88" s="41">
        <v>74.364999999999995</v>
      </c>
      <c r="AJ88" s="42"/>
      <c r="AK88" s="42"/>
      <c r="AL88" s="42">
        <v>89.147000000000006</v>
      </c>
      <c r="AM88" s="42"/>
      <c r="AN88" s="42"/>
      <c r="AO88" s="51">
        <f t="shared" si="4"/>
        <v>81.756</v>
      </c>
      <c r="AP88" s="51"/>
      <c r="AQ88" s="51"/>
      <c r="AR88" s="51">
        <f t="shared" si="5"/>
        <v>81.756</v>
      </c>
      <c r="AS88" s="51"/>
      <c r="AT88" s="51"/>
      <c r="AU88" s="7"/>
    </row>
    <row r="89" spans="2:47" x14ac:dyDescent="0.3">
      <c r="B89" s="5"/>
      <c r="C89" s="22" t="s">
        <v>92</v>
      </c>
      <c r="D89" s="22"/>
      <c r="E89" s="30">
        <v>450</v>
      </c>
      <c r="F89" s="30"/>
      <c r="G89" s="30">
        <v>60</v>
      </c>
      <c r="H89" s="30"/>
      <c r="I89" s="30">
        <v>140</v>
      </c>
      <c r="J89" s="30"/>
      <c r="K89" s="30">
        <v>25</v>
      </c>
      <c r="L89" s="30"/>
      <c r="M89" s="30">
        <v>10</v>
      </c>
      <c r="N89" s="30"/>
      <c r="O89" s="36">
        <f t="shared" si="6"/>
        <v>86.642295597484292</v>
      </c>
      <c r="P89" s="37"/>
      <c r="Q89" s="38">
        <f t="shared" si="7"/>
        <v>19.253843466107622</v>
      </c>
      <c r="R89" s="40"/>
      <c r="S89" s="29" t="s">
        <v>92</v>
      </c>
      <c r="T89" s="22"/>
      <c r="U89" s="30">
        <v>450</v>
      </c>
      <c r="V89" s="30"/>
      <c r="W89" s="30">
        <v>60</v>
      </c>
      <c r="X89" s="30"/>
      <c r="Y89" s="30">
        <v>140</v>
      </c>
      <c r="Z89" s="30"/>
      <c r="AA89" s="30">
        <v>25</v>
      </c>
      <c r="AB89" s="30"/>
      <c r="AC89" s="30">
        <v>10</v>
      </c>
      <c r="AD89" s="30"/>
      <c r="AE89" s="36">
        <f t="shared" si="8"/>
        <v>86.642295597484292</v>
      </c>
      <c r="AF89" s="37"/>
      <c r="AG89" s="38">
        <f t="shared" si="9"/>
        <v>19.253843466107622</v>
      </c>
      <c r="AH89" s="39"/>
      <c r="AI89" s="41">
        <v>74.364999999999995</v>
      </c>
      <c r="AJ89" s="42"/>
      <c r="AK89" s="42"/>
      <c r="AL89" s="42">
        <v>89.147000000000006</v>
      </c>
      <c r="AM89" s="42"/>
      <c r="AN89" s="42"/>
      <c r="AO89" s="51">
        <f t="shared" si="4"/>
        <v>81.756</v>
      </c>
      <c r="AP89" s="51"/>
      <c r="AQ89" s="51"/>
      <c r="AR89" s="51">
        <f t="shared" si="5"/>
        <v>81.756</v>
      </c>
      <c r="AS89" s="51"/>
      <c r="AT89" s="51"/>
      <c r="AU89" s="7"/>
    </row>
    <row r="90" spans="2:47" x14ac:dyDescent="0.3">
      <c r="B90" s="5"/>
      <c r="C90" s="22" t="s">
        <v>93</v>
      </c>
      <c r="D90" s="22"/>
      <c r="E90" s="30">
        <v>450</v>
      </c>
      <c r="F90" s="30"/>
      <c r="G90" s="30">
        <v>60</v>
      </c>
      <c r="H90" s="30"/>
      <c r="I90" s="30">
        <v>140</v>
      </c>
      <c r="J90" s="30"/>
      <c r="K90" s="30">
        <v>25</v>
      </c>
      <c r="L90" s="30"/>
      <c r="M90" s="30">
        <v>10</v>
      </c>
      <c r="N90" s="30"/>
      <c r="O90" s="36">
        <f t="shared" si="6"/>
        <v>86.642295597484292</v>
      </c>
      <c r="P90" s="37"/>
      <c r="Q90" s="38">
        <f t="shared" si="7"/>
        <v>19.253843466107622</v>
      </c>
      <c r="R90" s="40"/>
      <c r="S90" s="29" t="s">
        <v>93</v>
      </c>
      <c r="T90" s="22"/>
      <c r="U90" s="30">
        <v>450</v>
      </c>
      <c r="V90" s="30"/>
      <c r="W90" s="30">
        <v>60</v>
      </c>
      <c r="X90" s="30"/>
      <c r="Y90" s="30">
        <v>140</v>
      </c>
      <c r="Z90" s="30"/>
      <c r="AA90" s="30">
        <v>25</v>
      </c>
      <c r="AB90" s="30"/>
      <c r="AC90" s="30">
        <v>10</v>
      </c>
      <c r="AD90" s="30"/>
      <c r="AE90" s="36">
        <f t="shared" si="8"/>
        <v>86.642295597484292</v>
      </c>
      <c r="AF90" s="37"/>
      <c r="AG90" s="38">
        <f t="shared" si="9"/>
        <v>19.253843466107622</v>
      </c>
      <c r="AH90" s="39"/>
      <c r="AI90" s="41">
        <v>74.364999999999995</v>
      </c>
      <c r="AJ90" s="42"/>
      <c r="AK90" s="42"/>
      <c r="AL90" s="42">
        <v>89.147000000000006</v>
      </c>
      <c r="AM90" s="42"/>
      <c r="AN90" s="42"/>
      <c r="AO90" s="51">
        <f t="shared" si="4"/>
        <v>81.756</v>
      </c>
      <c r="AP90" s="51"/>
      <c r="AQ90" s="51"/>
      <c r="AR90" s="51">
        <f t="shared" si="5"/>
        <v>81.756</v>
      </c>
      <c r="AS90" s="51"/>
      <c r="AT90" s="51"/>
      <c r="AU90" s="7"/>
    </row>
    <row r="91" spans="2:47" x14ac:dyDescent="0.3">
      <c r="B91" s="5"/>
      <c r="C91" s="22" t="s">
        <v>94</v>
      </c>
      <c r="D91" s="22"/>
      <c r="E91" s="30">
        <v>450</v>
      </c>
      <c r="F91" s="30"/>
      <c r="G91" s="30">
        <v>60</v>
      </c>
      <c r="H91" s="30"/>
      <c r="I91" s="30">
        <v>140</v>
      </c>
      <c r="J91" s="30"/>
      <c r="K91" s="30">
        <v>25</v>
      </c>
      <c r="L91" s="30"/>
      <c r="M91" s="30">
        <v>10</v>
      </c>
      <c r="N91" s="30"/>
      <c r="O91" s="36">
        <f t="shared" si="6"/>
        <v>86.642295597484292</v>
      </c>
      <c r="P91" s="37"/>
      <c r="Q91" s="38">
        <f t="shared" si="7"/>
        <v>19.253843466107622</v>
      </c>
      <c r="R91" s="40"/>
      <c r="S91" s="29" t="s">
        <v>94</v>
      </c>
      <c r="T91" s="22"/>
      <c r="U91" s="30">
        <v>450</v>
      </c>
      <c r="V91" s="30"/>
      <c r="W91" s="30">
        <v>60</v>
      </c>
      <c r="X91" s="30"/>
      <c r="Y91" s="30">
        <v>140</v>
      </c>
      <c r="Z91" s="30"/>
      <c r="AA91" s="30">
        <v>25</v>
      </c>
      <c r="AB91" s="30"/>
      <c r="AC91" s="30">
        <v>10</v>
      </c>
      <c r="AD91" s="30"/>
      <c r="AE91" s="36">
        <f t="shared" si="8"/>
        <v>86.642295597484292</v>
      </c>
      <c r="AF91" s="37"/>
      <c r="AG91" s="38">
        <f t="shared" si="9"/>
        <v>19.253843466107622</v>
      </c>
      <c r="AH91" s="39"/>
      <c r="AI91" s="41">
        <v>74.364999999999995</v>
      </c>
      <c r="AJ91" s="42"/>
      <c r="AK91" s="42"/>
      <c r="AL91" s="42">
        <v>89.147000000000006</v>
      </c>
      <c r="AM91" s="42"/>
      <c r="AN91" s="42"/>
      <c r="AO91" s="51">
        <f t="shared" si="4"/>
        <v>81.756</v>
      </c>
      <c r="AP91" s="51"/>
      <c r="AQ91" s="51"/>
      <c r="AR91" s="51">
        <f t="shared" si="5"/>
        <v>81.756</v>
      </c>
      <c r="AS91" s="51"/>
      <c r="AT91" s="51"/>
      <c r="AU91" s="7"/>
    </row>
    <row r="92" spans="2:47" x14ac:dyDescent="0.3">
      <c r="B92" s="5"/>
      <c r="C92" s="22" t="s">
        <v>95</v>
      </c>
      <c r="D92" s="22"/>
      <c r="E92" s="30">
        <v>450</v>
      </c>
      <c r="F92" s="30"/>
      <c r="G92" s="30">
        <v>60</v>
      </c>
      <c r="H92" s="30"/>
      <c r="I92" s="30">
        <v>140</v>
      </c>
      <c r="J92" s="30"/>
      <c r="K92" s="30">
        <v>25</v>
      </c>
      <c r="L92" s="30"/>
      <c r="M92" s="30">
        <v>10</v>
      </c>
      <c r="N92" s="30"/>
      <c r="O92" s="36">
        <f t="shared" si="6"/>
        <v>86.642295597484292</v>
      </c>
      <c r="P92" s="37"/>
      <c r="Q92" s="38">
        <f t="shared" si="7"/>
        <v>19.253843466107622</v>
      </c>
      <c r="R92" s="40"/>
      <c r="S92" s="29" t="s">
        <v>95</v>
      </c>
      <c r="T92" s="22"/>
      <c r="U92" s="30">
        <v>450</v>
      </c>
      <c r="V92" s="30"/>
      <c r="W92" s="30">
        <v>60</v>
      </c>
      <c r="X92" s="30"/>
      <c r="Y92" s="30">
        <v>140</v>
      </c>
      <c r="Z92" s="30"/>
      <c r="AA92" s="30">
        <v>25</v>
      </c>
      <c r="AB92" s="30"/>
      <c r="AC92" s="30">
        <v>10</v>
      </c>
      <c r="AD92" s="30"/>
      <c r="AE92" s="36">
        <f t="shared" si="8"/>
        <v>86.642295597484292</v>
      </c>
      <c r="AF92" s="37"/>
      <c r="AG92" s="38">
        <f t="shared" si="9"/>
        <v>19.253843466107622</v>
      </c>
      <c r="AH92" s="39"/>
      <c r="AI92" s="41">
        <v>74.364999999999995</v>
      </c>
      <c r="AJ92" s="42"/>
      <c r="AK92" s="42"/>
      <c r="AL92" s="42">
        <v>89.147000000000006</v>
      </c>
      <c r="AM92" s="42"/>
      <c r="AN92" s="42"/>
      <c r="AO92" s="51">
        <f t="shared" ref="AO92:AO155" si="10">IF(Q92="",0,IF(OR(Q92="",AG92=""),AI92+AL92,Q92/(Q92+AG92)*(AI92+AL92)))</f>
        <v>81.756</v>
      </c>
      <c r="AP92" s="51"/>
      <c r="AQ92" s="51"/>
      <c r="AR92" s="51">
        <f t="shared" ref="AR92:AR155" si="11">IF(AG92="",0,IF(OR(Q92="",AG92=""),AI92+AL92,AG92/(Q92+AG92)*(AI92+AL92)))</f>
        <v>81.756</v>
      </c>
      <c r="AS92" s="51"/>
      <c r="AT92" s="51"/>
      <c r="AU92" s="7"/>
    </row>
    <row r="93" spans="2:47" x14ac:dyDescent="0.3">
      <c r="B93" s="5"/>
      <c r="C93" s="22" t="s">
        <v>96</v>
      </c>
      <c r="D93" s="22"/>
      <c r="E93" s="30">
        <v>450</v>
      </c>
      <c r="F93" s="30"/>
      <c r="G93" s="30">
        <v>60</v>
      </c>
      <c r="H93" s="30"/>
      <c r="I93" s="30">
        <v>140</v>
      </c>
      <c r="J93" s="30"/>
      <c r="K93" s="30">
        <v>25</v>
      </c>
      <c r="L93" s="30"/>
      <c r="M93" s="30">
        <v>10</v>
      </c>
      <c r="N93" s="30"/>
      <c r="O93" s="36">
        <f t="shared" si="6"/>
        <v>86.642295597484292</v>
      </c>
      <c r="P93" s="37"/>
      <c r="Q93" s="38">
        <f t="shared" si="7"/>
        <v>19.253843466107622</v>
      </c>
      <c r="R93" s="40"/>
      <c r="S93" s="29" t="s">
        <v>96</v>
      </c>
      <c r="T93" s="22"/>
      <c r="U93" s="30">
        <v>450</v>
      </c>
      <c r="V93" s="30"/>
      <c r="W93" s="30">
        <v>60</v>
      </c>
      <c r="X93" s="30"/>
      <c r="Y93" s="30">
        <v>140</v>
      </c>
      <c r="Z93" s="30"/>
      <c r="AA93" s="30">
        <v>25</v>
      </c>
      <c r="AB93" s="30"/>
      <c r="AC93" s="30">
        <v>10</v>
      </c>
      <c r="AD93" s="30"/>
      <c r="AE93" s="36">
        <f t="shared" si="8"/>
        <v>86.642295597484292</v>
      </c>
      <c r="AF93" s="37"/>
      <c r="AG93" s="38">
        <f t="shared" si="9"/>
        <v>19.253843466107622</v>
      </c>
      <c r="AH93" s="39"/>
      <c r="AI93" s="41">
        <v>74.364999999999995</v>
      </c>
      <c r="AJ93" s="42"/>
      <c r="AK93" s="42"/>
      <c r="AL93" s="42">
        <v>89.147000000000006</v>
      </c>
      <c r="AM93" s="42"/>
      <c r="AN93" s="42"/>
      <c r="AO93" s="51">
        <f t="shared" si="10"/>
        <v>81.756</v>
      </c>
      <c r="AP93" s="51"/>
      <c r="AQ93" s="51"/>
      <c r="AR93" s="51">
        <f t="shared" si="11"/>
        <v>81.756</v>
      </c>
      <c r="AS93" s="51"/>
      <c r="AT93" s="51"/>
      <c r="AU93" s="7"/>
    </row>
    <row r="94" spans="2:47" x14ac:dyDescent="0.3">
      <c r="B94" s="5"/>
      <c r="C94" s="22" t="s">
        <v>97</v>
      </c>
      <c r="D94" s="22"/>
      <c r="E94" s="30">
        <v>450</v>
      </c>
      <c r="F94" s="30"/>
      <c r="G94" s="30">
        <v>60</v>
      </c>
      <c r="H94" s="30"/>
      <c r="I94" s="30">
        <v>140</v>
      </c>
      <c r="J94" s="30"/>
      <c r="K94" s="30">
        <v>25</v>
      </c>
      <c r="L94" s="30"/>
      <c r="M94" s="30">
        <v>10</v>
      </c>
      <c r="N94" s="30"/>
      <c r="O94" s="36">
        <f t="shared" si="6"/>
        <v>86.642295597484292</v>
      </c>
      <c r="P94" s="37"/>
      <c r="Q94" s="38">
        <f t="shared" si="7"/>
        <v>19.253843466107622</v>
      </c>
      <c r="R94" s="40"/>
      <c r="S94" s="29" t="s">
        <v>97</v>
      </c>
      <c r="T94" s="22"/>
      <c r="U94" s="30">
        <v>450</v>
      </c>
      <c r="V94" s="30"/>
      <c r="W94" s="30">
        <v>60</v>
      </c>
      <c r="X94" s="30"/>
      <c r="Y94" s="30">
        <v>140</v>
      </c>
      <c r="Z94" s="30"/>
      <c r="AA94" s="30">
        <v>25</v>
      </c>
      <c r="AB94" s="30"/>
      <c r="AC94" s="30">
        <v>10</v>
      </c>
      <c r="AD94" s="30"/>
      <c r="AE94" s="36">
        <f t="shared" si="8"/>
        <v>86.642295597484292</v>
      </c>
      <c r="AF94" s="37"/>
      <c r="AG94" s="38">
        <f t="shared" si="9"/>
        <v>19.253843466107622</v>
      </c>
      <c r="AH94" s="39"/>
      <c r="AI94" s="41">
        <v>74.364999999999995</v>
      </c>
      <c r="AJ94" s="42"/>
      <c r="AK94" s="42"/>
      <c r="AL94" s="42">
        <v>89.147000000000006</v>
      </c>
      <c r="AM94" s="42"/>
      <c r="AN94" s="42"/>
      <c r="AO94" s="51">
        <f t="shared" si="10"/>
        <v>81.756</v>
      </c>
      <c r="AP94" s="51"/>
      <c r="AQ94" s="51"/>
      <c r="AR94" s="51">
        <f t="shared" si="11"/>
        <v>81.756</v>
      </c>
      <c r="AS94" s="51"/>
      <c r="AT94" s="51"/>
      <c r="AU94" s="7"/>
    </row>
    <row r="95" spans="2:47" x14ac:dyDescent="0.3">
      <c r="B95" s="5"/>
      <c r="C95" s="22" t="s">
        <v>98</v>
      </c>
      <c r="D95" s="22"/>
      <c r="E95" s="30">
        <v>450</v>
      </c>
      <c r="F95" s="30"/>
      <c r="G95" s="30">
        <v>60</v>
      </c>
      <c r="H95" s="30"/>
      <c r="I95" s="30">
        <v>140</v>
      </c>
      <c r="J95" s="30"/>
      <c r="K95" s="30">
        <v>25</v>
      </c>
      <c r="L95" s="30"/>
      <c r="M95" s="30">
        <v>10</v>
      </c>
      <c r="N95" s="30"/>
      <c r="O95" s="36">
        <f t="shared" si="6"/>
        <v>86.642295597484292</v>
      </c>
      <c r="P95" s="37"/>
      <c r="Q95" s="38">
        <f t="shared" si="7"/>
        <v>19.253843466107622</v>
      </c>
      <c r="R95" s="40"/>
      <c r="S95" s="29" t="s">
        <v>98</v>
      </c>
      <c r="T95" s="22"/>
      <c r="U95" s="30">
        <v>450</v>
      </c>
      <c r="V95" s="30"/>
      <c r="W95" s="30">
        <v>60</v>
      </c>
      <c r="X95" s="30"/>
      <c r="Y95" s="30">
        <v>140</v>
      </c>
      <c r="Z95" s="30"/>
      <c r="AA95" s="30">
        <v>25</v>
      </c>
      <c r="AB95" s="30"/>
      <c r="AC95" s="30">
        <v>10</v>
      </c>
      <c r="AD95" s="30"/>
      <c r="AE95" s="36">
        <f t="shared" si="8"/>
        <v>86.642295597484292</v>
      </c>
      <c r="AF95" s="37"/>
      <c r="AG95" s="38">
        <f t="shared" si="9"/>
        <v>19.253843466107622</v>
      </c>
      <c r="AH95" s="39"/>
      <c r="AI95" s="41">
        <v>74.364999999999995</v>
      </c>
      <c r="AJ95" s="42"/>
      <c r="AK95" s="42"/>
      <c r="AL95" s="42">
        <v>89.147000000000006</v>
      </c>
      <c r="AM95" s="42"/>
      <c r="AN95" s="42"/>
      <c r="AO95" s="51">
        <f t="shared" si="10"/>
        <v>81.756</v>
      </c>
      <c r="AP95" s="51"/>
      <c r="AQ95" s="51"/>
      <c r="AR95" s="51">
        <f t="shared" si="11"/>
        <v>81.756</v>
      </c>
      <c r="AS95" s="51"/>
      <c r="AT95" s="51"/>
      <c r="AU95" s="7"/>
    </row>
    <row r="96" spans="2:47" x14ac:dyDescent="0.3">
      <c r="B96" s="5"/>
      <c r="C96" s="22" t="s">
        <v>99</v>
      </c>
      <c r="D96" s="22"/>
      <c r="E96" s="30">
        <v>450</v>
      </c>
      <c r="F96" s="30"/>
      <c r="G96" s="30">
        <v>60</v>
      </c>
      <c r="H96" s="30"/>
      <c r="I96" s="30">
        <v>140</v>
      </c>
      <c r="J96" s="30"/>
      <c r="K96" s="30">
        <v>25</v>
      </c>
      <c r="L96" s="30"/>
      <c r="M96" s="30">
        <v>10</v>
      </c>
      <c r="N96" s="30"/>
      <c r="O96" s="36">
        <f t="shared" si="6"/>
        <v>86.642295597484292</v>
      </c>
      <c r="P96" s="37"/>
      <c r="Q96" s="38">
        <f t="shared" si="7"/>
        <v>19.253843466107622</v>
      </c>
      <c r="R96" s="40"/>
      <c r="S96" s="29" t="s">
        <v>99</v>
      </c>
      <c r="T96" s="22"/>
      <c r="U96" s="30">
        <v>450</v>
      </c>
      <c r="V96" s="30"/>
      <c r="W96" s="30">
        <v>60</v>
      </c>
      <c r="X96" s="30"/>
      <c r="Y96" s="30">
        <v>140</v>
      </c>
      <c r="Z96" s="30"/>
      <c r="AA96" s="30">
        <v>25</v>
      </c>
      <c r="AB96" s="30"/>
      <c r="AC96" s="30">
        <v>10</v>
      </c>
      <c r="AD96" s="30"/>
      <c r="AE96" s="36">
        <f t="shared" si="8"/>
        <v>86.642295597484292</v>
      </c>
      <c r="AF96" s="37"/>
      <c r="AG96" s="38">
        <f t="shared" si="9"/>
        <v>19.253843466107622</v>
      </c>
      <c r="AH96" s="39"/>
      <c r="AI96" s="41">
        <v>74.364999999999995</v>
      </c>
      <c r="AJ96" s="42"/>
      <c r="AK96" s="42"/>
      <c r="AL96" s="42">
        <v>89.147000000000006</v>
      </c>
      <c r="AM96" s="42"/>
      <c r="AN96" s="42"/>
      <c r="AO96" s="51">
        <f t="shared" si="10"/>
        <v>81.756</v>
      </c>
      <c r="AP96" s="51"/>
      <c r="AQ96" s="51"/>
      <c r="AR96" s="51">
        <f t="shared" si="11"/>
        <v>81.756</v>
      </c>
      <c r="AS96" s="51"/>
      <c r="AT96" s="51"/>
      <c r="AU96" s="7"/>
    </row>
    <row r="97" spans="2:47" x14ac:dyDescent="0.3">
      <c r="B97" s="5"/>
      <c r="C97" s="22" t="s">
        <v>100</v>
      </c>
      <c r="D97" s="22"/>
      <c r="E97" s="30">
        <v>450</v>
      </c>
      <c r="F97" s="30"/>
      <c r="G97" s="30">
        <v>60</v>
      </c>
      <c r="H97" s="30"/>
      <c r="I97" s="30">
        <v>140</v>
      </c>
      <c r="J97" s="30"/>
      <c r="K97" s="30">
        <v>25</v>
      </c>
      <c r="L97" s="30"/>
      <c r="M97" s="30">
        <v>10</v>
      </c>
      <c r="N97" s="30"/>
      <c r="O97" s="36">
        <f t="shared" si="6"/>
        <v>86.642295597484292</v>
      </c>
      <c r="P97" s="37"/>
      <c r="Q97" s="38">
        <f t="shared" si="7"/>
        <v>19.253843466107622</v>
      </c>
      <c r="R97" s="40"/>
      <c r="S97" s="29" t="s">
        <v>100</v>
      </c>
      <c r="T97" s="22"/>
      <c r="U97" s="30">
        <v>450</v>
      </c>
      <c r="V97" s="30"/>
      <c r="W97" s="30">
        <v>60</v>
      </c>
      <c r="X97" s="30"/>
      <c r="Y97" s="30">
        <v>140</v>
      </c>
      <c r="Z97" s="30"/>
      <c r="AA97" s="30">
        <v>25</v>
      </c>
      <c r="AB97" s="30"/>
      <c r="AC97" s="30">
        <v>10</v>
      </c>
      <c r="AD97" s="30"/>
      <c r="AE97" s="36">
        <f t="shared" si="8"/>
        <v>86.642295597484292</v>
      </c>
      <c r="AF97" s="37"/>
      <c r="AG97" s="38">
        <f t="shared" si="9"/>
        <v>19.253843466107622</v>
      </c>
      <c r="AH97" s="39"/>
      <c r="AI97" s="41">
        <v>74.364999999999995</v>
      </c>
      <c r="AJ97" s="42"/>
      <c r="AK97" s="42"/>
      <c r="AL97" s="42">
        <v>89.147000000000006</v>
      </c>
      <c r="AM97" s="42"/>
      <c r="AN97" s="42"/>
      <c r="AO97" s="51">
        <f t="shared" si="10"/>
        <v>81.756</v>
      </c>
      <c r="AP97" s="51"/>
      <c r="AQ97" s="51"/>
      <c r="AR97" s="51">
        <f t="shared" si="11"/>
        <v>81.756</v>
      </c>
      <c r="AS97" s="51"/>
      <c r="AT97" s="51"/>
      <c r="AU97" s="7"/>
    </row>
    <row r="98" spans="2:47" x14ac:dyDescent="0.3">
      <c r="B98" s="5"/>
      <c r="C98" s="22" t="s">
        <v>101</v>
      </c>
      <c r="D98" s="22"/>
      <c r="E98" s="30">
        <v>450</v>
      </c>
      <c r="F98" s="30"/>
      <c r="G98" s="30">
        <v>60</v>
      </c>
      <c r="H98" s="30"/>
      <c r="I98" s="30">
        <v>140</v>
      </c>
      <c r="J98" s="30"/>
      <c r="K98" s="30">
        <v>25</v>
      </c>
      <c r="L98" s="30"/>
      <c r="M98" s="30">
        <v>10</v>
      </c>
      <c r="N98" s="30"/>
      <c r="O98" s="36">
        <f t="shared" ref="O98:O161" si="12">IF(OR(C98=0,C98=""),"",(I98*M98^3/12+I98*M98*(((I98*M98*M98/2+(G98-M98)*K98*((G98-M98)/2+M98))/(I98*M98+(G98-M98)*K98))-M98/2)^2+K98*(G98-M98)^3/12+K98*(G98-M98)*(G98-((I98*M98*M98/2+(G98-M98)*K98*((G98-M98)/2+M98))/(I98*M98+(G98-M98)*K98))-((G98-M98)/2))^2)/10000)</f>
        <v>86.642295597484292</v>
      </c>
      <c r="P98" s="37"/>
      <c r="Q98" s="38">
        <f t="shared" ref="Q98:Q161" si="13">IF(OR(C98=0,C98=""),"",+O98/(E98/100))</f>
        <v>19.253843466107622</v>
      </c>
      <c r="R98" s="40"/>
      <c r="S98" s="29" t="s">
        <v>101</v>
      </c>
      <c r="T98" s="22"/>
      <c r="U98" s="30">
        <v>450</v>
      </c>
      <c r="V98" s="30"/>
      <c r="W98" s="30">
        <v>60</v>
      </c>
      <c r="X98" s="30"/>
      <c r="Y98" s="30">
        <v>140</v>
      </c>
      <c r="Z98" s="30"/>
      <c r="AA98" s="30">
        <v>25</v>
      </c>
      <c r="AB98" s="30"/>
      <c r="AC98" s="30">
        <v>10</v>
      </c>
      <c r="AD98" s="30"/>
      <c r="AE98" s="36">
        <f t="shared" ref="AE98:AE161" si="14">IF(OR(S98=0,S98=""),"",(Y98*AC98^3/12+Y98*AC98*(((Y98*AC98*AC98/2+(W98-AC98)*AA98*((W98-AC98)/2+AC98))/(Y98*AC98+(W98-AC98)*AA98))-AC98/2)^2+AA98*(W98-AC98)^3/12+AA98*(W98-AC98)*(W98-((Y98*AC98*AC98/2+(W98-AC98)*AA98*((W98-AC98)/2+AC98))/(Y98*AC98+(W98-AC98)*AA98))-((W98-AC98)/2))^2)/10000)</f>
        <v>86.642295597484292</v>
      </c>
      <c r="AF98" s="37"/>
      <c r="AG98" s="38">
        <f t="shared" ref="AG98:AG161" si="15">IF(OR(S98=0,S98=""),"",+AE98/(U98/100))</f>
        <v>19.253843466107622</v>
      </c>
      <c r="AH98" s="39"/>
      <c r="AI98" s="41">
        <v>74.364999999999995</v>
      </c>
      <c r="AJ98" s="42"/>
      <c r="AK98" s="42"/>
      <c r="AL98" s="42">
        <v>89.147000000000006</v>
      </c>
      <c r="AM98" s="42"/>
      <c r="AN98" s="42"/>
      <c r="AO98" s="51">
        <f t="shared" si="10"/>
        <v>81.756</v>
      </c>
      <c r="AP98" s="51"/>
      <c r="AQ98" s="51"/>
      <c r="AR98" s="51">
        <f t="shared" si="11"/>
        <v>81.756</v>
      </c>
      <c r="AS98" s="51"/>
      <c r="AT98" s="51"/>
      <c r="AU98" s="7"/>
    </row>
    <row r="99" spans="2:47" x14ac:dyDescent="0.3">
      <c r="B99" s="5"/>
      <c r="C99" s="22" t="s">
        <v>102</v>
      </c>
      <c r="D99" s="22"/>
      <c r="E99" s="30">
        <v>450</v>
      </c>
      <c r="F99" s="30"/>
      <c r="G99" s="30">
        <v>60</v>
      </c>
      <c r="H99" s="30"/>
      <c r="I99" s="30">
        <v>140</v>
      </c>
      <c r="J99" s="30"/>
      <c r="K99" s="30">
        <v>25</v>
      </c>
      <c r="L99" s="30"/>
      <c r="M99" s="30">
        <v>10</v>
      </c>
      <c r="N99" s="30"/>
      <c r="O99" s="36">
        <f t="shared" si="12"/>
        <v>86.642295597484292</v>
      </c>
      <c r="P99" s="37"/>
      <c r="Q99" s="38">
        <f t="shared" si="13"/>
        <v>19.253843466107622</v>
      </c>
      <c r="R99" s="40"/>
      <c r="S99" s="29" t="s">
        <v>102</v>
      </c>
      <c r="T99" s="22"/>
      <c r="U99" s="30">
        <v>450</v>
      </c>
      <c r="V99" s="30"/>
      <c r="W99" s="30">
        <v>60</v>
      </c>
      <c r="X99" s="30"/>
      <c r="Y99" s="30">
        <v>140</v>
      </c>
      <c r="Z99" s="30"/>
      <c r="AA99" s="30">
        <v>25</v>
      </c>
      <c r="AB99" s="30"/>
      <c r="AC99" s="30">
        <v>10</v>
      </c>
      <c r="AD99" s="30"/>
      <c r="AE99" s="36">
        <f t="shared" si="14"/>
        <v>86.642295597484292</v>
      </c>
      <c r="AF99" s="37"/>
      <c r="AG99" s="38">
        <f t="shared" si="15"/>
        <v>19.253843466107622</v>
      </c>
      <c r="AH99" s="39"/>
      <c r="AI99" s="41">
        <v>74.364999999999995</v>
      </c>
      <c r="AJ99" s="42"/>
      <c r="AK99" s="42"/>
      <c r="AL99" s="42">
        <v>89.147000000000006</v>
      </c>
      <c r="AM99" s="42"/>
      <c r="AN99" s="42"/>
      <c r="AO99" s="51">
        <f t="shared" si="10"/>
        <v>81.756</v>
      </c>
      <c r="AP99" s="51"/>
      <c r="AQ99" s="51"/>
      <c r="AR99" s="51">
        <f t="shared" si="11"/>
        <v>81.756</v>
      </c>
      <c r="AS99" s="51"/>
      <c r="AT99" s="51"/>
      <c r="AU99" s="7"/>
    </row>
    <row r="100" spans="2:47" x14ac:dyDescent="0.3">
      <c r="B100" s="5"/>
      <c r="C100" s="22" t="s">
        <v>103</v>
      </c>
      <c r="D100" s="22"/>
      <c r="E100" s="30">
        <v>450</v>
      </c>
      <c r="F100" s="30"/>
      <c r="G100" s="30">
        <v>60</v>
      </c>
      <c r="H100" s="30"/>
      <c r="I100" s="30">
        <v>140</v>
      </c>
      <c r="J100" s="30"/>
      <c r="K100" s="30">
        <v>25</v>
      </c>
      <c r="L100" s="30"/>
      <c r="M100" s="30">
        <v>10</v>
      </c>
      <c r="N100" s="30"/>
      <c r="O100" s="36">
        <f t="shared" si="12"/>
        <v>86.642295597484292</v>
      </c>
      <c r="P100" s="37"/>
      <c r="Q100" s="38">
        <f t="shared" si="13"/>
        <v>19.253843466107622</v>
      </c>
      <c r="R100" s="40"/>
      <c r="S100" s="29" t="s">
        <v>103</v>
      </c>
      <c r="T100" s="22"/>
      <c r="U100" s="30">
        <v>450</v>
      </c>
      <c r="V100" s="30"/>
      <c r="W100" s="30">
        <v>60</v>
      </c>
      <c r="X100" s="30"/>
      <c r="Y100" s="30">
        <v>140</v>
      </c>
      <c r="Z100" s="30"/>
      <c r="AA100" s="30">
        <v>25</v>
      </c>
      <c r="AB100" s="30"/>
      <c r="AC100" s="30">
        <v>10</v>
      </c>
      <c r="AD100" s="30"/>
      <c r="AE100" s="36">
        <f t="shared" si="14"/>
        <v>86.642295597484292</v>
      </c>
      <c r="AF100" s="37"/>
      <c r="AG100" s="38">
        <f t="shared" si="15"/>
        <v>19.253843466107622</v>
      </c>
      <c r="AH100" s="39"/>
      <c r="AI100" s="41">
        <v>74.364999999999995</v>
      </c>
      <c r="AJ100" s="42"/>
      <c r="AK100" s="42"/>
      <c r="AL100" s="42">
        <v>89.147000000000006</v>
      </c>
      <c r="AM100" s="42"/>
      <c r="AN100" s="42"/>
      <c r="AO100" s="51">
        <f t="shared" si="10"/>
        <v>81.756</v>
      </c>
      <c r="AP100" s="51"/>
      <c r="AQ100" s="51"/>
      <c r="AR100" s="51">
        <f t="shared" si="11"/>
        <v>81.756</v>
      </c>
      <c r="AS100" s="51"/>
      <c r="AT100" s="51"/>
      <c r="AU100" s="7"/>
    </row>
    <row r="101" spans="2:47" x14ac:dyDescent="0.3">
      <c r="B101" s="5"/>
      <c r="C101" s="22" t="s">
        <v>104</v>
      </c>
      <c r="D101" s="22"/>
      <c r="E101" s="30">
        <v>450</v>
      </c>
      <c r="F101" s="30"/>
      <c r="G101" s="30">
        <v>60</v>
      </c>
      <c r="H101" s="30"/>
      <c r="I101" s="30">
        <v>140</v>
      </c>
      <c r="J101" s="30"/>
      <c r="K101" s="30">
        <v>25</v>
      </c>
      <c r="L101" s="30"/>
      <c r="M101" s="30">
        <v>10</v>
      </c>
      <c r="N101" s="30"/>
      <c r="O101" s="36">
        <f t="shared" si="12"/>
        <v>86.642295597484292</v>
      </c>
      <c r="P101" s="37"/>
      <c r="Q101" s="38">
        <f t="shared" si="13"/>
        <v>19.253843466107622</v>
      </c>
      <c r="R101" s="40"/>
      <c r="S101" s="29" t="s">
        <v>104</v>
      </c>
      <c r="T101" s="22"/>
      <c r="U101" s="30">
        <v>450</v>
      </c>
      <c r="V101" s="30"/>
      <c r="W101" s="30">
        <v>60</v>
      </c>
      <c r="X101" s="30"/>
      <c r="Y101" s="30">
        <v>140</v>
      </c>
      <c r="Z101" s="30"/>
      <c r="AA101" s="30">
        <v>25</v>
      </c>
      <c r="AB101" s="30"/>
      <c r="AC101" s="30">
        <v>10</v>
      </c>
      <c r="AD101" s="30"/>
      <c r="AE101" s="36">
        <f t="shared" si="14"/>
        <v>86.642295597484292</v>
      </c>
      <c r="AF101" s="37"/>
      <c r="AG101" s="38">
        <f t="shared" si="15"/>
        <v>19.253843466107622</v>
      </c>
      <c r="AH101" s="39"/>
      <c r="AI101" s="41">
        <v>74.364999999999995</v>
      </c>
      <c r="AJ101" s="42"/>
      <c r="AK101" s="42"/>
      <c r="AL101" s="42">
        <v>89.147000000000006</v>
      </c>
      <c r="AM101" s="42"/>
      <c r="AN101" s="42"/>
      <c r="AO101" s="51">
        <f t="shared" si="10"/>
        <v>81.756</v>
      </c>
      <c r="AP101" s="51"/>
      <c r="AQ101" s="51"/>
      <c r="AR101" s="51">
        <f t="shared" si="11"/>
        <v>81.756</v>
      </c>
      <c r="AS101" s="51"/>
      <c r="AT101" s="51"/>
      <c r="AU101" s="7"/>
    </row>
    <row r="102" spans="2:47" x14ac:dyDescent="0.3">
      <c r="B102" s="5"/>
      <c r="C102" s="22" t="s">
        <v>105</v>
      </c>
      <c r="D102" s="22"/>
      <c r="E102" s="30">
        <v>450</v>
      </c>
      <c r="F102" s="30"/>
      <c r="G102" s="30">
        <v>60</v>
      </c>
      <c r="H102" s="30"/>
      <c r="I102" s="30">
        <v>140</v>
      </c>
      <c r="J102" s="30"/>
      <c r="K102" s="30">
        <v>25</v>
      </c>
      <c r="L102" s="30"/>
      <c r="M102" s="30">
        <v>10</v>
      </c>
      <c r="N102" s="30"/>
      <c r="O102" s="36">
        <f t="shared" si="12"/>
        <v>86.642295597484292</v>
      </c>
      <c r="P102" s="37"/>
      <c r="Q102" s="38">
        <f t="shared" si="13"/>
        <v>19.253843466107622</v>
      </c>
      <c r="R102" s="40"/>
      <c r="S102" s="29" t="s">
        <v>105</v>
      </c>
      <c r="T102" s="22"/>
      <c r="U102" s="30">
        <v>450</v>
      </c>
      <c r="V102" s="30"/>
      <c r="W102" s="30">
        <v>60</v>
      </c>
      <c r="X102" s="30"/>
      <c r="Y102" s="30">
        <v>140</v>
      </c>
      <c r="Z102" s="30"/>
      <c r="AA102" s="30">
        <v>25</v>
      </c>
      <c r="AB102" s="30"/>
      <c r="AC102" s="30">
        <v>10</v>
      </c>
      <c r="AD102" s="30"/>
      <c r="AE102" s="36">
        <f t="shared" si="14"/>
        <v>86.642295597484292</v>
      </c>
      <c r="AF102" s="37"/>
      <c r="AG102" s="38">
        <f t="shared" si="15"/>
        <v>19.253843466107622</v>
      </c>
      <c r="AH102" s="39"/>
      <c r="AI102" s="41">
        <v>74.364999999999995</v>
      </c>
      <c r="AJ102" s="42"/>
      <c r="AK102" s="42"/>
      <c r="AL102" s="42">
        <v>89.147000000000006</v>
      </c>
      <c r="AM102" s="42"/>
      <c r="AN102" s="42"/>
      <c r="AO102" s="51">
        <f t="shared" si="10"/>
        <v>81.756</v>
      </c>
      <c r="AP102" s="51"/>
      <c r="AQ102" s="51"/>
      <c r="AR102" s="51">
        <f t="shared" si="11"/>
        <v>81.756</v>
      </c>
      <c r="AS102" s="51"/>
      <c r="AT102" s="51"/>
      <c r="AU102" s="7"/>
    </row>
    <row r="103" spans="2:47" x14ac:dyDescent="0.3">
      <c r="B103" s="5"/>
      <c r="C103" s="22" t="s">
        <v>106</v>
      </c>
      <c r="D103" s="22"/>
      <c r="E103" s="30">
        <v>450</v>
      </c>
      <c r="F103" s="30"/>
      <c r="G103" s="30">
        <v>60</v>
      </c>
      <c r="H103" s="30"/>
      <c r="I103" s="30">
        <v>140</v>
      </c>
      <c r="J103" s="30"/>
      <c r="K103" s="30">
        <v>25</v>
      </c>
      <c r="L103" s="30"/>
      <c r="M103" s="30">
        <v>10</v>
      </c>
      <c r="N103" s="30"/>
      <c r="O103" s="36">
        <f t="shared" si="12"/>
        <v>86.642295597484292</v>
      </c>
      <c r="P103" s="37"/>
      <c r="Q103" s="38">
        <f t="shared" si="13"/>
        <v>19.253843466107622</v>
      </c>
      <c r="R103" s="40"/>
      <c r="S103" s="29" t="s">
        <v>106</v>
      </c>
      <c r="T103" s="22"/>
      <c r="U103" s="30">
        <v>450</v>
      </c>
      <c r="V103" s="30"/>
      <c r="W103" s="30">
        <v>60</v>
      </c>
      <c r="X103" s="30"/>
      <c r="Y103" s="30">
        <v>140</v>
      </c>
      <c r="Z103" s="30"/>
      <c r="AA103" s="30">
        <v>25</v>
      </c>
      <c r="AB103" s="30"/>
      <c r="AC103" s="30">
        <v>10</v>
      </c>
      <c r="AD103" s="30"/>
      <c r="AE103" s="36">
        <f t="shared" si="14"/>
        <v>86.642295597484292</v>
      </c>
      <c r="AF103" s="37"/>
      <c r="AG103" s="38">
        <f t="shared" si="15"/>
        <v>19.253843466107622</v>
      </c>
      <c r="AH103" s="39"/>
      <c r="AI103" s="41">
        <v>74.364999999999995</v>
      </c>
      <c r="AJ103" s="42"/>
      <c r="AK103" s="42"/>
      <c r="AL103" s="42">
        <v>89.147000000000006</v>
      </c>
      <c r="AM103" s="42"/>
      <c r="AN103" s="42"/>
      <c r="AO103" s="51">
        <f t="shared" si="10"/>
        <v>81.756</v>
      </c>
      <c r="AP103" s="51"/>
      <c r="AQ103" s="51"/>
      <c r="AR103" s="51">
        <f t="shared" si="11"/>
        <v>81.756</v>
      </c>
      <c r="AS103" s="51"/>
      <c r="AT103" s="51"/>
      <c r="AU103" s="7"/>
    </row>
    <row r="104" spans="2:47" x14ac:dyDescent="0.3">
      <c r="B104" s="5"/>
      <c r="C104" s="22" t="s">
        <v>107</v>
      </c>
      <c r="D104" s="22"/>
      <c r="E104" s="30">
        <v>450</v>
      </c>
      <c r="F104" s="30"/>
      <c r="G104" s="30">
        <v>60</v>
      </c>
      <c r="H104" s="30"/>
      <c r="I104" s="30">
        <v>140</v>
      </c>
      <c r="J104" s="30"/>
      <c r="K104" s="30">
        <v>25</v>
      </c>
      <c r="L104" s="30"/>
      <c r="M104" s="30">
        <v>10</v>
      </c>
      <c r="N104" s="30"/>
      <c r="O104" s="36">
        <f t="shared" si="12"/>
        <v>86.642295597484292</v>
      </c>
      <c r="P104" s="37"/>
      <c r="Q104" s="38">
        <f t="shared" si="13"/>
        <v>19.253843466107622</v>
      </c>
      <c r="R104" s="40"/>
      <c r="S104" s="29" t="s">
        <v>107</v>
      </c>
      <c r="T104" s="22"/>
      <c r="U104" s="30">
        <v>450</v>
      </c>
      <c r="V104" s="30"/>
      <c r="W104" s="30">
        <v>60</v>
      </c>
      <c r="X104" s="30"/>
      <c r="Y104" s="30">
        <v>140</v>
      </c>
      <c r="Z104" s="30"/>
      <c r="AA104" s="30">
        <v>25</v>
      </c>
      <c r="AB104" s="30"/>
      <c r="AC104" s="30">
        <v>10</v>
      </c>
      <c r="AD104" s="30"/>
      <c r="AE104" s="36">
        <f t="shared" si="14"/>
        <v>86.642295597484292</v>
      </c>
      <c r="AF104" s="37"/>
      <c r="AG104" s="38">
        <f t="shared" si="15"/>
        <v>19.253843466107622</v>
      </c>
      <c r="AH104" s="39"/>
      <c r="AI104" s="41">
        <v>74.364999999999995</v>
      </c>
      <c r="AJ104" s="42"/>
      <c r="AK104" s="42"/>
      <c r="AL104" s="42">
        <v>89.147000000000006</v>
      </c>
      <c r="AM104" s="42"/>
      <c r="AN104" s="42"/>
      <c r="AO104" s="51">
        <f t="shared" si="10"/>
        <v>81.756</v>
      </c>
      <c r="AP104" s="51"/>
      <c r="AQ104" s="51"/>
      <c r="AR104" s="51">
        <f t="shared" si="11"/>
        <v>81.756</v>
      </c>
      <c r="AS104" s="51"/>
      <c r="AT104" s="51"/>
      <c r="AU104" s="7"/>
    </row>
    <row r="105" spans="2:47" x14ac:dyDescent="0.3">
      <c r="B105" s="5"/>
      <c r="C105" s="22" t="s">
        <v>108</v>
      </c>
      <c r="D105" s="22"/>
      <c r="E105" s="30">
        <v>450</v>
      </c>
      <c r="F105" s="30"/>
      <c r="G105" s="30">
        <v>60</v>
      </c>
      <c r="H105" s="30"/>
      <c r="I105" s="30">
        <v>140</v>
      </c>
      <c r="J105" s="30"/>
      <c r="K105" s="30">
        <v>25</v>
      </c>
      <c r="L105" s="30"/>
      <c r="M105" s="30">
        <v>10</v>
      </c>
      <c r="N105" s="30"/>
      <c r="O105" s="36">
        <f t="shared" si="12"/>
        <v>86.642295597484292</v>
      </c>
      <c r="P105" s="37"/>
      <c r="Q105" s="38">
        <f t="shared" si="13"/>
        <v>19.253843466107622</v>
      </c>
      <c r="R105" s="40"/>
      <c r="S105" s="29" t="s">
        <v>108</v>
      </c>
      <c r="T105" s="22"/>
      <c r="U105" s="30">
        <v>450</v>
      </c>
      <c r="V105" s="30"/>
      <c r="W105" s="30">
        <v>60</v>
      </c>
      <c r="X105" s="30"/>
      <c r="Y105" s="30">
        <v>140</v>
      </c>
      <c r="Z105" s="30"/>
      <c r="AA105" s="30">
        <v>25</v>
      </c>
      <c r="AB105" s="30"/>
      <c r="AC105" s="30">
        <v>10</v>
      </c>
      <c r="AD105" s="30"/>
      <c r="AE105" s="36">
        <f t="shared" si="14"/>
        <v>86.642295597484292</v>
      </c>
      <c r="AF105" s="37"/>
      <c r="AG105" s="38">
        <f t="shared" si="15"/>
        <v>19.253843466107622</v>
      </c>
      <c r="AH105" s="39"/>
      <c r="AI105" s="41">
        <v>74.364999999999995</v>
      </c>
      <c r="AJ105" s="42"/>
      <c r="AK105" s="42"/>
      <c r="AL105" s="42">
        <v>89.147000000000006</v>
      </c>
      <c r="AM105" s="42"/>
      <c r="AN105" s="42"/>
      <c r="AO105" s="51">
        <f t="shared" si="10"/>
        <v>81.756</v>
      </c>
      <c r="AP105" s="51"/>
      <c r="AQ105" s="51"/>
      <c r="AR105" s="51">
        <f t="shared" si="11"/>
        <v>81.756</v>
      </c>
      <c r="AS105" s="51"/>
      <c r="AT105" s="51"/>
      <c r="AU105" s="7"/>
    </row>
    <row r="106" spans="2:47" x14ac:dyDescent="0.3">
      <c r="B106" s="5"/>
      <c r="C106" s="22" t="s">
        <v>109</v>
      </c>
      <c r="D106" s="22"/>
      <c r="E106" s="30">
        <v>450</v>
      </c>
      <c r="F106" s="30"/>
      <c r="G106" s="30">
        <v>60</v>
      </c>
      <c r="H106" s="30"/>
      <c r="I106" s="30">
        <v>140</v>
      </c>
      <c r="J106" s="30"/>
      <c r="K106" s="30">
        <v>25</v>
      </c>
      <c r="L106" s="30"/>
      <c r="M106" s="30">
        <v>10</v>
      </c>
      <c r="N106" s="30"/>
      <c r="O106" s="36">
        <f t="shared" si="12"/>
        <v>86.642295597484292</v>
      </c>
      <c r="P106" s="37"/>
      <c r="Q106" s="38">
        <f t="shared" si="13"/>
        <v>19.253843466107622</v>
      </c>
      <c r="R106" s="40"/>
      <c r="S106" s="29" t="s">
        <v>109</v>
      </c>
      <c r="T106" s="22"/>
      <c r="U106" s="30">
        <v>450</v>
      </c>
      <c r="V106" s="30"/>
      <c r="W106" s="30">
        <v>60</v>
      </c>
      <c r="X106" s="30"/>
      <c r="Y106" s="30">
        <v>140</v>
      </c>
      <c r="Z106" s="30"/>
      <c r="AA106" s="30">
        <v>25</v>
      </c>
      <c r="AB106" s="30"/>
      <c r="AC106" s="30">
        <v>10</v>
      </c>
      <c r="AD106" s="30"/>
      <c r="AE106" s="36">
        <f t="shared" si="14"/>
        <v>86.642295597484292</v>
      </c>
      <c r="AF106" s="37"/>
      <c r="AG106" s="38">
        <f t="shared" si="15"/>
        <v>19.253843466107622</v>
      </c>
      <c r="AH106" s="39"/>
      <c r="AI106" s="41">
        <v>74.364999999999995</v>
      </c>
      <c r="AJ106" s="42"/>
      <c r="AK106" s="42"/>
      <c r="AL106" s="42">
        <v>89.147000000000006</v>
      </c>
      <c r="AM106" s="42"/>
      <c r="AN106" s="42"/>
      <c r="AO106" s="51">
        <f t="shared" si="10"/>
        <v>81.756</v>
      </c>
      <c r="AP106" s="51"/>
      <c r="AQ106" s="51"/>
      <c r="AR106" s="51">
        <f t="shared" si="11"/>
        <v>81.756</v>
      </c>
      <c r="AS106" s="51"/>
      <c r="AT106" s="51"/>
      <c r="AU106" s="7"/>
    </row>
    <row r="107" spans="2:47" x14ac:dyDescent="0.3">
      <c r="B107" s="5"/>
      <c r="C107" s="22" t="s">
        <v>110</v>
      </c>
      <c r="D107" s="22"/>
      <c r="E107" s="30">
        <v>450</v>
      </c>
      <c r="F107" s="30"/>
      <c r="G107" s="30">
        <v>60</v>
      </c>
      <c r="H107" s="30"/>
      <c r="I107" s="30">
        <v>140</v>
      </c>
      <c r="J107" s="30"/>
      <c r="K107" s="30">
        <v>25</v>
      </c>
      <c r="L107" s="30"/>
      <c r="M107" s="30">
        <v>10</v>
      </c>
      <c r="N107" s="30"/>
      <c r="O107" s="36">
        <f t="shared" si="12"/>
        <v>86.642295597484292</v>
      </c>
      <c r="P107" s="37"/>
      <c r="Q107" s="38">
        <f t="shared" si="13"/>
        <v>19.253843466107622</v>
      </c>
      <c r="R107" s="40"/>
      <c r="S107" s="29" t="s">
        <v>110</v>
      </c>
      <c r="T107" s="22"/>
      <c r="U107" s="30">
        <v>450</v>
      </c>
      <c r="V107" s="30"/>
      <c r="W107" s="30">
        <v>60</v>
      </c>
      <c r="X107" s="30"/>
      <c r="Y107" s="30">
        <v>140</v>
      </c>
      <c r="Z107" s="30"/>
      <c r="AA107" s="30">
        <v>25</v>
      </c>
      <c r="AB107" s="30"/>
      <c r="AC107" s="30">
        <v>10</v>
      </c>
      <c r="AD107" s="30"/>
      <c r="AE107" s="36">
        <f t="shared" si="14"/>
        <v>86.642295597484292</v>
      </c>
      <c r="AF107" s="37"/>
      <c r="AG107" s="38">
        <f t="shared" si="15"/>
        <v>19.253843466107622</v>
      </c>
      <c r="AH107" s="39"/>
      <c r="AI107" s="41">
        <v>74.364999999999995</v>
      </c>
      <c r="AJ107" s="42"/>
      <c r="AK107" s="42"/>
      <c r="AL107" s="42">
        <v>89.147000000000006</v>
      </c>
      <c r="AM107" s="42"/>
      <c r="AN107" s="42"/>
      <c r="AO107" s="51">
        <f t="shared" si="10"/>
        <v>81.756</v>
      </c>
      <c r="AP107" s="51"/>
      <c r="AQ107" s="51"/>
      <c r="AR107" s="51">
        <f t="shared" si="11"/>
        <v>81.756</v>
      </c>
      <c r="AS107" s="51"/>
      <c r="AT107" s="51"/>
      <c r="AU107" s="7"/>
    </row>
    <row r="108" spans="2:47" x14ac:dyDescent="0.3">
      <c r="B108" s="5"/>
      <c r="C108" s="22" t="s">
        <v>111</v>
      </c>
      <c r="D108" s="22"/>
      <c r="E108" s="30">
        <v>450</v>
      </c>
      <c r="F108" s="30"/>
      <c r="G108" s="30">
        <v>60</v>
      </c>
      <c r="H108" s="30"/>
      <c r="I108" s="30">
        <v>140</v>
      </c>
      <c r="J108" s="30"/>
      <c r="K108" s="30">
        <v>25</v>
      </c>
      <c r="L108" s="30"/>
      <c r="M108" s="30">
        <v>10</v>
      </c>
      <c r="N108" s="30"/>
      <c r="O108" s="36">
        <f t="shared" si="12"/>
        <v>86.642295597484292</v>
      </c>
      <c r="P108" s="37"/>
      <c r="Q108" s="38">
        <f t="shared" si="13"/>
        <v>19.253843466107622</v>
      </c>
      <c r="R108" s="40"/>
      <c r="S108" s="29" t="s">
        <v>111</v>
      </c>
      <c r="T108" s="22"/>
      <c r="U108" s="30">
        <v>450</v>
      </c>
      <c r="V108" s="30"/>
      <c r="W108" s="30">
        <v>60</v>
      </c>
      <c r="X108" s="30"/>
      <c r="Y108" s="30">
        <v>140</v>
      </c>
      <c r="Z108" s="30"/>
      <c r="AA108" s="30">
        <v>25</v>
      </c>
      <c r="AB108" s="30"/>
      <c r="AC108" s="30">
        <v>10</v>
      </c>
      <c r="AD108" s="30"/>
      <c r="AE108" s="36">
        <f t="shared" si="14"/>
        <v>86.642295597484292</v>
      </c>
      <c r="AF108" s="37"/>
      <c r="AG108" s="38">
        <f t="shared" si="15"/>
        <v>19.253843466107622</v>
      </c>
      <c r="AH108" s="39"/>
      <c r="AI108" s="41">
        <v>74.364999999999995</v>
      </c>
      <c r="AJ108" s="42"/>
      <c r="AK108" s="42"/>
      <c r="AL108" s="42">
        <v>89.147000000000006</v>
      </c>
      <c r="AM108" s="42"/>
      <c r="AN108" s="42"/>
      <c r="AO108" s="51">
        <f t="shared" si="10"/>
        <v>81.756</v>
      </c>
      <c r="AP108" s="51"/>
      <c r="AQ108" s="51"/>
      <c r="AR108" s="51">
        <f t="shared" si="11"/>
        <v>81.756</v>
      </c>
      <c r="AS108" s="51"/>
      <c r="AT108" s="51"/>
      <c r="AU108" s="7"/>
    </row>
    <row r="109" spans="2:47" x14ac:dyDescent="0.3">
      <c r="B109" s="5"/>
      <c r="C109" s="22" t="s">
        <v>112</v>
      </c>
      <c r="D109" s="22"/>
      <c r="E109" s="30">
        <v>450</v>
      </c>
      <c r="F109" s="30"/>
      <c r="G109" s="30">
        <v>60</v>
      </c>
      <c r="H109" s="30"/>
      <c r="I109" s="30">
        <v>140</v>
      </c>
      <c r="J109" s="30"/>
      <c r="K109" s="30">
        <v>25</v>
      </c>
      <c r="L109" s="30"/>
      <c r="M109" s="30">
        <v>10</v>
      </c>
      <c r="N109" s="30"/>
      <c r="O109" s="36">
        <f t="shared" si="12"/>
        <v>86.642295597484292</v>
      </c>
      <c r="P109" s="37"/>
      <c r="Q109" s="38">
        <f t="shared" si="13"/>
        <v>19.253843466107622</v>
      </c>
      <c r="R109" s="40"/>
      <c r="S109" s="29" t="s">
        <v>112</v>
      </c>
      <c r="T109" s="22"/>
      <c r="U109" s="30">
        <v>450</v>
      </c>
      <c r="V109" s="30"/>
      <c r="W109" s="30">
        <v>60</v>
      </c>
      <c r="X109" s="30"/>
      <c r="Y109" s="30">
        <v>140</v>
      </c>
      <c r="Z109" s="30"/>
      <c r="AA109" s="30">
        <v>25</v>
      </c>
      <c r="AB109" s="30"/>
      <c r="AC109" s="30">
        <v>10</v>
      </c>
      <c r="AD109" s="30"/>
      <c r="AE109" s="36">
        <f t="shared" si="14"/>
        <v>86.642295597484292</v>
      </c>
      <c r="AF109" s="37"/>
      <c r="AG109" s="38">
        <f t="shared" si="15"/>
        <v>19.253843466107622</v>
      </c>
      <c r="AH109" s="39"/>
      <c r="AI109" s="41">
        <v>74.364999999999995</v>
      </c>
      <c r="AJ109" s="42"/>
      <c r="AK109" s="42"/>
      <c r="AL109" s="42">
        <v>89.147000000000006</v>
      </c>
      <c r="AM109" s="42"/>
      <c r="AN109" s="42"/>
      <c r="AO109" s="51">
        <f t="shared" si="10"/>
        <v>81.756</v>
      </c>
      <c r="AP109" s="51"/>
      <c r="AQ109" s="51"/>
      <c r="AR109" s="51">
        <f t="shared" si="11"/>
        <v>81.756</v>
      </c>
      <c r="AS109" s="51"/>
      <c r="AT109" s="51"/>
      <c r="AU109" s="7"/>
    </row>
    <row r="110" spans="2:47" x14ac:dyDescent="0.3">
      <c r="B110" s="5"/>
      <c r="C110" s="22" t="s">
        <v>113</v>
      </c>
      <c r="D110" s="22"/>
      <c r="E110" s="30">
        <v>450</v>
      </c>
      <c r="F110" s="30"/>
      <c r="G110" s="30">
        <v>60</v>
      </c>
      <c r="H110" s="30"/>
      <c r="I110" s="30">
        <v>140</v>
      </c>
      <c r="J110" s="30"/>
      <c r="K110" s="30">
        <v>25</v>
      </c>
      <c r="L110" s="30"/>
      <c r="M110" s="30">
        <v>10</v>
      </c>
      <c r="N110" s="30"/>
      <c r="O110" s="36">
        <f t="shared" si="12"/>
        <v>86.642295597484292</v>
      </c>
      <c r="P110" s="37"/>
      <c r="Q110" s="38">
        <f t="shared" si="13"/>
        <v>19.253843466107622</v>
      </c>
      <c r="R110" s="40"/>
      <c r="S110" s="29" t="s">
        <v>113</v>
      </c>
      <c r="T110" s="22"/>
      <c r="U110" s="30">
        <v>450</v>
      </c>
      <c r="V110" s="30"/>
      <c r="W110" s="30">
        <v>60</v>
      </c>
      <c r="X110" s="30"/>
      <c r="Y110" s="30">
        <v>140</v>
      </c>
      <c r="Z110" s="30"/>
      <c r="AA110" s="30">
        <v>25</v>
      </c>
      <c r="AB110" s="30"/>
      <c r="AC110" s="30">
        <v>10</v>
      </c>
      <c r="AD110" s="30"/>
      <c r="AE110" s="36">
        <f t="shared" si="14"/>
        <v>86.642295597484292</v>
      </c>
      <c r="AF110" s="37"/>
      <c r="AG110" s="38">
        <f t="shared" si="15"/>
        <v>19.253843466107622</v>
      </c>
      <c r="AH110" s="39"/>
      <c r="AI110" s="41">
        <v>74.364999999999995</v>
      </c>
      <c r="AJ110" s="42"/>
      <c r="AK110" s="42"/>
      <c r="AL110" s="42">
        <v>89.147000000000006</v>
      </c>
      <c r="AM110" s="42"/>
      <c r="AN110" s="42"/>
      <c r="AO110" s="51">
        <f t="shared" si="10"/>
        <v>81.756</v>
      </c>
      <c r="AP110" s="51"/>
      <c r="AQ110" s="51"/>
      <c r="AR110" s="51">
        <f t="shared" si="11"/>
        <v>81.756</v>
      </c>
      <c r="AS110" s="51"/>
      <c r="AT110" s="51"/>
      <c r="AU110" s="7"/>
    </row>
    <row r="111" spans="2:47" x14ac:dyDescent="0.3">
      <c r="B111" s="5"/>
      <c r="C111" s="22" t="s">
        <v>114</v>
      </c>
      <c r="D111" s="22"/>
      <c r="E111" s="30">
        <v>450</v>
      </c>
      <c r="F111" s="30"/>
      <c r="G111" s="30">
        <v>60</v>
      </c>
      <c r="H111" s="30"/>
      <c r="I111" s="30">
        <v>140</v>
      </c>
      <c r="J111" s="30"/>
      <c r="K111" s="30">
        <v>25</v>
      </c>
      <c r="L111" s="30"/>
      <c r="M111" s="30">
        <v>10</v>
      </c>
      <c r="N111" s="30"/>
      <c r="O111" s="36">
        <f t="shared" si="12"/>
        <v>86.642295597484292</v>
      </c>
      <c r="P111" s="37"/>
      <c r="Q111" s="38">
        <f t="shared" si="13"/>
        <v>19.253843466107622</v>
      </c>
      <c r="R111" s="40"/>
      <c r="S111" s="29" t="s">
        <v>114</v>
      </c>
      <c r="T111" s="22"/>
      <c r="U111" s="30">
        <v>450</v>
      </c>
      <c r="V111" s="30"/>
      <c r="W111" s="30">
        <v>60</v>
      </c>
      <c r="X111" s="30"/>
      <c r="Y111" s="30">
        <v>140</v>
      </c>
      <c r="Z111" s="30"/>
      <c r="AA111" s="30">
        <v>25</v>
      </c>
      <c r="AB111" s="30"/>
      <c r="AC111" s="30">
        <v>10</v>
      </c>
      <c r="AD111" s="30"/>
      <c r="AE111" s="36">
        <f t="shared" si="14"/>
        <v>86.642295597484292</v>
      </c>
      <c r="AF111" s="37"/>
      <c r="AG111" s="38">
        <f t="shared" si="15"/>
        <v>19.253843466107622</v>
      </c>
      <c r="AH111" s="39"/>
      <c r="AI111" s="41">
        <v>74.364999999999995</v>
      </c>
      <c r="AJ111" s="42"/>
      <c r="AK111" s="42"/>
      <c r="AL111" s="42">
        <v>89.147000000000006</v>
      </c>
      <c r="AM111" s="42"/>
      <c r="AN111" s="42"/>
      <c r="AO111" s="51">
        <f t="shared" si="10"/>
        <v>81.756</v>
      </c>
      <c r="AP111" s="51"/>
      <c r="AQ111" s="51"/>
      <c r="AR111" s="51">
        <f t="shared" si="11"/>
        <v>81.756</v>
      </c>
      <c r="AS111" s="51"/>
      <c r="AT111" s="51"/>
      <c r="AU111" s="7"/>
    </row>
    <row r="112" spans="2:47" x14ac:dyDescent="0.3">
      <c r="B112" s="5"/>
      <c r="C112" s="22" t="s">
        <v>115</v>
      </c>
      <c r="D112" s="22"/>
      <c r="E112" s="30">
        <v>450</v>
      </c>
      <c r="F112" s="30"/>
      <c r="G112" s="30">
        <v>60</v>
      </c>
      <c r="H112" s="30"/>
      <c r="I112" s="30">
        <v>140</v>
      </c>
      <c r="J112" s="30"/>
      <c r="K112" s="30">
        <v>25</v>
      </c>
      <c r="L112" s="30"/>
      <c r="M112" s="30">
        <v>10</v>
      </c>
      <c r="N112" s="30"/>
      <c r="O112" s="36">
        <f t="shared" si="12"/>
        <v>86.642295597484292</v>
      </c>
      <c r="P112" s="37"/>
      <c r="Q112" s="38">
        <f t="shared" si="13"/>
        <v>19.253843466107622</v>
      </c>
      <c r="R112" s="40"/>
      <c r="S112" s="29" t="s">
        <v>115</v>
      </c>
      <c r="T112" s="22"/>
      <c r="U112" s="30">
        <v>450</v>
      </c>
      <c r="V112" s="30"/>
      <c r="W112" s="30">
        <v>60</v>
      </c>
      <c r="X112" s="30"/>
      <c r="Y112" s="30">
        <v>140</v>
      </c>
      <c r="Z112" s="30"/>
      <c r="AA112" s="30">
        <v>25</v>
      </c>
      <c r="AB112" s="30"/>
      <c r="AC112" s="30">
        <v>10</v>
      </c>
      <c r="AD112" s="30"/>
      <c r="AE112" s="36">
        <f t="shared" si="14"/>
        <v>86.642295597484292</v>
      </c>
      <c r="AF112" s="37"/>
      <c r="AG112" s="38">
        <f t="shared" si="15"/>
        <v>19.253843466107622</v>
      </c>
      <c r="AH112" s="39"/>
      <c r="AI112" s="41">
        <v>74.364999999999995</v>
      </c>
      <c r="AJ112" s="42"/>
      <c r="AK112" s="42"/>
      <c r="AL112" s="42">
        <v>89.147000000000006</v>
      </c>
      <c r="AM112" s="42"/>
      <c r="AN112" s="42"/>
      <c r="AO112" s="51">
        <f t="shared" si="10"/>
        <v>81.756</v>
      </c>
      <c r="AP112" s="51"/>
      <c r="AQ112" s="51"/>
      <c r="AR112" s="51">
        <f t="shared" si="11"/>
        <v>81.756</v>
      </c>
      <c r="AS112" s="51"/>
      <c r="AT112" s="51"/>
      <c r="AU112" s="7"/>
    </row>
    <row r="113" spans="2:47" x14ac:dyDescent="0.3">
      <c r="B113" s="5"/>
      <c r="C113" s="22" t="s">
        <v>116</v>
      </c>
      <c r="D113" s="22"/>
      <c r="E113" s="30">
        <v>450</v>
      </c>
      <c r="F113" s="30"/>
      <c r="G113" s="30">
        <v>60</v>
      </c>
      <c r="H113" s="30"/>
      <c r="I113" s="30">
        <v>140</v>
      </c>
      <c r="J113" s="30"/>
      <c r="K113" s="30">
        <v>25</v>
      </c>
      <c r="L113" s="30"/>
      <c r="M113" s="30">
        <v>10</v>
      </c>
      <c r="N113" s="30"/>
      <c r="O113" s="36">
        <f t="shared" si="12"/>
        <v>86.642295597484292</v>
      </c>
      <c r="P113" s="37"/>
      <c r="Q113" s="38">
        <f t="shared" si="13"/>
        <v>19.253843466107622</v>
      </c>
      <c r="R113" s="40"/>
      <c r="S113" s="29" t="s">
        <v>116</v>
      </c>
      <c r="T113" s="22"/>
      <c r="U113" s="30">
        <v>450</v>
      </c>
      <c r="V113" s="30"/>
      <c r="W113" s="30">
        <v>60</v>
      </c>
      <c r="X113" s="30"/>
      <c r="Y113" s="30">
        <v>140</v>
      </c>
      <c r="Z113" s="30"/>
      <c r="AA113" s="30">
        <v>25</v>
      </c>
      <c r="AB113" s="30"/>
      <c r="AC113" s="30">
        <v>10</v>
      </c>
      <c r="AD113" s="30"/>
      <c r="AE113" s="36">
        <f t="shared" si="14"/>
        <v>86.642295597484292</v>
      </c>
      <c r="AF113" s="37"/>
      <c r="AG113" s="38">
        <f t="shared" si="15"/>
        <v>19.253843466107622</v>
      </c>
      <c r="AH113" s="39"/>
      <c r="AI113" s="41">
        <v>74.364999999999995</v>
      </c>
      <c r="AJ113" s="42"/>
      <c r="AK113" s="42"/>
      <c r="AL113" s="42">
        <v>89.147000000000006</v>
      </c>
      <c r="AM113" s="42"/>
      <c r="AN113" s="42"/>
      <c r="AO113" s="51">
        <f t="shared" si="10"/>
        <v>81.756</v>
      </c>
      <c r="AP113" s="51"/>
      <c r="AQ113" s="51"/>
      <c r="AR113" s="51">
        <f t="shared" si="11"/>
        <v>81.756</v>
      </c>
      <c r="AS113" s="51"/>
      <c r="AT113" s="51"/>
      <c r="AU113" s="7"/>
    </row>
    <row r="114" spans="2:47" x14ac:dyDescent="0.3">
      <c r="B114" s="5"/>
      <c r="C114" s="22" t="s">
        <v>117</v>
      </c>
      <c r="D114" s="22"/>
      <c r="E114" s="30">
        <v>450</v>
      </c>
      <c r="F114" s="30"/>
      <c r="G114" s="30">
        <v>60</v>
      </c>
      <c r="H114" s="30"/>
      <c r="I114" s="30">
        <v>140</v>
      </c>
      <c r="J114" s="30"/>
      <c r="K114" s="30">
        <v>25</v>
      </c>
      <c r="L114" s="30"/>
      <c r="M114" s="30">
        <v>10</v>
      </c>
      <c r="N114" s="30"/>
      <c r="O114" s="36">
        <f t="shared" si="12"/>
        <v>86.642295597484292</v>
      </c>
      <c r="P114" s="37"/>
      <c r="Q114" s="38">
        <f t="shared" si="13"/>
        <v>19.253843466107622</v>
      </c>
      <c r="R114" s="40"/>
      <c r="S114" s="29" t="s">
        <v>117</v>
      </c>
      <c r="T114" s="22"/>
      <c r="U114" s="30">
        <v>450</v>
      </c>
      <c r="V114" s="30"/>
      <c r="W114" s="30">
        <v>60</v>
      </c>
      <c r="X114" s="30"/>
      <c r="Y114" s="30">
        <v>140</v>
      </c>
      <c r="Z114" s="30"/>
      <c r="AA114" s="30">
        <v>25</v>
      </c>
      <c r="AB114" s="30"/>
      <c r="AC114" s="30">
        <v>10</v>
      </c>
      <c r="AD114" s="30"/>
      <c r="AE114" s="36">
        <f t="shared" si="14"/>
        <v>86.642295597484292</v>
      </c>
      <c r="AF114" s="37"/>
      <c r="AG114" s="38">
        <f t="shared" si="15"/>
        <v>19.253843466107622</v>
      </c>
      <c r="AH114" s="39"/>
      <c r="AI114" s="41">
        <v>74.364999999999995</v>
      </c>
      <c r="AJ114" s="42"/>
      <c r="AK114" s="42"/>
      <c r="AL114" s="42">
        <v>89.147000000000006</v>
      </c>
      <c r="AM114" s="42"/>
      <c r="AN114" s="42"/>
      <c r="AO114" s="51">
        <f t="shared" si="10"/>
        <v>81.756</v>
      </c>
      <c r="AP114" s="51"/>
      <c r="AQ114" s="51"/>
      <c r="AR114" s="51">
        <f t="shared" si="11"/>
        <v>81.756</v>
      </c>
      <c r="AS114" s="51"/>
      <c r="AT114" s="51"/>
      <c r="AU114" s="7"/>
    </row>
    <row r="115" spans="2:47" x14ac:dyDescent="0.3">
      <c r="B115" s="5"/>
      <c r="C115" s="22" t="s">
        <v>118</v>
      </c>
      <c r="D115" s="22"/>
      <c r="E115" s="30">
        <v>450</v>
      </c>
      <c r="F115" s="30"/>
      <c r="G115" s="30">
        <v>60</v>
      </c>
      <c r="H115" s="30"/>
      <c r="I115" s="30">
        <v>140</v>
      </c>
      <c r="J115" s="30"/>
      <c r="K115" s="30">
        <v>25</v>
      </c>
      <c r="L115" s="30"/>
      <c r="M115" s="30">
        <v>10</v>
      </c>
      <c r="N115" s="30"/>
      <c r="O115" s="36">
        <f t="shared" si="12"/>
        <v>86.642295597484292</v>
      </c>
      <c r="P115" s="37"/>
      <c r="Q115" s="38">
        <f t="shared" si="13"/>
        <v>19.253843466107622</v>
      </c>
      <c r="R115" s="40"/>
      <c r="S115" s="29" t="s">
        <v>118</v>
      </c>
      <c r="T115" s="22"/>
      <c r="U115" s="30">
        <v>450</v>
      </c>
      <c r="V115" s="30"/>
      <c r="W115" s="30">
        <v>60</v>
      </c>
      <c r="X115" s="30"/>
      <c r="Y115" s="30">
        <v>140</v>
      </c>
      <c r="Z115" s="30"/>
      <c r="AA115" s="30">
        <v>25</v>
      </c>
      <c r="AB115" s="30"/>
      <c r="AC115" s="30">
        <v>10</v>
      </c>
      <c r="AD115" s="30"/>
      <c r="AE115" s="36">
        <f t="shared" si="14"/>
        <v>86.642295597484292</v>
      </c>
      <c r="AF115" s="37"/>
      <c r="AG115" s="38">
        <f t="shared" si="15"/>
        <v>19.253843466107622</v>
      </c>
      <c r="AH115" s="39"/>
      <c r="AI115" s="41">
        <v>74.364999999999995</v>
      </c>
      <c r="AJ115" s="42"/>
      <c r="AK115" s="42"/>
      <c r="AL115" s="42">
        <v>89.147000000000006</v>
      </c>
      <c r="AM115" s="42"/>
      <c r="AN115" s="42"/>
      <c r="AO115" s="51">
        <f t="shared" si="10"/>
        <v>81.756</v>
      </c>
      <c r="AP115" s="51"/>
      <c r="AQ115" s="51"/>
      <c r="AR115" s="51">
        <f t="shared" si="11"/>
        <v>81.756</v>
      </c>
      <c r="AS115" s="51"/>
      <c r="AT115" s="51"/>
      <c r="AU115" s="7"/>
    </row>
    <row r="116" spans="2:47" x14ac:dyDescent="0.3">
      <c r="B116" s="5"/>
      <c r="C116" s="22" t="s">
        <v>119</v>
      </c>
      <c r="D116" s="22"/>
      <c r="E116" s="30">
        <v>450</v>
      </c>
      <c r="F116" s="30"/>
      <c r="G116" s="30">
        <v>60</v>
      </c>
      <c r="H116" s="30"/>
      <c r="I116" s="30">
        <v>140</v>
      </c>
      <c r="J116" s="30"/>
      <c r="K116" s="30">
        <v>25</v>
      </c>
      <c r="L116" s="30"/>
      <c r="M116" s="30">
        <v>10</v>
      </c>
      <c r="N116" s="30"/>
      <c r="O116" s="36">
        <f t="shared" si="12"/>
        <v>86.642295597484292</v>
      </c>
      <c r="P116" s="37"/>
      <c r="Q116" s="38">
        <f t="shared" si="13"/>
        <v>19.253843466107622</v>
      </c>
      <c r="R116" s="40"/>
      <c r="S116" s="29" t="s">
        <v>119</v>
      </c>
      <c r="T116" s="22"/>
      <c r="U116" s="30">
        <v>450</v>
      </c>
      <c r="V116" s="30"/>
      <c r="W116" s="30">
        <v>60</v>
      </c>
      <c r="X116" s="30"/>
      <c r="Y116" s="30">
        <v>140</v>
      </c>
      <c r="Z116" s="30"/>
      <c r="AA116" s="30">
        <v>25</v>
      </c>
      <c r="AB116" s="30"/>
      <c r="AC116" s="30">
        <v>10</v>
      </c>
      <c r="AD116" s="30"/>
      <c r="AE116" s="36">
        <f t="shared" si="14"/>
        <v>86.642295597484292</v>
      </c>
      <c r="AF116" s="37"/>
      <c r="AG116" s="38">
        <f t="shared" si="15"/>
        <v>19.253843466107622</v>
      </c>
      <c r="AH116" s="39"/>
      <c r="AI116" s="41">
        <v>74.364999999999995</v>
      </c>
      <c r="AJ116" s="42"/>
      <c r="AK116" s="42"/>
      <c r="AL116" s="42">
        <v>89.147000000000006</v>
      </c>
      <c r="AM116" s="42"/>
      <c r="AN116" s="42"/>
      <c r="AO116" s="51">
        <f t="shared" si="10"/>
        <v>81.756</v>
      </c>
      <c r="AP116" s="51"/>
      <c r="AQ116" s="51"/>
      <c r="AR116" s="51">
        <f t="shared" si="11"/>
        <v>81.756</v>
      </c>
      <c r="AS116" s="51"/>
      <c r="AT116" s="51"/>
      <c r="AU116" s="7"/>
    </row>
    <row r="117" spans="2:47" x14ac:dyDescent="0.3">
      <c r="B117" s="5"/>
      <c r="C117" s="22" t="s">
        <v>120</v>
      </c>
      <c r="D117" s="22"/>
      <c r="E117" s="30">
        <v>450</v>
      </c>
      <c r="F117" s="30"/>
      <c r="G117" s="30">
        <v>60</v>
      </c>
      <c r="H117" s="30"/>
      <c r="I117" s="30">
        <v>140</v>
      </c>
      <c r="J117" s="30"/>
      <c r="K117" s="30">
        <v>25</v>
      </c>
      <c r="L117" s="30"/>
      <c r="M117" s="30">
        <v>10</v>
      </c>
      <c r="N117" s="30"/>
      <c r="O117" s="36">
        <f t="shared" si="12"/>
        <v>86.642295597484292</v>
      </c>
      <c r="P117" s="37"/>
      <c r="Q117" s="38">
        <f t="shared" si="13"/>
        <v>19.253843466107622</v>
      </c>
      <c r="R117" s="40"/>
      <c r="S117" s="29" t="s">
        <v>120</v>
      </c>
      <c r="T117" s="22"/>
      <c r="U117" s="30">
        <v>450</v>
      </c>
      <c r="V117" s="30"/>
      <c r="W117" s="30">
        <v>60</v>
      </c>
      <c r="X117" s="30"/>
      <c r="Y117" s="30">
        <v>140</v>
      </c>
      <c r="Z117" s="30"/>
      <c r="AA117" s="30">
        <v>25</v>
      </c>
      <c r="AB117" s="30"/>
      <c r="AC117" s="30">
        <v>10</v>
      </c>
      <c r="AD117" s="30"/>
      <c r="AE117" s="36">
        <f t="shared" si="14"/>
        <v>86.642295597484292</v>
      </c>
      <c r="AF117" s="37"/>
      <c r="AG117" s="38">
        <f t="shared" si="15"/>
        <v>19.253843466107622</v>
      </c>
      <c r="AH117" s="39"/>
      <c r="AI117" s="41">
        <v>74.364999999999995</v>
      </c>
      <c r="AJ117" s="42"/>
      <c r="AK117" s="42"/>
      <c r="AL117" s="42">
        <v>89.147000000000006</v>
      </c>
      <c r="AM117" s="42"/>
      <c r="AN117" s="42"/>
      <c r="AO117" s="51">
        <f t="shared" si="10"/>
        <v>81.756</v>
      </c>
      <c r="AP117" s="51"/>
      <c r="AQ117" s="51"/>
      <c r="AR117" s="51">
        <f t="shared" si="11"/>
        <v>81.756</v>
      </c>
      <c r="AS117" s="51"/>
      <c r="AT117" s="51"/>
      <c r="AU117" s="7"/>
    </row>
    <row r="118" spans="2:47" x14ac:dyDescent="0.3">
      <c r="B118" s="5"/>
      <c r="C118" s="22" t="s">
        <v>121</v>
      </c>
      <c r="D118" s="22"/>
      <c r="E118" s="30">
        <v>450</v>
      </c>
      <c r="F118" s="30"/>
      <c r="G118" s="30">
        <v>60</v>
      </c>
      <c r="H118" s="30"/>
      <c r="I118" s="30">
        <v>140</v>
      </c>
      <c r="J118" s="30"/>
      <c r="K118" s="30">
        <v>25</v>
      </c>
      <c r="L118" s="30"/>
      <c r="M118" s="30">
        <v>10</v>
      </c>
      <c r="N118" s="30"/>
      <c r="O118" s="36">
        <f t="shared" si="12"/>
        <v>86.642295597484292</v>
      </c>
      <c r="P118" s="37"/>
      <c r="Q118" s="38">
        <f t="shared" si="13"/>
        <v>19.253843466107622</v>
      </c>
      <c r="R118" s="40"/>
      <c r="S118" s="29" t="s">
        <v>121</v>
      </c>
      <c r="T118" s="22"/>
      <c r="U118" s="30">
        <v>450</v>
      </c>
      <c r="V118" s="30"/>
      <c r="W118" s="30">
        <v>60</v>
      </c>
      <c r="X118" s="30"/>
      <c r="Y118" s="30">
        <v>140</v>
      </c>
      <c r="Z118" s="30"/>
      <c r="AA118" s="30">
        <v>25</v>
      </c>
      <c r="AB118" s="30"/>
      <c r="AC118" s="30">
        <v>10</v>
      </c>
      <c r="AD118" s="30"/>
      <c r="AE118" s="36">
        <f t="shared" si="14"/>
        <v>86.642295597484292</v>
      </c>
      <c r="AF118" s="37"/>
      <c r="AG118" s="38">
        <f t="shared" si="15"/>
        <v>19.253843466107622</v>
      </c>
      <c r="AH118" s="39"/>
      <c r="AI118" s="41">
        <v>74.364999999999995</v>
      </c>
      <c r="AJ118" s="42"/>
      <c r="AK118" s="42"/>
      <c r="AL118" s="42">
        <v>89.147000000000006</v>
      </c>
      <c r="AM118" s="42"/>
      <c r="AN118" s="42"/>
      <c r="AO118" s="51">
        <f t="shared" si="10"/>
        <v>81.756</v>
      </c>
      <c r="AP118" s="51"/>
      <c r="AQ118" s="51"/>
      <c r="AR118" s="51">
        <f t="shared" si="11"/>
        <v>81.756</v>
      </c>
      <c r="AS118" s="51"/>
      <c r="AT118" s="51"/>
      <c r="AU118" s="7"/>
    </row>
    <row r="119" spans="2:47" x14ac:dyDescent="0.3">
      <c r="B119" s="5"/>
      <c r="C119" s="22" t="s">
        <v>122</v>
      </c>
      <c r="D119" s="22"/>
      <c r="E119" s="30">
        <v>450</v>
      </c>
      <c r="F119" s="30"/>
      <c r="G119" s="30">
        <v>60</v>
      </c>
      <c r="H119" s="30"/>
      <c r="I119" s="30">
        <v>140</v>
      </c>
      <c r="J119" s="30"/>
      <c r="K119" s="30">
        <v>25</v>
      </c>
      <c r="L119" s="30"/>
      <c r="M119" s="30">
        <v>10</v>
      </c>
      <c r="N119" s="30"/>
      <c r="O119" s="36">
        <f t="shared" si="12"/>
        <v>86.642295597484292</v>
      </c>
      <c r="P119" s="37"/>
      <c r="Q119" s="38">
        <f t="shared" si="13"/>
        <v>19.253843466107622</v>
      </c>
      <c r="R119" s="40"/>
      <c r="S119" s="29" t="s">
        <v>122</v>
      </c>
      <c r="T119" s="22"/>
      <c r="U119" s="30">
        <v>450</v>
      </c>
      <c r="V119" s="30"/>
      <c r="W119" s="30">
        <v>60</v>
      </c>
      <c r="X119" s="30"/>
      <c r="Y119" s="30">
        <v>140</v>
      </c>
      <c r="Z119" s="30"/>
      <c r="AA119" s="30">
        <v>25</v>
      </c>
      <c r="AB119" s="30"/>
      <c r="AC119" s="30">
        <v>10</v>
      </c>
      <c r="AD119" s="30"/>
      <c r="AE119" s="36">
        <f t="shared" si="14"/>
        <v>86.642295597484292</v>
      </c>
      <c r="AF119" s="37"/>
      <c r="AG119" s="38">
        <f t="shared" si="15"/>
        <v>19.253843466107622</v>
      </c>
      <c r="AH119" s="39"/>
      <c r="AI119" s="41">
        <v>74.364999999999995</v>
      </c>
      <c r="AJ119" s="42"/>
      <c r="AK119" s="42"/>
      <c r="AL119" s="42">
        <v>89.147000000000006</v>
      </c>
      <c r="AM119" s="42"/>
      <c r="AN119" s="42"/>
      <c r="AO119" s="51">
        <f t="shared" si="10"/>
        <v>81.756</v>
      </c>
      <c r="AP119" s="51"/>
      <c r="AQ119" s="51"/>
      <c r="AR119" s="51">
        <f t="shared" si="11"/>
        <v>81.756</v>
      </c>
      <c r="AS119" s="51"/>
      <c r="AT119" s="51"/>
      <c r="AU119" s="7"/>
    </row>
    <row r="120" spans="2:47" x14ac:dyDescent="0.3">
      <c r="B120" s="5"/>
      <c r="C120" s="22" t="s">
        <v>123</v>
      </c>
      <c r="D120" s="22"/>
      <c r="E120" s="30">
        <v>450</v>
      </c>
      <c r="F120" s="30"/>
      <c r="G120" s="30">
        <v>60</v>
      </c>
      <c r="H120" s="30"/>
      <c r="I120" s="30">
        <v>140</v>
      </c>
      <c r="J120" s="30"/>
      <c r="K120" s="30">
        <v>25</v>
      </c>
      <c r="L120" s="30"/>
      <c r="M120" s="30">
        <v>10</v>
      </c>
      <c r="N120" s="30"/>
      <c r="O120" s="36">
        <f t="shared" si="12"/>
        <v>86.642295597484292</v>
      </c>
      <c r="P120" s="37"/>
      <c r="Q120" s="38">
        <f t="shared" si="13"/>
        <v>19.253843466107622</v>
      </c>
      <c r="R120" s="40"/>
      <c r="S120" s="29" t="s">
        <v>123</v>
      </c>
      <c r="T120" s="22"/>
      <c r="U120" s="30">
        <v>450</v>
      </c>
      <c r="V120" s="30"/>
      <c r="W120" s="30">
        <v>60</v>
      </c>
      <c r="X120" s="30"/>
      <c r="Y120" s="30">
        <v>140</v>
      </c>
      <c r="Z120" s="30"/>
      <c r="AA120" s="30">
        <v>25</v>
      </c>
      <c r="AB120" s="30"/>
      <c r="AC120" s="30">
        <v>10</v>
      </c>
      <c r="AD120" s="30"/>
      <c r="AE120" s="36">
        <f t="shared" si="14"/>
        <v>86.642295597484292</v>
      </c>
      <c r="AF120" s="37"/>
      <c r="AG120" s="38">
        <f t="shared" si="15"/>
        <v>19.253843466107622</v>
      </c>
      <c r="AH120" s="39"/>
      <c r="AI120" s="41">
        <v>74.364999999999995</v>
      </c>
      <c r="AJ120" s="42"/>
      <c r="AK120" s="42"/>
      <c r="AL120" s="42">
        <v>89.147000000000006</v>
      </c>
      <c r="AM120" s="42"/>
      <c r="AN120" s="42"/>
      <c r="AO120" s="51">
        <f t="shared" si="10"/>
        <v>81.756</v>
      </c>
      <c r="AP120" s="51"/>
      <c r="AQ120" s="51"/>
      <c r="AR120" s="51">
        <f t="shared" si="11"/>
        <v>81.756</v>
      </c>
      <c r="AS120" s="51"/>
      <c r="AT120" s="51"/>
      <c r="AU120" s="7"/>
    </row>
    <row r="121" spans="2:47" x14ac:dyDescent="0.3">
      <c r="B121" s="5"/>
      <c r="C121" s="22" t="s">
        <v>124</v>
      </c>
      <c r="D121" s="22"/>
      <c r="E121" s="30">
        <v>450</v>
      </c>
      <c r="F121" s="30"/>
      <c r="G121" s="30">
        <v>60</v>
      </c>
      <c r="H121" s="30"/>
      <c r="I121" s="30">
        <v>140</v>
      </c>
      <c r="J121" s="30"/>
      <c r="K121" s="30">
        <v>25</v>
      </c>
      <c r="L121" s="30"/>
      <c r="M121" s="30">
        <v>10</v>
      </c>
      <c r="N121" s="30"/>
      <c r="O121" s="36">
        <f t="shared" si="12"/>
        <v>86.642295597484292</v>
      </c>
      <c r="P121" s="37"/>
      <c r="Q121" s="38">
        <f t="shared" si="13"/>
        <v>19.253843466107622</v>
      </c>
      <c r="R121" s="40"/>
      <c r="S121" s="29" t="s">
        <v>124</v>
      </c>
      <c r="T121" s="22"/>
      <c r="U121" s="30">
        <v>450</v>
      </c>
      <c r="V121" s="30"/>
      <c r="W121" s="30">
        <v>60</v>
      </c>
      <c r="X121" s="30"/>
      <c r="Y121" s="30">
        <v>140</v>
      </c>
      <c r="Z121" s="30"/>
      <c r="AA121" s="30">
        <v>25</v>
      </c>
      <c r="AB121" s="30"/>
      <c r="AC121" s="30">
        <v>10</v>
      </c>
      <c r="AD121" s="30"/>
      <c r="AE121" s="36">
        <f t="shared" si="14"/>
        <v>86.642295597484292</v>
      </c>
      <c r="AF121" s="37"/>
      <c r="AG121" s="38">
        <f t="shared" si="15"/>
        <v>19.253843466107622</v>
      </c>
      <c r="AH121" s="39"/>
      <c r="AI121" s="41">
        <v>74.364999999999995</v>
      </c>
      <c r="AJ121" s="42"/>
      <c r="AK121" s="42"/>
      <c r="AL121" s="42">
        <v>89.147000000000006</v>
      </c>
      <c r="AM121" s="42"/>
      <c r="AN121" s="42"/>
      <c r="AO121" s="51">
        <f t="shared" si="10"/>
        <v>81.756</v>
      </c>
      <c r="AP121" s="51"/>
      <c r="AQ121" s="51"/>
      <c r="AR121" s="51">
        <f t="shared" si="11"/>
        <v>81.756</v>
      </c>
      <c r="AS121" s="51"/>
      <c r="AT121" s="51"/>
      <c r="AU121" s="7"/>
    </row>
    <row r="122" spans="2:47" x14ac:dyDescent="0.3">
      <c r="B122" s="5"/>
      <c r="C122" s="22" t="s">
        <v>125</v>
      </c>
      <c r="D122" s="22"/>
      <c r="E122" s="30">
        <v>450</v>
      </c>
      <c r="F122" s="30"/>
      <c r="G122" s="30">
        <v>60</v>
      </c>
      <c r="H122" s="30"/>
      <c r="I122" s="30">
        <v>140</v>
      </c>
      <c r="J122" s="30"/>
      <c r="K122" s="30">
        <v>25</v>
      </c>
      <c r="L122" s="30"/>
      <c r="M122" s="30">
        <v>10</v>
      </c>
      <c r="N122" s="30"/>
      <c r="O122" s="36">
        <f t="shared" si="12"/>
        <v>86.642295597484292</v>
      </c>
      <c r="P122" s="37"/>
      <c r="Q122" s="38">
        <f t="shared" si="13"/>
        <v>19.253843466107622</v>
      </c>
      <c r="R122" s="40"/>
      <c r="S122" s="29" t="s">
        <v>125</v>
      </c>
      <c r="T122" s="22"/>
      <c r="U122" s="30">
        <v>450</v>
      </c>
      <c r="V122" s="30"/>
      <c r="W122" s="30">
        <v>60</v>
      </c>
      <c r="X122" s="30"/>
      <c r="Y122" s="30">
        <v>140</v>
      </c>
      <c r="Z122" s="30"/>
      <c r="AA122" s="30">
        <v>25</v>
      </c>
      <c r="AB122" s="30"/>
      <c r="AC122" s="30">
        <v>10</v>
      </c>
      <c r="AD122" s="30"/>
      <c r="AE122" s="36">
        <f t="shared" si="14"/>
        <v>86.642295597484292</v>
      </c>
      <c r="AF122" s="37"/>
      <c r="AG122" s="38">
        <f t="shared" si="15"/>
        <v>19.253843466107622</v>
      </c>
      <c r="AH122" s="39"/>
      <c r="AI122" s="41">
        <v>74.364999999999995</v>
      </c>
      <c r="AJ122" s="42"/>
      <c r="AK122" s="42"/>
      <c r="AL122" s="42">
        <v>89.147000000000006</v>
      </c>
      <c r="AM122" s="42"/>
      <c r="AN122" s="42"/>
      <c r="AO122" s="51">
        <f t="shared" si="10"/>
        <v>81.756</v>
      </c>
      <c r="AP122" s="51"/>
      <c r="AQ122" s="51"/>
      <c r="AR122" s="51">
        <f t="shared" si="11"/>
        <v>81.756</v>
      </c>
      <c r="AS122" s="51"/>
      <c r="AT122" s="51"/>
      <c r="AU122" s="7"/>
    </row>
    <row r="123" spans="2:47" x14ac:dyDescent="0.3">
      <c r="B123" s="5"/>
      <c r="C123" s="22" t="s">
        <v>126</v>
      </c>
      <c r="D123" s="22"/>
      <c r="E123" s="30">
        <v>450</v>
      </c>
      <c r="F123" s="30"/>
      <c r="G123" s="30">
        <v>60</v>
      </c>
      <c r="H123" s="30"/>
      <c r="I123" s="30">
        <v>140</v>
      </c>
      <c r="J123" s="30"/>
      <c r="K123" s="30">
        <v>25</v>
      </c>
      <c r="L123" s="30"/>
      <c r="M123" s="30">
        <v>10</v>
      </c>
      <c r="N123" s="30"/>
      <c r="O123" s="36">
        <f t="shared" si="12"/>
        <v>86.642295597484292</v>
      </c>
      <c r="P123" s="37"/>
      <c r="Q123" s="38">
        <f t="shared" si="13"/>
        <v>19.253843466107622</v>
      </c>
      <c r="R123" s="40"/>
      <c r="S123" s="29" t="s">
        <v>126</v>
      </c>
      <c r="T123" s="22"/>
      <c r="U123" s="30">
        <v>450</v>
      </c>
      <c r="V123" s="30"/>
      <c r="W123" s="30">
        <v>60</v>
      </c>
      <c r="X123" s="30"/>
      <c r="Y123" s="30">
        <v>140</v>
      </c>
      <c r="Z123" s="30"/>
      <c r="AA123" s="30">
        <v>25</v>
      </c>
      <c r="AB123" s="30"/>
      <c r="AC123" s="30">
        <v>10</v>
      </c>
      <c r="AD123" s="30"/>
      <c r="AE123" s="36">
        <f t="shared" si="14"/>
        <v>86.642295597484292</v>
      </c>
      <c r="AF123" s="37"/>
      <c r="AG123" s="38">
        <f t="shared" si="15"/>
        <v>19.253843466107622</v>
      </c>
      <c r="AH123" s="39"/>
      <c r="AI123" s="41">
        <v>74.364999999999995</v>
      </c>
      <c r="AJ123" s="42"/>
      <c r="AK123" s="42"/>
      <c r="AL123" s="42">
        <v>89.147000000000006</v>
      </c>
      <c r="AM123" s="42"/>
      <c r="AN123" s="42"/>
      <c r="AO123" s="51">
        <f t="shared" si="10"/>
        <v>81.756</v>
      </c>
      <c r="AP123" s="51"/>
      <c r="AQ123" s="51"/>
      <c r="AR123" s="51">
        <f t="shared" si="11"/>
        <v>81.756</v>
      </c>
      <c r="AS123" s="51"/>
      <c r="AT123" s="51"/>
      <c r="AU123" s="7"/>
    </row>
    <row r="124" spans="2:47" x14ac:dyDescent="0.3">
      <c r="B124" s="5"/>
      <c r="C124" s="22" t="s">
        <v>127</v>
      </c>
      <c r="D124" s="22"/>
      <c r="E124" s="30">
        <v>450</v>
      </c>
      <c r="F124" s="30"/>
      <c r="G124" s="30">
        <v>60</v>
      </c>
      <c r="H124" s="30"/>
      <c r="I124" s="30">
        <v>140</v>
      </c>
      <c r="J124" s="30"/>
      <c r="K124" s="30">
        <v>25</v>
      </c>
      <c r="L124" s="30"/>
      <c r="M124" s="30">
        <v>10</v>
      </c>
      <c r="N124" s="30"/>
      <c r="O124" s="36">
        <f t="shared" si="12"/>
        <v>86.642295597484292</v>
      </c>
      <c r="P124" s="37"/>
      <c r="Q124" s="38">
        <f t="shared" si="13"/>
        <v>19.253843466107622</v>
      </c>
      <c r="R124" s="40"/>
      <c r="S124" s="29" t="s">
        <v>127</v>
      </c>
      <c r="T124" s="22"/>
      <c r="U124" s="30">
        <v>450</v>
      </c>
      <c r="V124" s="30"/>
      <c r="W124" s="30">
        <v>60</v>
      </c>
      <c r="X124" s="30"/>
      <c r="Y124" s="30">
        <v>140</v>
      </c>
      <c r="Z124" s="30"/>
      <c r="AA124" s="30">
        <v>25</v>
      </c>
      <c r="AB124" s="30"/>
      <c r="AC124" s="30">
        <v>10</v>
      </c>
      <c r="AD124" s="30"/>
      <c r="AE124" s="36">
        <f t="shared" si="14"/>
        <v>86.642295597484292</v>
      </c>
      <c r="AF124" s="37"/>
      <c r="AG124" s="38">
        <f t="shared" si="15"/>
        <v>19.253843466107622</v>
      </c>
      <c r="AH124" s="39"/>
      <c r="AI124" s="41">
        <v>74.364999999999995</v>
      </c>
      <c r="AJ124" s="42"/>
      <c r="AK124" s="42"/>
      <c r="AL124" s="42">
        <v>89.147000000000006</v>
      </c>
      <c r="AM124" s="42"/>
      <c r="AN124" s="42"/>
      <c r="AO124" s="51">
        <f t="shared" si="10"/>
        <v>81.756</v>
      </c>
      <c r="AP124" s="51"/>
      <c r="AQ124" s="51"/>
      <c r="AR124" s="51">
        <f t="shared" si="11"/>
        <v>81.756</v>
      </c>
      <c r="AS124" s="51"/>
      <c r="AT124" s="51"/>
      <c r="AU124" s="7"/>
    </row>
    <row r="125" spans="2:47" x14ac:dyDescent="0.3">
      <c r="B125" s="5"/>
      <c r="C125" s="22" t="s">
        <v>128</v>
      </c>
      <c r="D125" s="22"/>
      <c r="E125" s="30">
        <v>450</v>
      </c>
      <c r="F125" s="30"/>
      <c r="G125" s="30">
        <v>60</v>
      </c>
      <c r="H125" s="30"/>
      <c r="I125" s="30">
        <v>140</v>
      </c>
      <c r="J125" s="30"/>
      <c r="K125" s="30">
        <v>25</v>
      </c>
      <c r="L125" s="30"/>
      <c r="M125" s="30">
        <v>10</v>
      </c>
      <c r="N125" s="30"/>
      <c r="O125" s="36">
        <f t="shared" si="12"/>
        <v>86.642295597484292</v>
      </c>
      <c r="P125" s="37"/>
      <c r="Q125" s="38">
        <f t="shared" si="13"/>
        <v>19.253843466107622</v>
      </c>
      <c r="R125" s="40"/>
      <c r="S125" s="29" t="s">
        <v>128</v>
      </c>
      <c r="T125" s="22"/>
      <c r="U125" s="30">
        <v>450</v>
      </c>
      <c r="V125" s="30"/>
      <c r="W125" s="30">
        <v>60</v>
      </c>
      <c r="X125" s="30"/>
      <c r="Y125" s="30">
        <v>140</v>
      </c>
      <c r="Z125" s="30"/>
      <c r="AA125" s="30">
        <v>25</v>
      </c>
      <c r="AB125" s="30"/>
      <c r="AC125" s="30">
        <v>10</v>
      </c>
      <c r="AD125" s="30"/>
      <c r="AE125" s="36">
        <f t="shared" si="14"/>
        <v>86.642295597484292</v>
      </c>
      <c r="AF125" s="37"/>
      <c r="AG125" s="38">
        <f t="shared" si="15"/>
        <v>19.253843466107622</v>
      </c>
      <c r="AH125" s="39"/>
      <c r="AI125" s="41">
        <v>74.364999999999995</v>
      </c>
      <c r="AJ125" s="42"/>
      <c r="AK125" s="42"/>
      <c r="AL125" s="42">
        <v>89.147000000000006</v>
      </c>
      <c r="AM125" s="42"/>
      <c r="AN125" s="42"/>
      <c r="AO125" s="51">
        <f t="shared" si="10"/>
        <v>81.756</v>
      </c>
      <c r="AP125" s="51"/>
      <c r="AQ125" s="51"/>
      <c r="AR125" s="51">
        <f t="shared" si="11"/>
        <v>81.756</v>
      </c>
      <c r="AS125" s="51"/>
      <c r="AT125" s="51"/>
      <c r="AU125" s="7"/>
    </row>
    <row r="126" spans="2:47" x14ac:dyDescent="0.3">
      <c r="B126" s="5"/>
      <c r="C126" s="22" t="s">
        <v>129</v>
      </c>
      <c r="D126" s="22"/>
      <c r="E126" s="30">
        <v>450</v>
      </c>
      <c r="F126" s="30"/>
      <c r="G126" s="30">
        <v>60</v>
      </c>
      <c r="H126" s="30"/>
      <c r="I126" s="30">
        <v>140</v>
      </c>
      <c r="J126" s="30"/>
      <c r="K126" s="30">
        <v>25</v>
      </c>
      <c r="L126" s="30"/>
      <c r="M126" s="30">
        <v>10</v>
      </c>
      <c r="N126" s="30"/>
      <c r="O126" s="36">
        <f t="shared" si="12"/>
        <v>86.642295597484292</v>
      </c>
      <c r="P126" s="37"/>
      <c r="Q126" s="38">
        <f t="shared" si="13"/>
        <v>19.253843466107622</v>
      </c>
      <c r="R126" s="40"/>
      <c r="S126" s="29" t="s">
        <v>129</v>
      </c>
      <c r="T126" s="22"/>
      <c r="U126" s="30">
        <v>450</v>
      </c>
      <c r="V126" s="30"/>
      <c r="W126" s="30">
        <v>60</v>
      </c>
      <c r="X126" s="30"/>
      <c r="Y126" s="30">
        <v>140</v>
      </c>
      <c r="Z126" s="30"/>
      <c r="AA126" s="30">
        <v>25</v>
      </c>
      <c r="AB126" s="30"/>
      <c r="AC126" s="30">
        <v>10</v>
      </c>
      <c r="AD126" s="30"/>
      <c r="AE126" s="36">
        <f t="shared" si="14"/>
        <v>86.642295597484292</v>
      </c>
      <c r="AF126" s="37"/>
      <c r="AG126" s="38">
        <f t="shared" si="15"/>
        <v>19.253843466107622</v>
      </c>
      <c r="AH126" s="39"/>
      <c r="AI126" s="41">
        <v>74.364999999999995</v>
      </c>
      <c r="AJ126" s="42"/>
      <c r="AK126" s="42"/>
      <c r="AL126" s="42">
        <v>89.147000000000006</v>
      </c>
      <c r="AM126" s="42"/>
      <c r="AN126" s="42"/>
      <c r="AO126" s="51">
        <f t="shared" si="10"/>
        <v>81.756</v>
      </c>
      <c r="AP126" s="51"/>
      <c r="AQ126" s="51"/>
      <c r="AR126" s="51">
        <f t="shared" si="11"/>
        <v>81.756</v>
      </c>
      <c r="AS126" s="51"/>
      <c r="AT126" s="51"/>
      <c r="AU126" s="7"/>
    </row>
    <row r="127" spans="2:47" x14ac:dyDescent="0.3">
      <c r="B127" s="5"/>
      <c r="C127" s="22" t="s">
        <v>130</v>
      </c>
      <c r="D127" s="22"/>
      <c r="E127" s="30">
        <v>450</v>
      </c>
      <c r="F127" s="30"/>
      <c r="G127" s="30">
        <v>60</v>
      </c>
      <c r="H127" s="30"/>
      <c r="I127" s="30">
        <v>140</v>
      </c>
      <c r="J127" s="30"/>
      <c r="K127" s="30">
        <v>25</v>
      </c>
      <c r="L127" s="30"/>
      <c r="M127" s="30">
        <v>10</v>
      </c>
      <c r="N127" s="30"/>
      <c r="O127" s="36">
        <f t="shared" si="12"/>
        <v>86.642295597484292</v>
      </c>
      <c r="P127" s="37"/>
      <c r="Q127" s="38">
        <f t="shared" si="13"/>
        <v>19.253843466107622</v>
      </c>
      <c r="R127" s="40"/>
      <c r="S127" s="29" t="s">
        <v>130</v>
      </c>
      <c r="T127" s="22"/>
      <c r="U127" s="30">
        <v>450</v>
      </c>
      <c r="V127" s="30"/>
      <c r="W127" s="30">
        <v>60</v>
      </c>
      <c r="X127" s="30"/>
      <c r="Y127" s="30">
        <v>140</v>
      </c>
      <c r="Z127" s="30"/>
      <c r="AA127" s="30">
        <v>25</v>
      </c>
      <c r="AB127" s="30"/>
      <c r="AC127" s="30">
        <v>10</v>
      </c>
      <c r="AD127" s="30"/>
      <c r="AE127" s="36">
        <f t="shared" si="14"/>
        <v>86.642295597484292</v>
      </c>
      <c r="AF127" s="37"/>
      <c r="AG127" s="38">
        <f t="shared" si="15"/>
        <v>19.253843466107622</v>
      </c>
      <c r="AH127" s="39"/>
      <c r="AI127" s="41">
        <v>74.364999999999995</v>
      </c>
      <c r="AJ127" s="42"/>
      <c r="AK127" s="42"/>
      <c r="AL127" s="42">
        <v>89.147000000000006</v>
      </c>
      <c r="AM127" s="42"/>
      <c r="AN127" s="42"/>
      <c r="AO127" s="51">
        <f t="shared" si="10"/>
        <v>81.756</v>
      </c>
      <c r="AP127" s="51"/>
      <c r="AQ127" s="51"/>
      <c r="AR127" s="51">
        <f t="shared" si="11"/>
        <v>81.756</v>
      </c>
      <c r="AS127" s="51"/>
      <c r="AT127" s="51"/>
      <c r="AU127" s="7"/>
    </row>
    <row r="128" spans="2:47" x14ac:dyDescent="0.3">
      <c r="B128" s="5"/>
      <c r="C128" s="22" t="s">
        <v>131</v>
      </c>
      <c r="D128" s="22"/>
      <c r="E128" s="30">
        <v>450</v>
      </c>
      <c r="F128" s="30"/>
      <c r="G128" s="30">
        <v>60</v>
      </c>
      <c r="H128" s="30"/>
      <c r="I128" s="30">
        <v>140</v>
      </c>
      <c r="J128" s="30"/>
      <c r="K128" s="30">
        <v>25</v>
      </c>
      <c r="L128" s="30"/>
      <c r="M128" s="30">
        <v>10</v>
      </c>
      <c r="N128" s="30"/>
      <c r="O128" s="36">
        <f t="shared" si="12"/>
        <v>86.642295597484292</v>
      </c>
      <c r="P128" s="37"/>
      <c r="Q128" s="38">
        <f t="shared" si="13"/>
        <v>19.253843466107622</v>
      </c>
      <c r="R128" s="40"/>
      <c r="S128" s="29" t="s">
        <v>131</v>
      </c>
      <c r="T128" s="22"/>
      <c r="U128" s="30">
        <v>450</v>
      </c>
      <c r="V128" s="30"/>
      <c r="W128" s="30">
        <v>60</v>
      </c>
      <c r="X128" s="30"/>
      <c r="Y128" s="30">
        <v>140</v>
      </c>
      <c r="Z128" s="30"/>
      <c r="AA128" s="30">
        <v>25</v>
      </c>
      <c r="AB128" s="30"/>
      <c r="AC128" s="30">
        <v>10</v>
      </c>
      <c r="AD128" s="30"/>
      <c r="AE128" s="36">
        <f t="shared" si="14"/>
        <v>86.642295597484292</v>
      </c>
      <c r="AF128" s="37"/>
      <c r="AG128" s="38">
        <f t="shared" si="15"/>
        <v>19.253843466107622</v>
      </c>
      <c r="AH128" s="39"/>
      <c r="AI128" s="41">
        <v>74.364999999999995</v>
      </c>
      <c r="AJ128" s="42"/>
      <c r="AK128" s="42"/>
      <c r="AL128" s="42">
        <v>89.147000000000006</v>
      </c>
      <c r="AM128" s="42"/>
      <c r="AN128" s="42"/>
      <c r="AO128" s="51">
        <f t="shared" si="10"/>
        <v>81.756</v>
      </c>
      <c r="AP128" s="51"/>
      <c r="AQ128" s="51"/>
      <c r="AR128" s="51">
        <f t="shared" si="11"/>
        <v>81.756</v>
      </c>
      <c r="AS128" s="51"/>
      <c r="AT128" s="51"/>
      <c r="AU128" s="7"/>
    </row>
    <row r="129" spans="2:47" x14ac:dyDescent="0.3">
      <c r="B129" s="5"/>
      <c r="C129" s="22" t="s">
        <v>132</v>
      </c>
      <c r="D129" s="22"/>
      <c r="E129" s="30">
        <v>450</v>
      </c>
      <c r="F129" s="30"/>
      <c r="G129" s="30">
        <v>60</v>
      </c>
      <c r="H129" s="30"/>
      <c r="I129" s="30">
        <v>140</v>
      </c>
      <c r="J129" s="30"/>
      <c r="K129" s="30">
        <v>25</v>
      </c>
      <c r="L129" s="30"/>
      <c r="M129" s="30">
        <v>10</v>
      </c>
      <c r="N129" s="30"/>
      <c r="O129" s="36">
        <f t="shared" si="12"/>
        <v>86.642295597484292</v>
      </c>
      <c r="P129" s="37"/>
      <c r="Q129" s="38">
        <f t="shared" si="13"/>
        <v>19.253843466107622</v>
      </c>
      <c r="R129" s="40"/>
      <c r="S129" s="29" t="s">
        <v>132</v>
      </c>
      <c r="T129" s="22"/>
      <c r="U129" s="30">
        <v>450</v>
      </c>
      <c r="V129" s="30"/>
      <c r="W129" s="30">
        <v>60</v>
      </c>
      <c r="X129" s="30"/>
      <c r="Y129" s="30">
        <v>140</v>
      </c>
      <c r="Z129" s="30"/>
      <c r="AA129" s="30">
        <v>25</v>
      </c>
      <c r="AB129" s="30"/>
      <c r="AC129" s="30">
        <v>10</v>
      </c>
      <c r="AD129" s="30"/>
      <c r="AE129" s="36">
        <f t="shared" si="14"/>
        <v>86.642295597484292</v>
      </c>
      <c r="AF129" s="37"/>
      <c r="AG129" s="38">
        <f t="shared" si="15"/>
        <v>19.253843466107622</v>
      </c>
      <c r="AH129" s="39"/>
      <c r="AI129" s="41">
        <v>74.364999999999995</v>
      </c>
      <c r="AJ129" s="42"/>
      <c r="AK129" s="42"/>
      <c r="AL129" s="42">
        <v>89.147000000000006</v>
      </c>
      <c r="AM129" s="42"/>
      <c r="AN129" s="42"/>
      <c r="AO129" s="51">
        <f t="shared" si="10"/>
        <v>81.756</v>
      </c>
      <c r="AP129" s="51"/>
      <c r="AQ129" s="51"/>
      <c r="AR129" s="51">
        <f t="shared" si="11"/>
        <v>81.756</v>
      </c>
      <c r="AS129" s="51"/>
      <c r="AT129" s="51"/>
      <c r="AU129" s="7"/>
    </row>
    <row r="130" spans="2:47" x14ac:dyDescent="0.3">
      <c r="B130" s="5"/>
      <c r="C130" s="22" t="s">
        <v>133</v>
      </c>
      <c r="D130" s="22"/>
      <c r="E130" s="30">
        <v>450</v>
      </c>
      <c r="F130" s="30"/>
      <c r="G130" s="30">
        <v>60</v>
      </c>
      <c r="H130" s="30"/>
      <c r="I130" s="30">
        <v>140</v>
      </c>
      <c r="J130" s="30"/>
      <c r="K130" s="30">
        <v>25</v>
      </c>
      <c r="L130" s="30"/>
      <c r="M130" s="30">
        <v>10</v>
      </c>
      <c r="N130" s="30"/>
      <c r="O130" s="36">
        <f t="shared" si="12"/>
        <v>86.642295597484292</v>
      </c>
      <c r="P130" s="37"/>
      <c r="Q130" s="38">
        <f t="shared" si="13"/>
        <v>19.253843466107622</v>
      </c>
      <c r="R130" s="40"/>
      <c r="S130" s="29" t="s">
        <v>133</v>
      </c>
      <c r="T130" s="22"/>
      <c r="U130" s="30">
        <v>450</v>
      </c>
      <c r="V130" s="30"/>
      <c r="W130" s="30">
        <v>60</v>
      </c>
      <c r="X130" s="30"/>
      <c r="Y130" s="30">
        <v>140</v>
      </c>
      <c r="Z130" s="30"/>
      <c r="AA130" s="30">
        <v>25</v>
      </c>
      <c r="AB130" s="30"/>
      <c r="AC130" s="30">
        <v>10</v>
      </c>
      <c r="AD130" s="30"/>
      <c r="AE130" s="36">
        <f t="shared" si="14"/>
        <v>86.642295597484292</v>
      </c>
      <c r="AF130" s="37"/>
      <c r="AG130" s="38">
        <f t="shared" si="15"/>
        <v>19.253843466107622</v>
      </c>
      <c r="AH130" s="39"/>
      <c r="AI130" s="41">
        <v>74.364999999999995</v>
      </c>
      <c r="AJ130" s="42"/>
      <c r="AK130" s="42"/>
      <c r="AL130" s="42">
        <v>89.147000000000006</v>
      </c>
      <c r="AM130" s="42"/>
      <c r="AN130" s="42"/>
      <c r="AO130" s="51">
        <f t="shared" si="10"/>
        <v>81.756</v>
      </c>
      <c r="AP130" s="51"/>
      <c r="AQ130" s="51"/>
      <c r="AR130" s="51">
        <f t="shared" si="11"/>
        <v>81.756</v>
      </c>
      <c r="AS130" s="51"/>
      <c r="AT130" s="51"/>
      <c r="AU130" s="7"/>
    </row>
    <row r="131" spans="2:47" x14ac:dyDescent="0.3">
      <c r="B131" s="5"/>
      <c r="C131" s="22" t="s">
        <v>134</v>
      </c>
      <c r="D131" s="22"/>
      <c r="E131" s="30">
        <v>450</v>
      </c>
      <c r="F131" s="30"/>
      <c r="G131" s="30">
        <v>60</v>
      </c>
      <c r="H131" s="30"/>
      <c r="I131" s="30">
        <v>140</v>
      </c>
      <c r="J131" s="30"/>
      <c r="K131" s="30">
        <v>25</v>
      </c>
      <c r="L131" s="30"/>
      <c r="M131" s="30">
        <v>10</v>
      </c>
      <c r="N131" s="30"/>
      <c r="O131" s="36">
        <f t="shared" si="12"/>
        <v>86.642295597484292</v>
      </c>
      <c r="P131" s="37"/>
      <c r="Q131" s="38">
        <f t="shared" si="13"/>
        <v>19.253843466107622</v>
      </c>
      <c r="R131" s="40"/>
      <c r="S131" s="29" t="s">
        <v>134</v>
      </c>
      <c r="T131" s="22"/>
      <c r="U131" s="30">
        <v>450</v>
      </c>
      <c r="V131" s="30"/>
      <c r="W131" s="30">
        <v>60</v>
      </c>
      <c r="X131" s="30"/>
      <c r="Y131" s="30">
        <v>140</v>
      </c>
      <c r="Z131" s="30"/>
      <c r="AA131" s="30">
        <v>25</v>
      </c>
      <c r="AB131" s="30"/>
      <c r="AC131" s="30">
        <v>10</v>
      </c>
      <c r="AD131" s="30"/>
      <c r="AE131" s="36">
        <f t="shared" si="14"/>
        <v>86.642295597484292</v>
      </c>
      <c r="AF131" s="37"/>
      <c r="AG131" s="38">
        <f t="shared" si="15"/>
        <v>19.253843466107622</v>
      </c>
      <c r="AH131" s="39"/>
      <c r="AI131" s="41">
        <v>74.364999999999995</v>
      </c>
      <c r="AJ131" s="42"/>
      <c r="AK131" s="42"/>
      <c r="AL131" s="42">
        <v>89.147000000000006</v>
      </c>
      <c r="AM131" s="42"/>
      <c r="AN131" s="42"/>
      <c r="AO131" s="51">
        <f t="shared" si="10"/>
        <v>81.756</v>
      </c>
      <c r="AP131" s="51"/>
      <c r="AQ131" s="51"/>
      <c r="AR131" s="51">
        <f t="shared" si="11"/>
        <v>81.756</v>
      </c>
      <c r="AS131" s="51"/>
      <c r="AT131" s="51"/>
      <c r="AU131" s="7"/>
    </row>
    <row r="132" spans="2:47" x14ac:dyDescent="0.3">
      <c r="B132" s="5"/>
      <c r="C132" s="22" t="s">
        <v>135</v>
      </c>
      <c r="D132" s="22"/>
      <c r="E132" s="30">
        <v>450</v>
      </c>
      <c r="F132" s="30"/>
      <c r="G132" s="30">
        <v>60</v>
      </c>
      <c r="H132" s="30"/>
      <c r="I132" s="30">
        <v>140</v>
      </c>
      <c r="J132" s="30"/>
      <c r="K132" s="30">
        <v>25</v>
      </c>
      <c r="L132" s="30"/>
      <c r="M132" s="30">
        <v>10</v>
      </c>
      <c r="N132" s="30"/>
      <c r="O132" s="36">
        <f t="shared" si="12"/>
        <v>86.642295597484292</v>
      </c>
      <c r="P132" s="37"/>
      <c r="Q132" s="38">
        <f t="shared" si="13"/>
        <v>19.253843466107622</v>
      </c>
      <c r="R132" s="40"/>
      <c r="S132" s="29" t="s">
        <v>135</v>
      </c>
      <c r="T132" s="22"/>
      <c r="U132" s="30">
        <v>450</v>
      </c>
      <c r="V132" s="30"/>
      <c r="W132" s="30">
        <v>60</v>
      </c>
      <c r="X132" s="30"/>
      <c r="Y132" s="30">
        <v>140</v>
      </c>
      <c r="Z132" s="30"/>
      <c r="AA132" s="30">
        <v>25</v>
      </c>
      <c r="AB132" s="30"/>
      <c r="AC132" s="30">
        <v>10</v>
      </c>
      <c r="AD132" s="30"/>
      <c r="AE132" s="36">
        <f t="shared" si="14"/>
        <v>86.642295597484292</v>
      </c>
      <c r="AF132" s="37"/>
      <c r="AG132" s="38">
        <f t="shared" si="15"/>
        <v>19.253843466107622</v>
      </c>
      <c r="AH132" s="39"/>
      <c r="AI132" s="41">
        <v>74.364999999999995</v>
      </c>
      <c r="AJ132" s="42"/>
      <c r="AK132" s="42"/>
      <c r="AL132" s="42">
        <v>89.147000000000006</v>
      </c>
      <c r="AM132" s="42"/>
      <c r="AN132" s="42"/>
      <c r="AO132" s="51">
        <f t="shared" si="10"/>
        <v>81.756</v>
      </c>
      <c r="AP132" s="51"/>
      <c r="AQ132" s="51"/>
      <c r="AR132" s="51">
        <f t="shared" si="11"/>
        <v>81.756</v>
      </c>
      <c r="AS132" s="51"/>
      <c r="AT132" s="51"/>
      <c r="AU132" s="7"/>
    </row>
    <row r="133" spans="2:47" x14ac:dyDescent="0.3">
      <c r="B133" s="5"/>
      <c r="C133" s="22" t="s">
        <v>136</v>
      </c>
      <c r="D133" s="22"/>
      <c r="E133" s="30">
        <v>450</v>
      </c>
      <c r="F133" s="30"/>
      <c r="G133" s="30">
        <v>60</v>
      </c>
      <c r="H133" s="30"/>
      <c r="I133" s="30">
        <v>140</v>
      </c>
      <c r="J133" s="30"/>
      <c r="K133" s="30">
        <v>25</v>
      </c>
      <c r="L133" s="30"/>
      <c r="M133" s="30">
        <v>10</v>
      </c>
      <c r="N133" s="30"/>
      <c r="O133" s="36">
        <f t="shared" si="12"/>
        <v>86.642295597484292</v>
      </c>
      <c r="P133" s="37"/>
      <c r="Q133" s="38">
        <f t="shared" si="13"/>
        <v>19.253843466107622</v>
      </c>
      <c r="R133" s="40"/>
      <c r="S133" s="29" t="s">
        <v>136</v>
      </c>
      <c r="T133" s="22"/>
      <c r="U133" s="30">
        <v>450</v>
      </c>
      <c r="V133" s="30"/>
      <c r="W133" s="30">
        <v>60</v>
      </c>
      <c r="X133" s="30"/>
      <c r="Y133" s="30">
        <v>140</v>
      </c>
      <c r="Z133" s="30"/>
      <c r="AA133" s="30">
        <v>25</v>
      </c>
      <c r="AB133" s="30"/>
      <c r="AC133" s="30">
        <v>10</v>
      </c>
      <c r="AD133" s="30"/>
      <c r="AE133" s="36">
        <f t="shared" si="14"/>
        <v>86.642295597484292</v>
      </c>
      <c r="AF133" s="37"/>
      <c r="AG133" s="38">
        <f t="shared" si="15"/>
        <v>19.253843466107622</v>
      </c>
      <c r="AH133" s="39"/>
      <c r="AI133" s="41">
        <v>74.364999999999995</v>
      </c>
      <c r="AJ133" s="42"/>
      <c r="AK133" s="42"/>
      <c r="AL133" s="42">
        <v>89.147000000000006</v>
      </c>
      <c r="AM133" s="42"/>
      <c r="AN133" s="42"/>
      <c r="AO133" s="51">
        <f t="shared" si="10"/>
        <v>81.756</v>
      </c>
      <c r="AP133" s="51"/>
      <c r="AQ133" s="51"/>
      <c r="AR133" s="51">
        <f t="shared" si="11"/>
        <v>81.756</v>
      </c>
      <c r="AS133" s="51"/>
      <c r="AT133" s="51"/>
      <c r="AU133" s="7"/>
    </row>
    <row r="134" spans="2:47" x14ac:dyDescent="0.3">
      <c r="B134" s="5"/>
      <c r="C134" s="22" t="s">
        <v>137</v>
      </c>
      <c r="D134" s="22"/>
      <c r="E134" s="30">
        <v>450</v>
      </c>
      <c r="F134" s="30"/>
      <c r="G134" s="30">
        <v>60</v>
      </c>
      <c r="H134" s="30"/>
      <c r="I134" s="30">
        <v>140</v>
      </c>
      <c r="J134" s="30"/>
      <c r="K134" s="30">
        <v>25</v>
      </c>
      <c r="L134" s="30"/>
      <c r="M134" s="30">
        <v>10</v>
      </c>
      <c r="N134" s="30"/>
      <c r="O134" s="36">
        <f t="shared" si="12"/>
        <v>86.642295597484292</v>
      </c>
      <c r="P134" s="37"/>
      <c r="Q134" s="38">
        <f t="shared" si="13"/>
        <v>19.253843466107622</v>
      </c>
      <c r="R134" s="40"/>
      <c r="S134" s="29" t="s">
        <v>137</v>
      </c>
      <c r="T134" s="22"/>
      <c r="U134" s="30">
        <v>450</v>
      </c>
      <c r="V134" s="30"/>
      <c r="W134" s="30">
        <v>60</v>
      </c>
      <c r="X134" s="30"/>
      <c r="Y134" s="30">
        <v>140</v>
      </c>
      <c r="Z134" s="30"/>
      <c r="AA134" s="30">
        <v>25</v>
      </c>
      <c r="AB134" s="30"/>
      <c r="AC134" s="30">
        <v>10</v>
      </c>
      <c r="AD134" s="30"/>
      <c r="AE134" s="36">
        <f t="shared" si="14"/>
        <v>86.642295597484292</v>
      </c>
      <c r="AF134" s="37"/>
      <c r="AG134" s="38">
        <f t="shared" si="15"/>
        <v>19.253843466107622</v>
      </c>
      <c r="AH134" s="39"/>
      <c r="AI134" s="41">
        <v>74.364999999999995</v>
      </c>
      <c r="AJ134" s="42"/>
      <c r="AK134" s="42"/>
      <c r="AL134" s="42">
        <v>89.147000000000006</v>
      </c>
      <c r="AM134" s="42"/>
      <c r="AN134" s="42"/>
      <c r="AO134" s="51">
        <f t="shared" si="10"/>
        <v>81.756</v>
      </c>
      <c r="AP134" s="51"/>
      <c r="AQ134" s="51"/>
      <c r="AR134" s="51">
        <f t="shared" si="11"/>
        <v>81.756</v>
      </c>
      <c r="AS134" s="51"/>
      <c r="AT134" s="51"/>
      <c r="AU134" s="7"/>
    </row>
    <row r="135" spans="2:47" x14ac:dyDescent="0.3">
      <c r="B135" s="5"/>
      <c r="C135" s="22" t="s">
        <v>138</v>
      </c>
      <c r="D135" s="22"/>
      <c r="E135" s="30">
        <v>450</v>
      </c>
      <c r="F135" s="30"/>
      <c r="G135" s="30">
        <v>60</v>
      </c>
      <c r="H135" s="30"/>
      <c r="I135" s="30">
        <v>140</v>
      </c>
      <c r="J135" s="30"/>
      <c r="K135" s="30">
        <v>25</v>
      </c>
      <c r="L135" s="30"/>
      <c r="M135" s="30">
        <v>10</v>
      </c>
      <c r="N135" s="30"/>
      <c r="O135" s="36">
        <f t="shared" si="12"/>
        <v>86.642295597484292</v>
      </c>
      <c r="P135" s="37"/>
      <c r="Q135" s="38">
        <f t="shared" si="13"/>
        <v>19.253843466107622</v>
      </c>
      <c r="R135" s="40"/>
      <c r="S135" s="29" t="s">
        <v>138</v>
      </c>
      <c r="T135" s="22"/>
      <c r="U135" s="30">
        <v>450</v>
      </c>
      <c r="V135" s="30"/>
      <c r="W135" s="30">
        <v>60</v>
      </c>
      <c r="X135" s="30"/>
      <c r="Y135" s="30">
        <v>140</v>
      </c>
      <c r="Z135" s="30"/>
      <c r="AA135" s="30">
        <v>25</v>
      </c>
      <c r="AB135" s="30"/>
      <c r="AC135" s="30">
        <v>10</v>
      </c>
      <c r="AD135" s="30"/>
      <c r="AE135" s="36">
        <f t="shared" si="14"/>
        <v>86.642295597484292</v>
      </c>
      <c r="AF135" s="37"/>
      <c r="AG135" s="38">
        <f t="shared" si="15"/>
        <v>19.253843466107622</v>
      </c>
      <c r="AH135" s="39"/>
      <c r="AI135" s="41">
        <v>74.364999999999995</v>
      </c>
      <c r="AJ135" s="42"/>
      <c r="AK135" s="42"/>
      <c r="AL135" s="42">
        <v>89.147000000000006</v>
      </c>
      <c r="AM135" s="42"/>
      <c r="AN135" s="42"/>
      <c r="AO135" s="51">
        <f t="shared" si="10"/>
        <v>81.756</v>
      </c>
      <c r="AP135" s="51"/>
      <c r="AQ135" s="51"/>
      <c r="AR135" s="51">
        <f t="shared" si="11"/>
        <v>81.756</v>
      </c>
      <c r="AS135" s="51"/>
      <c r="AT135" s="51"/>
      <c r="AU135" s="7"/>
    </row>
    <row r="136" spans="2:47" x14ac:dyDescent="0.3">
      <c r="B136" s="5"/>
      <c r="C136" s="22" t="s">
        <v>139</v>
      </c>
      <c r="D136" s="22"/>
      <c r="E136" s="30">
        <v>450</v>
      </c>
      <c r="F136" s="30"/>
      <c r="G136" s="30">
        <v>60</v>
      </c>
      <c r="H136" s="30"/>
      <c r="I136" s="30">
        <v>140</v>
      </c>
      <c r="J136" s="30"/>
      <c r="K136" s="30">
        <v>25</v>
      </c>
      <c r="L136" s="30"/>
      <c r="M136" s="30">
        <v>10</v>
      </c>
      <c r="N136" s="30"/>
      <c r="O136" s="36">
        <f t="shared" si="12"/>
        <v>86.642295597484292</v>
      </c>
      <c r="P136" s="37"/>
      <c r="Q136" s="38">
        <f t="shared" si="13"/>
        <v>19.253843466107622</v>
      </c>
      <c r="R136" s="40"/>
      <c r="S136" s="29" t="s">
        <v>139</v>
      </c>
      <c r="T136" s="22"/>
      <c r="U136" s="30">
        <v>450</v>
      </c>
      <c r="V136" s="30"/>
      <c r="W136" s="30">
        <v>60</v>
      </c>
      <c r="X136" s="30"/>
      <c r="Y136" s="30">
        <v>140</v>
      </c>
      <c r="Z136" s="30"/>
      <c r="AA136" s="30">
        <v>25</v>
      </c>
      <c r="AB136" s="30"/>
      <c r="AC136" s="30">
        <v>10</v>
      </c>
      <c r="AD136" s="30"/>
      <c r="AE136" s="36">
        <f t="shared" si="14"/>
        <v>86.642295597484292</v>
      </c>
      <c r="AF136" s="37"/>
      <c r="AG136" s="38">
        <f t="shared" si="15"/>
        <v>19.253843466107622</v>
      </c>
      <c r="AH136" s="39"/>
      <c r="AI136" s="41">
        <v>74.364999999999995</v>
      </c>
      <c r="AJ136" s="42"/>
      <c r="AK136" s="42"/>
      <c r="AL136" s="42">
        <v>89.147000000000006</v>
      </c>
      <c r="AM136" s="42"/>
      <c r="AN136" s="42"/>
      <c r="AO136" s="51">
        <f t="shared" si="10"/>
        <v>81.756</v>
      </c>
      <c r="AP136" s="51"/>
      <c r="AQ136" s="51"/>
      <c r="AR136" s="51">
        <f t="shared" si="11"/>
        <v>81.756</v>
      </c>
      <c r="AS136" s="51"/>
      <c r="AT136" s="51"/>
      <c r="AU136" s="7"/>
    </row>
    <row r="137" spans="2:47" x14ac:dyDescent="0.3">
      <c r="B137" s="5"/>
      <c r="C137" s="22" t="s">
        <v>140</v>
      </c>
      <c r="D137" s="22"/>
      <c r="E137" s="30">
        <v>450</v>
      </c>
      <c r="F137" s="30"/>
      <c r="G137" s="30">
        <v>60</v>
      </c>
      <c r="H137" s="30"/>
      <c r="I137" s="30">
        <v>140</v>
      </c>
      <c r="J137" s="30"/>
      <c r="K137" s="30">
        <v>25</v>
      </c>
      <c r="L137" s="30"/>
      <c r="M137" s="30">
        <v>10</v>
      </c>
      <c r="N137" s="30"/>
      <c r="O137" s="36">
        <f t="shared" si="12"/>
        <v>86.642295597484292</v>
      </c>
      <c r="P137" s="37"/>
      <c r="Q137" s="38">
        <f t="shared" si="13"/>
        <v>19.253843466107622</v>
      </c>
      <c r="R137" s="40"/>
      <c r="S137" s="29" t="s">
        <v>140</v>
      </c>
      <c r="T137" s="22"/>
      <c r="U137" s="30">
        <v>450</v>
      </c>
      <c r="V137" s="30"/>
      <c r="W137" s="30">
        <v>60</v>
      </c>
      <c r="X137" s="30"/>
      <c r="Y137" s="30">
        <v>140</v>
      </c>
      <c r="Z137" s="30"/>
      <c r="AA137" s="30">
        <v>25</v>
      </c>
      <c r="AB137" s="30"/>
      <c r="AC137" s="30">
        <v>10</v>
      </c>
      <c r="AD137" s="30"/>
      <c r="AE137" s="36">
        <f t="shared" si="14"/>
        <v>86.642295597484292</v>
      </c>
      <c r="AF137" s="37"/>
      <c r="AG137" s="38">
        <f t="shared" si="15"/>
        <v>19.253843466107622</v>
      </c>
      <c r="AH137" s="39"/>
      <c r="AI137" s="41">
        <v>74.364999999999995</v>
      </c>
      <c r="AJ137" s="42"/>
      <c r="AK137" s="42"/>
      <c r="AL137" s="42">
        <v>89.147000000000006</v>
      </c>
      <c r="AM137" s="42"/>
      <c r="AN137" s="42"/>
      <c r="AO137" s="51">
        <f t="shared" si="10"/>
        <v>81.756</v>
      </c>
      <c r="AP137" s="51"/>
      <c r="AQ137" s="51"/>
      <c r="AR137" s="51">
        <f t="shared" si="11"/>
        <v>81.756</v>
      </c>
      <c r="AS137" s="51"/>
      <c r="AT137" s="51"/>
      <c r="AU137" s="7"/>
    </row>
    <row r="138" spans="2:47" x14ac:dyDescent="0.3">
      <c r="B138" s="5"/>
      <c r="C138" s="22" t="s">
        <v>141</v>
      </c>
      <c r="D138" s="22"/>
      <c r="E138" s="30">
        <v>450</v>
      </c>
      <c r="F138" s="30"/>
      <c r="G138" s="30">
        <v>60</v>
      </c>
      <c r="H138" s="30"/>
      <c r="I138" s="30">
        <v>140</v>
      </c>
      <c r="J138" s="30"/>
      <c r="K138" s="30">
        <v>25</v>
      </c>
      <c r="L138" s="30"/>
      <c r="M138" s="30">
        <v>10</v>
      </c>
      <c r="N138" s="30"/>
      <c r="O138" s="36">
        <f t="shared" si="12"/>
        <v>86.642295597484292</v>
      </c>
      <c r="P138" s="37"/>
      <c r="Q138" s="38">
        <f t="shared" si="13"/>
        <v>19.253843466107622</v>
      </c>
      <c r="R138" s="40"/>
      <c r="S138" s="29" t="s">
        <v>141</v>
      </c>
      <c r="T138" s="22"/>
      <c r="U138" s="30">
        <v>450</v>
      </c>
      <c r="V138" s="30"/>
      <c r="W138" s="30">
        <v>60</v>
      </c>
      <c r="X138" s="30"/>
      <c r="Y138" s="30">
        <v>140</v>
      </c>
      <c r="Z138" s="30"/>
      <c r="AA138" s="30">
        <v>25</v>
      </c>
      <c r="AB138" s="30"/>
      <c r="AC138" s="30">
        <v>10</v>
      </c>
      <c r="AD138" s="30"/>
      <c r="AE138" s="36">
        <f t="shared" si="14"/>
        <v>86.642295597484292</v>
      </c>
      <c r="AF138" s="37"/>
      <c r="AG138" s="38">
        <f t="shared" si="15"/>
        <v>19.253843466107622</v>
      </c>
      <c r="AH138" s="39"/>
      <c r="AI138" s="41">
        <v>74.364999999999995</v>
      </c>
      <c r="AJ138" s="42"/>
      <c r="AK138" s="42"/>
      <c r="AL138" s="42">
        <v>89.147000000000006</v>
      </c>
      <c r="AM138" s="42"/>
      <c r="AN138" s="42"/>
      <c r="AO138" s="51">
        <f t="shared" si="10"/>
        <v>81.756</v>
      </c>
      <c r="AP138" s="51"/>
      <c r="AQ138" s="51"/>
      <c r="AR138" s="51">
        <f t="shared" si="11"/>
        <v>81.756</v>
      </c>
      <c r="AS138" s="51"/>
      <c r="AT138" s="51"/>
      <c r="AU138" s="7"/>
    </row>
    <row r="139" spans="2:47" x14ac:dyDescent="0.3">
      <c r="B139" s="5"/>
      <c r="C139" s="22" t="s">
        <v>142</v>
      </c>
      <c r="D139" s="22"/>
      <c r="E139" s="30">
        <v>450</v>
      </c>
      <c r="F139" s="30"/>
      <c r="G139" s="30">
        <v>60</v>
      </c>
      <c r="H139" s="30"/>
      <c r="I139" s="30">
        <v>140</v>
      </c>
      <c r="J139" s="30"/>
      <c r="K139" s="30">
        <v>25</v>
      </c>
      <c r="L139" s="30"/>
      <c r="M139" s="30">
        <v>10</v>
      </c>
      <c r="N139" s="30"/>
      <c r="O139" s="36">
        <f t="shared" si="12"/>
        <v>86.642295597484292</v>
      </c>
      <c r="P139" s="37"/>
      <c r="Q139" s="38">
        <f t="shared" si="13"/>
        <v>19.253843466107622</v>
      </c>
      <c r="R139" s="40"/>
      <c r="S139" s="29" t="s">
        <v>142</v>
      </c>
      <c r="T139" s="22"/>
      <c r="U139" s="30">
        <v>450</v>
      </c>
      <c r="V139" s="30"/>
      <c r="W139" s="30">
        <v>60</v>
      </c>
      <c r="X139" s="30"/>
      <c r="Y139" s="30">
        <v>140</v>
      </c>
      <c r="Z139" s="30"/>
      <c r="AA139" s="30">
        <v>25</v>
      </c>
      <c r="AB139" s="30"/>
      <c r="AC139" s="30">
        <v>10</v>
      </c>
      <c r="AD139" s="30"/>
      <c r="AE139" s="36">
        <f t="shared" si="14"/>
        <v>86.642295597484292</v>
      </c>
      <c r="AF139" s="37"/>
      <c r="AG139" s="38">
        <f t="shared" si="15"/>
        <v>19.253843466107622</v>
      </c>
      <c r="AH139" s="39"/>
      <c r="AI139" s="41">
        <v>74.364999999999995</v>
      </c>
      <c r="AJ139" s="42"/>
      <c r="AK139" s="42"/>
      <c r="AL139" s="42">
        <v>89.147000000000006</v>
      </c>
      <c r="AM139" s="42"/>
      <c r="AN139" s="42"/>
      <c r="AO139" s="51">
        <f t="shared" si="10"/>
        <v>81.756</v>
      </c>
      <c r="AP139" s="51"/>
      <c r="AQ139" s="51"/>
      <c r="AR139" s="51">
        <f t="shared" si="11"/>
        <v>81.756</v>
      </c>
      <c r="AS139" s="51"/>
      <c r="AT139" s="51"/>
      <c r="AU139" s="7"/>
    </row>
    <row r="140" spans="2:47" x14ac:dyDescent="0.3">
      <c r="B140" s="5"/>
      <c r="C140" s="22" t="s">
        <v>143</v>
      </c>
      <c r="D140" s="22"/>
      <c r="E140" s="30">
        <v>450</v>
      </c>
      <c r="F140" s="30"/>
      <c r="G140" s="30">
        <v>60</v>
      </c>
      <c r="H140" s="30"/>
      <c r="I140" s="30">
        <v>140</v>
      </c>
      <c r="J140" s="30"/>
      <c r="K140" s="30">
        <v>25</v>
      </c>
      <c r="L140" s="30"/>
      <c r="M140" s="30">
        <v>10</v>
      </c>
      <c r="N140" s="30"/>
      <c r="O140" s="36">
        <f t="shared" si="12"/>
        <v>86.642295597484292</v>
      </c>
      <c r="P140" s="37"/>
      <c r="Q140" s="38">
        <f t="shared" si="13"/>
        <v>19.253843466107622</v>
      </c>
      <c r="R140" s="40"/>
      <c r="S140" s="29" t="s">
        <v>143</v>
      </c>
      <c r="T140" s="22"/>
      <c r="U140" s="30">
        <v>450</v>
      </c>
      <c r="V140" s="30"/>
      <c r="W140" s="30">
        <v>60</v>
      </c>
      <c r="X140" s="30"/>
      <c r="Y140" s="30">
        <v>140</v>
      </c>
      <c r="Z140" s="30"/>
      <c r="AA140" s="30">
        <v>25</v>
      </c>
      <c r="AB140" s="30"/>
      <c r="AC140" s="30">
        <v>10</v>
      </c>
      <c r="AD140" s="30"/>
      <c r="AE140" s="36">
        <f t="shared" si="14"/>
        <v>86.642295597484292</v>
      </c>
      <c r="AF140" s="37"/>
      <c r="AG140" s="38">
        <f t="shared" si="15"/>
        <v>19.253843466107622</v>
      </c>
      <c r="AH140" s="39"/>
      <c r="AI140" s="41">
        <v>74.364999999999995</v>
      </c>
      <c r="AJ140" s="42"/>
      <c r="AK140" s="42"/>
      <c r="AL140" s="42">
        <v>89.147000000000006</v>
      </c>
      <c r="AM140" s="42"/>
      <c r="AN140" s="42"/>
      <c r="AO140" s="51">
        <f t="shared" si="10"/>
        <v>81.756</v>
      </c>
      <c r="AP140" s="51"/>
      <c r="AQ140" s="51"/>
      <c r="AR140" s="51">
        <f t="shared" si="11"/>
        <v>81.756</v>
      </c>
      <c r="AS140" s="51"/>
      <c r="AT140" s="51"/>
      <c r="AU140" s="7"/>
    </row>
    <row r="141" spans="2:47" x14ac:dyDescent="0.3">
      <c r="B141" s="5"/>
      <c r="C141" s="22" t="s">
        <v>144</v>
      </c>
      <c r="D141" s="22"/>
      <c r="E141" s="30">
        <v>450</v>
      </c>
      <c r="F141" s="30"/>
      <c r="G141" s="30">
        <v>60</v>
      </c>
      <c r="H141" s="30"/>
      <c r="I141" s="30">
        <v>140</v>
      </c>
      <c r="J141" s="30"/>
      <c r="K141" s="30">
        <v>25</v>
      </c>
      <c r="L141" s="30"/>
      <c r="M141" s="30">
        <v>10</v>
      </c>
      <c r="N141" s="30"/>
      <c r="O141" s="36">
        <f t="shared" si="12"/>
        <v>86.642295597484292</v>
      </c>
      <c r="P141" s="37"/>
      <c r="Q141" s="38">
        <f t="shared" si="13"/>
        <v>19.253843466107622</v>
      </c>
      <c r="R141" s="40"/>
      <c r="S141" s="29" t="s">
        <v>144</v>
      </c>
      <c r="T141" s="22"/>
      <c r="U141" s="30">
        <v>450</v>
      </c>
      <c r="V141" s="30"/>
      <c r="W141" s="30">
        <v>60</v>
      </c>
      <c r="X141" s="30"/>
      <c r="Y141" s="30">
        <v>140</v>
      </c>
      <c r="Z141" s="30"/>
      <c r="AA141" s="30">
        <v>25</v>
      </c>
      <c r="AB141" s="30"/>
      <c r="AC141" s="30">
        <v>10</v>
      </c>
      <c r="AD141" s="30"/>
      <c r="AE141" s="36">
        <f t="shared" si="14"/>
        <v>86.642295597484292</v>
      </c>
      <c r="AF141" s="37"/>
      <c r="AG141" s="38">
        <f t="shared" si="15"/>
        <v>19.253843466107622</v>
      </c>
      <c r="AH141" s="39"/>
      <c r="AI141" s="41">
        <v>74.364999999999995</v>
      </c>
      <c r="AJ141" s="42"/>
      <c r="AK141" s="42"/>
      <c r="AL141" s="42">
        <v>89.147000000000006</v>
      </c>
      <c r="AM141" s="42"/>
      <c r="AN141" s="42"/>
      <c r="AO141" s="51">
        <f t="shared" si="10"/>
        <v>81.756</v>
      </c>
      <c r="AP141" s="51"/>
      <c r="AQ141" s="51"/>
      <c r="AR141" s="51">
        <f t="shared" si="11"/>
        <v>81.756</v>
      </c>
      <c r="AS141" s="51"/>
      <c r="AT141" s="51"/>
      <c r="AU141" s="7"/>
    </row>
    <row r="142" spans="2:47" x14ac:dyDescent="0.3">
      <c r="B142" s="5"/>
      <c r="C142" s="22" t="s">
        <v>145</v>
      </c>
      <c r="D142" s="22"/>
      <c r="E142" s="30">
        <v>450</v>
      </c>
      <c r="F142" s="30"/>
      <c r="G142" s="30">
        <v>60</v>
      </c>
      <c r="H142" s="30"/>
      <c r="I142" s="30">
        <v>140</v>
      </c>
      <c r="J142" s="30"/>
      <c r="K142" s="30">
        <v>25</v>
      </c>
      <c r="L142" s="30"/>
      <c r="M142" s="30">
        <v>10</v>
      </c>
      <c r="N142" s="30"/>
      <c r="O142" s="36">
        <f t="shared" si="12"/>
        <v>86.642295597484292</v>
      </c>
      <c r="P142" s="37"/>
      <c r="Q142" s="38">
        <f t="shared" si="13"/>
        <v>19.253843466107622</v>
      </c>
      <c r="R142" s="40"/>
      <c r="S142" s="29" t="s">
        <v>145</v>
      </c>
      <c r="T142" s="22"/>
      <c r="U142" s="30">
        <v>450</v>
      </c>
      <c r="V142" s="30"/>
      <c r="W142" s="30">
        <v>60</v>
      </c>
      <c r="X142" s="30"/>
      <c r="Y142" s="30">
        <v>140</v>
      </c>
      <c r="Z142" s="30"/>
      <c r="AA142" s="30">
        <v>25</v>
      </c>
      <c r="AB142" s="30"/>
      <c r="AC142" s="30">
        <v>10</v>
      </c>
      <c r="AD142" s="30"/>
      <c r="AE142" s="36">
        <f t="shared" si="14"/>
        <v>86.642295597484292</v>
      </c>
      <c r="AF142" s="37"/>
      <c r="AG142" s="38">
        <f t="shared" si="15"/>
        <v>19.253843466107622</v>
      </c>
      <c r="AH142" s="39"/>
      <c r="AI142" s="41">
        <v>74.364999999999995</v>
      </c>
      <c r="AJ142" s="42"/>
      <c r="AK142" s="42"/>
      <c r="AL142" s="42">
        <v>89.147000000000006</v>
      </c>
      <c r="AM142" s="42"/>
      <c r="AN142" s="42"/>
      <c r="AO142" s="51">
        <f t="shared" si="10"/>
        <v>81.756</v>
      </c>
      <c r="AP142" s="51"/>
      <c r="AQ142" s="51"/>
      <c r="AR142" s="51">
        <f t="shared" si="11"/>
        <v>81.756</v>
      </c>
      <c r="AS142" s="51"/>
      <c r="AT142" s="51"/>
      <c r="AU142" s="7"/>
    </row>
    <row r="143" spans="2:47" x14ac:dyDescent="0.3">
      <c r="B143" s="5"/>
      <c r="C143" s="22" t="s">
        <v>146</v>
      </c>
      <c r="D143" s="22"/>
      <c r="E143" s="30">
        <v>450</v>
      </c>
      <c r="F143" s="30"/>
      <c r="G143" s="30">
        <v>60</v>
      </c>
      <c r="H143" s="30"/>
      <c r="I143" s="30">
        <v>140</v>
      </c>
      <c r="J143" s="30"/>
      <c r="K143" s="30">
        <v>25</v>
      </c>
      <c r="L143" s="30"/>
      <c r="M143" s="30">
        <v>10</v>
      </c>
      <c r="N143" s="30"/>
      <c r="O143" s="36">
        <f t="shared" si="12"/>
        <v>86.642295597484292</v>
      </c>
      <c r="P143" s="37"/>
      <c r="Q143" s="38">
        <f t="shared" si="13"/>
        <v>19.253843466107622</v>
      </c>
      <c r="R143" s="40"/>
      <c r="S143" s="29" t="s">
        <v>146</v>
      </c>
      <c r="T143" s="22"/>
      <c r="U143" s="30">
        <v>450</v>
      </c>
      <c r="V143" s="30"/>
      <c r="W143" s="30">
        <v>60</v>
      </c>
      <c r="X143" s="30"/>
      <c r="Y143" s="30">
        <v>140</v>
      </c>
      <c r="Z143" s="30"/>
      <c r="AA143" s="30">
        <v>25</v>
      </c>
      <c r="AB143" s="30"/>
      <c r="AC143" s="30">
        <v>10</v>
      </c>
      <c r="AD143" s="30"/>
      <c r="AE143" s="36">
        <f t="shared" si="14"/>
        <v>86.642295597484292</v>
      </c>
      <c r="AF143" s="37"/>
      <c r="AG143" s="38">
        <f t="shared" si="15"/>
        <v>19.253843466107622</v>
      </c>
      <c r="AH143" s="39"/>
      <c r="AI143" s="41">
        <v>74.364999999999995</v>
      </c>
      <c r="AJ143" s="42"/>
      <c r="AK143" s="42"/>
      <c r="AL143" s="42">
        <v>89.147000000000006</v>
      </c>
      <c r="AM143" s="42"/>
      <c r="AN143" s="42"/>
      <c r="AO143" s="51">
        <f t="shared" si="10"/>
        <v>81.756</v>
      </c>
      <c r="AP143" s="51"/>
      <c r="AQ143" s="51"/>
      <c r="AR143" s="51">
        <f t="shared" si="11"/>
        <v>81.756</v>
      </c>
      <c r="AS143" s="51"/>
      <c r="AT143" s="51"/>
      <c r="AU143" s="7"/>
    </row>
    <row r="144" spans="2:47" x14ac:dyDescent="0.3">
      <c r="B144" s="5"/>
      <c r="C144" s="22" t="s">
        <v>147</v>
      </c>
      <c r="D144" s="22"/>
      <c r="E144" s="30">
        <v>450</v>
      </c>
      <c r="F144" s="30"/>
      <c r="G144" s="30">
        <v>60</v>
      </c>
      <c r="H144" s="30"/>
      <c r="I144" s="30">
        <v>140</v>
      </c>
      <c r="J144" s="30"/>
      <c r="K144" s="30">
        <v>25</v>
      </c>
      <c r="L144" s="30"/>
      <c r="M144" s="30">
        <v>10</v>
      </c>
      <c r="N144" s="30"/>
      <c r="O144" s="36">
        <f t="shared" si="12"/>
        <v>86.642295597484292</v>
      </c>
      <c r="P144" s="37"/>
      <c r="Q144" s="38">
        <f t="shared" si="13"/>
        <v>19.253843466107622</v>
      </c>
      <c r="R144" s="40"/>
      <c r="S144" s="29" t="s">
        <v>147</v>
      </c>
      <c r="T144" s="22"/>
      <c r="U144" s="30">
        <v>450</v>
      </c>
      <c r="V144" s="30"/>
      <c r="W144" s="30">
        <v>60</v>
      </c>
      <c r="X144" s="30"/>
      <c r="Y144" s="30">
        <v>140</v>
      </c>
      <c r="Z144" s="30"/>
      <c r="AA144" s="30">
        <v>25</v>
      </c>
      <c r="AB144" s="30"/>
      <c r="AC144" s="30">
        <v>10</v>
      </c>
      <c r="AD144" s="30"/>
      <c r="AE144" s="36">
        <f t="shared" si="14"/>
        <v>86.642295597484292</v>
      </c>
      <c r="AF144" s="37"/>
      <c r="AG144" s="38">
        <f t="shared" si="15"/>
        <v>19.253843466107622</v>
      </c>
      <c r="AH144" s="39"/>
      <c r="AI144" s="41">
        <v>74.364999999999995</v>
      </c>
      <c r="AJ144" s="42"/>
      <c r="AK144" s="42"/>
      <c r="AL144" s="42">
        <v>89.147000000000006</v>
      </c>
      <c r="AM144" s="42"/>
      <c r="AN144" s="42"/>
      <c r="AO144" s="51">
        <f t="shared" si="10"/>
        <v>81.756</v>
      </c>
      <c r="AP144" s="51"/>
      <c r="AQ144" s="51"/>
      <c r="AR144" s="51">
        <f t="shared" si="11"/>
        <v>81.756</v>
      </c>
      <c r="AS144" s="51"/>
      <c r="AT144" s="51"/>
      <c r="AU144" s="7"/>
    </row>
    <row r="145" spans="2:47" x14ac:dyDescent="0.3">
      <c r="B145" s="5"/>
      <c r="C145" s="22" t="s">
        <v>148</v>
      </c>
      <c r="D145" s="22"/>
      <c r="E145" s="30">
        <v>450</v>
      </c>
      <c r="F145" s="30"/>
      <c r="G145" s="30">
        <v>60</v>
      </c>
      <c r="H145" s="30"/>
      <c r="I145" s="30">
        <v>140</v>
      </c>
      <c r="J145" s="30"/>
      <c r="K145" s="30">
        <v>25</v>
      </c>
      <c r="L145" s="30"/>
      <c r="M145" s="30">
        <v>10</v>
      </c>
      <c r="N145" s="30"/>
      <c r="O145" s="36">
        <f t="shared" si="12"/>
        <v>86.642295597484292</v>
      </c>
      <c r="P145" s="37"/>
      <c r="Q145" s="38">
        <f t="shared" si="13"/>
        <v>19.253843466107622</v>
      </c>
      <c r="R145" s="40"/>
      <c r="S145" s="29" t="s">
        <v>148</v>
      </c>
      <c r="T145" s="22"/>
      <c r="U145" s="30">
        <v>450</v>
      </c>
      <c r="V145" s="30"/>
      <c r="W145" s="30">
        <v>60</v>
      </c>
      <c r="X145" s="30"/>
      <c r="Y145" s="30">
        <v>140</v>
      </c>
      <c r="Z145" s="30"/>
      <c r="AA145" s="30">
        <v>25</v>
      </c>
      <c r="AB145" s="30"/>
      <c r="AC145" s="30">
        <v>10</v>
      </c>
      <c r="AD145" s="30"/>
      <c r="AE145" s="36">
        <f t="shared" si="14"/>
        <v>86.642295597484292</v>
      </c>
      <c r="AF145" s="37"/>
      <c r="AG145" s="38">
        <f t="shared" si="15"/>
        <v>19.253843466107622</v>
      </c>
      <c r="AH145" s="39"/>
      <c r="AI145" s="41">
        <v>74.364999999999995</v>
      </c>
      <c r="AJ145" s="42"/>
      <c r="AK145" s="42"/>
      <c r="AL145" s="42">
        <v>89.147000000000006</v>
      </c>
      <c r="AM145" s="42"/>
      <c r="AN145" s="42"/>
      <c r="AO145" s="51">
        <f t="shared" si="10"/>
        <v>81.756</v>
      </c>
      <c r="AP145" s="51"/>
      <c r="AQ145" s="51"/>
      <c r="AR145" s="51">
        <f t="shared" si="11"/>
        <v>81.756</v>
      </c>
      <c r="AS145" s="51"/>
      <c r="AT145" s="51"/>
      <c r="AU145" s="7"/>
    </row>
    <row r="146" spans="2:47" x14ac:dyDescent="0.3">
      <c r="B146" s="5"/>
      <c r="C146" s="22" t="s">
        <v>149</v>
      </c>
      <c r="D146" s="22"/>
      <c r="E146" s="30">
        <v>450</v>
      </c>
      <c r="F146" s="30"/>
      <c r="G146" s="30">
        <v>60</v>
      </c>
      <c r="H146" s="30"/>
      <c r="I146" s="30">
        <v>140</v>
      </c>
      <c r="J146" s="30"/>
      <c r="K146" s="30">
        <v>25</v>
      </c>
      <c r="L146" s="30"/>
      <c r="M146" s="30">
        <v>10</v>
      </c>
      <c r="N146" s="30"/>
      <c r="O146" s="36">
        <f t="shared" si="12"/>
        <v>86.642295597484292</v>
      </c>
      <c r="P146" s="37"/>
      <c r="Q146" s="38">
        <f t="shared" si="13"/>
        <v>19.253843466107622</v>
      </c>
      <c r="R146" s="40"/>
      <c r="S146" s="29" t="s">
        <v>149</v>
      </c>
      <c r="T146" s="22"/>
      <c r="U146" s="30">
        <v>450</v>
      </c>
      <c r="V146" s="30"/>
      <c r="W146" s="30">
        <v>60</v>
      </c>
      <c r="X146" s="30"/>
      <c r="Y146" s="30">
        <v>140</v>
      </c>
      <c r="Z146" s="30"/>
      <c r="AA146" s="30">
        <v>25</v>
      </c>
      <c r="AB146" s="30"/>
      <c r="AC146" s="30">
        <v>10</v>
      </c>
      <c r="AD146" s="30"/>
      <c r="AE146" s="36">
        <f t="shared" si="14"/>
        <v>86.642295597484292</v>
      </c>
      <c r="AF146" s="37"/>
      <c r="AG146" s="38">
        <f t="shared" si="15"/>
        <v>19.253843466107622</v>
      </c>
      <c r="AH146" s="39"/>
      <c r="AI146" s="41">
        <v>74.364999999999995</v>
      </c>
      <c r="AJ146" s="42"/>
      <c r="AK146" s="42"/>
      <c r="AL146" s="42">
        <v>89.147000000000006</v>
      </c>
      <c r="AM146" s="42"/>
      <c r="AN146" s="42"/>
      <c r="AO146" s="51">
        <f t="shared" si="10"/>
        <v>81.756</v>
      </c>
      <c r="AP146" s="51"/>
      <c r="AQ146" s="51"/>
      <c r="AR146" s="51">
        <f t="shared" si="11"/>
        <v>81.756</v>
      </c>
      <c r="AS146" s="51"/>
      <c r="AT146" s="51"/>
      <c r="AU146" s="7"/>
    </row>
    <row r="147" spans="2:47" x14ac:dyDescent="0.3">
      <c r="B147" s="5"/>
      <c r="C147" s="22" t="s">
        <v>150</v>
      </c>
      <c r="D147" s="22"/>
      <c r="E147" s="30">
        <v>450</v>
      </c>
      <c r="F147" s="30"/>
      <c r="G147" s="30">
        <v>60</v>
      </c>
      <c r="H147" s="30"/>
      <c r="I147" s="30">
        <v>140</v>
      </c>
      <c r="J147" s="30"/>
      <c r="K147" s="30">
        <v>25</v>
      </c>
      <c r="L147" s="30"/>
      <c r="M147" s="30">
        <v>10</v>
      </c>
      <c r="N147" s="30"/>
      <c r="O147" s="36">
        <f t="shared" si="12"/>
        <v>86.642295597484292</v>
      </c>
      <c r="P147" s="37"/>
      <c r="Q147" s="38">
        <f t="shared" si="13"/>
        <v>19.253843466107622</v>
      </c>
      <c r="R147" s="40"/>
      <c r="S147" s="29" t="s">
        <v>150</v>
      </c>
      <c r="T147" s="22"/>
      <c r="U147" s="30">
        <v>450</v>
      </c>
      <c r="V147" s="30"/>
      <c r="W147" s="30">
        <v>60</v>
      </c>
      <c r="X147" s="30"/>
      <c r="Y147" s="30">
        <v>140</v>
      </c>
      <c r="Z147" s="30"/>
      <c r="AA147" s="30">
        <v>25</v>
      </c>
      <c r="AB147" s="30"/>
      <c r="AC147" s="30">
        <v>10</v>
      </c>
      <c r="AD147" s="30"/>
      <c r="AE147" s="36">
        <f t="shared" si="14"/>
        <v>86.642295597484292</v>
      </c>
      <c r="AF147" s="37"/>
      <c r="AG147" s="38">
        <f t="shared" si="15"/>
        <v>19.253843466107622</v>
      </c>
      <c r="AH147" s="39"/>
      <c r="AI147" s="41">
        <v>74.364999999999995</v>
      </c>
      <c r="AJ147" s="42"/>
      <c r="AK147" s="42"/>
      <c r="AL147" s="42">
        <v>89.147000000000006</v>
      </c>
      <c r="AM147" s="42"/>
      <c r="AN147" s="42"/>
      <c r="AO147" s="51">
        <f t="shared" si="10"/>
        <v>81.756</v>
      </c>
      <c r="AP147" s="51"/>
      <c r="AQ147" s="51"/>
      <c r="AR147" s="51">
        <f t="shared" si="11"/>
        <v>81.756</v>
      </c>
      <c r="AS147" s="51"/>
      <c r="AT147" s="51"/>
      <c r="AU147" s="7"/>
    </row>
    <row r="148" spans="2:47" x14ac:dyDescent="0.3">
      <c r="B148" s="5"/>
      <c r="C148" s="22" t="s">
        <v>151</v>
      </c>
      <c r="D148" s="22"/>
      <c r="E148" s="30">
        <v>450</v>
      </c>
      <c r="F148" s="30"/>
      <c r="G148" s="30">
        <v>60</v>
      </c>
      <c r="H148" s="30"/>
      <c r="I148" s="30">
        <v>140</v>
      </c>
      <c r="J148" s="30"/>
      <c r="K148" s="30">
        <v>25</v>
      </c>
      <c r="L148" s="30"/>
      <c r="M148" s="30">
        <v>10</v>
      </c>
      <c r="N148" s="30"/>
      <c r="O148" s="36">
        <f t="shared" si="12"/>
        <v>86.642295597484292</v>
      </c>
      <c r="P148" s="37"/>
      <c r="Q148" s="38">
        <f t="shared" si="13"/>
        <v>19.253843466107622</v>
      </c>
      <c r="R148" s="40"/>
      <c r="S148" s="29" t="s">
        <v>151</v>
      </c>
      <c r="T148" s="22"/>
      <c r="U148" s="30">
        <v>450</v>
      </c>
      <c r="V148" s="30"/>
      <c r="W148" s="30">
        <v>60</v>
      </c>
      <c r="X148" s="30"/>
      <c r="Y148" s="30">
        <v>140</v>
      </c>
      <c r="Z148" s="30"/>
      <c r="AA148" s="30">
        <v>25</v>
      </c>
      <c r="AB148" s="30"/>
      <c r="AC148" s="30">
        <v>10</v>
      </c>
      <c r="AD148" s="30"/>
      <c r="AE148" s="36">
        <f t="shared" si="14"/>
        <v>86.642295597484292</v>
      </c>
      <c r="AF148" s="37"/>
      <c r="AG148" s="38">
        <f t="shared" si="15"/>
        <v>19.253843466107622</v>
      </c>
      <c r="AH148" s="39"/>
      <c r="AI148" s="41">
        <v>74.364999999999995</v>
      </c>
      <c r="AJ148" s="42"/>
      <c r="AK148" s="42"/>
      <c r="AL148" s="42">
        <v>89.147000000000006</v>
      </c>
      <c r="AM148" s="42"/>
      <c r="AN148" s="42"/>
      <c r="AO148" s="51">
        <f t="shared" si="10"/>
        <v>81.756</v>
      </c>
      <c r="AP148" s="51"/>
      <c r="AQ148" s="51"/>
      <c r="AR148" s="51">
        <f t="shared" si="11"/>
        <v>81.756</v>
      </c>
      <c r="AS148" s="51"/>
      <c r="AT148" s="51"/>
      <c r="AU148" s="7"/>
    </row>
    <row r="149" spans="2:47" x14ac:dyDescent="0.3">
      <c r="B149" s="5"/>
      <c r="C149" s="22" t="s">
        <v>152</v>
      </c>
      <c r="D149" s="22"/>
      <c r="E149" s="30">
        <v>450</v>
      </c>
      <c r="F149" s="30"/>
      <c r="G149" s="30">
        <v>60</v>
      </c>
      <c r="H149" s="30"/>
      <c r="I149" s="30">
        <v>140</v>
      </c>
      <c r="J149" s="30"/>
      <c r="K149" s="30">
        <v>25</v>
      </c>
      <c r="L149" s="30"/>
      <c r="M149" s="30">
        <v>10</v>
      </c>
      <c r="N149" s="30"/>
      <c r="O149" s="36">
        <f t="shared" si="12"/>
        <v>86.642295597484292</v>
      </c>
      <c r="P149" s="37"/>
      <c r="Q149" s="38">
        <f t="shared" si="13"/>
        <v>19.253843466107622</v>
      </c>
      <c r="R149" s="40"/>
      <c r="S149" s="29" t="s">
        <v>152</v>
      </c>
      <c r="T149" s="22"/>
      <c r="U149" s="30">
        <v>450</v>
      </c>
      <c r="V149" s="30"/>
      <c r="W149" s="30">
        <v>60</v>
      </c>
      <c r="X149" s="30"/>
      <c r="Y149" s="30">
        <v>140</v>
      </c>
      <c r="Z149" s="30"/>
      <c r="AA149" s="30">
        <v>25</v>
      </c>
      <c r="AB149" s="30"/>
      <c r="AC149" s="30">
        <v>10</v>
      </c>
      <c r="AD149" s="30"/>
      <c r="AE149" s="36">
        <f t="shared" si="14"/>
        <v>86.642295597484292</v>
      </c>
      <c r="AF149" s="37"/>
      <c r="AG149" s="38">
        <f t="shared" si="15"/>
        <v>19.253843466107622</v>
      </c>
      <c r="AH149" s="39"/>
      <c r="AI149" s="41">
        <v>74.364999999999995</v>
      </c>
      <c r="AJ149" s="42"/>
      <c r="AK149" s="42"/>
      <c r="AL149" s="42">
        <v>89.147000000000006</v>
      </c>
      <c r="AM149" s="42"/>
      <c r="AN149" s="42"/>
      <c r="AO149" s="51">
        <f t="shared" si="10"/>
        <v>81.756</v>
      </c>
      <c r="AP149" s="51"/>
      <c r="AQ149" s="51"/>
      <c r="AR149" s="51">
        <f t="shared" si="11"/>
        <v>81.756</v>
      </c>
      <c r="AS149" s="51"/>
      <c r="AT149" s="51"/>
      <c r="AU149" s="7"/>
    </row>
    <row r="150" spans="2:47" x14ac:dyDescent="0.3">
      <c r="B150" s="5"/>
      <c r="C150" s="22" t="s">
        <v>153</v>
      </c>
      <c r="D150" s="22"/>
      <c r="E150" s="30">
        <v>450</v>
      </c>
      <c r="F150" s="30"/>
      <c r="G150" s="30">
        <v>60</v>
      </c>
      <c r="H150" s="30"/>
      <c r="I150" s="30">
        <v>140</v>
      </c>
      <c r="J150" s="30"/>
      <c r="K150" s="30">
        <v>25</v>
      </c>
      <c r="L150" s="30"/>
      <c r="M150" s="30">
        <v>10</v>
      </c>
      <c r="N150" s="30"/>
      <c r="O150" s="36">
        <f t="shared" si="12"/>
        <v>86.642295597484292</v>
      </c>
      <c r="P150" s="37"/>
      <c r="Q150" s="38">
        <f t="shared" si="13"/>
        <v>19.253843466107622</v>
      </c>
      <c r="R150" s="40"/>
      <c r="S150" s="29" t="s">
        <v>153</v>
      </c>
      <c r="T150" s="22"/>
      <c r="U150" s="30">
        <v>450</v>
      </c>
      <c r="V150" s="30"/>
      <c r="W150" s="30">
        <v>60</v>
      </c>
      <c r="X150" s="30"/>
      <c r="Y150" s="30">
        <v>140</v>
      </c>
      <c r="Z150" s="30"/>
      <c r="AA150" s="30">
        <v>25</v>
      </c>
      <c r="AB150" s="30"/>
      <c r="AC150" s="30">
        <v>10</v>
      </c>
      <c r="AD150" s="30"/>
      <c r="AE150" s="36">
        <f t="shared" si="14"/>
        <v>86.642295597484292</v>
      </c>
      <c r="AF150" s="37"/>
      <c r="AG150" s="38">
        <f t="shared" si="15"/>
        <v>19.253843466107622</v>
      </c>
      <c r="AH150" s="39"/>
      <c r="AI150" s="41">
        <v>74.364999999999995</v>
      </c>
      <c r="AJ150" s="42"/>
      <c r="AK150" s="42"/>
      <c r="AL150" s="42">
        <v>89.147000000000006</v>
      </c>
      <c r="AM150" s="42"/>
      <c r="AN150" s="42"/>
      <c r="AO150" s="51">
        <f t="shared" si="10"/>
        <v>81.756</v>
      </c>
      <c r="AP150" s="51"/>
      <c r="AQ150" s="51"/>
      <c r="AR150" s="51">
        <f t="shared" si="11"/>
        <v>81.756</v>
      </c>
      <c r="AS150" s="51"/>
      <c r="AT150" s="51"/>
      <c r="AU150" s="7"/>
    </row>
    <row r="151" spans="2:47" x14ac:dyDescent="0.3">
      <c r="B151" s="5"/>
      <c r="C151" s="22" t="s">
        <v>154</v>
      </c>
      <c r="D151" s="22"/>
      <c r="E151" s="30">
        <v>450</v>
      </c>
      <c r="F151" s="30"/>
      <c r="G151" s="30">
        <v>60</v>
      </c>
      <c r="H151" s="30"/>
      <c r="I151" s="30">
        <v>140</v>
      </c>
      <c r="J151" s="30"/>
      <c r="K151" s="30">
        <v>25</v>
      </c>
      <c r="L151" s="30"/>
      <c r="M151" s="30">
        <v>10</v>
      </c>
      <c r="N151" s="30"/>
      <c r="O151" s="36">
        <f t="shared" si="12"/>
        <v>86.642295597484292</v>
      </c>
      <c r="P151" s="37"/>
      <c r="Q151" s="38">
        <f t="shared" si="13"/>
        <v>19.253843466107622</v>
      </c>
      <c r="R151" s="40"/>
      <c r="S151" s="29" t="s">
        <v>154</v>
      </c>
      <c r="T151" s="22"/>
      <c r="U151" s="30">
        <v>450</v>
      </c>
      <c r="V151" s="30"/>
      <c r="W151" s="30">
        <v>60</v>
      </c>
      <c r="X151" s="30"/>
      <c r="Y151" s="30">
        <v>140</v>
      </c>
      <c r="Z151" s="30"/>
      <c r="AA151" s="30">
        <v>25</v>
      </c>
      <c r="AB151" s="30"/>
      <c r="AC151" s="30">
        <v>10</v>
      </c>
      <c r="AD151" s="30"/>
      <c r="AE151" s="36">
        <f t="shared" si="14"/>
        <v>86.642295597484292</v>
      </c>
      <c r="AF151" s="37"/>
      <c r="AG151" s="38">
        <f t="shared" si="15"/>
        <v>19.253843466107622</v>
      </c>
      <c r="AH151" s="39"/>
      <c r="AI151" s="41">
        <v>74.364999999999995</v>
      </c>
      <c r="AJ151" s="42"/>
      <c r="AK151" s="42"/>
      <c r="AL151" s="42">
        <v>89.147000000000006</v>
      </c>
      <c r="AM151" s="42"/>
      <c r="AN151" s="42"/>
      <c r="AO151" s="51">
        <f t="shared" si="10"/>
        <v>81.756</v>
      </c>
      <c r="AP151" s="51"/>
      <c r="AQ151" s="51"/>
      <c r="AR151" s="51">
        <f t="shared" si="11"/>
        <v>81.756</v>
      </c>
      <c r="AS151" s="51"/>
      <c r="AT151" s="51"/>
      <c r="AU151" s="7"/>
    </row>
    <row r="152" spans="2:47" x14ac:dyDescent="0.3">
      <c r="B152" s="5"/>
      <c r="C152" s="22" t="s">
        <v>155</v>
      </c>
      <c r="D152" s="22"/>
      <c r="E152" s="30">
        <v>450</v>
      </c>
      <c r="F152" s="30"/>
      <c r="G152" s="30">
        <v>60</v>
      </c>
      <c r="H152" s="30"/>
      <c r="I152" s="30">
        <v>140</v>
      </c>
      <c r="J152" s="30"/>
      <c r="K152" s="30">
        <v>25</v>
      </c>
      <c r="L152" s="30"/>
      <c r="M152" s="30">
        <v>10</v>
      </c>
      <c r="N152" s="30"/>
      <c r="O152" s="36">
        <f t="shared" si="12"/>
        <v>86.642295597484292</v>
      </c>
      <c r="P152" s="37"/>
      <c r="Q152" s="38">
        <f t="shared" si="13"/>
        <v>19.253843466107622</v>
      </c>
      <c r="R152" s="40"/>
      <c r="S152" s="29" t="s">
        <v>155</v>
      </c>
      <c r="T152" s="22"/>
      <c r="U152" s="30">
        <v>450</v>
      </c>
      <c r="V152" s="30"/>
      <c r="W152" s="30">
        <v>60</v>
      </c>
      <c r="X152" s="30"/>
      <c r="Y152" s="30">
        <v>140</v>
      </c>
      <c r="Z152" s="30"/>
      <c r="AA152" s="30">
        <v>25</v>
      </c>
      <c r="AB152" s="30"/>
      <c r="AC152" s="30">
        <v>10</v>
      </c>
      <c r="AD152" s="30"/>
      <c r="AE152" s="36">
        <f t="shared" si="14"/>
        <v>86.642295597484292</v>
      </c>
      <c r="AF152" s="37"/>
      <c r="AG152" s="38">
        <f t="shared" si="15"/>
        <v>19.253843466107622</v>
      </c>
      <c r="AH152" s="39"/>
      <c r="AI152" s="41">
        <v>74.364999999999995</v>
      </c>
      <c r="AJ152" s="42"/>
      <c r="AK152" s="42"/>
      <c r="AL152" s="42">
        <v>89.147000000000006</v>
      </c>
      <c r="AM152" s="42"/>
      <c r="AN152" s="42"/>
      <c r="AO152" s="51">
        <f t="shared" si="10"/>
        <v>81.756</v>
      </c>
      <c r="AP152" s="51"/>
      <c r="AQ152" s="51"/>
      <c r="AR152" s="51">
        <f t="shared" si="11"/>
        <v>81.756</v>
      </c>
      <c r="AS152" s="51"/>
      <c r="AT152" s="51"/>
      <c r="AU152" s="7"/>
    </row>
    <row r="153" spans="2:47" x14ac:dyDescent="0.3">
      <c r="B153" s="5"/>
      <c r="C153" s="22" t="s">
        <v>156</v>
      </c>
      <c r="D153" s="22"/>
      <c r="E153" s="30">
        <v>450</v>
      </c>
      <c r="F153" s="30"/>
      <c r="G153" s="30">
        <v>60</v>
      </c>
      <c r="H153" s="30"/>
      <c r="I153" s="30">
        <v>140</v>
      </c>
      <c r="J153" s="30"/>
      <c r="K153" s="30">
        <v>25</v>
      </c>
      <c r="L153" s="30"/>
      <c r="M153" s="30">
        <v>10</v>
      </c>
      <c r="N153" s="30"/>
      <c r="O153" s="36">
        <f t="shared" si="12"/>
        <v>86.642295597484292</v>
      </c>
      <c r="P153" s="37"/>
      <c r="Q153" s="38">
        <f t="shared" si="13"/>
        <v>19.253843466107622</v>
      </c>
      <c r="R153" s="40"/>
      <c r="S153" s="29" t="s">
        <v>156</v>
      </c>
      <c r="T153" s="22"/>
      <c r="U153" s="30">
        <v>450</v>
      </c>
      <c r="V153" s="30"/>
      <c r="W153" s="30">
        <v>60</v>
      </c>
      <c r="X153" s="30"/>
      <c r="Y153" s="30">
        <v>140</v>
      </c>
      <c r="Z153" s="30"/>
      <c r="AA153" s="30">
        <v>25</v>
      </c>
      <c r="AB153" s="30"/>
      <c r="AC153" s="30">
        <v>10</v>
      </c>
      <c r="AD153" s="30"/>
      <c r="AE153" s="36">
        <f t="shared" si="14"/>
        <v>86.642295597484292</v>
      </c>
      <c r="AF153" s="37"/>
      <c r="AG153" s="38">
        <f t="shared" si="15"/>
        <v>19.253843466107622</v>
      </c>
      <c r="AH153" s="39"/>
      <c r="AI153" s="41">
        <v>74.364999999999995</v>
      </c>
      <c r="AJ153" s="42"/>
      <c r="AK153" s="42"/>
      <c r="AL153" s="42">
        <v>89.147000000000006</v>
      </c>
      <c r="AM153" s="42"/>
      <c r="AN153" s="42"/>
      <c r="AO153" s="51">
        <f t="shared" si="10"/>
        <v>81.756</v>
      </c>
      <c r="AP153" s="51"/>
      <c r="AQ153" s="51"/>
      <c r="AR153" s="51">
        <f t="shared" si="11"/>
        <v>81.756</v>
      </c>
      <c r="AS153" s="51"/>
      <c r="AT153" s="51"/>
      <c r="AU153" s="7"/>
    </row>
    <row r="154" spans="2:47" x14ac:dyDescent="0.3">
      <c r="B154" s="5"/>
      <c r="C154" s="22" t="s">
        <v>157</v>
      </c>
      <c r="D154" s="22"/>
      <c r="E154" s="30">
        <v>450</v>
      </c>
      <c r="F154" s="30"/>
      <c r="G154" s="30">
        <v>60</v>
      </c>
      <c r="H154" s="30"/>
      <c r="I154" s="30">
        <v>140</v>
      </c>
      <c r="J154" s="30"/>
      <c r="K154" s="30">
        <v>25</v>
      </c>
      <c r="L154" s="30"/>
      <c r="M154" s="30">
        <v>10</v>
      </c>
      <c r="N154" s="30"/>
      <c r="O154" s="36">
        <f t="shared" si="12"/>
        <v>86.642295597484292</v>
      </c>
      <c r="P154" s="37"/>
      <c r="Q154" s="38">
        <f t="shared" si="13"/>
        <v>19.253843466107622</v>
      </c>
      <c r="R154" s="40"/>
      <c r="S154" s="29" t="s">
        <v>157</v>
      </c>
      <c r="T154" s="22"/>
      <c r="U154" s="30">
        <v>450</v>
      </c>
      <c r="V154" s="30"/>
      <c r="W154" s="30">
        <v>60</v>
      </c>
      <c r="X154" s="30"/>
      <c r="Y154" s="30">
        <v>140</v>
      </c>
      <c r="Z154" s="30"/>
      <c r="AA154" s="30">
        <v>25</v>
      </c>
      <c r="AB154" s="30"/>
      <c r="AC154" s="30">
        <v>10</v>
      </c>
      <c r="AD154" s="30"/>
      <c r="AE154" s="36">
        <f t="shared" si="14"/>
        <v>86.642295597484292</v>
      </c>
      <c r="AF154" s="37"/>
      <c r="AG154" s="38">
        <f t="shared" si="15"/>
        <v>19.253843466107622</v>
      </c>
      <c r="AH154" s="39"/>
      <c r="AI154" s="41">
        <v>74.364999999999995</v>
      </c>
      <c r="AJ154" s="42"/>
      <c r="AK154" s="42"/>
      <c r="AL154" s="42">
        <v>89.147000000000006</v>
      </c>
      <c r="AM154" s="42"/>
      <c r="AN154" s="42"/>
      <c r="AO154" s="51">
        <f t="shared" si="10"/>
        <v>81.756</v>
      </c>
      <c r="AP154" s="51"/>
      <c r="AQ154" s="51"/>
      <c r="AR154" s="51">
        <f t="shared" si="11"/>
        <v>81.756</v>
      </c>
      <c r="AS154" s="51"/>
      <c r="AT154" s="51"/>
      <c r="AU154" s="7"/>
    </row>
    <row r="155" spans="2:47" x14ac:dyDescent="0.3">
      <c r="B155" s="5"/>
      <c r="C155" s="22" t="s">
        <v>158</v>
      </c>
      <c r="D155" s="22"/>
      <c r="E155" s="30">
        <v>450</v>
      </c>
      <c r="F155" s="30"/>
      <c r="G155" s="30">
        <v>60</v>
      </c>
      <c r="H155" s="30"/>
      <c r="I155" s="30">
        <v>140</v>
      </c>
      <c r="J155" s="30"/>
      <c r="K155" s="30">
        <v>25</v>
      </c>
      <c r="L155" s="30"/>
      <c r="M155" s="30">
        <v>10</v>
      </c>
      <c r="N155" s="30"/>
      <c r="O155" s="36">
        <f t="shared" si="12"/>
        <v>86.642295597484292</v>
      </c>
      <c r="P155" s="37"/>
      <c r="Q155" s="38">
        <f t="shared" si="13"/>
        <v>19.253843466107622</v>
      </c>
      <c r="R155" s="40"/>
      <c r="S155" s="29" t="s">
        <v>158</v>
      </c>
      <c r="T155" s="22"/>
      <c r="U155" s="30">
        <v>450</v>
      </c>
      <c r="V155" s="30"/>
      <c r="W155" s="30">
        <v>60</v>
      </c>
      <c r="X155" s="30"/>
      <c r="Y155" s="30">
        <v>140</v>
      </c>
      <c r="Z155" s="30"/>
      <c r="AA155" s="30">
        <v>25</v>
      </c>
      <c r="AB155" s="30"/>
      <c r="AC155" s="30">
        <v>10</v>
      </c>
      <c r="AD155" s="30"/>
      <c r="AE155" s="36">
        <f t="shared" si="14"/>
        <v>86.642295597484292</v>
      </c>
      <c r="AF155" s="37"/>
      <c r="AG155" s="38">
        <f t="shared" si="15"/>
        <v>19.253843466107622</v>
      </c>
      <c r="AH155" s="39"/>
      <c r="AI155" s="41">
        <v>74.364999999999995</v>
      </c>
      <c r="AJ155" s="42"/>
      <c r="AK155" s="42"/>
      <c r="AL155" s="42">
        <v>89.147000000000006</v>
      </c>
      <c r="AM155" s="42"/>
      <c r="AN155" s="42"/>
      <c r="AO155" s="51">
        <f t="shared" si="10"/>
        <v>81.756</v>
      </c>
      <c r="AP155" s="51"/>
      <c r="AQ155" s="51"/>
      <c r="AR155" s="51">
        <f t="shared" si="11"/>
        <v>81.756</v>
      </c>
      <c r="AS155" s="51"/>
      <c r="AT155" s="51"/>
      <c r="AU155" s="7"/>
    </row>
    <row r="156" spans="2:47" x14ac:dyDescent="0.3">
      <c r="B156" s="5"/>
      <c r="C156" s="22" t="s">
        <v>159</v>
      </c>
      <c r="D156" s="22"/>
      <c r="E156" s="30">
        <v>450</v>
      </c>
      <c r="F156" s="30"/>
      <c r="G156" s="30">
        <v>60</v>
      </c>
      <c r="H156" s="30"/>
      <c r="I156" s="30">
        <v>140</v>
      </c>
      <c r="J156" s="30"/>
      <c r="K156" s="30">
        <v>25</v>
      </c>
      <c r="L156" s="30"/>
      <c r="M156" s="30">
        <v>10</v>
      </c>
      <c r="N156" s="30"/>
      <c r="O156" s="36">
        <f t="shared" si="12"/>
        <v>86.642295597484292</v>
      </c>
      <c r="P156" s="37"/>
      <c r="Q156" s="38">
        <f t="shared" si="13"/>
        <v>19.253843466107622</v>
      </c>
      <c r="R156" s="40"/>
      <c r="S156" s="29" t="s">
        <v>159</v>
      </c>
      <c r="T156" s="22"/>
      <c r="U156" s="30">
        <v>450</v>
      </c>
      <c r="V156" s="30"/>
      <c r="W156" s="30">
        <v>60</v>
      </c>
      <c r="X156" s="30"/>
      <c r="Y156" s="30">
        <v>140</v>
      </c>
      <c r="Z156" s="30"/>
      <c r="AA156" s="30">
        <v>25</v>
      </c>
      <c r="AB156" s="30"/>
      <c r="AC156" s="30">
        <v>10</v>
      </c>
      <c r="AD156" s="30"/>
      <c r="AE156" s="36">
        <f t="shared" si="14"/>
        <v>86.642295597484292</v>
      </c>
      <c r="AF156" s="37"/>
      <c r="AG156" s="38">
        <f t="shared" si="15"/>
        <v>19.253843466107622</v>
      </c>
      <c r="AH156" s="39"/>
      <c r="AI156" s="41">
        <v>74.364999999999995</v>
      </c>
      <c r="AJ156" s="42"/>
      <c r="AK156" s="42"/>
      <c r="AL156" s="42">
        <v>89.147000000000006</v>
      </c>
      <c r="AM156" s="42"/>
      <c r="AN156" s="42"/>
      <c r="AO156" s="51">
        <f t="shared" ref="AO156:AO192" si="16">IF(Q156="",0,IF(OR(Q156="",AG156=""),AI156+AL156,Q156/(Q156+AG156)*(AI156+AL156)))</f>
        <v>81.756</v>
      </c>
      <c r="AP156" s="51"/>
      <c r="AQ156" s="51"/>
      <c r="AR156" s="51">
        <f t="shared" ref="AR156:AR192" si="17">IF(AG156="",0,IF(OR(Q156="",AG156=""),AI156+AL156,AG156/(Q156+AG156)*(AI156+AL156)))</f>
        <v>81.756</v>
      </c>
      <c r="AS156" s="51"/>
      <c r="AT156" s="51"/>
      <c r="AU156" s="7"/>
    </row>
    <row r="157" spans="2:47" x14ac:dyDescent="0.3">
      <c r="B157" s="5"/>
      <c r="C157" s="22" t="s">
        <v>160</v>
      </c>
      <c r="D157" s="22"/>
      <c r="E157" s="30">
        <v>450</v>
      </c>
      <c r="F157" s="30"/>
      <c r="G157" s="30">
        <v>60</v>
      </c>
      <c r="H157" s="30"/>
      <c r="I157" s="30">
        <v>140</v>
      </c>
      <c r="J157" s="30"/>
      <c r="K157" s="30">
        <v>25</v>
      </c>
      <c r="L157" s="30"/>
      <c r="M157" s="30">
        <v>10</v>
      </c>
      <c r="N157" s="30"/>
      <c r="O157" s="36">
        <f t="shared" si="12"/>
        <v>86.642295597484292</v>
      </c>
      <c r="P157" s="37"/>
      <c r="Q157" s="38">
        <f t="shared" si="13"/>
        <v>19.253843466107622</v>
      </c>
      <c r="R157" s="40"/>
      <c r="S157" s="29" t="s">
        <v>160</v>
      </c>
      <c r="T157" s="22"/>
      <c r="U157" s="30">
        <v>450</v>
      </c>
      <c r="V157" s="30"/>
      <c r="W157" s="30">
        <v>60</v>
      </c>
      <c r="X157" s="30"/>
      <c r="Y157" s="30">
        <v>140</v>
      </c>
      <c r="Z157" s="30"/>
      <c r="AA157" s="30">
        <v>25</v>
      </c>
      <c r="AB157" s="30"/>
      <c r="AC157" s="30">
        <v>10</v>
      </c>
      <c r="AD157" s="30"/>
      <c r="AE157" s="36">
        <f t="shared" si="14"/>
        <v>86.642295597484292</v>
      </c>
      <c r="AF157" s="37"/>
      <c r="AG157" s="38">
        <f t="shared" si="15"/>
        <v>19.253843466107622</v>
      </c>
      <c r="AH157" s="39"/>
      <c r="AI157" s="41">
        <v>74.364999999999995</v>
      </c>
      <c r="AJ157" s="42"/>
      <c r="AK157" s="42"/>
      <c r="AL157" s="42">
        <v>89.147000000000006</v>
      </c>
      <c r="AM157" s="42"/>
      <c r="AN157" s="42"/>
      <c r="AO157" s="51">
        <f t="shared" si="16"/>
        <v>81.756</v>
      </c>
      <c r="AP157" s="51"/>
      <c r="AQ157" s="51"/>
      <c r="AR157" s="51">
        <f t="shared" si="17"/>
        <v>81.756</v>
      </c>
      <c r="AS157" s="51"/>
      <c r="AT157" s="51"/>
      <c r="AU157" s="7"/>
    </row>
    <row r="158" spans="2:47" x14ac:dyDescent="0.3">
      <c r="B158" s="5"/>
      <c r="C158" s="22" t="s">
        <v>161</v>
      </c>
      <c r="D158" s="22"/>
      <c r="E158" s="30">
        <v>450</v>
      </c>
      <c r="F158" s="30"/>
      <c r="G158" s="30">
        <v>60</v>
      </c>
      <c r="H158" s="30"/>
      <c r="I158" s="30">
        <v>140</v>
      </c>
      <c r="J158" s="30"/>
      <c r="K158" s="30">
        <v>25</v>
      </c>
      <c r="L158" s="30"/>
      <c r="M158" s="30">
        <v>10</v>
      </c>
      <c r="N158" s="30"/>
      <c r="O158" s="36">
        <f t="shared" si="12"/>
        <v>86.642295597484292</v>
      </c>
      <c r="P158" s="37"/>
      <c r="Q158" s="38">
        <f t="shared" si="13"/>
        <v>19.253843466107622</v>
      </c>
      <c r="R158" s="40"/>
      <c r="S158" s="29" t="s">
        <v>161</v>
      </c>
      <c r="T158" s="22"/>
      <c r="U158" s="30">
        <v>450</v>
      </c>
      <c r="V158" s="30"/>
      <c r="W158" s="30">
        <v>60</v>
      </c>
      <c r="X158" s="30"/>
      <c r="Y158" s="30">
        <v>140</v>
      </c>
      <c r="Z158" s="30"/>
      <c r="AA158" s="30">
        <v>25</v>
      </c>
      <c r="AB158" s="30"/>
      <c r="AC158" s="30">
        <v>10</v>
      </c>
      <c r="AD158" s="30"/>
      <c r="AE158" s="36">
        <f t="shared" si="14"/>
        <v>86.642295597484292</v>
      </c>
      <c r="AF158" s="37"/>
      <c r="AG158" s="38">
        <f t="shared" si="15"/>
        <v>19.253843466107622</v>
      </c>
      <c r="AH158" s="39"/>
      <c r="AI158" s="41">
        <v>74.364999999999995</v>
      </c>
      <c r="AJ158" s="42"/>
      <c r="AK158" s="42"/>
      <c r="AL158" s="42">
        <v>89.147000000000006</v>
      </c>
      <c r="AM158" s="42"/>
      <c r="AN158" s="42"/>
      <c r="AO158" s="51">
        <f t="shared" si="16"/>
        <v>81.756</v>
      </c>
      <c r="AP158" s="51"/>
      <c r="AQ158" s="51"/>
      <c r="AR158" s="51">
        <f t="shared" si="17"/>
        <v>81.756</v>
      </c>
      <c r="AS158" s="51"/>
      <c r="AT158" s="51"/>
      <c r="AU158" s="7"/>
    </row>
    <row r="159" spans="2:47" x14ac:dyDescent="0.3">
      <c r="B159" s="5"/>
      <c r="C159" s="22" t="s">
        <v>162</v>
      </c>
      <c r="D159" s="22"/>
      <c r="E159" s="30">
        <v>450</v>
      </c>
      <c r="F159" s="30"/>
      <c r="G159" s="30">
        <v>60</v>
      </c>
      <c r="H159" s="30"/>
      <c r="I159" s="30">
        <v>140</v>
      </c>
      <c r="J159" s="30"/>
      <c r="K159" s="30">
        <v>25</v>
      </c>
      <c r="L159" s="30"/>
      <c r="M159" s="30">
        <v>10</v>
      </c>
      <c r="N159" s="30"/>
      <c r="O159" s="36">
        <f t="shared" si="12"/>
        <v>86.642295597484292</v>
      </c>
      <c r="P159" s="37"/>
      <c r="Q159" s="38">
        <f t="shared" si="13"/>
        <v>19.253843466107622</v>
      </c>
      <c r="R159" s="40"/>
      <c r="S159" s="29" t="s">
        <v>162</v>
      </c>
      <c r="T159" s="22"/>
      <c r="U159" s="30">
        <v>450</v>
      </c>
      <c r="V159" s="30"/>
      <c r="W159" s="30">
        <v>60</v>
      </c>
      <c r="X159" s="30"/>
      <c r="Y159" s="30">
        <v>140</v>
      </c>
      <c r="Z159" s="30"/>
      <c r="AA159" s="30">
        <v>25</v>
      </c>
      <c r="AB159" s="30"/>
      <c r="AC159" s="30">
        <v>10</v>
      </c>
      <c r="AD159" s="30"/>
      <c r="AE159" s="36">
        <f t="shared" si="14"/>
        <v>86.642295597484292</v>
      </c>
      <c r="AF159" s="37"/>
      <c r="AG159" s="38">
        <f t="shared" si="15"/>
        <v>19.253843466107622</v>
      </c>
      <c r="AH159" s="39"/>
      <c r="AI159" s="41">
        <v>74.364999999999995</v>
      </c>
      <c r="AJ159" s="42"/>
      <c r="AK159" s="42"/>
      <c r="AL159" s="42">
        <v>89.147000000000006</v>
      </c>
      <c r="AM159" s="42"/>
      <c r="AN159" s="42"/>
      <c r="AO159" s="51">
        <f t="shared" si="16"/>
        <v>81.756</v>
      </c>
      <c r="AP159" s="51"/>
      <c r="AQ159" s="51"/>
      <c r="AR159" s="51">
        <f t="shared" si="17"/>
        <v>81.756</v>
      </c>
      <c r="AS159" s="51"/>
      <c r="AT159" s="51"/>
      <c r="AU159" s="7"/>
    </row>
    <row r="160" spans="2:47" x14ac:dyDescent="0.3">
      <c r="B160" s="5"/>
      <c r="C160" s="22" t="s">
        <v>163</v>
      </c>
      <c r="D160" s="22"/>
      <c r="E160" s="30">
        <v>450</v>
      </c>
      <c r="F160" s="30"/>
      <c r="G160" s="30">
        <v>60</v>
      </c>
      <c r="H160" s="30"/>
      <c r="I160" s="30">
        <v>140</v>
      </c>
      <c r="J160" s="30"/>
      <c r="K160" s="30">
        <v>25</v>
      </c>
      <c r="L160" s="30"/>
      <c r="M160" s="30">
        <v>10</v>
      </c>
      <c r="N160" s="30"/>
      <c r="O160" s="36">
        <f t="shared" si="12"/>
        <v>86.642295597484292</v>
      </c>
      <c r="P160" s="37"/>
      <c r="Q160" s="38">
        <f t="shared" si="13"/>
        <v>19.253843466107622</v>
      </c>
      <c r="R160" s="40"/>
      <c r="S160" s="29" t="s">
        <v>163</v>
      </c>
      <c r="T160" s="22"/>
      <c r="U160" s="30">
        <v>450</v>
      </c>
      <c r="V160" s="30"/>
      <c r="W160" s="30">
        <v>60</v>
      </c>
      <c r="X160" s="30"/>
      <c r="Y160" s="30">
        <v>140</v>
      </c>
      <c r="Z160" s="30"/>
      <c r="AA160" s="30">
        <v>25</v>
      </c>
      <c r="AB160" s="30"/>
      <c r="AC160" s="30">
        <v>10</v>
      </c>
      <c r="AD160" s="30"/>
      <c r="AE160" s="36">
        <f t="shared" si="14"/>
        <v>86.642295597484292</v>
      </c>
      <c r="AF160" s="37"/>
      <c r="AG160" s="38">
        <f t="shared" si="15"/>
        <v>19.253843466107622</v>
      </c>
      <c r="AH160" s="39"/>
      <c r="AI160" s="41">
        <v>74.364999999999995</v>
      </c>
      <c r="AJ160" s="42"/>
      <c r="AK160" s="42"/>
      <c r="AL160" s="42">
        <v>89.147000000000006</v>
      </c>
      <c r="AM160" s="42"/>
      <c r="AN160" s="42"/>
      <c r="AO160" s="51">
        <f t="shared" si="16"/>
        <v>81.756</v>
      </c>
      <c r="AP160" s="51"/>
      <c r="AQ160" s="51"/>
      <c r="AR160" s="51">
        <f t="shared" si="17"/>
        <v>81.756</v>
      </c>
      <c r="AS160" s="51"/>
      <c r="AT160" s="51"/>
      <c r="AU160" s="7"/>
    </row>
    <row r="161" spans="2:47" x14ac:dyDescent="0.3">
      <c r="B161" s="5"/>
      <c r="C161" s="22" t="s">
        <v>164</v>
      </c>
      <c r="D161" s="22"/>
      <c r="E161" s="30">
        <v>450</v>
      </c>
      <c r="F161" s="30"/>
      <c r="G161" s="30">
        <v>60</v>
      </c>
      <c r="H161" s="30"/>
      <c r="I161" s="30">
        <v>140</v>
      </c>
      <c r="J161" s="30"/>
      <c r="K161" s="30">
        <v>25</v>
      </c>
      <c r="L161" s="30"/>
      <c r="M161" s="30">
        <v>10</v>
      </c>
      <c r="N161" s="30"/>
      <c r="O161" s="36">
        <f t="shared" si="12"/>
        <v>86.642295597484292</v>
      </c>
      <c r="P161" s="37"/>
      <c r="Q161" s="38">
        <f t="shared" si="13"/>
        <v>19.253843466107622</v>
      </c>
      <c r="R161" s="40"/>
      <c r="S161" s="29" t="s">
        <v>164</v>
      </c>
      <c r="T161" s="22"/>
      <c r="U161" s="30">
        <v>450</v>
      </c>
      <c r="V161" s="30"/>
      <c r="W161" s="30">
        <v>60</v>
      </c>
      <c r="X161" s="30"/>
      <c r="Y161" s="30">
        <v>140</v>
      </c>
      <c r="Z161" s="30"/>
      <c r="AA161" s="30">
        <v>25</v>
      </c>
      <c r="AB161" s="30"/>
      <c r="AC161" s="30">
        <v>10</v>
      </c>
      <c r="AD161" s="30"/>
      <c r="AE161" s="36">
        <f t="shared" si="14"/>
        <v>86.642295597484292</v>
      </c>
      <c r="AF161" s="37"/>
      <c r="AG161" s="38">
        <f t="shared" si="15"/>
        <v>19.253843466107622</v>
      </c>
      <c r="AH161" s="39"/>
      <c r="AI161" s="41">
        <v>74.364999999999995</v>
      </c>
      <c r="AJ161" s="42"/>
      <c r="AK161" s="42"/>
      <c r="AL161" s="42">
        <v>89.147000000000006</v>
      </c>
      <c r="AM161" s="42"/>
      <c r="AN161" s="42"/>
      <c r="AO161" s="51">
        <f t="shared" si="16"/>
        <v>81.756</v>
      </c>
      <c r="AP161" s="51"/>
      <c r="AQ161" s="51"/>
      <c r="AR161" s="51">
        <f t="shared" si="17"/>
        <v>81.756</v>
      </c>
      <c r="AS161" s="51"/>
      <c r="AT161" s="51"/>
      <c r="AU161" s="7"/>
    </row>
    <row r="162" spans="2:47" x14ac:dyDescent="0.3">
      <c r="B162" s="5"/>
      <c r="C162" s="22" t="s">
        <v>165</v>
      </c>
      <c r="D162" s="22"/>
      <c r="E162" s="30">
        <v>450</v>
      </c>
      <c r="F162" s="30"/>
      <c r="G162" s="30">
        <v>60</v>
      </c>
      <c r="H162" s="30"/>
      <c r="I162" s="30">
        <v>140</v>
      </c>
      <c r="J162" s="30"/>
      <c r="K162" s="30">
        <v>25</v>
      </c>
      <c r="L162" s="30"/>
      <c r="M162" s="30">
        <v>10</v>
      </c>
      <c r="N162" s="30"/>
      <c r="O162" s="36">
        <f t="shared" ref="O162:O192" si="18">IF(OR(C162=0,C162=""),"",(I162*M162^3/12+I162*M162*(((I162*M162*M162/2+(G162-M162)*K162*((G162-M162)/2+M162))/(I162*M162+(G162-M162)*K162))-M162/2)^2+K162*(G162-M162)^3/12+K162*(G162-M162)*(G162-((I162*M162*M162/2+(G162-M162)*K162*((G162-M162)/2+M162))/(I162*M162+(G162-M162)*K162))-((G162-M162)/2))^2)/10000)</f>
        <v>86.642295597484292</v>
      </c>
      <c r="P162" s="37"/>
      <c r="Q162" s="38">
        <f t="shared" ref="Q162:Q192" si="19">IF(OR(C162=0,C162=""),"",+O162/(E162/100))</f>
        <v>19.253843466107622</v>
      </c>
      <c r="R162" s="40"/>
      <c r="S162" s="29" t="s">
        <v>165</v>
      </c>
      <c r="T162" s="22"/>
      <c r="U162" s="30">
        <v>450</v>
      </c>
      <c r="V162" s="30"/>
      <c r="W162" s="30">
        <v>60</v>
      </c>
      <c r="X162" s="30"/>
      <c r="Y162" s="30">
        <v>140</v>
      </c>
      <c r="Z162" s="30"/>
      <c r="AA162" s="30">
        <v>25</v>
      </c>
      <c r="AB162" s="30"/>
      <c r="AC162" s="30">
        <v>10</v>
      </c>
      <c r="AD162" s="30"/>
      <c r="AE162" s="36">
        <f t="shared" ref="AE162:AE192" si="20">IF(OR(S162=0,S162=""),"",(Y162*AC162^3/12+Y162*AC162*(((Y162*AC162*AC162/2+(W162-AC162)*AA162*((W162-AC162)/2+AC162))/(Y162*AC162+(W162-AC162)*AA162))-AC162/2)^2+AA162*(W162-AC162)^3/12+AA162*(W162-AC162)*(W162-((Y162*AC162*AC162/2+(W162-AC162)*AA162*((W162-AC162)/2+AC162))/(Y162*AC162+(W162-AC162)*AA162))-((W162-AC162)/2))^2)/10000)</f>
        <v>86.642295597484292</v>
      </c>
      <c r="AF162" s="37"/>
      <c r="AG162" s="38">
        <f t="shared" ref="AG162:AG192" si="21">IF(OR(S162=0,S162=""),"",+AE162/(U162/100))</f>
        <v>19.253843466107622</v>
      </c>
      <c r="AH162" s="39"/>
      <c r="AI162" s="41">
        <v>74.364999999999995</v>
      </c>
      <c r="AJ162" s="42"/>
      <c r="AK162" s="42"/>
      <c r="AL162" s="42">
        <v>89.147000000000006</v>
      </c>
      <c r="AM162" s="42"/>
      <c r="AN162" s="42"/>
      <c r="AO162" s="51">
        <f t="shared" si="16"/>
        <v>81.756</v>
      </c>
      <c r="AP162" s="51"/>
      <c r="AQ162" s="51"/>
      <c r="AR162" s="51">
        <f t="shared" si="17"/>
        <v>81.756</v>
      </c>
      <c r="AS162" s="51"/>
      <c r="AT162" s="51"/>
      <c r="AU162" s="7"/>
    </row>
    <row r="163" spans="2:47" x14ac:dyDescent="0.3">
      <c r="B163" s="5"/>
      <c r="C163" s="22" t="s">
        <v>166</v>
      </c>
      <c r="D163" s="22"/>
      <c r="E163" s="30">
        <v>450</v>
      </c>
      <c r="F163" s="30"/>
      <c r="G163" s="30">
        <v>60</v>
      </c>
      <c r="H163" s="30"/>
      <c r="I163" s="30">
        <v>140</v>
      </c>
      <c r="J163" s="30"/>
      <c r="K163" s="30">
        <v>25</v>
      </c>
      <c r="L163" s="30"/>
      <c r="M163" s="30">
        <v>10</v>
      </c>
      <c r="N163" s="30"/>
      <c r="O163" s="36">
        <f t="shared" si="18"/>
        <v>86.642295597484292</v>
      </c>
      <c r="P163" s="37"/>
      <c r="Q163" s="38">
        <f t="shared" si="19"/>
        <v>19.253843466107622</v>
      </c>
      <c r="R163" s="40"/>
      <c r="S163" s="29" t="s">
        <v>166</v>
      </c>
      <c r="T163" s="22"/>
      <c r="U163" s="30">
        <v>450</v>
      </c>
      <c r="V163" s="30"/>
      <c r="W163" s="30">
        <v>60</v>
      </c>
      <c r="X163" s="30"/>
      <c r="Y163" s="30">
        <v>140</v>
      </c>
      <c r="Z163" s="30"/>
      <c r="AA163" s="30">
        <v>25</v>
      </c>
      <c r="AB163" s="30"/>
      <c r="AC163" s="30">
        <v>10</v>
      </c>
      <c r="AD163" s="30"/>
      <c r="AE163" s="36">
        <f t="shared" si="20"/>
        <v>86.642295597484292</v>
      </c>
      <c r="AF163" s="37"/>
      <c r="AG163" s="38">
        <f t="shared" si="21"/>
        <v>19.253843466107622</v>
      </c>
      <c r="AH163" s="39"/>
      <c r="AI163" s="41">
        <v>74.364999999999995</v>
      </c>
      <c r="AJ163" s="42"/>
      <c r="AK163" s="42"/>
      <c r="AL163" s="42">
        <v>89.147000000000006</v>
      </c>
      <c r="AM163" s="42"/>
      <c r="AN163" s="42"/>
      <c r="AO163" s="51">
        <f t="shared" si="16"/>
        <v>81.756</v>
      </c>
      <c r="AP163" s="51"/>
      <c r="AQ163" s="51"/>
      <c r="AR163" s="51">
        <f t="shared" si="17"/>
        <v>81.756</v>
      </c>
      <c r="AS163" s="51"/>
      <c r="AT163" s="51"/>
      <c r="AU163" s="7"/>
    </row>
    <row r="164" spans="2:47" x14ac:dyDescent="0.3">
      <c r="B164" s="5"/>
      <c r="C164" s="22" t="s">
        <v>167</v>
      </c>
      <c r="D164" s="22"/>
      <c r="E164" s="30">
        <v>450</v>
      </c>
      <c r="F164" s="30"/>
      <c r="G164" s="30">
        <v>60</v>
      </c>
      <c r="H164" s="30"/>
      <c r="I164" s="30">
        <v>140</v>
      </c>
      <c r="J164" s="30"/>
      <c r="K164" s="30">
        <v>25</v>
      </c>
      <c r="L164" s="30"/>
      <c r="M164" s="30">
        <v>10</v>
      </c>
      <c r="N164" s="30"/>
      <c r="O164" s="36">
        <f t="shared" si="18"/>
        <v>86.642295597484292</v>
      </c>
      <c r="P164" s="37"/>
      <c r="Q164" s="38">
        <f t="shared" si="19"/>
        <v>19.253843466107622</v>
      </c>
      <c r="R164" s="40"/>
      <c r="S164" s="29" t="s">
        <v>167</v>
      </c>
      <c r="T164" s="22"/>
      <c r="U164" s="30">
        <v>450</v>
      </c>
      <c r="V164" s="30"/>
      <c r="W164" s="30">
        <v>60</v>
      </c>
      <c r="X164" s="30"/>
      <c r="Y164" s="30">
        <v>140</v>
      </c>
      <c r="Z164" s="30"/>
      <c r="AA164" s="30">
        <v>25</v>
      </c>
      <c r="AB164" s="30"/>
      <c r="AC164" s="30">
        <v>10</v>
      </c>
      <c r="AD164" s="30"/>
      <c r="AE164" s="36">
        <f t="shared" si="20"/>
        <v>86.642295597484292</v>
      </c>
      <c r="AF164" s="37"/>
      <c r="AG164" s="38">
        <f t="shared" si="21"/>
        <v>19.253843466107622</v>
      </c>
      <c r="AH164" s="39"/>
      <c r="AI164" s="41">
        <v>74.364999999999995</v>
      </c>
      <c r="AJ164" s="42"/>
      <c r="AK164" s="42"/>
      <c r="AL164" s="42">
        <v>89.147000000000006</v>
      </c>
      <c r="AM164" s="42"/>
      <c r="AN164" s="42"/>
      <c r="AO164" s="51">
        <f t="shared" si="16"/>
        <v>81.756</v>
      </c>
      <c r="AP164" s="51"/>
      <c r="AQ164" s="51"/>
      <c r="AR164" s="51">
        <f t="shared" si="17"/>
        <v>81.756</v>
      </c>
      <c r="AS164" s="51"/>
      <c r="AT164" s="51"/>
      <c r="AU164" s="7"/>
    </row>
    <row r="165" spans="2:47" x14ac:dyDescent="0.3">
      <c r="B165" s="5"/>
      <c r="C165" s="22" t="s">
        <v>168</v>
      </c>
      <c r="D165" s="22"/>
      <c r="E165" s="30">
        <v>450</v>
      </c>
      <c r="F165" s="30"/>
      <c r="G165" s="30">
        <v>60</v>
      </c>
      <c r="H165" s="30"/>
      <c r="I165" s="30">
        <v>140</v>
      </c>
      <c r="J165" s="30"/>
      <c r="K165" s="30">
        <v>25</v>
      </c>
      <c r="L165" s="30"/>
      <c r="M165" s="30">
        <v>10</v>
      </c>
      <c r="N165" s="30"/>
      <c r="O165" s="36">
        <f t="shared" si="18"/>
        <v>86.642295597484292</v>
      </c>
      <c r="P165" s="37"/>
      <c r="Q165" s="38">
        <f t="shared" si="19"/>
        <v>19.253843466107622</v>
      </c>
      <c r="R165" s="40"/>
      <c r="S165" s="29" t="s">
        <v>168</v>
      </c>
      <c r="T165" s="22"/>
      <c r="U165" s="30">
        <v>450</v>
      </c>
      <c r="V165" s="30"/>
      <c r="W165" s="30">
        <v>60</v>
      </c>
      <c r="X165" s="30"/>
      <c r="Y165" s="30">
        <v>140</v>
      </c>
      <c r="Z165" s="30"/>
      <c r="AA165" s="30">
        <v>25</v>
      </c>
      <c r="AB165" s="30"/>
      <c r="AC165" s="30">
        <v>10</v>
      </c>
      <c r="AD165" s="30"/>
      <c r="AE165" s="36">
        <f t="shared" si="20"/>
        <v>86.642295597484292</v>
      </c>
      <c r="AF165" s="37"/>
      <c r="AG165" s="38">
        <f t="shared" si="21"/>
        <v>19.253843466107622</v>
      </c>
      <c r="AH165" s="39"/>
      <c r="AI165" s="41">
        <v>74.364999999999995</v>
      </c>
      <c r="AJ165" s="42"/>
      <c r="AK165" s="42"/>
      <c r="AL165" s="42">
        <v>89.147000000000006</v>
      </c>
      <c r="AM165" s="42"/>
      <c r="AN165" s="42"/>
      <c r="AO165" s="51">
        <f t="shared" si="16"/>
        <v>81.756</v>
      </c>
      <c r="AP165" s="51"/>
      <c r="AQ165" s="51"/>
      <c r="AR165" s="51">
        <f t="shared" si="17"/>
        <v>81.756</v>
      </c>
      <c r="AS165" s="51"/>
      <c r="AT165" s="51"/>
      <c r="AU165" s="7"/>
    </row>
    <row r="166" spans="2:47" x14ac:dyDescent="0.3">
      <c r="B166" s="5"/>
      <c r="C166" s="22" t="s">
        <v>169</v>
      </c>
      <c r="D166" s="22"/>
      <c r="E166" s="30">
        <v>450</v>
      </c>
      <c r="F166" s="30"/>
      <c r="G166" s="30">
        <v>60</v>
      </c>
      <c r="H166" s="30"/>
      <c r="I166" s="30">
        <v>140</v>
      </c>
      <c r="J166" s="30"/>
      <c r="K166" s="30">
        <v>25</v>
      </c>
      <c r="L166" s="30"/>
      <c r="M166" s="30">
        <v>10</v>
      </c>
      <c r="N166" s="30"/>
      <c r="O166" s="36">
        <f t="shared" si="18"/>
        <v>86.642295597484292</v>
      </c>
      <c r="P166" s="37"/>
      <c r="Q166" s="38">
        <f t="shared" si="19"/>
        <v>19.253843466107622</v>
      </c>
      <c r="R166" s="40"/>
      <c r="S166" s="29" t="s">
        <v>169</v>
      </c>
      <c r="T166" s="22"/>
      <c r="U166" s="30">
        <v>450</v>
      </c>
      <c r="V166" s="30"/>
      <c r="W166" s="30">
        <v>60</v>
      </c>
      <c r="X166" s="30"/>
      <c r="Y166" s="30">
        <v>140</v>
      </c>
      <c r="Z166" s="30"/>
      <c r="AA166" s="30">
        <v>25</v>
      </c>
      <c r="AB166" s="30"/>
      <c r="AC166" s="30">
        <v>10</v>
      </c>
      <c r="AD166" s="30"/>
      <c r="AE166" s="36">
        <f t="shared" si="20"/>
        <v>86.642295597484292</v>
      </c>
      <c r="AF166" s="37"/>
      <c r="AG166" s="38">
        <f t="shared" si="21"/>
        <v>19.253843466107622</v>
      </c>
      <c r="AH166" s="39"/>
      <c r="AI166" s="41">
        <v>74.364999999999995</v>
      </c>
      <c r="AJ166" s="42"/>
      <c r="AK166" s="42"/>
      <c r="AL166" s="42">
        <v>89.147000000000006</v>
      </c>
      <c r="AM166" s="42"/>
      <c r="AN166" s="42"/>
      <c r="AO166" s="51">
        <f t="shared" si="16"/>
        <v>81.756</v>
      </c>
      <c r="AP166" s="51"/>
      <c r="AQ166" s="51"/>
      <c r="AR166" s="51">
        <f t="shared" si="17"/>
        <v>81.756</v>
      </c>
      <c r="AS166" s="51"/>
      <c r="AT166" s="51"/>
      <c r="AU166" s="7"/>
    </row>
    <row r="167" spans="2:47" x14ac:dyDescent="0.3">
      <c r="B167" s="5"/>
      <c r="C167" s="22" t="s">
        <v>170</v>
      </c>
      <c r="D167" s="22"/>
      <c r="E167" s="30">
        <v>450</v>
      </c>
      <c r="F167" s="30"/>
      <c r="G167" s="30">
        <v>60</v>
      </c>
      <c r="H167" s="30"/>
      <c r="I167" s="30">
        <v>140</v>
      </c>
      <c r="J167" s="30"/>
      <c r="K167" s="30">
        <v>25</v>
      </c>
      <c r="L167" s="30"/>
      <c r="M167" s="30">
        <v>10</v>
      </c>
      <c r="N167" s="30"/>
      <c r="O167" s="36">
        <f t="shared" si="18"/>
        <v>86.642295597484292</v>
      </c>
      <c r="P167" s="37"/>
      <c r="Q167" s="38">
        <f t="shared" si="19"/>
        <v>19.253843466107622</v>
      </c>
      <c r="R167" s="40"/>
      <c r="S167" s="29" t="s">
        <v>170</v>
      </c>
      <c r="T167" s="22"/>
      <c r="U167" s="30">
        <v>450</v>
      </c>
      <c r="V167" s="30"/>
      <c r="W167" s="30">
        <v>60</v>
      </c>
      <c r="X167" s="30"/>
      <c r="Y167" s="30">
        <v>140</v>
      </c>
      <c r="Z167" s="30"/>
      <c r="AA167" s="30">
        <v>25</v>
      </c>
      <c r="AB167" s="30"/>
      <c r="AC167" s="30">
        <v>10</v>
      </c>
      <c r="AD167" s="30"/>
      <c r="AE167" s="36">
        <f t="shared" si="20"/>
        <v>86.642295597484292</v>
      </c>
      <c r="AF167" s="37"/>
      <c r="AG167" s="38">
        <f t="shared" si="21"/>
        <v>19.253843466107622</v>
      </c>
      <c r="AH167" s="39"/>
      <c r="AI167" s="41">
        <v>74.364999999999995</v>
      </c>
      <c r="AJ167" s="42"/>
      <c r="AK167" s="42"/>
      <c r="AL167" s="42">
        <v>89.147000000000006</v>
      </c>
      <c r="AM167" s="42"/>
      <c r="AN167" s="42"/>
      <c r="AO167" s="51">
        <f t="shared" si="16"/>
        <v>81.756</v>
      </c>
      <c r="AP167" s="51"/>
      <c r="AQ167" s="51"/>
      <c r="AR167" s="51">
        <f t="shared" si="17"/>
        <v>81.756</v>
      </c>
      <c r="AS167" s="51"/>
      <c r="AT167" s="51"/>
      <c r="AU167" s="7"/>
    </row>
    <row r="168" spans="2:47" x14ac:dyDescent="0.3">
      <c r="B168" s="5"/>
      <c r="C168" s="22" t="s">
        <v>171</v>
      </c>
      <c r="D168" s="22"/>
      <c r="E168" s="30">
        <v>450</v>
      </c>
      <c r="F168" s="30"/>
      <c r="G168" s="30">
        <v>60</v>
      </c>
      <c r="H168" s="30"/>
      <c r="I168" s="30">
        <v>140</v>
      </c>
      <c r="J168" s="30"/>
      <c r="K168" s="30">
        <v>25</v>
      </c>
      <c r="L168" s="30"/>
      <c r="M168" s="30">
        <v>10</v>
      </c>
      <c r="N168" s="30"/>
      <c r="O168" s="36">
        <f t="shared" si="18"/>
        <v>86.642295597484292</v>
      </c>
      <c r="P168" s="37"/>
      <c r="Q168" s="38">
        <f t="shared" si="19"/>
        <v>19.253843466107622</v>
      </c>
      <c r="R168" s="40"/>
      <c r="S168" s="29" t="s">
        <v>171</v>
      </c>
      <c r="T168" s="22"/>
      <c r="U168" s="30">
        <v>450</v>
      </c>
      <c r="V168" s="30"/>
      <c r="W168" s="30">
        <v>60</v>
      </c>
      <c r="X168" s="30"/>
      <c r="Y168" s="30">
        <v>140</v>
      </c>
      <c r="Z168" s="30"/>
      <c r="AA168" s="30">
        <v>25</v>
      </c>
      <c r="AB168" s="30"/>
      <c r="AC168" s="30">
        <v>10</v>
      </c>
      <c r="AD168" s="30"/>
      <c r="AE168" s="36">
        <f t="shared" si="20"/>
        <v>86.642295597484292</v>
      </c>
      <c r="AF168" s="37"/>
      <c r="AG168" s="38">
        <f t="shared" si="21"/>
        <v>19.253843466107622</v>
      </c>
      <c r="AH168" s="39"/>
      <c r="AI168" s="41">
        <v>74.364999999999995</v>
      </c>
      <c r="AJ168" s="42"/>
      <c r="AK168" s="42"/>
      <c r="AL168" s="42">
        <v>89.147000000000006</v>
      </c>
      <c r="AM168" s="42"/>
      <c r="AN168" s="42"/>
      <c r="AO168" s="51">
        <f t="shared" si="16"/>
        <v>81.756</v>
      </c>
      <c r="AP168" s="51"/>
      <c r="AQ168" s="51"/>
      <c r="AR168" s="51">
        <f t="shared" si="17"/>
        <v>81.756</v>
      </c>
      <c r="AS168" s="51"/>
      <c r="AT168" s="51"/>
      <c r="AU168" s="7"/>
    </row>
    <row r="169" spans="2:47" x14ac:dyDescent="0.3">
      <c r="B169" s="5"/>
      <c r="C169" s="22" t="s">
        <v>172</v>
      </c>
      <c r="D169" s="22"/>
      <c r="E169" s="30">
        <v>450</v>
      </c>
      <c r="F169" s="30"/>
      <c r="G169" s="30">
        <v>60</v>
      </c>
      <c r="H169" s="30"/>
      <c r="I169" s="30">
        <v>140</v>
      </c>
      <c r="J169" s="30"/>
      <c r="K169" s="30">
        <v>25</v>
      </c>
      <c r="L169" s="30"/>
      <c r="M169" s="30">
        <v>10</v>
      </c>
      <c r="N169" s="30"/>
      <c r="O169" s="36">
        <f t="shared" si="18"/>
        <v>86.642295597484292</v>
      </c>
      <c r="P169" s="37"/>
      <c r="Q169" s="38">
        <f t="shared" si="19"/>
        <v>19.253843466107622</v>
      </c>
      <c r="R169" s="40"/>
      <c r="S169" s="29" t="s">
        <v>172</v>
      </c>
      <c r="T169" s="22"/>
      <c r="U169" s="30">
        <v>450</v>
      </c>
      <c r="V169" s="30"/>
      <c r="W169" s="30">
        <v>60</v>
      </c>
      <c r="X169" s="30"/>
      <c r="Y169" s="30">
        <v>140</v>
      </c>
      <c r="Z169" s="30"/>
      <c r="AA169" s="30">
        <v>25</v>
      </c>
      <c r="AB169" s="30"/>
      <c r="AC169" s="30">
        <v>10</v>
      </c>
      <c r="AD169" s="30"/>
      <c r="AE169" s="36">
        <f t="shared" si="20"/>
        <v>86.642295597484292</v>
      </c>
      <c r="AF169" s="37"/>
      <c r="AG169" s="38">
        <f t="shared" si="21"/>
        <v>19.253843466107622</v>
      </c>
      <c r="AH169" s="39"/>
      <c r="AI169" s="41">
        <v>74.364999999999995</v>
      </c>
      <c r="AJ169" s="42"/>
      <c r="AK169" s="42"/>
      <c r="AL169" s="42">
        <v>89.147000000000006</v>
      </c>
      <c r="AM169" s="42"/>
      <c r="AN169" s="42"/>
      <c r="AO169" s="51">
        <f t="shared" si="16"/>
        <v>81.756</v>
      </c>
      <c r="AP169" s="51"/>
      <c r="AQ169" s="51"/>
      <c r="AR169" s="51">
        <f t="shared" si="17"/>
        <v>81.756</v>
      </c>
      <c r="AS169" s="51"/>
      <c r="AT169" s="51"/>
      <c r="AU169" s="7"/>
    </row>
    <row r="170" spans="2:47" x14ac:dyDescent="0.3">
      <c r="B170" s="5"/>
      <c r="C170" s="22" t="s">
        <v>173</v>
      </c>
      <c r="D170" s="22"/>
      <c r="E170" s="30">
        <v>450</v>
      </c>
      <c r="F170" s="30"/>
      <c r="G170" s="30">
        <v>60</v>
      </c>
      <c r="H170" s="30"/>
      <c r="I170" s="30">
        <v>140</v>
      </c>
      <c r="J170" s="30"/>
      <c r="K170" s="30">
        <v>25</v>
      </c>
      <c r="L170" s="30"/>
      <c r="M170" s="30">
        <v>10</v>
      </c>
      <c r="N170" s="30"/>
      <c r="O170" s="36">
        <f t="shared" si="18"/>
        <v>86.642295597484292</v>
      </c>
      <c r="P170" s="37"/>
      <c r="Q170" s="38">
        <f t="shared" si="19"/>
        <v>19.253843466107622</v>
      </c>
      <c r="R170" s="40"/>
      <c r="S170" s="29" t="s">
        <v>173</v>
      </c>
      <c r="T170" s="22"/>
      <c r="U170" s="30">
        <v>450</v>
      </c>
      <c r="V170" s="30"/>
      <c r="W170" s="30">
        <v>60</v>
      </c>
      <c r="X170" s="30"/>
      <c r="Y170" s="30">
        <v>140</v>
      </c>
      <c r="Z170" s="30"/>
      <c r="AA170" s="30">
        <v>25</v>
      </c>
      <c r="AB170" s="30"/>
      <c r="AC170" s="30">
        <v>10</v>
      </c>
      <c r="AD170" s="30"/>
      <c r="AE170" s="36">
        <f t="shared" si="20"/>
        <v>86.642295597484292</v>
      </c>
      <c r="AF170" s="37"/>
      <c r="AG170" s="38">
        <f t="shared" si="21"/>
        <v>19.253843466107622</v>
      </c>
      <c r="AH170" s="39"/>
      <c r="AI170" s="41">
        <v>74.364999999999995</v>
      </c>
      <c r="AJ170" s="42"/>
      <c r="AK170" s="42"/>
      <c r="AL170" s="42">
        <v>89.147000000000006</v>
      </c>
      <c r="AM170" s="42"/>
      <c r="AN170" s="42"/>
      <c r="AO170" s="51">
        <f t="shared" si="16"/>
        <v>81.756</v>
      </c>
      <c r="AP170" s="51"/>
      <c r="AQ170" s="51"/>
      <c r="AR170" s="51">
        <f t="shared" si="17"/>
        <v>81.756</v>
      </c>
      <c r="AS170" s="51"/>
      <c r="AT170" s="51"/>
      <c r="AU170" s="7"/>
    </row>
    <row r="171" spans="2:47" x14ac:dyDescent="0.3">
      <c r="B171" s="5"/>
      <c r="C171" s="22" t="s">
        <v>174</v>
      </c>
      <c r="D171" s="22"/>
      <c r="E171" s="30">
        <v>450</v>
      </c>
      <c r="F171" s="30"/>
      <c r="G171" s="30">
        <v>60</v>
      </c>
      <c r="H171" s="30"/>
      <c r="I171" s="30">
        <v>140</v>
      </c>
      <c r="J171" s="30"/>
      <c r="K171" s="30">
        <v>25</v>
      </c>
      <c r="L171" s="30"/>
      <c r="M171" s="30">
        <v>10</v>
      </c>
      <c r="N171" s="30"/>
      <c r="O171" s="36">
        <f t="shared" si="18"/>
        <v>86.642295597484292</v>
      </c>
      <c r="P171" s="37"/>
      <c r="Q171" s="38">
        <f t="shared" si="19"/>
        <v>19.253843466107622</v>
      </c>
      <c r="R171" s="40"/>
      <c r="S171" s="29" t="s">
        <v>174</v>
      </c>
      <c r="T171" s="22"/>
      <c r="U171" s="30">
        <v>450</v>
      </c>
      <c r="V171" s="30"/>
      <c r="W171" s="30">
        <v>60</v>
      </c>
      <c r="X171" s="30"/>
      <c r="Y171" s="30">
        <v>140</v>
      </c>
      <c r="Z171" s="30"/>
      <c r="AA171" s="30">
        <v>25</v>
      </c>
      <c r="AB171" s="30"/>
      <c r="AC171" s="30">
        <v>10</v>
      </c>
      <c r="AD171" s="30"/>
      <c r="AE171" s="36">
        <f t="shared" si="20"/>
        <v>86.642295597484292</v>
      </c>
      <c r="AF171" s="37"/>
      <c r="AG171" s="38">
        <f t="shared" si="21"/>
        <v>19.253843466107622</v>
      </c>
      <c r="AH171" s="39"/>
      <c r="AI171" s="41">
        <v>74.364999999999995</v>
      </c>
      <c r="AJ171" s="42"/>
      <c r="AK171" s="42"/>
      <c r="AL171" s="42">
        <v>89.147000000000006</v>
      </c>
      <c r="AM171" s="42"/>
      <c r="AN171" s="42"/>
      <c r="AO171" s="51">
        <f t="shared" si="16"/>
        <v>81.756</v>
      </c>
      <c r="AP171" s="51"/>
      <c r="AQ171" s="51"/>
      <c r="AR171" s="51">
        <f t="shared" si="17"/>
        <v>81.756</v>
      </c>
      <c r="AS171" s="51"/>
      <c r="AT171" s="51"/>
      <c r="AU171" s="7"/>
    </row>
    <row r="172" spans="2:47" x14ac:dyDescent="0.3">
      <c r="B172" s="5"/>
      <c r="C172" s="22" t="s">
        <v>175</v>
      </c>
      <c r="D172" s="22"/>
      <c r="E172" s="30">
        <v>450</v>
      </c>
      <c r="F172" s="30"/>
      <c r="G172" s="30">
        <v>60</v>
      </c>
      <c r="H172" s="30"/>
      <c r="I172" s="30">
        <v>140</v>
      </c>
      <c r="J172" s="30"/>
      <c r="K172" s="30">
        <v>25</v>
      </c>
      <c r="L172" s="30"/>
      <c r="M172" s="30">
        <v>10</v>
      </c>
      <c r="N172" s="30"/>
      <c r="O172" s="36">
        <f t="shared" si="18"/>
        <v>86.642295597484292</v>
      </c>
      <c r="P172" s="37"/>
      <c r="Q172" s="38">
        <f t="shared" si="19"/>
        <v>19.253843466107622</v>
      </c>
      <c r="R172" s="40"/>
      <c r="S172" s="29" t="s">
        <v>175</v>
      </c>
      <c r="T172" s="22"/>
      <c r="U172" s="30">
        <v>450</v>
      </c>
      <c r="V172" s="30"/>
      <c r="W172" s="30">
        <v>60</v>
      </c>
      <c r="X172" s="30"/>
      <c r="Y172" s="30">
        <v>140</v>
      </c>
      <c r="Z172" s="30"/>
      <c r="AA172" s="30">
        <v>25</v>
      </c>
      <c r="AB172" s="30"/>
      <c r="AC172" s="30">
        <v>10</v>
      </c>
      <c r="AD172" s="30"/>
      <c r="AE172" s="36">
        <f t="shared" si="20"/>
        <v>86.642295597484292</v>
      </c>
      <c r="AF172" s="37"/>
      <c r="AG172" s="38">
        <f t="shared" si="21"/>
        <v>19.253843466107622</v>
      </c>
      <c r="AH172" s="39"/>
      <c r="AI172" s="41">
        <v>74.364999999999995</v>
      </c>
      <c r="AJ172" s="42"/>
      <c r="AK172" s="42"/>
      <c r="AL172" s="42">
        <v>89.147000000000006</v>
      </c>
      <c r="AM172" s="42"/>
      <c r="AN172" s="42"/>
      <c r="AO172" s="51">
        <f t="shared" si="16"/>
        <v>81.756</v>
      </c>
      <c r="AP172" s="51"/>
      <c r="AQ172" s="51"/>
      <c r="AR172" s="51">
        <f t="shared" si="17"/>
        <v>81.756</v>
      </c>
      <c r="AS172" s="51"/>
      <c r="AT172" s="51"/>
      <c r="AU172" s="7"/>
    </row>
    <row r="173" spans="2:47" x14ac:dyDescent="0.3">
      <c r="B173" s="5"/>
      <c r="C173" s="22" t="s">
        <v>176</v>
      </c>
      <c r="D173" s="22"/>
      <c r="E173" s="30">
        <v>450</v>
      </c>
      <c r="F173" s="30"/>
      <c r="G173" s="30">
        <v>60</v>
      </c>
      <c r="H173" s="30"/>
      <c r="I173" s="30">
        <v>140</v>
      </c>
      <c r="J173" s="30"/>
      <c r="K173" s="30">
        <v>25</v>
      </c>
      <c r="L173" s="30"/>
      <c r="M173" s="30">
        <v>10</v>
      </c>
      <c r="N173" s="30"/>
      <c r="O173" s="36">
        <f t="shared" si="18"/>
        <v>86.642295597484292</v>
      </c>
      <c r="P173" s="37"/>
      <c r="Q173" s="38">
        <f t="shared" si="19"/>
        <v>19.253843466107622</v>
      </c>
      <c r="R173" s="40"/>
      <c r="S173" s="29" t="s">
        <v>176</v>
      </c>
      <c r="T173" s="22"/>
      <c r="U173" s="30">
        <v>450</v>
      </c>
      <c r="V173" s="30"/>
      <c r="W173" s="30">
        <v>60</v>
      </c>
      <c r="X173" s="30"/>
      <c r="Y173" s="30">
        <v>140</v>
      </c>
      <c r="Z173" s="30"/>
      <c r="AA173" s="30">
        <v>25</v>
      </c>
      <c r="AB173" s="30"/>
      <c r="AC173" s="30">
        <v>10</v>
      </c>
      <c r="AD173" s="30"/>
      <c r="AE173" s="36">
        <f t="shared" si="20"/>
        <v>86.642295597484292</v>
      </c>
      <c r="AF173" s="37"/>
      <c r="AG173" s="38">
        <f t="shared" si="21"/>
        <v>19.253843466107622</v>
      </c>
      <c r="AH173" s="39"/>
      <c r="AI173" s="41">
        <v>74.364999999999995</v>
      </c>
      <c r="AJ173" s="42"/>
      <c r="AK173" s="42"/>
      <c r="AL173" s="42">
        <v>89.147000000000006</v>
      </c>
      <c r="AM173" s="42"/>
      <c r="AN173" s="42"/>
      <c r="AO173" s="51">
        <f t="shared" si="16"/>
        <v>81.756</v>
      </c>
      <c r="AP173" s="51"/>
      <c r="AQ173" s="51"/>
      <c r="AR173" s="51">
        <f t="shared" si="17"/>
        <v>81.756</v>
      </c>
      <c r="AS173" s="51"/>
      <c r="AT173" s="51"/>
      <c r="AU173" s="7"/>
    </row>
    <row r="174" spans="2:47" x14ac:dyDescent="0.3">
      <c r="B174" s="5"/>
      <c r="C174" s="22" t="s">
        <v>177</v>
      </c>
      <c r="D174" s="22"/>
      <c r="E174" s="30">
        <v>450</v>
      </c>
      <c r="F174" s="30"/>
      <c r="G174" s="30">
        <v>60</v>
      </c>
      <c r="H174" s="30"/>
      <c r="I174" s="30">
        <v>140</v>
      </c>
      <c r="J174" s="30"/>
      <c r="K174" s="30">
        <v>25</v>
      </c>
      <c r="L174" s="30"/>
      <c r="M174" s="30">
        <v>10</v>
      </c>
      <c r="N174" s="30"/>
      <c r="O174" s="36">
        <f t="shared" si="18"/>
        <v>86.642295597484292</v>
      </c>
      <c r="P174" s="37"/>
      <c r="Q174" s="38">
        <f t="shared" si="19"/>
        <v>19.253843466107622</v>
      </c>
      <c r="R174" s="40"/>
      <c r="S174" s="29" t="s">
        <v>177</v>
      </c>
      <c r="T174" s="22"/>
      <c r="U174" s="30">
        <v>450</v>
      </c>
      <c r="V174" s="30"/>
      <c r="W174" s="30">
        <v>60</v>
      </c>
      <c r="X174" s="30"/>
      <c r="Y174" s="30">
        <v>140</v>
      </c>
      <c r="Z174" s="30"/>
      <c r="AA174" s="30">
        <v>25</v>
      </c>
      <c r="AB174" s="30"/>
      <c r="AC174" s="30">
        <v>10</v>
      </c>
      <c r="AD174" s="30"/>
      <c r="AE174" s="36">
        <f t="shared" si="20"/>
        <v>86.642295597484292</v>
      </c>
      <c r="AF174" s="37"/>
      <c r="AG174" s="38">
        <f t="shared" si="21"/>
        <v>19.253843466107622</v>
      </c>
      <c r="AH174" s="39"/>
      <c r="AI174" s="41">
        <v>74.364999999999995</v>
      </c>
      <c r="AJ174" s="42"/>
      <c r="AK174" s="42"/>
      <c r="AL174" s="42">
        <v>89.147000000000006</v>
      </c>
      <c r="AM174" s="42"/>
      <c r="AN174" s="42"/>
      <c r="AO174" s="51">
        <f t="shared" si="16"/>
        <v>81.756</v>
      </c>
      <c r="AP174" s="51"/>
      <c r="AQ174" s="51"/>
      <c r="AR174" s="51">
        <f t="shared" si="17"/>
        <v>81.756</v>
      </c>
      <c r="AS174" s="51"/>
      <c r="AT174" s="51"/>
      <c r="AU174" s="7"/>
    </row>
    <row r="175" spans="2:47" x14ac:dyDescent="0.3">
      <c r="B175" s="5"/>
      <c r="C175" s="22" t="s">
        <v>178</v>
      </c>
      <c r="D175" s="22"/>
      <c r="E175" s="30">
        <v>450</v>
      </c>
      <c r="F175" s="30"/>
      <c r="G175" s="30">
        <v>60</v>
      </c>
      <c r="H175" s="30"/>
      <c r="I175" s="30">
        <v>140</v>
      </c>
      <c r="J175" s="30"/>
      <c r="K175" s="30">
        <v>25</v>
      </c>
      <c r="L175" s="30"/>
      <c r="M175" s="30">
        <v>10</v>
      </c>
      <c r="N175" s="30"/>
      <c r="O175" s="36">
        <f t="shared" si="18"/>
        <v>86.642295597484292</v>
      </c>
      <c r="P175" s="37"/>
      <c r="Q175" s="38">
        <f t="shared" si="19"/>
        <v>19.253843466107622</v>
      </c>
      <c r="R175" s="40"/>
      <c r="S175" s="29" t="s">
        <v>178</v>
      </c>
      <c r="T175" s="22"/>
      <c r="U175" s="30">
        <v>450</v>
      </c>
      <c r="V175" s="30"/>
      <c r="W175" s="30">
        <v>60</v>
      </c>
      <c r="X175" s="30"/>
      <c r="Y175" s="30">
        <v>140</v>
      </c>
      <c r="Z175" s="30"/>
      <c r="AA175" s="30">
        <v>25</v>
      </c>
      <c r="AB175" s="30"/>
      <c r="AC175" s="30">
        <v>10</v>
      </c>
      <c r="AD175" s="30"/>
      <c r="AE175" s="36">
        <f t="shared" si="20"/>
        <v>86.642295597484292</v>
      </c>
      <c r="AF175" s="37"/>
      <c r="AG175" s="38">
        <f t="shared" si="21"/>
        <v>19.253843466107622</v>
      </c>
      <c r="AH175" s="39"/>
      <c r="AI175" s="41">
        <v>74.364999999999995</v>
      </c>
      <c r="AJ175" s="42"/>
      <c r="AK175" s="42"/>
      <c r="AL175" s="42">
        <v>89.147000000000006</v>
      </c>
      <c r="AM175" s="42"/>
      <c r="AN175" s="42"/>
      <c r="AO175" s="51">
        <f t="shared" si="16"/>
        <v>81.756</v>
      </c>
      <c r="AP175" s="51"/>
      <c r="AQ175" s="51"/>
      <c r="AR175" s="51">
        <f t="shared" si="17"/>
        <v>81.756</v>
      </c>
      <c r="AS175" s="51"/>
      <c r="AT175" s="51"/>
      <c r="AU175" s="7"/>
    </row>
    <row r="176" spans="2:47" x14ac:dyDescent="0.3">
      <c r="B176" s="5"/>
      <c r="C176" s="22" t="s">
        <v>179</v>
      </c>
      <c r="D176" s="22"/>
      <c r="E176" s="30">
        <v>450</v>
      </c>
      <c r="F176" s="30"/>
      <c r="G176" s="30">
        <v>60</v>
      </c>
      <c r="H176" s="30"/>
      <c r="I176" s="30">
        <v>140</v>
      </c>
      <c r="J176" s="30"/>
      <c r="K176" s="30">
        <v>25</v>
      </c>
      <c r="L176" s="30"/>
      <c r="M176" s="30">
        <v>10</v>
      </c>
      <c r="N176" s="30"/>
      <c r="O176" s="36">
        <f t="shared" si="18"/>
        <v>86.642295597484292</v>
      </c>
      <c r="P176" s="37"/>
      <c r="Q176" s="38">
        <f t="shared" si="19"/>
        <v>19.253843466107622</v>
      </c>
      <c r="R176" s="40"/>
      <c r="S176" s="29" t="s">
        <v>179</v>
      </c>
      <c r="T176" s="22"/>
      <c r="U176" s="30">
        <v>450</v>
      </c>
      <c r="V176" s="30"/>
      <c r="W176" s="30">
        <v>60</v>
      </c>
      <c r="X176" s="30"/>
      <c r="Y176" s="30">
        <v>140</v>
      </c>
      <c r="Z176" s="30"/>
      <c r="AA176" s="30">
        <v>25</v>
      </c>
      <c r="AB176" s="30"/>
      <c r="AC176" s="30">
        <v>10</v>
      </c>
      <c r="AD176" s="30"/>
      <c r="AE176" s="36">
        <f t="shared" si="20"/>
        <v>86.642295597484292</v>
      </c>
      <c r="AF176" s="37"/>
      <c r="AG176" s="38">
        <f t="shared" si="21"/>
        <v>19.253843466107622</v>
      </c>
      <c r="AH176" s="39"/>
      <c r="AI176" s="41">
        <v>74.364999999999995</v>
      </c>
      <c r="AJ176" s="42"/>
      <c r="AK176" s="42"/>
      <c r="AL176" s="42">
        <v>89.147000000000006</v>
      </c>
      <c r="AM176" s="42"/>
      <c r="AN176" s="42"/>
      <c r="AO176" s="51">
        <f t="shared" si="16"/>
        <v>81.756</v>
      </c>
      <c r="AP176" s="51"/>
      <c r="AQ176" s="51"/>
      <c r="AR176" s="51">
        <f t="shared" si="17"/>
        <v>81.756</v>
      </c>
      <c r="AS176" s="51"/>
      <c r="AT176" s="51"/>
      <c r="AU176" s="7"/>
    </row>
    <row r="177" spans="2:47" x14ac:dyDescent="0.3">
      <c r="B177" s="5"/>
      <c r="C177" s="22" t="s">
        <v>180</v>
      </c>
      <c r="D177" s="22"/>
      <c r="E177" s="30">
        <v>450</v>
      </c>
      <c r="F177" s="30"/>
      <c r="G177" s="30">
        <v>60</v>
      </c>
      <c r="H177" s="30"/>
      <c r="I177" s="30">
        <v>140</v>
      </c>
      <c r="J177" s="30"/>
      <c r="K177" s="30">
        <v>25</v>
      </c>
      <c r="L177" s="30"/>
      <c r="M177" s="30">
        <v>10</v>
      </c>
      <c r="N177" s="30"/>
      <c r="O177" s="36">
        <f t="shared" si="18"/>
        <v>86.642295597484292</v>
      </c>
      <c r="P177" s="37"/>
      <c r="Q177" s="38">
        <f t="shared" si="19"/>
        <v>19.253843466107622</v>
      </c>
      <c r="R177" s="40"/>
      <c r="S177" s="29" t="s">
        <v>180</v>
      </c>
      <c r="T177" s="22"/>
      <c r="U177" s="30">
        <v>450</v>
      </c>
      <c r="V177" s="30"/>
      <c r="W177" s="30">
        <v>60</v>
      </c>
      <c r="X177" s="30"/>
      <c r="Y177" s="30">
        <v>140</v>
      </c>
      <c r="Z177" s="30"/>
      <c r="AA177" s="30">
        <v>25</v>
      </c>
      <c r="AB177" s="30"/>
      <c r="AC177" s="30">
        <v>10</v>
      </c>
      <c r="AD177" s="30"/>
      <c r="AE177" s="36">
        <f t="shared" si="20"/>
        <v>86.642295597484292</v>
      </c>
      <c r="AF177" s="37"/>
      <c r="AG177" s="38">
        <f t="shared" si="21"/>
        <v>19.253843466107622</v>
      </c>
      <c r="AH177" s="39"/>
      <c r="AI177" s="41">
        <v>74.364999999999995</v>
      </c>
      <c r="AJ177" s="42"/>
      <c r="AK177" s="42"/>
      <c r="AL177" s="42">
        <v>89.147000000000006</v>
      </c>
      <c r="AM177" s="42"/>
      <c r="AN177" s="42"/>
      <c r="AO177" s="51">
        <f t="shared" si="16"/>
        <v>81.756</v>
      </c>
      <c r="AP177" s="51"/>
      <c r="AQ177" s="51"/>
      <c r="AR177" s="51">
        <f t="shared" si="17"/>
        <v>81.756</v>
      </c>
      <c r="AS177" s="51"/>
      <c r="AT177" s="51"/>
      <c r="AU177" s="7"/>
    </row>
    <row r="178" spans="2:47" x14ac:dyDescent="0.3">
      <c r="B178" s="5"/>
      <c r="C178" s="22" t="s">
        <v>181</v>
      </c>
      <c r="D178" s="22"/>
      <c r="E178" s="30">
        <v>450</v>
      </c>
      <c r="F178" s="30"/>
      <c r="G178" s="30">
        <v>60</v>
      </c>
      <c r="H178" s="30"/>
      <c r="I178" s="30">
        <v>140</v>
      </c>
      <c r="J178" s="30"/>
      <c r="K178" s="30">
        <v>25</v>
      </c>
      <c r="L178" s="30"/>
      <c r="M178" s="30">
        <v>10</v>
      </c>
      <c r="N178" s="30"/>
      <c r="O178" s="36">
        <f t="shared" si="18"/>
        <v>86.642295597484292</v>
      </c>
      <c r="P178" s="37"/>
      <c r="Q178" s="38">
        <f t="shared" si="19"/>
        <v>19.253843466107622</v>
      </c>
      <c r="R178" s="40"/>
      <c r="S178" s="29" t="s">
        <v>181</v>
      </c>
      <c r="T178" s="22"/>
      <c r="U178" s="30">
        <v>450</v>
      </c>
      <c r="V178" s="30"/>
      <c r="W178" s="30">
        <v>60</v>
      </c>
      <c r="X178" s="30"/>
      <c r="Y178" s="30">
        <v>140</v>
      </c>
      <c r="Z178" s="30"/>
      <c r="AA178" s="30">
        <v>25</v>
      </c>
      <c r="AB178" s="30"/>
      <c r="AC178" s="30">
        <v>10</v>
      </c>
      <c r="AD178" s="30"/>
      <c r="AE178" s="36">
        <f t="shared" si="20"/>
        <v>86.642295597484292</v>
      </c>
      <c r="AF178" s="37"/>
      <c r="AG178" s="38">
        <f t="shared" si="21"/>
        <v>19.253843466107622</v>
      </c>
      <c r="AH178" s="39"/>
      <c r="AI178" s="41">
        <v>74.364999999999995</v>
      </c>
      <c r="AJ178" s="42"/>
      <c r="AK178" s="42"/>
      <c r="AL178" s="42">
        <v>89.147000000000006</v>
      </c>
      <c r="AM178" s="42"/>
      <c r="AN178" s="42"/>
      <c r="AO178" s="51">
        <f t="shared" si="16"/>
        <v>81.756</v>
      </c>
      <c r="AP178" s="51"/>
      <c r="AQ178" s="51"/>
      <c r="AR178" s="51">
        <f t="shared" si="17"/>
        <v>81.756</v>
      </c>
      <c r="AS178" s="51"/>
      <c r="AT178" s="51"/>
      <c r="AU178" s="7"/>
    </row>
    <row r="179" spans="2:47" x14ac:dyDescent="0.3">
      <c r="B179" s="5"/>
      <c r="C179" s="22" t="s">
        <v>182</v>
      </c>
      <c r="D179" s="22"/>
      <c r="E179" s="30">
        <v>450</v>
      </c>
      <c r="F179" s="30"/>
      <c r="G179" s="30">
        <v>60</v>
      </c>
      <c r="H179" s="30"/>
      <c r="I179" s="30">
        <v>140</v>
      </c>
      <c r="J179" s="30"/>
      <c r="K179" s="30">
        <v>25</v>
      </c>
      <c r="L179" s="30"/>
      <c r="M179" s="30">
        <v>10</v>
      </c>
      <c r="N179" s="30"/>
      <c r="O179" s="36">
        <f t="shared" si="18"/>
        <v>86.642295597484292</v>
      </c>
      <c r="P179" s="37"/>
      <c r="Q179" s="38">
        <f t="shared" si="19"/>
        <v>19.253843466107622</v>
      </c>
      <c r="R179" s="40"/>
      <c r="S179" s="29" t="s">
        <v>182</v>
      </c>
      <c r="T179" s="22"/>
      <c r="U179" s="30">
        <v>450</v>
      </c>
      <c r="V179" s="30"/>
      <c r="W179" s="30">
        <v>60</v>
      </c>
      <c r="X179" s="30"/>
      <c r="Y179" s="30">
        <v>140</v>
      </c>
      <c r="Z179" s="30"/>
      <c r="AA179" s="30">
        <v>25</v>
      </c>
      <c r="AB179" s="30"/>
      <c r="AC179" s="30">
        <v>10</v>
      </c>
      <c r="AD179" s="30"/>
      <c r="AE179" s="36">
        <f t="shared" si="20"/>
        <v>86.642295597484292</v>
      </c>
      <c r="AF179" s="37"/>
      <c r="AG179" s="38">
        <f t="shared" si="21"/>
        <v>19.253843466107622</v>
      </c>
      <c r="AH179" s="39"/>
      <c r="AI179" s="41">
        <v>74.364999999999995</v>
      </c>
      <c r="AJ179" s="42"/>
      <c r="AK179" s="42"/>
      <c r="AL179" s="42">
        <v>89.147000000000006</v>
      </c>
      <c r="AM179" s="42"/>
      <c r="AN179" s="42"/>
      <c r="AO179" s="51">
        <f t="shared" si="16"/>
        <v>81.756</v>
      </c>
      <c r="AP179" s="51"/>
      <c r="AQ179" s="51"/>
      <c r="AR179" s="51">
        <f t="shared" si="17"/>
        <v>81.756</v>
      </c>
      <c r="AS179" s="51"/>
      <c r="AT179" s="51"/>
      <c r="AU179" s="7"/>
    </row>
    <row r="180" spans="2:47" x14ac:dyDescent="0.3">
      <c r="B180" s="5"/>
      <c r="C180" s="22" t="s">
        <v>183</v>
      </c>
      <c r="D180" s="22"/>
      <c r="E180" s="30">
        <v>450</v>
      </c>
      <c r="F180" s="30"/>
      <c r="G180" s="30">
        <v>60</v>
      </c>
      <c r="H180" s="30"/>
      <c r="I180" s="30">
        <v>140</v>
      </c>
      <c r="J180" s="30"/>
      <c r="K180" s="30">
        <v>25</v>
      </c>
      <c r="L180" s="30"/>
      <c r="M180" s="30">
        <v>10</v>
      </c>
      <c r="N180" s="30"/>
      <c r="O180" s="36">
        <f t="shared" si="18"/>
        <v>86.642295597484292</v>
      </c>
      <c r="P180" s="37"/>
      <c r="Q180" s="38">
        <f t="shared" si="19"/>
        <v>19.253843466107622</v>
      </c>
      <c r="R180" s="40"/>
      <c r="S180" s="29" t="s">
        <v>183</v>
      </c>
      <c r="T180" s="22"/>
      <c r="U180" s="30">
        <v>450</v>
      </c>
      <c r="V180" s="30"/>
      <c r="W180" s="30">
        <v>60</v>
      </c>
      <c r="X180" s="30"/>
      <c r="Y180" s="30">
        <v>140</v>
      </c>
      <c r="Z180" s="30"/>
      <c r="AA180" s="30">
        <v>25</v>
      </c>
      <c r="AB180" s="30"/>
      <c r="AC180" s="30">
        <v>10</v>
      </c>
      <c r="AD180" s="30"/>
      <c r="AE180" s="36">
        <f t="shared" si="20"/>
        <v>86.642295597484292</v>
      </c>
      <c r="AF180" s="37"/>
      <c r="AG180" s="38">
        <f t="shared" si="21"/>
        <v>19.253843466107622</v>
      </c>
      <c r="AH180" s="39"/>
      <c r="AI180" s="41">
        <v>74.364999999999995</v>
      </c>
      <c r="AJ180" s="42"/>
      <c r="AK180" s="42"/>
      <c r="AL180" s="42">
        <v>89.147000000000006</v>
      </c>
      <c r="AM180" s="42"/>
      <c r="AN180" s="42"/>
      <c r="AO180" s="51">
        <f t="shared" si="16"/>
        <v>81.756</v>
      </c>
      <c r="AP180" s="51"/>
      <c r="AQ180" s="51"/>
      <c r="AR180" s="51">
        <f t="shared" si="17"/>
        <v>81.756</v>
      </c>
      <c r="AS180" s="51"/>
      <c r="AT180" s="51"/>
      <c r="AU180" s="7"/>
    </row>
    <row r="181" spans="2:47" x14ac:dyDescent="0.3">
      <c r="B181" s="5"/>
      <c r="C181" s="22" t="s">
        <v>184</v>
      </c>
      <c r="D181" s="22"/>
      <c r="E181" s="30">
        <v>450</v>
      </c>
      <c r="F181" s="30"/>
      <c r="G181" s="30">
        <v>60</v>
      </c>
      <c r="H181" s="30"/>
      <c r="I181" s="30">
        <v>140</v>
      </c>
      <c r="J181" s="30"/>
      <c r="K181" s="30">
        <v>25</v>
      </c>
      <c r="L181" s="30"/>
      <c r="M181" s="30">
        <v>10</v>
      </c>
      <c r="N181" s="30"/>
      <c r="O181" s="36">
        <f t="shared" si="18"/>
        <v>86.642295597484292</v>
      </c>
      <c r="P181" s="37"/>
      <c r="Q181" s="38">
        <f t="shared" si="19"/>
        <v>19.253843466107622</v>
      </c>
      <c r="R181" s="40"/>
      <c r="S181" s="29" t="s">
        <v>184</v>
      </c>
      <c r="T181" s="22"/>
      <c r="U181" s="30">
        <v>450</v>
      </c>
      <c r="V181" s="30"/>
      <c r="W181" s="30">
        <v>60</v>
      </c>
      <c r="X181" s="30"/>
      <c r="Y181" s="30">
        <v>140</v>
      </c>
      <c r="Z181" s="30"/>
      <c r="AA181" s="30">
        <v>25</v>
      </c>
      <c r="AB181" s="30"/>
      <c r="AC181" s="30">
        <v>10</v>
      </c>
      <c r="AD181" s="30"/>
      <c r="AE181" s="36">
        <f t="shared" si="20"/>
        <v>86.642295597484292</v>
      </c>
      <c r="AF181" s="37"/>
      <c r="AG181" s="38">
        <f t="shared" si="21"/>
        <v>19.253843466107622</v>
      </c>
      <c r="AH181" s="39"/>
      <c r="AI181" s="41">
        <v>74.364999999999995</v>
      </c>
      <c r="AJ181" s="42"/>
      <c r="AK181" s="42"/>
      <c r="AL181" s="42">
        <v>89.147000000000006</v>
      </c>
      <c r="AM181" s="42"/>
      <c r="AN181" s="42"/>
      <c r="AO181" s="51">
        <f t="shared" si="16"/>
        <v>81.756</v>
      </c>
      <c r="AP181" s="51"/>
      <c r="AQ181" s="51"/>
      <c r="AR181" s="51">
        <f t="shared" si="17"/>
        <v>81.756</v>
      </c>
      <c r="AS181" s="51"/>
      <c r="AT181" s="51"/>
      <c r="AU181" s="7"/>
    </row>
    <row r="182" spans="2:47" x14ac:dyDescent="0.3">
      <c r="B182" s="5"/>
      <c r="C182" s="22" t="s">
        <v>185</v>
      </c>
      <c r="D182" s="22"/>
      <c r="E182" s="30">
        <v>450</v>
      </c>
      <c r="F182" s="30"/>
      <c r="G182" s="30">
        <v>60</v>
      </c>
      <c r="H182" s="30"/>
      <c r="I182" s="30">
        <v>140</v>
      </c>
      <c r="J182" s="30"/>
      <c r="K182" s="30">
        <v>25</v>
      </c>
      <c r="L182" s="30"/>
      <c r="M182" s="30">
        <v>10</v>
      </c>
      <c r="N182" s="30"/>
      <c r="O182" s="36">
        <f t="shared" si="18"/>
        <v>86.642295597484292</v>
      </c>
      <c r="P182" s="37"/>
      <c r="Q182" s="38">
        <f t="shared" si="19"/>
        <v>19.253843466107622</v>
      </c>
      <c r="R182" s="40"/>
      <c r="S182" s="29" t="s">
        <v>185</v>
      </c>
      <c r="T182" s="22"/>
      <c r="U182" s="30">
        <v>450</v>
      </c>
      <c r="V182" s="30"/>
      <c r="W182" s="30">
        <v>60</v>
      </c>
      <c r="X182" s="30"/>
      <c r="Y182" s="30">
        <v>140</v>
      </c>
      <c r="Z182" s="30"/>
      <c r="AA182" s="30">
        <v>25</v>
      </c>
      <c r="AB182" s="30"/>
      <c r="AC182" s="30">
        <v>10</v>
      </c>
      <c r="AD182" s="30"/>
      <c r="AE182" s="36">
        <f t="shared" si="20"/>
        <v>86.642295597484292</v>
      </c>
      <c r="AF182" s="37"/>
      <c r="AG182" s="38">
        <f t="shared" si="21"/>
        <v>19.253843466107622</v>
      </c>
      <c r="AH182" s="39"/>
      <c r="AI182" s="41">
        <v>74.364999999999995</v>
      </c>
      <c r="AJ182" s="42"/>
      <c r="AK182" s="42"/>
      <c r="AL182" s="42">
        <v>89.147000000000006</v>
      </c>
      <c r="AM182" s="42"/>
      <c r="AN182" s="42"/>
      <c r="AO182" s="51">
        <f t="shared" si="16"/>
        <v>81.756</v>
      </c>
      <c r="AP182" s="51"/>
      <c r="AQ182" s="51"/>
      <c r="AR182" s="51">
        <f t="shared" si="17"/>
        <v>81.756</v>
      </c>
      <c r="AS182" s="51"/>
      <c r="AT182" s="51"/>
      <c r="AU182" s="7"/>
    </row>
    <row r="183" spans="2:47" x14ac:dyDescent="0.3">
      <c r="B183" s="5"/>
      <c r="C183" s="22" t="s">
        <v>186</v>
      </c>
      <c r="D183" s="22"/>
      <c r="E183" s="30">
        <v>450</v>
      </c>
      <c r="F183" s="30"/>
      <c r="G183" s="30">
        <v>60</v>
      </c>
      <c r="H183" s="30"/>
      <c r="I183" s="30">
        <v>140</v>
      </c>
      <c r="J183" s="30"/>
      <c r="K183" s="30">
        <v>25</v>
      </c>
      <c r="L183" s="30"/>
      <c r="M183" s="30">
        <v>10</v>
      </c>
      <c r="N183" s="30"/>
      <c r="O183" s="36">
        <f t="shared" si="18"/>
        <v>86.642295597484292</v>
      </c>
      <c r="P183" s="37"/>
      <c r="Q183" s="38">
        <f t="shared" si="19"/>
        <v>19.253843466107622</v>
      </c>
      <c r="R183" s="40"/>
      <c r="S183" s="29" t="s">
        <v>186</v>
      </c>
      <c r="T183" s="22"/>
      <c r="U183" s="30">
        <v>450</v>
      </c>
      <c r="V183" s="30"/>
      <c r="W183" s="30">
        <v>60</v>
      </c>
      <c r="X183" s="30"/>
      <c r="Y183" s="30">
        <v>140</v>
      </c>
      <c r="Z183" s="30"/>
      <c r="AA183" s="30">
        <v>25</v>
      </c>
      <c r="AB183" s="30"/>
      <c r="AC183" s="30">
        <v>10</v>
      </c>
      <c r="AD183" s="30"/>
      <c r="AE183" s="36">
        <f t="shared" si="20"/>
        <v>86.642295597484292</v>
      </c>
      <c r="AF183" s="37"/>
      <c r="AG183" s="38">
        <f t="shared" si="21"/>
        <v>19.253843466107622</v>
      </c>
      <c r="AH183" s="39"/>
      <c r="AI183" s="41">
        <v>74.364999999999995</v>
      </c>
      <c r="AJ183" s="42"/>
      <c r="AK183" s="42"/>
      <c r="AL183" s="42">
        <v>89.147000000000006</v>
      </c>
      <c r="AM183" s="42"/>
      <c r="AN183" s="42"/>
      <c r="AO183" s="51">
        <f t="shared" si="16"/>
        <v>81.756</v>
      </c>
      <c r="AP183" s="51"/>
      <c r="AQ183" s="51"/>
      <c r="AR183" s="51">
        <f t="shared" si="17"/>
        <v>81.756</v>
      </c>
      <c r="AS183" s="51"/>
      <c r="AT183" s="51"/>
      <c r="AU183" s="7"/>
    </row>
    <row r="184" spans="2:47" x14ac:dyDescent="0.3">
      <c r="B184" s="5"/>
      <c r="C184" s="22" t="s">
        <v>187</v>
      </c>
      <c r="D184" s="22"/>
      <c r="E184" s="30">
        <v>450</v>
      </c>
      <c r="F184" s="30"/>
      <c r="G184" s="30">
        <v>60</v>
      </c>
      <c r="H184" s="30"/>
      <c r="I184" s="30">
        <v>140</v>
      </c>
      <c r="J184" s="30"/>
      <c r="K184" s="30">
        <v>25</v>
      </c>
      <c r="L184" s="30"/>
      <c r="M184" s="30">
        <v>10</v>
      </c>
      <c r="N184" s="30"/>
      <c r="O184" s="36">
        <f t="shared" si="18"/>
        <v>86.642295597484292</v>
      </c>
      <c r="P184" s="37"/>
      <c r="Q184" s="38">
        <f t="shared" si="19"/>
        <v>19.253843466107622</v>
      </c>
      <c r="R184" s="40"/>
      <c r="S184" s="29" t="s">
        <v>187</v>
      </c>
      <c r="T184" s="22"/>
      <c r="U184" s="30">
        <v>450</v>
      </c>
      <c r="V184" s="30"/>
      <c r="W184" s="30">
        <v>60</v>
      </c>
      <c r="X184" s="30"/>
      <c r="Y184" s="30">
        <v>140</v>
      </c>
      <c r="Z184" s="30"/>
      <c r="AA184" s="30">
        <v>25</v>
      </c>
      <c r="AB184" s="30"/>
      <c r="AC184" s="30">
        <v>10</v>
      </c>
      <c r="AD184" s="30"/>
      <c r="AE184" s="36">
        <f t="shared" si="20"/>
        <v>86.642295597484292</v>
      </c>
      <c r="AF184" s="37"/>
      <c r="AG184" s="38">
        <f t="shared" si="21"/>
        <v>19.253843466107622</v>
      </c>
      <c r="AH184" s="39"/>
      <c r="AI184" s="41">
        <v>74.364999999999995</v>
      </c>
      <c r="AJ184" s="42"/>
      <c r="AK184" s="42"/>
      <c r="AL184" s="42">
        <v>89.147000000000006</v>
      </c>
      <c r="AM184" s="42"/>
      <c r="AN184" s="42"/>
      <c r="AO184" s="51">
        <f t="shared" si="16"/>
        <v>81.756</v>
      </c>
      <c r="AP184" s="51"/>
      <c r="AQ184" s="51"/>
      <c r="AR184" s="51">
        <f t="shared" si="17"/>
        <v>81.756</v>
      </c>
      <c r="AS184" s="51"/>
      <c r="AT184" s="51"/>
      <c r="AU184" s="7"/>
    </row>
    <row r="185" spans="2:47" x14ac:dyDescent="0.3">
      <c r="B185" s="5"/>
      <c r="C185" s="22" t="s">
        <v>188</v>
      </c>
      <c r="D185" s="22"/>
      <c r="E185" s="30">
        <v>450</v>
      </c>
      <c r="F185" s="30"/>
      <c r="G185" s="30">
        <v>60</v>
      </c>
      <c r="H185" s="30"/>
      <c r="I185" s="30">
        <v>140</v>
      </c>
      <c r="J185" s="30"/>
      <c r="K185" s="30">
        <v>25</v>
      </c>
      <c r="L185" s="30"/>
      <c r="M185" s="30">
        <v>10</v>
      </c>
      <c r="N185" s="30"/>
      <c r="O185" s="36">
        <f t="shared" si="18"/>
        <v>86.642295597484292</v>
      </c>
      <c r="P185" s="37"/>
      <c r="Q185" s="38">
        <f t="shared" si="19"/>
        <v>19.253843466107622</v>
      </c>
      <c r="R185" s="40"/>
      <c r="S185" s="29" t="s">
        <v>188</v>
      </c>
      <c r="T185" s="22"/>
      <c r="U185" s="30">
        <v>450</v>
      </c>
      <c r="V185" s="30"/>
      <c r="W185" s="30">
        <v>60</v>
      </c>
      <c r="X185" s="30"/>
      <c r="Y185" s="30">
        <v>140</v>
      </c>
      <c r="Z185" s="30"/>
      <c r="AA185" s="30">
        <v>25</v>
      </c>
      <c r="AB185" s="30"/>
      <c r="AC185" s="30">
        <v>10</v>
      </c>
      <c r="AD185" s="30"/>
      <c r="AE185" s="36">
        <f t="shared" si="20"/>
        <v>86.642295597484292</v>
      </c>
      <c r="AF185" s="37"/>
      <c r="AG185" s="38">
        <f t="shared" si="21"/>
        <v>19.253843466107622</v>
      </c>
      <c r="AH185" s="39"/>
      <c r="AI185" s="41">
        <v>74.364999999999995</v>
      </c>
      <c r="AJ185" s="42"/>
      <c r="AK185" s="42"/>
      <c r="AL185" s="42">
        <v>89.147000000000006</v>
      </c>
      <c r="AM185" s="42"/>
      <c r="AN185" s="42"/>
      <c r="AO185" s="51">
        <f t="shared" si="16"/>
        <v>81.756</v>
      </c>
      <c r="AP185" s="51"/>
      <c r="AQ185" s="51"/>
      <c r="AR185" s="51">
        <f t="shared" si="17"/>
        <v>81.756</v>
      </c>
      <c r="AS185" s="51"/>
      <c r="AT185" s="51"/>
      <c r="AU185" s="7"/>
    </row>
    <row r="186" spans="2:47" x14ac:dyDescent="0.3">
      <c r="B186" s="5"/>
      <c r="C186" s="22" t="s">
        <v>189</v>
      </c>
      <c r="D186" s="22"/>
      <c r="E186" s="30">
        <v>450</v>
      </c>
      <c r="F186" s="30"/>
      <c r="G186" s="30">
        <v>60</v>
      </c>
      <c r="H186" s="30"/>
      <c r="I186" s="30">
        <v>140</v>
      </c>
      <c r="J186" s="30"/>
      <c r="K186" s="30">
        <v>25</v>
      </c>
      <c r="L186" s="30"/>
      <c r="M186" s="30">
        <v>10</v>
      </c>
      <c r="N186" s="30"/>
      <c r="O186" s="36">
        <f t="shared" si="18"/>
        <v>86.642295597484292</v>
      </c>
      <c r="P186" s="37"/>
      <c r="Q186" s="38">
        <f t="shared" si="19"/>
        <v>19.253843466107622</v>
      </c>
      <c r="R186" s="40"/>
      <c r="S186" s="29" t="s">
        <v>189</v>
      </c>
      <c r="T186" s="22"/>
      <c r="U186" s="30">
        <v>450</v>
      </c>
      <c r="V186" s="30"/>
      <c r="W186" s="30">
        <v>60</v>
      </c>
      <c r="X186" s="30"/>
      <c r="Y186" s="30">
        <v>140</v>
      </c>
      <c r="Z186" s="30"/>
      <c r="AA186" s="30">
        <v>25</v>
      </c>
      <c r="AB186" s="30"/>
      <c r="AC186" s="30">
        <v>10</v>
      </c>
      <c r="AD186" s="30"/>
      <c r="AE186" s="36">
        <f t="shared" si="20"/>
        <v>86.642295597484292</v>
      </c>
      <c r="AF186" s="37"/>
      <c r="AG186" s="38">
        <f t="shared" si="21"/>
        <v>19.253843466107622</v>
      </c>
      <c r="AH186" s="39"/>
      <c r="AI186" s="41">
        <v>74.364999999999995</v>
      </c>
      <c r="AJ186" s="42"/>
      <c r="AK186" s="42"/>
      <c r="AL186" s="42">
        <v>89.147000000000006</v>
      </c>
      <c r="AM186" s="42"/>
      <c r="AN186" s="42"/>
      <c r="AO186" s="51">
        <f t="shared" si="16"/>
        <v>81.756</v>
      </c>
      <c r="AP186" s="51"/>
      <c r="AQ186" s="51"/>
      <c r="AR186" s="51">
        <f t="shared" si="17"/>
        <v>81.756</v>
      </c>
      <c r="AS186" s="51"/>
      <c r="AT186" s="51"/>
      <c r="AU186" s="7"/>
    </row>
    <row r="187" spans="2:47" x14ac:dyDescent="0.3">
      <c r="B187" s="5"/>
      <c r="C187" s="22" t="s">
        <v>190</v>
      </c>
      <c r="D187" s="22"/>
      <c r="E187" s="30">
        <v>450</v>
      </c>
      <c r="F187" s="30"/>
      <c r="G187" s="30">
        <v>60</v>
      </c>
      <c r="H187" s="30"/>
      <c r="I187" s="30">
        <v>140</v>
      </c>
      <c r="J187" s="30"/>
      <c r="K187" s="30">
        <v>25</v>
      </c>
      <c r="L187" s="30"/>
      <c r="M187" s="30">
        <v>10</v>
      </c>
      <c r="N187" s="30"/>
      <c r="O187" s="36">
        <f t="shared" si="18"/>
        <v>86.642295597484292</v>
      </c>
      <c r="P187" s="37"/>
      <c r="Q187" s="38">
        <f t="shared" si="19"/>
        <v>19.253843466107622</v>
      </c>
      <c r="R187" s="40"/>
      <c r="S187" s="29" t="s">
        <v>190</v>
      </c>
      <c r="T187" s="22"/>
      <c r="U187" s="30">
        <v>450</v>
      </c>
      <c r="V187" s="30"/>
      <c r="W187" s="30">
        <v>60</v>
      </c>
      <c r="X187" s="30"/>
      <c r="Y187" s="30">
        <v>140</v>
      </c>
      <c r="Z187" s="30"/>
      <c r="AA187" s="30">
        <v>25</v>
      </c>
      <c r="AB187" s="30"/>
      <c r="AC187" s="30">
        <v>10</v>
      </c>
      <c r="AD187" s="30"/>
      <c r="AE187" s="36">
        <f t="shared" si="20"/>
        <v>86.642295597484292</v>
      </c>
      <c r="AF187" s="37"/>
      <c r="AG187" s="38">
        <f t="shared" si="21"/>
        <v>19.253843466107622</v>
      </c>
      <c r="AH187" s="39"/>
      <c r="AI187" s="41">
        <v>74.364999999999995</v>
      </c>
      <c r="AJ187" s="42"/>
      <c r="AK187" s="42"/>
      <c r="AL187" s="42">
        <v>89.147000000000006</v>
      </c>
      <c r="AM187" s="42"/>
      <c r="AN187" s="42"/>
      <c r="AO187" s="51">
        <f t="shared" si="16"/>
        <v>81.756</v>
      </c>
      <c r="AP187" s="51"/>
      <c r="AQ187" s="51"/>
      <c r="AR187" s="51">
        <f t="shared" si="17"/>
        <v>81.756</v>
      </c>
      <c r="AS187" s="51"/>
      <c r="AT187" s="51"/>
      <c r="AU187" s="7"/>
    </row>
    <row r="188" spans="2:47" x14ac:dyDescent="0.3">
      <c r="B188" s="5"/>
      <c r="C188" s="22" t="s">
        <v>191</v>
      </c>
      <c r="D188" s="22"/>
      <c r="E188" s="30">
        <v>450</v>
      </c>
      <c r="F188" s="30"/>
      <c r="G188" s="30">
        <v>60</v>
      </c>
      <c r="H188" s="30"/>
      <c r="I188" s="30">
        <v>140</v>
      </c>
      <c r="J188" s="30"/>
      <c r="K188" s="30">
        <v>25</v>
      </c>
      <c r="L188" s="30"/>
      <c r="M188" s="30">
        <v>10</v>
      </c>
      <c r="N188" s="30"/>
      <c r="O188" s="36">
        <f t="shared" si="18"/>
        <v>86.642295597484292</v>
      </c>
      <c r="P188" s="37"/>
      <c r="Q188" s="38">
        <f t="shared" si="19"/>
        <v>19.253843466107622</v>
      </c>
      <c r="R188" s="40"/>
      <c r="S188" s="29" t="s">
        <v>191</v>
      </c>
      <c r="T188" s="22"/>
      <c r="U188" s="30">
        <v>450</v>
      </c>
      <c r="V188" s="30"/>
      <c r="W188" s="30">
        <v>60</v>
      </c>
      <c r="X188" s="30"/>
      <c r="Y188" s="30">
        <v>140</v>
      </c>
      <c r="Z188" s="30"/>
      <c r="AA188" s="30">
        <v>25</v>
      </c>
      <c r="AB188" s="30"/>
      <c r="AC188" s="30">
        <v>10</v>
      </c>
      <c r="AD188" s="30"/>
      <c r="AE188" s="36">
        <f t="shared" si="20"/>
        <v>86.642295597484292</v>
      </c>
      <c r="AF188" s="37"/>
      <c r="AG188" s="38">
        <f t="shared" si="21"/>
        <v>19.253843466107622</v>
      </c>
      <c r="AH188" s="39"/>
      <c r="AI188" s="41">
        <v>74.364999999999995</v>
      </c>
      <c r="AJ188" s="42"/>
      <c r="AK188" s="42"/>
      <c r="AL188" s="42">
        <v>89.147000000000006</v>
      </c>
      <c r="AM188" s="42"/>
      <c r="AN188" s="42"/>
      <c r="AO188" s="51">
        <f t="shared" si="16"/>
        <v>81.756</v>
      </c>
      <c r="AP188" s="51"/>
      <c r="AQ188" s="51"/>
      <c r="AR188" s="51">
        <f t="shared" si="17"/>
        <v>81.756</v>
      </c>
      <c r="AS188" s="51"/>
      <c r="AT188" s="51"/>
      <c r="AU188" s="7"/>
    </row>
    <row r="189" spans="2:47" x14ac:dyDescent="0.3">
      <c r="B189" s="5"/>
      <c r="C189" s="22" t="s">
        <v>192</v>
      </c>
      <c r="D189" s="22"/>
      <c r="E189" s="30">
        <v>450</v>
      </c>
      <c r="F189" s="30"/>
      <c r="G189" s="30">
        <v>60</v>
      </c>
      <c r="H189" s="30"/>
      <c r="I189" s="30">
        <v>140</v>
      </c>
      <c r="J189" s="30"/>
      <c r="K189" s="30">
        <v>25</v>
      </c>
      <c r="L189" s="30"/>
      <c r="M189" s="30">
        <v>10</v>
      </c>
      <c r="N189" s="30"/>
      <c r="O189" s="36">
        <f t="shared" si="18"/>
        <v>86.642295597484292</v>
      </c>
      <c r="P189" s="37"/>
      <c r="Q189" s="38">
        <f t="shared" si="19"/>
        <v>19.253843466107622</v>
      </c>
      <c r="R189" s="40"/>
      <c r="S189" s="29" t="s">
        <v>192</v>
      </c>
      <c r="T189" s="22"/>
      <c r="U189" s="30">
        <v>450</v>
      </c>
      <c r="V189" s="30"/>
      <c r="W189" s="30">
        <v>60</v>
      </c>
      <c r="X189" s="30"/>
      <c r="Y189" s="30">
        <v>140</v>
      </c>
      <c r="Z189" s="30"/>
      <c r="AA189" s="30">
        <v>25</v>
      </c>
      <c r="AB189" s="30"/>
      <c r="AC189" s="30">
        <v>10</v>
      </c>
      <c r="AD189" s="30"/>
      <c r="AE189" s="36">
        <f t="shared" si="20"/>
        <v>86.642295597484292</v>
      </c>
      <c r="AF189" s="37"/>
      <c r="AG189" s="38">
        <f t="shared" si="21"/>
        <v>19.253843466107622</v>
      </c>
      <c r="AH189" s="39"/>
      <c r="AI189" s="41">
        <v>74.364999999999995</v>
      </c>
      <c r="AJ189" s="42"/>
      <c r="AK189" s="42"/>
      <c r="AL189" s="42">
        <v>89.147000000000006</v>
      </c>
      <c r="AM189" s="42"/>
      <c r="AN189" s="42"/>
      <c r="AO189" s="51">
        <f t="shared" si="16"/>
        <v>81.756</v>
      </c>
      <c r="AP189" s="51"/>
      <c r="AQ189" s="51"/>
      <c r="AR189" s="51">
        <f t="shared" si="17"/>
        <v>81.756</v>
      </c>
      <c r="AS189" s="51"/>
      <c r="AT189" s="51"/>
      <c r="AU189" s="7"/>
    </row>
    <row r="190" spans="2:47" x14ac:dyDescent="0.3">
      <c r="B190" s="5"/>
      <c r="C190" s="22" t="s">
        <v>193</v>
      </c>
      <c r="D190" s="22"/>
      <c r="E190" s="30">
        <v>450</v>
      </c>
      <c r="F190" s="30"/>
      <c r="G190" s="30">
        <v>60</v>
      </c>
      <c r="H190" s="30"/>
      <c r="I190" s="30">
        <v>140</v>
      </c>
      <c r="J190" s="30"/>
      <c r="K190" s="30">
        <v>25</v>
      </c>
      <c r="L190" s="30"/>
      <c r="M190" s="30">
        <v>10</v>
      </c>
      <c r="N190" s="30"/>
      <c r="O190" s="36">
        <f t="shared" si="18"/>
        <v>86.642295597484292</v>
      </c>
      <c r="P190" s="37"/>
      <c r="Q190" s="38">
        <f t="shared" si="19"/>
        <v>19.253843466107622</v>
      </c>
      <c r="R190" s="40"/>
      <c r="S190" s="29" t="s">
        <v>193</v>
      </c>
      <c r="T190" s="22"/>
      <c r="U190" s="30">
        <v>450</v>
      </c>
      <c r="V190" s="30"/>
      <c r="W190" s="30">
        <v>60</v>
      </c>
      <c r="X190" s="30"/>
      <c r="Y190" s="30">
        <v>140</v>
      </c>
      <c r="Z190" s="30"/>
      <c r="AA190" s="30">
        <v>25</v>
      </c>
      <c r="AB190" s="30"/>
      <c r="AC190" s="30">
        <v>10</v>
      </c>
      <c r="AD190" s="30"/>
      <c r="AE190" s="36">
        <f t="shared" si="20"/>
        <v>86.642295597484292</v>
      </c>
      <c r="AF190" s="37"/>
      <c r="AG190" s="38">
        <f t="shared" si="21"/>
        <v>19.253843466107622</v>
      </c>
      <c r="AH190" s="39"/>
      <c r="AI190" s="41">
        <v>74.364999999999995</v>
      </c>
      <c r="AJ190" s="42"/>
      <c r="AK190" s="42"/>
      <c r="AL190" s="42">
        <v>89.147000000000006</v>
      </c>
      <c r="AM190" s="42"/>
      <c r="AN190" s="42"/>
      <c r="AO190" s="51">
        <f t="shared" si="16"/>
        <v>81.756</v>
      </c>
      <c r="AP190" s="51"/>
      <c r="AQ190" s="51"/>
      <c r="AR190" s="51">
        <f t="shared" si="17"/>
        <v>81.756</v>
      </c>
      <c r="AS190" s="51"/>
      <c r="AT190" s="51"/>
      <c r="AU190" s="7"/>
    </row>
    <row r="191" spans="2:47" x14ac:dyDescent="0.3">
      <c r="B191" s="5"/>
      <c r="C191" s="22" t="s">
        <v>194</v>
      </c>
      <c r="D191" s="22"/>
      <c r="E191" s="30">
        <v>450</v>
      </c>
      <c r="F191" s="30"/>
      <c r="G191" s="30">
        <v>60</v>
      </c>
      <c r="H191" s="30"/>
      <c r="I191" s="30">
        <v>140</v>
      </c>
      <c r="J191" s="30"/>
      <c r="K191" s="30">
        <v>25</v>
      </c>
      <c r="L191" s="30"/>
      <c r="M191" s="30">
        <v>10</v>
      </c>
      <c r="N191" s="30"/>
      <c r="O191" s="36">
        <f t="shared" si="18"/>
        <v>86.642295597484292</v>
      </c>
      <c r="P191" s="37"/>
      <c r="Q191" s="38">
        <f t="shared" si="19"/>
        <v>19.253843466107622</v>
      </c>
      <c r="R191" s="40"/>
      <c r="S191" s="29" t="s">
        <v>194</v>
      </c>
      <c r="T191" s="22"/>
      <c r="U191" s="30">
        <v>450</v>
      </c>
      <c r="V191" s="30"/>
      <c r="W191" s="30">
        <v>60</v>
      </c>
      <c r="X191" s="30"/>
      <c r="Y191" s="30">
        <v>140</v>
      </c>
      <c r="Z191" s="30"/>
      <c r="AA191" s="30">
        <v>25</v>
      </c>
      <c r="AB191" s="30"/>
      <c r="AC191" s="30">
        <v>10</v>
      </c>
      <c r="AD191" s="30"/>
      <c r="AE191" s="36">
        <f t="shared" si="20"/>
        <v>86.642295597484292</v>
      </c>
      <c r="AF191" s="37"/>
      <c r="AG191" s="38">
        <f t="shared" si="21"/>
        <v>19.253843466107622</v>
      </c>
      <c r="AH191" s="39"/>
      <c r="AI191" s="41">
        <v>74.364999999999995</v>
      </c>
      <c r="AJ191" s="42"/>
      <c r="AK191" s="42"/>
      <c r="AL191" s="42">
        <v>89.147000000000006</v>
      </c>
      <c r="AM191" s="42"/>
      <c r="AN191" s="42"/>
      <c r="AO191" s="51">
        <f t="shared" si="16"/>
        <v>81.756</v>
      </c>
      <c r="AP191" s="51"/>
      <c r="AQ191" s="51"/>
      <c r="AR191" s="51">
        <f t="shared" si="17"/>
        <v>81.756</v>
      </c>
      <c r="AS191" s="51"/>
      <c r="AT191" s="51"/>
      <c r="AU191" s="7"/>
    </row>
    <row r="192" spans="2:47" x14ac:dyDescent="0.3">
      <c r="B192" s="5"/>
      <c r="C192" s="22" t="s">
        <v>195</v>
      </c>
      <c r="D192" s="22"/>
      <c r="E192" s="30">
        <v>450</v>
      </c>
      <c r="F192" s="30"/>
      <c r="G192" s="30">
        <v>60</v>
      </c>
      <c r="H192" s="30"/>
      <c r="I192" s="30">
        <v>140</v>
      </c>
      <c r="J192" s="30"/>
      <c r="K192" s="30">
        <v>25</v>
      </c>
      <c r="L192" s="30"/>
      <c r="M192" s="30">
        <v>10</v>
      </c>
      <c r="N192" s="30"/>
      <c r="O192" s="36">
        <f t="shared" si="18"/>
        <v>86.642295597484292</v>
      </c>
      <c r="P192" s="37"/>
      <c r="Q192" s="38">
        <f t="shared" si="19"/>
        <v>19.253843466107622</v>
      </c>
      <c r="R192" s="40"/>
      <c r="S192" s="29" t="s">
        <v>195</v>
      </c>
      <c r="T192" s="22"/>
      <c r="U192" s="30">
        <v>450</v>
      </c>
      <c r="V192" s="30"/>
      <c r="W192" s="30">
        <v>60</v>
      </c>
      <c r="X192" s="30"/>
      <c r="Y192" s="30">
        <v>140</v>
      </c>
      <c r="Z192" s="30"/>
      <c r="AA192" s="30">
        <v>25</v>
      </c>
      <c r="AB192" s="30"/>
      <c r="AC192" s="30">
        <v>10</v>
      </c>
      <c r="AD192" s="30"/>
      <c r="AE192" s="36">
        <f t="shared" si="20"/>
        <v>86.642295597484292</v>
      </c>
      <c r="AF192" s="37"/>
      <c r="AG192" s="38">
        <f t="shared" si="21"/>
        <v>19.253843466107622</v>
      </c>
      <c r="AH192" s="39"/>
      <c r="AI192" s="41">
        <v>74.364999999999995</v>
      </c>
      <c r="AJ192" s="42"/>
      <c r="AK192" s="42"/>
      <c r="AL192" s="42">
        <v>89.147000000000006</v>
      </c>
      <c r="AM192" s="42"/>
      <c r="AN192" s="42"/>
      <c r="AO192" s="51">
        <f t="shared" si="16"/>
        <v>81.756</v>
      </c>
      <c r="AP192" s="51"/>
      <c r="AQ192" s="51"/>
      <c r="AR192" s="51">
        <f t="shared" si="17"/>
        <v>81.756</v>
      </c>
      <c r="AS192" s="51"/>
      <c r="AT192" s="51"/>
      <c r="AU192" s="7"/>
    </row>
    <row r="193" spans="2:47" ht="10.8" thickBot="1" x14ac:dyDescent="0.35"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6"/>
    </row>
  </sheetData>
  <sheetProtection password="8B24" sheet="1" objects="1" scenarios="1"/>
  <mergeCells count="3363">
    <mergeCell ref="AO191:AQ191"/>
    <mergeCell ref="AR191:AT191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U192:V192"/>
    <mergeCell ref="W192:X192"/>
    <mergeCell ref="Y192:Z192"/>
    <mergeCell ref="AA192:AB192"/>
    <mergeCell ref="AC192:AD192"/>
    <mergeCell ref="AE192:AF192"/>
    <mergeCell ref="AG192:AH192"/>
    <mergeCell ref="AI192:AK192"/>
    <mergeCell ref="AL192:AN192"/>
    <mergeCell ref="AO192:AQ192"/>
    <mergeCell ref="AR192:AT192"/>
    <mergeCell ref="U191:V191"/>
    <mergeCell ref="W191:X191"/>
    <mergeCell ref="Y191:Z191"/>
    <mergeCell ref="AA191:AB191"/>
    <mergeCell ref="AC191:AD191"/>
    <mergeCell ref="AE191:AF191"/>
    <mergeCell ref="AG191:AH191"/>
    <mergeCell ref="AI191:AK191"/>
    <mergeCell ref="AL191:AN191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AO189:AQ189"/>
    <mergeCell ref="AR189:AT189"/>
    <mergeCell ref="C190:D190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U190:V190"/>
    <mergeCell ref="W190:X190"/>
    <mergeCell ref="Y190:Z190"/>
    <mergeCell ref="AA190:AB190"/>
    <mergeCell ref="AC190:AD190"/>
    <mergeCell ref="AE190:AF190"/>
    <mergeCell ref="AG190:AH190"/>
    <mergeCell ref="AI190:AK190"/>
    <mergeCell ref="AL190:AN190"/>
    <mergeCell ref="AO190:AQ190"/>
    <mergeCell ref="AR190:AT190"/>
    <mergeCell ref="U189:V189"/>
    <mergeCell ref="W189:X189"/>
    <mergeCell ref="Y189:Z189"/>
    <mergeCell ref="AA189:AB189"/>
    <mergeCell ref="AC189:AD189"/>
    <mergeCell ref="AE189:AF189"/>
    <mergeCell ref="AG189:AH189"/>
    <mergeCell ref="AI189:AK189"/>
    <mergeCell ref="AL189:AN189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AO187:AQ187"/>
    <mergeCell ref="G187:H187"/>
    <mergeCell ref="I187:J187"/>
    <mergeCell ref="K187:L187"/>
    <mergeCell ref="M187:N187"/>
    <mergeCell ref="O187:P187"/>
    <mergeCell ref="Q187:R187"/>
    <mergeCell ref="S187:T187"/>
    <mergeCell ref="AR187:AT187"/>
    <mergeCell ref="C188:D188"/>
    <mergeCell ref="E188:F188"/>
    <mergeCell ref="G188:H188"/>
    <mergeCell ref="I188:J188"/>
    <mergeCell ref="K188:L188"/>
    <mergeCell ref="M188:N188"/>
    <mergeCell ref="O188:P188"/>
    <mergeCell ref="Q188:R188"/>
    <mergeCell ref="S188:T188"/>
    <mergeCell ref="U188:V188"/>
    <mergeCell ref="W188:X188"/>
    <mergeCell ref="Y188:Z188"/>
    <mergeCell ref="AA188:AB188"/>
    <mergeCell ref="AC188:AD188"/>
    <mergeCell ref="AE188:AF188"/>
    <mergeCell ref="AG188:AH188"/>
    <mergeCell ref="AI188:AK188"/>
    <mergeCell ref="AL188:AN188"/>
    <mergeCell ref="AO188:AQ188"/>
    <mergeCell ref="AR188:AT188"/>
    <mergeCell ref="U187:V187"/>
    <mergeCell ref="W187:X187"/>
    <mergeCell ref="Y187:Z187"/>
    <mergeCell ref="AA187:AB187"/>
    <mergeCell ref="AC187:AD187"/>
    <mergeCell ref="AE187:AF187"/>
    <mergeCell ref="AG187:AH187"/>
    <mergeCell ref="AI187:AK187"/>
    <mergeCell ref="AL187:AN187"/>
    <mergeCell ref="C187:D187"/>
    <mergeCell ref="E187:F187"/>
    <mergeCell ref="AO185:AQ185"/>
    <mergeCell ref="AR185:AT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  <mergeCell ref="AA186:AB186"/>
    <mergeCell ref="AC186:AD186"/>
    <mergeCell ref="AE186:AF186"/>
    <mergeCell ref="AG186:AH186"/>
    <mergeCell ref="AI186:AK186"/>
    <mergeCell ref="AL186:AN186"/>
    <mergeCell ref="AO186:AQ186"/>
    <mergeCell ref="AR186:AT186"/>
    <mergeCell ref="U185:V185"/>
    <mergeCell ref="W185:X185"/>
    <mergeCell ref="Y185:Z185"/>
    <mergeCell ref="AA185:AB185"/>
    <mergeCell ref="AC185:AD185"/>
    <mergeCell ref="AE185:AF185"/>
    <mergeCell ref="AG185:AH185"/>
    <mergeCell ref="AI185:AK185"/>
    <mergeCell ref="AL185:AN185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3:AQ183"/>
    <mergeCell ref="AR183:AT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AA184:AB184"/>
    <mergeCell ref="AC184:AD184"/>
    <mergeCell ref="AE184:AF184"/>
    <mergeCell ref="AG184:AH184"/>
    <mergeCell ref="AI184:AK184"/>
    <mergeCell ref="AL184:AN184"/>
    <mergeCell ref="AO184:AQ184"/>
    <mergeCell ref="AR184:AT184"/>
    <mergeCell ref="U183:V183"/>
    <mergeCell ref="W183:X183"/>
    <mergeCell ref="Y183:Z183"/>
    <mergeCell ref="AA183:AB183"/>
    <mergeCell ref="AC183:AD183"/>
    <mergeCell ref="AE183:AF183"/>
    <mergeCell ref="AG183:AH183"/>
    <mergeCell ref="AI183:AK183"/>
    <mergeCell ref="AL183:AN183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AO181:AQ181"/>
    <mergeCell ref="G181:H181"/>
    <mergeCell ref="I181:J181"/>
    <mergeCell ref="K181:L181"/>
    <mergeCell ref="M181:N181"/>
    <mergeCell ref="O181:P181"/>
    <mergeCell ref="Q181:R181"/>
    <mergeCell ref="S181:T181"/>
    <mergeCell ref="AR181:AT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AA182:AB182"/>
    <mergeCell ref="AC182:AD182"/>
    <mergeCell ref="AE182:AF182"/>
    <mergeCell ref="AG182:AH182"/>
    <mergeCell ref="AI182:AK182"/>
    <mergeCell ref="AL182:AN182"/>
    <mergeCell ref="AO182:AQ182"/>
    <mergeCell ref="AR182:AT182"/>
    <mergeCell ref="U181:V181"/>
    <mergeCell ref="W181:X181"/>
    <mergeCell ref="Y181:Z181"/>
    <mergeCell ref="AA181:AB181"/>
    <mergeCell ref="AC181:AD181"/>
    <mergeCell ref="AE181:AF181"/>
    <mergeCell ref="AG181:AH181"/>
    <mergeCell ref="AI181:AK181"/>
    <mergeCell ref="AL181:AN181"/>
    <mergeCell ref="C181:D181"/>
    <mergeCell ref="E181:F181"/>
    <mergeCell ref="AO179:AQ179"/>
    <mergeCell ref="AR179:AT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  <mergeCell ref="AA180:AB180"/>
    <mergeCell ref="AC180:AD180"/>
    <mergeCell ref="AE180:AF180"/>
    <mergeCell ref="AG180:AH180"/>
    <mergeCell ref="AI180:AK180"/>
    <mergeCell ref="AL180:AN180"/>
    <mergeCell ref="AO180:AQ180"/>
    <mergeCell ref="AR180:AT180"/>
    <mergeCell ref="U179:V179"/>
    <mergeCell ref="W179:X179"/>
    <mergeCell ref="Y179:Z179"/>
    <mergeCell ref="AA179:AB179"/>
    <mergeCell ref="AC179:AD179"/>
    <mergeCell ref="AE179:AF179"/>
    <mergeCell ref="AG179:AH179"/>
    <mergeCell ref="AI179:AK179"/>
    <mergeCell ref="AL179:AN179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AO177:AQ177"/>
    <mergeCell ref="AR177:AT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AA178:AB178"/>
    <mergeCell ref="AC178:AD178"/>
    <mergeCell ref="AE178:AF178"/>
    <mergeCell ref="AG178:AH178"/>
    <mergeCell ref="AI178:AK178"/>
    <mergeCell ref="AL178:AN178"/>
    <mergeCell ref="AO178:AQ178"/>
    <mergeCell ref="AR178:AT178"/>
    <mergeCell ref="U177:V177"/>
    <mergeCell ref="W177:X177"/>
    <mergeCell ref="Y177:Z177"/>
    <mergeCell ref="AA177:AB177"/>
    <mergeCell ref="AC177:AD177"/>
    <mergeCell ref="AE177:AF177"/>
    <mergeCell ref="AG177:AH177"/>
    <mergeCell ref="AI177:AK177"/>
    <mergeCell ref="AL177:AN177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O175:AQ175"/>
    <mergeCell ref="G175:H175"/>
    <mergeCell ref="I175:J175"/>
    <mergeCell ref="K175:L175"/>
    <mergeCell ref="M175:N175"/>
    <mergeCell ref="O175:P175"/>
    <mergeCell ref="Q175:R175"/>
    <mergeCell ref="S175:T175"/>
    <mergeCell ref="AR175:AT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AA176:AB176"/>
    <mergeCell ref="AC176:AD176"/>
    <mergeCell ref="AE176:AF176"/>
    <mergeCell ref="AG176:AH176"/>
    <mergeCell ref="AI176:AK176"/>
    <mergeCell ref="AL176:AN176"/>
    <mergeCell ref="AO176:AQ176"/>
    <mergeCell ref="AR176:AT176"/>
    <mergeCell ref="U175:V175"/>
    <mergeCell ref="W175:X175"/>
    <mergeCell ref="Y175:Z175"/>
    <mergeCell ref="AA175:AB175"/>
    <mergeCell ref="AC175:AD175"/>
    <mergeCell ref="AE175:AF175"/>
    <mergeCell ref="AG175:AH175"/>
    <mergeCell ref="AI175:AK175"/>
    <mergeCell ref="AL175:AN175"/>
    <mergeCell ref="C175:D175"/>
    <mergeCell ref="E175:F175"/>
    <mergeCell ref="AO173:AQ173"/>
    <mergeCell ref="AR173:AT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AA174:AB174"/>
    <mergeCell ref="AC174:AD174"/>
    <mergeCell ref="AE174:AF174"/>
    <mergeCell ref="AG174:AH174"/>
    <mergeCell ref="AI174:AK174"/>
    <mergeCell ref="AL174:AN174"/>
    <mergeCell ref="AO174:AQ174"/>
    <mergeCell ref="AR174:AT174"/>
    <mergeCell ref="U173:V173"/>
    <mergeCell ref="W173:X173"/>
    <mergeCell ref="Y173:Z173"/>
    <mergeCell ref="AA173:AB173"/>
    <mergeCell ref="AC173:AD173"/>
    <mergeCell ref="AE173:AF173"/>
    <mergeCell ref="AG173:AH173"/>
    <mergeCell ref="AI173:AK173"/>
    <mergeCell ref="AL173:AN173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AO171:AQ171"/>
    <mergeCell ref="AR171:AT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C172:AD172"/>
    <mergeCell ref="AE172:AF172"/>
    <mergeCell ref="AG172:AH172"/>
    <mergeCell ref="AI172:AK172"/>
    <mergeCell ref="AL172:AN172"/>
    <mergeCell ref="AO172:AQ172"/>
    <mergeCell ref="AR172:AT172"/>
    <mergeCell ref="U171:V171"/>
    <mergeCell ref="W171:X171"/>
    <mergeCell ref="Y171:Z171"/>
    <mergeCell ref="AA171:AB171"/>
    <mergeCell ref="AC171:AD171"/>
    <mergeCell ref="AE171:AF171"/>
    <mergeCell ref="AG171:AH171"/>
    <mergeCell ref="AI171:AK171"/>
    <mergeCell ref="AL171:AN171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AO169:AQ169"/>
    <mergeCell ref="G169:H169"/>
    <mergeCell ref="I169:J169"/>
    <mergeCell ref="K169:L169"/>
    <mergeCell ref="M169:N169"/>
    <mergeCell ref="O169:P169"/>
    <mergeCell ref="Q169:R169"/>
    <mergeCell ref="S169:T169"/>
    <mergeCell ref="AR169:AT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G170:AH170"/>
    <mergeCell ref="AI170:AK170"/>
    <mergeCell ref="AL170:AN170"/>
    <mergeCell ref="AO170:AQ170"/>
    <mergeCell ref="AR170:AT170"/>
    <mergeCell ref="U169:V169"/>
    <mergeCell ref="W169:X169"/>
    <mergeCell ref="Y169:Z169"/>
    <mergeCell ref="AA169:AB169"/>
    <mergeCell ref="AC169:AD169"/>
    <mergeCell ref="AE169:AF169"/>
    <mergeCell ref="AG169:AH169"/>
    <mergeCell ref="AI169:AK169"/>
    <mergeCell ref="AL169:AN169"/>
    <mergeCell ref="C169:D169"/>
    <mergeCell ref="E169:F169"/>
    <mergeCell ref="AO167:AQ167"/>
    <mergeCell ref="AR167:AT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A168:AB168"/>
    <mergeCell ref="AC168:AD168"/>
    <mergeCell ref="AE168:AF168"/>
    <mergeCell ref="AG168:AH168"/>
    <mergeCell ref="AI168:AK168"/>
    <mergeCell ref="AL168:AN168"/>
    <mergeCell ref="AO168:AQ168"/>
    <mergeCell ref="AR168:AT168"/>
    <mergeCell ref="U167:V167"/>
    <mergeCell ref="W167:X167"/>
    <mergeCell ref="Y167:Z167"/>
    <mergeCell ref="AA167:AB167"/>
    <mergeCell ref="AC167:AD167"/>
    <mergeCell ref="AE167:AF167"/>
    <mergeCell ref="AG167:AH167"/>
    <mergeCell ref="AI167:AK167"/>
    <mergeCell ref="AL167:AN167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AO165:AQ165"/>
    <mergeCell ref="AR165:AT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G166:AH166"/>
    <mergeCell ref="AI166:AK166"/>
    <mergeCell ref="AL166:AN166"/>
    <mergeCell ref="AO166:AQ166"/>
    <mergeCell ref="AR166:AT166"/>
    <mergeCell ref="U165:V165"/>
    <mergeCell ref="W165:X165"/>
    <mergeCell ref="Y165:Z165"/>
    <mergeCell ref="AA165:AB165"/>
    <mergeCell ref="AC165:AD165"/>
    <mergeCell ref="AE165:AF165"/>
    <mergeCell ref="AG165:AH165"/>
    <mergeCell ref="AI165:AK165"/>
    <mergeCell ref="AL165:AN165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AO163:AQ163"/>
    <mergeCell ref="G163:H163"/>
    <mergeCell ref="I163:J163"/>
    <mergeCell ref="K163:L163"/>
    <mergeCell ref="M163:N163"/>
    <mergeCell ref="O163:P163"/>
    <mergeCell ref="Q163:R163"/>
    <mergeCell ref="S163:T163"/>
    <mergeCell ref="AR163:AT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G164:AH164"/>
    <mergeCell ref="AI164:AK164"/>
    <mergeCell ref="AL164:AN164"/>
    <mergeCell ref="AO164:AQ164"/>
    <mergeCell ref="AR164:AT164"/>
    <mergeCell ref="U163:V163"/>
    <mergeCell ref="W163:X163"/>
    <mergeCell ref="Y163:Z163"/>
    <mergeCell ref="AA163:AB163"/>
    <mergeCell ref="AC163:AD163"/>
    <mergeCell ref="AE163:AF163"/>
    <mergeCell ref="AG163:AH163"/>
    <mergeCell ref="AI163:AK163"/>
    <mergeCell ref="AL163:AN163"/>
    <mergeCell ref="C163:D163"/>
    <mergeCell ref="E163:F163"/>
    <mergeCell ref="AO161:AQ161"/>
    <mergeCell ref="AR161:AT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I162:AK162"/>
    <mergeCell ref="AL162:AN162"/>
    <mergeCell ref="AO162:AQ162"/>
    <mergeCell ref="AR162:AT162"/>
    <mergeCell ref="U161:V161"/>
    <mergeCell ref="W161:X161"/>
    <mergeCell ref="Y161:Z161"/>
    <mergeCell ref="AA161:AB161"/>
    <mergeCell ref="AC161:AD161"/>
    <mergeCell ref="AE161:AF161"/>
    <mergeCell ref="AG161:AH161"/>
    <mergeCell ref="AI161:AK161"/>
    <mergeCell ref="AL161:AN161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AO159:AQ159"/>
    <mergeCell ref="AR159:AT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K160"/>
    <mergeCell ref="AL160:AN160"/>
    <mergeCell ref="AO160:AQ160"/>
    <mergeCell ref="AR160:AT160"/>
    <mergeCell ref="U159:V159"/>
    <mergeCell ref="W159:X159"/>
    <mergeCell ref="Y159:Z159"/>
    <mergeCell ref="AA159:AB159"/>
    <mergeCell ref="AC159:AD159"/>
    <mergeCell ref="AE159:AF159"/>
    <mergeCell ref="AG159:AH159"/>
    <mergeCell ref="AI159:AK159"/>
    <mergeCell ref="AL159:AN159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AO157:AQ157"/>
    <mergeCell ref="G157:H157"/>
    <mergeCell ref="I157:J157"/>
    <mergeCell ref="K157:L157"/>
    <mergeCell ref="M157:N157"/>
    <mergeCell ref="O157:P157"/>
    <mergeCell ref="Q157:R157"/>
    <mergeCell ref="S157:T157"/>
    <mergeCell ref="AR157:AT157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U158:V158"/>
    <mergeCell ref="W158:X158"/>
    <mergeCell ref="Y158:Z158"/>
    <mergeCell ref="AA158:AB158"/>
    <mergeCell ref="AC158:AD158"/>
    <mergeCell ref="AE158:AF158"/>
    <mergeCell ref="AG158:AH158"/>
    <mergeCell ref="AI158:AK158"/>
    <mergeCell ref="AL158:AN158"/>
    <mergeCell ref="AO158:AQ158"/>
    <mergeCell ref="AR158:AT158"/>
    <mergeCell ref="U157:V157"/>
    <mergeCell ref="W157:X157"/>
    <mergeCell ref="Y157:Z157"/>
    <mergeCell ref="AA157:AB157"/>
    <mergeCell ref="AC157:AD157"/>
    <mergeCell ref="AE157:AF157"/>
    <mergeCell ref="AG157:AH157"/>
    <mergeCell ref="AI157:AK157"/>
    <mergeCell ref="AL157:AN157"/>
    <mergeCell ref="C157:D157"/>
    <mergeCell ref="E157:F157"/>
    <mergeCell ref="AO155:AQ155"/>
    <mergeCell ref="AR155:AT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AI156:AK156"/>
    <mergeCell ref="AL156:AN156"/>
    <mergeCell ref="AO156:AQ156"/>
    <mergeCell ref="AR156:AT156"/>
    <mergeCell ref="U155:V155"/>
    <mergeCell ref="W155:X155"/>
    <mergeCell ref="Y155:Z155"/>
    <mergeCell ref="AA155:AB155"/>
    <mergeCell ref="AC155:AD155"/>
    <mergeCell ref="AE155:AF155"/>
    <mergeCell ref="AG155:AH155"/>
    <mergeCell ref="AI155:AK155"/>
    <mergeCell ref="AL155:AN155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AO153:AQ153"/>
    <mergeCell ref="AR153:AT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E154:AF154"/>
    <mergeCell ref="AG154:AH154"/>
    <mergeCell ref="AI154:AK154"/>
    <mergeCell ref="AL154:AN154"/>
    <mergeCell ref="AO154:AQ154"/>
    <mergeCell ref="AR154:AT154"/>
    <mergeCell ref="U153:V153"/>
    <mergeCell ref="W153:X153"/>
    <mergeCell ref="Y153:Z153"/>
    <mergeCell ref="AA153:AB153"/>
    <mergeCell ref="AC153:AD153"/>
    <mergeCell ref="AE153:AF153"/>
    <mergeCell ref="AG153:AH153"/>
    <mergeCell ref="AI153:AK153"/>
    <mergeCell ref="AL153:AN153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AO151:AQ151"/>
    <mergeCell ref="G151:H151"/>
    <mergeCell ref="I151:J151"/>
    <mergeCell ref="K151:L151"/>
    <mergeCell ref="M151:N151"/>
    <mergeCell ref="O151:P151"/>
    <mergeCell ref="Q151:R151"/>
    <mergeCell ref="S151:T151"/>
    <mergeCell ref="AR151:AT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AA152:AB152"/>
    <mergeCell ref="AC152:AD152"/>
    <mergeCell ref="AE152:AF152"/>
    <mergeCell ref="AG152:AH152"/>
    <mergeCell ref="AI152:AK152"/>
    <mergeCell ref="AL152:AN152"/>
    <mergeCell ref="AO152:AQ152"/>
    <mergeCell ref="AR152:AT152"/>
    <mergeCell ref="U151:V151"/>
    <mergeCell ref="W151:X151"/>
    <mergeCell ref="Y151:Z151"/>
    <mergeCell ref="AA151:AB151"/>
    <mergeCell ref="AC151:AD151"/>
    <mergeCell ref="AE151:AF151"/>
    <mergeCell ref="AG151:AH151"/>
    <mergeCell ref="AI151:AK151"/>
    <mergeCell ref="AL151:AN151"/>
    <mergeCell ref="C151:D151"/>
    <mergeCell ref="E151:F151"/>
    <mergeCell ref="AO149:AQ149"/>
    <mergeCell ref="AR149:AT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AA150:AB150"/>
    <mergeCell ref="AC150:AD150"/>
    <mergeCell ref="AE150:AF150"/>
    <mergeCell ref="AG150:AH150"/>
    <mergeCell ref="AI150:AK150"/>
    <mergeCell ref="AL150:AN150"/>
    <mergeCell ref="AO150:AQ150"/>
    <mergeCell ref="AR150:AT150"/>
    <mergeCell ref="U149:V149"/>
    <mergeCell ref="W149:X149"/>
    <mergeCell ref="Y149:Z149"/>
    <mergeCell ref="AA149:AB149"/>
    <mergeCell ref="AC149:AD149"/>
    <mergeCell ref="AE149:AF149"/>
    <mergeCell ref="AG149:AH149"/>
    <mergeCell ref="AI149:AK149"/>
    <mergeCell ref="AL149:AN149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AO147:AQ147"/>
    <mergeCell ref="AR147:AT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AA148:AB148"/>
    <mergeCell ref="AC148:AD148"/>
    <mergeCell ref="AE148:AF148"/>
    <mergeCell ref="AG148:AH148"/>
    <mergeCell ref="AI148:AK148"/>
    <mergeCell ref="AL148:AN148"/>
    <mergeCell ref="AO148:AQ148"/>
    <mergeCell ref="AR148:AT148"/>
    <mergeCell ref="U147:V147"/>
    <mergeCell ref="W147:X147"/>
    <mergeCell ref="Y147:Z147"/>
    <mergeCell ref="AA147:AB147"/>
    <mergeCell ref="AC147:AD147"/>
    <mergeCell ref="AE147:AF147"/>
    <mergeCell ref="AG147:AH147"/>
    <mergeCell ref="AI147:AK147"/>
    <mergeCell ref="AL147:AN147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AO145:AQ145"/>
    <mergeCell ref="G145:H145"/>
    <mergeCell ref="I145:J145"/>
    <mergeCell ref="K145:L145"/>
    <mergeCell ref="M145:N145"/>
    <mergeCell ref="O145:P145"/>
    <mergeCell ref="Q145:R145"/>
    <mergeCell ref="S145:T145"/>
    <mergeCell ref="AR145:AT145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AA146:AB146"/>
    <mergeCell ref="AC146:AD146"/>
    <mergeCell ref="AE146:AF146"/>
    <mergeCell ref="AG146:AH146"/>
    <mergeCell ref="AI146:AK146"/>
    <mergeCell ref="AL146:AN146"/>
    <mergeCell ref="AO146:AQ146"/>
    <mergeCell ref="AR146:AT146"/>
    <mergeCell ref="U145:V145"/>
    <mergeCell ref="W145:X145"/>
    <mergeCell ref="Y145:Z145"/>
    <mergeCell ref="AA145:AB145"/>
    <mergeCell ref="AC145:AD145"/>
    <mergeCell ref="AE145:AF145"/>
    <mergeCell ref="AG145:AH145"/>
    <mergeCell ref="AI145:AK145"/>
    <mergeCell ref="AL145:AN145"/>
    <mergeCell ref="C145:D145"/>
    <mergeCell ref="E145:F145"/>
    <mergeCell ref="AO143:AQ143"/>
    <mergeCell ref="AR143:AT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Y144:Z144"/>
    <mergeCell ref="AA144:AB144"/>
    <mergeCell ref="AC144:AD144"/>
    <mergeCell ref="AE144:AF144"/>
    <mergeCell ref="AG144:AH144"/>
    <mergeCell ref="AI144:AK144"/>
    <mergeCell ref="AL144:AN144"/>
    <mergeCell ref="AO144:AQ144"/>
    <mergeCell ref="AR144:AT144"/>
    <mergeCell ref="U143:V143"/>
    <mergeCell ref="W143:X143"/>
    <mergeCell ref="Y143:Z143"/>
    <mergeCell ref="AA143:AB143"/>
    <mergeCell ref="AC143:AD143"/>
    <mergeCell ref="AE143:AF143"/>
    <mergeCell ref="AG143:AH143"/>
    <mergeCell ref="AI143:AK143"/>
    <mergeCell ref="AL143:AN143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AO141:AQ141"/>
    <mergeCell ref="AR141:AT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AA142:AB142"/>
    <mergeCell ref="AC142:AD142"/>
    <mergeCell ref="AE142:AF142"/>
    <mergeCell ref="AG142:AH142"/>
    <mergeCell ref="AI142:AK142"/>
    <mergeCell ref="AL142:AN142"/>
    <mergeCell ref="AO142:AQ142"/>
    <mergeCell ref="AR142:AT142"/>
    <mergeCell ref="U141:V141"/>
    <mergeCell ref="W141:X141"/>
    <mergeCell ref="Y141:Z141"/>
    <mergeCell ref="AA141:AB141"/>
    <mergeCell ref="AC141:AD141"/>
    <mergeCell ref="AE141:AF141"/>
    <mergeCell ref="AG141:AH141"/>
    <mergeCell ref="AI141:AK141"/>
    <mergeCell ref="AL141:AN141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AO139:AQ139"/>
    <mergeCell ref="G139:H139"/>
    <mergeCell ref="I139:J139"/>
    <mergeCell ref="K139:L139"/>
    <mergeCell ref="M139:N139"/>
    <mergeCell ref="O139:P139"/>
    <mergeCell ref="Q139:R139"/>
    <mergeCell ref="S139:T139"/>
    <mergeCell ref="AR139:AT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AA140:AB140"/>
    <mergeCell ref="AC140:AD140"/>
    <mergeCell ref="AE140:AF140"/>
    <mergeCell ref="AG140:AH140"/>
    <mergeCell ref="AI140:AK140"/>
    <mergeCell ref="AL140:AN140"/>
    <mergeCell ref="AO140:AQ140"/>
    <mergeCell ref="AR140:AT140"/>
    <mergeCell ref="U139:V139"/>
    <mergeCell ref="W139:X139"/>
    <mergeCell ref="Y139:Z139"/>
    <mergeCell ref="AA139:AB139"/>
    <mergeCell ref="AC139:AD139"/>
    <mergeCell ref="AE139:AF139"/>
    <mergeCell ref="AG139:AH139"/>
    <mergeCell ref="AI139:AK139"/>
    <mergeCell ref="AL139:AN139"/>
    <mergeCell ref="C139:D139"/>
    <mergeCell ref="E139:F139"/>
    <mergeCell ref="AO137:AQ137"/>
    <mergeCell ref="AR137:AT137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AA138:AB138"/>
    <mergeCell ref="AC138:AD138"/>
    <mergeCell ref="AE138:AF138"/>
    <mergeCell ref="AG138:AH138"/>
    <mergeCell ref="AI138:AK138"/>
    <mergeCell ref="AL138:AN138"/>
    <mergeCell ref="AO138:AQ138"/>
    <mergeCell ref="AR138:AT138"/>
    <mergeCell ref="U137:V137"/>
    <mergeCell ref="W137:X137"/>
    <mergeCell ref="Y137:Z137"/>
    <mergeCell ref="AA137:AB137"/>
    <mergeCell ref="AC137:AD137"/>
    <mergeCell ref="AE137:AF137"/>
    <mergeCell ref="AG137:AH137"/>
    <mergeCell ref="AI137:AK137"/>
    <mergeCell ref="AL137:AN137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AO135:AQ135"/>
    <mergeCell ref="AR135:AT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A136:AB136"/>
    <mergeCell ref="AC136:AD136"/>
    <mergeCell ref="AE136:AF136"/>
    <mergeCell ref="AG136:AH136"/>
    <mergeCell ref="AI136:AK136"/>
    <mergeCell ref="AL136:AN136"/>
    <mergeCell ref="AO136:AQ136"/>
    <mergeCell ref="AR136:AT136"/>
    <mergeCell ref="U135:V135"/>
    <mergeCell ref="W135:X135"/>
    <mergeCell ref="Y135:Z135"/>
    <mergeCell ref="AA135:AB135"/>
    <mergeCell ref="AC135:AD135"/>
    <mergeCell ref="AE135:AF135"/>
    <mergeCell ref="AG135:AH135"/>
    <mergeCell ref="AI135:AK135"/>
    <mergeCell ref="AL135:AN135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AO133:AQ133"/>
    <mergeCell ref="G133:H133"/>
    <mergeCell ref="I133:J133"/>
    <mergeCell ref="K133:L133"/>
    <mergeCell ref="M133:N133"/>
    <mergeCell ref="O133:P133"/>
    <mergeCell ref="Q133:R133"/>
    <mergeCell ref="S133:T133"/>
    <mergeCell ref="AR133:AT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AA134:AB134"/>
    <mergeCell ref="AC134:AD134"/>
    <mergeCell ref="AE134:AF134"/>
    <mergeCell ref="AG134:AH134"/>
    <mergeCell ref="AI134:AK134"/>
    <mergeCell ref="AL134:AN134"/>
    <mergeCell ref="AO134:AQ134"/>
    <mergeCell ref="AR134:AT134"/>
    <mergeCell ref="U133:V133"/>
    <mergeCell ref="W133:X133"/>
    <mergeCell ref="Y133:Z133"/>
    <mergeCell ref="AA133:AB133"/>
    <mergeCell ref="AC133:AD133"/>
    <mergeCell ref="AE133:AF133"/>
    <mergeCell ref="AG133:AH133"/>
    <mergeCell ref="AI133:AK133"/>
    <mergeCell ref="AL133:AN133"/>
    <mergeCell ref="C133:D133"/>
    <mergeCell ref="E133:F133"/>
    <mergeCell ref="AO131:AQ131"/>
    <mergeCell ref="AR131:AT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AA132:AB132"/>
    <mergeCell ref="AC132:AD132"/>
    <mergeCell ref="AE132:AF132"/>
    <mergeCell ref="AG132:AH132"/>
    <mergeCell ref="AI132:AK132"/>
    <mergeCell ref="AL132:AN132"/>
    <mergeCell ref="AO132:AQ132"/>
    <mergeCell ref="AR132:AT132"/>
    <mergeCell ref="U131:V131"/>
    <mergeCell ref="W131:X131"/>
    <mergeCell ref="Y131:Z131"/>
    <mergeCell ref="AA131:AB131"/>
    <mergeCell ref="AC131:AD131"/>
    <mergeCell ref="AE131:AF131"/>
    <mergeCell ref="AG131:AH131"/>
    <mergeCell ref="AI131:AK131"/>
    <mergeCell ref="AL131:AN131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AO129:AQ129"/>
    <mergeCell ref="AR129:AT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AG130:AH130"/>
    <mergeCell ref="AI130:AK130"/>
    <mergeCell ref="AL130:AN130"/>
    <mergeCell ref="AO130:AQ130"/>
    <mergeCell ref="AR130:AT130"/>
    <mergeCell ref="U129:V129"/>
    <mergeCell ref="W129:X129"/>
    <mergeCell ref="Y129:Z129"/>
    <mergeCell ref="AA129:AB129"/>
    <mergeCell ref="AC129:AD129"/>
    <mergeCell ref="AE129:AF129"/>
    <mergeCell ref="AG129:AH129"/>
    <mergeCell ref="AI129:AK129"/>
    <mergeCell ref="AL129:AN129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AO127:AQ127"/>
    <mergeCell ref="G127:H127"/>
    <mergeCell ref="I127:J127"/>
    <mergeCell ref="K127:L127"/>
    <mergeCell ref="M127:N127"/>
    <mergeCell ref="O127:P127"/>
    <mergeCell ref="Q127:R127"/>
    <mergeCell ref="S127:T127"/>
    <mergeCell ref="AR127:AT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AC128:AD128"/>
    <mergeCell ref="AE128:AF128"/>
    <mergeCell ref="AG128:AH128"/>
    <mergeCell ref="AI128:AK128"/>
    <mergeCell ref="AL128:AN128"/>
    <mergeCell ref="AO128:AQ128"/>
    <mergeCell ref="AR128:AT128"/>
    <mergeCell ref="U127:V127"/>
    <mergeCell ref="W127:X127"/>
    <mergeCell ref="Y127:Z127"/>
    <mergeCell ref="AA127:AB127"/>
    <mergeCell ref="AC127:AD127"/>
    <mergeCell ref="AE127:AF127"/>
    <mergeCell ref="AG127:AH127"/>
    <mergeCell ref="AI127:AK127"/>
    <mergeCell ref="AL127:AN127"/>
    <mergeCell ref="C127:D127"/>
    <mergeCell ref="E127:F127"/>
    <mergeCell ref="AO125:AQ125"/>
    <mergeCell ref="AR125:AT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K126"/>
    <mergeCell ref="AL126:AN126"/>
    <mergeCell ref="AO126:AQ126"/>
    <mergeCell ref="AR126:AT126"/>
    <mergeCell ref="U125:V125"/>
    <mergeCell ref="W125:X125"/>
    <mergeCell ref="Y125:Z125"/>
    <mergeCell ref="AA125:AB125"/>
    <mergeCell ref="AC125:AD125"/>
    <mergeCell ref="AE125:AF125"/>
    <mergeCell ref="AG125:AH125"/>
    <mergeCell ref="AI125:AK125"/>
    <mergeCell ref="AL125:AN125"/>
    <mergeCell ref="C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AO123:AQ123"/>
    <mergeCell ref="AR123:AT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AG124:AH124"/>
    <mergeCell ref="AI124:AK124"/>
    <mergeCell ref="AL124:AN124"/>
    <mergeCell ref="AO124:AQ124"/>
    <mergeCell ref="AR124:AT124"/>
    <mergeCell ref="U123:V123"/>
    <mergeCell ref="W123:X123"/>
    <mergeCell ref="Y123:Z123"/>
    <mergeCell ref="AA123:AB123"/>
    <mergeCell ref="AC123:AD123"/>
    <mergeCell ref="AE123:AF123"/>
    <mergeCell ref="AG123:AH123"/>
    <mergeCell ref="AI123:AK123"/>
    <mergeCell ref="AL123:AN123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AO121:AQ121"/>
    <mergeCell ref="G121:H121"/>
    <mergeCell ref="I121:J121"/>
    <mergeCell ref="K121:L121"/>
    <mergeCell ref="M121:N121"/>
    <mergeCell ref="O121:P121"/>
    <mergeCell ref="Q121:R121"/>
    <mergeCell ref="S121:T121"/>
    <mergeCell ref="AR121:AT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I122:AK122"/>
    <mergeCell ref="AL122:AN122"/>
    <mergeCell ref="AO122:AQ122"/>
    <mergeCell ref="AR122:AT122"/>
    <mergeCell ref="U121:V121"/>
    <mergeCell ref="W121:X121"/>
    <mergeCell ref="Y121:Z121"/>
    <mergeCell ref="AA121:AB121"/>
    <mergeCell ref="AC121:AD121"/>
    <mergeCell ref="AE121:AF121"/>
    <mergeCell ref="AG121:AH121"/>
    <mergeCell ref="AI121:AK121"/>
    <mergeCell ref="AL121:AN121"/>
    <mergeCell ref="C121:D121"/>
    <mergeCell ref="E121:F121"/>
    <mergeCell ref="AO119:AQ119"/>
    <mergeCell ref="AR119:AT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AG120:AH120"/>
    <mergeCell ref="AI120:AK120"/>
    <mergeCell ref="AL120:AN120"/>
    <mergeCell ref="AO120:AQ120"/>
    <mergeCell ref="AR120:AT120"/>
    <mergeCell ref="U119:V119"/>
    <mergeCell ref="W119:X119"/>
    <mergeCell ref="Y119:Z119"/>
    <mergeCell ref="AA119:AB119"/>
    <mergeCell ref="AC119:AD119"/>
    <mergeCell ref="AE119:AF119"/>
    <mergeCell ref="AG119:AH119"/>
    <mergeCell ref="AI119:AK119"/>
    <mergeCell ref="AL119:AN119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AO117:AQ117"/>
    <mergeCell ref="AR117:AT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AG118:AH118"/>
    <mergeCell ref="AI118:AK118"/>
    <mergeCell ref="AL118:AN118"/>
    <mergeCell ref="AO118:AQ118"/>
    <mergeCell ref="AR118:AT118"/>
    <mergeCell ref="U117:V117"/>
    <mergeCell ref="W117:X117"/>
    <mergeCell ref="Y117:Z117"/>
    <mergeCell ref="AA117:AB117"/>
    <mergeCell ref="AC117:AD117"/>
    <mergeCell ref="AE117:AF117"/>
    <mergeCell ref="AG117:AH117"/>
    <mergeCell ref="AI117:AK117"/>
    <mergeCell ref="AL117:AN117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AO115:AQ115"/>
    <mergeCell ref="G115:H115"/>
    <mergeCell ref="I115:J115"/>
    <mergeCell ref="K115:L115"/>
    <mergeCell ref="M115:N115"/>
    <mergeCell ref="O115:P115"/>
    <mergeCell ref="Q115:R115"/>
    <mergeCell ref="S115:T115"/>
    <mergeCell ref="AR115:AT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K116"/>
    <mergeCell ref="AL116:AN116"/>
    <mergeCell ref="AO116:AQ116"/>
    <mergeCell ref="AR116:AT116"/>
    <mergeCell ref="U115:V115"/>
    <mergeCell ref="W115:X115"/>
    <mergeCell ref="Y115:Z115"/>
    <mergeCell ref="AA115:AB115"/>
    <mergeCell ref="AC115:AD115"/>
    <mergeCell ref="AE115:AF115"/>
    <mergeCell ref="AG115:AH115"/>
    <mergeCell ref="AI115:AK115"/>
    <mergeCell ref="AL115:AN115"/>
    <mergeCell ref="C115:D115"/>
    <mergeCell ref="E115:F115"/>
    <mergeCell ref="AO113:AQ113"/>
    <mergeCell ref="AR113:AT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G114:AH114"/>
    <mergeCell ref="AI114:AK114"/>
    <mergeCell ref="AL114:AN114"/>
    <mergeCell ref="AO114:AQ114"/>
    <mergeCell ref="AR114:AT114"/>
    <mergeCell ref="U113:V113"/>
    <mergeCell ref="W113:X113"/>
    <mergeCell ref="Y113:Z113"/>
    <mergeCell ref="AA113:AB113"/>
    <mergeCell ref="AC113:AD113"/>
    <mergeCell ref="AE113:AF113"/>
    <mergeCell ref="AG113:AH113"/>
    <mergeCell ref="AI113:AK113"/>
    <mergeCell ref="AL113:AN113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AO111:AQ111"/>
    <mergeCell ref="AR111:AT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K112"/>
    <mergeCell ref="AL112:AN112"/>
    <mergeCell ref="AO112:AQ112"/>
    <mergeCell ref="AR112:AT112"/>
    <mergeCell ref="U111:V111"/>
    <mergeCell ref="W111:X111"/>
    <mergeCell ref="Y111:Z111"/>
    <mergeCell ref="AA111:AB111"/>
    <mergeCell ref="AC111:AD111"/>
    <mergeCell ref="AE111:AF111"/>
    <mergeCell ref="AG111:AH111"/>
    <mergeCell ref="AI111:AK111"/>
    <mergeCell ref="AL111:AN111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AO109:AQ109"/>
    <mergeCell ref="G109:H109"/>
    <mergeCell ref="I109:J109"/>
    <mergeCell ref="K109:L109"/>
    <mergeCell ref="M109:N109"/>
    <mergeCell ref="O109:P109"/>
    <mergeCell ref="Q109:R109"/>
    <mergeCell ref="S109:T109"/>
    <mergeCell ref="AR109:AT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G110:AH110"/>
    <mergeCell ref="AI110:AK110"/>
    <mergeCell ref="AL110:AN110"/>
    <mergeCell ref="AO110:AQ110"/>
    <mergeCell ref="AR110:AT110"/>
    <mergeCell ref="U109:V109"/>
    <mergeCell ref="W109:X109"/>
    <mergeCell ref="Y109:Z109"/>
    <mergeCell ref="AA109:AB109"/>
    <mergeCell ref="AC109:AD109"/>
    <mergeCell ref="AE109:AF109"/>
    <mergeCell ref="AG109:AH109"/>
    <mergeCell ref="AI109:AK109"/>
    <mergeCell ref="AL109:AN109"/>
    <mergeCell ref="C109:D109"/>
    <mergeCell ref="E109:F109"/>
    <mergeCell ref="AO107:AQ107"/>
    <mergeCell ref="AR107:AT107"/>
    <mergeCell ref="C108:D108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AG108:AH108"/>
    <mergeCell ref="AI108:AK108"/>
    <mergeCell ref="AL108:AN108"/>
    <mergeCell ref="AO108:AQ108"/>
    <mergeCell ref="AR108:AT108"/>
    <mergeCell ref="U107:V107"/>
    <mergeCell ref="W107:X107"/>
    <mergeCell ref="Y107:Z107"/>
    <mergeCell ref="AA107:AB107"/>
    <mergeCell ref="AC107:AD107"/>
    <mergeCell ref="AE107:AF107"/>
    <mergeCell ref="AG107:AH107"/>
    <mergeCell ref="AI107:AK107"/>
    <mergeCell ref="AL107:AN107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AO105:AQ105"/>
    <mergeCell ref="AR105:AT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AG106:AH106"/>
    <mergeCell ref="AI106:AK106"/>
    <mergeCell ref="AL106:AN106"/>
    <mergeCell ref="AO106:AQ106"/>
    <mergeCell ref="AR106:AT106"/>
    <mergeCell ref="U105:V105"/>
    <mergeCell ref="W105:X105"/>
    <mergeCell ref="Y105:Z105"/>
    <mergeCell ref="AA105:AB105"/>
    <mergeCell ref="AC105:AD105"/>
    <mergeCell ref="AE105:AF105"/>
    <mergeCell ref="AG105:AH105"/>
    <mergeCell ref="AI105:AK105"/>
    <mergeCell ref="AL105:AN105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AO103:AQ103"/>
    <mergeCell ref="G103:H103"/>
    <mergeCell ref="I103:J103"/>
    <mergeCell ref="K103:L103"/>
    <mergeCell ref="M103:N103"/>
    <mergeCell ref="O103:P103"/>
    <mergeCell ref="Q103:R103"/>
    <mergeCell ref="S103:T103"/>
    <mergeCell ref="AR103:AT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AA104:AB104"/>
    <mergeCell ref="AC104:AD104"/>
    <mergeCell ref="AE104:AF104"/>
    <mergeCell ref="AG104:AH104"/>
    <mergeCell ref="AI104:AK104"/>
    <mergeCell ref="AL104:AN104"/>
    <mergeCell ref="AO104:AQ104"/>
    <mergeCell ref="AR104:AT104"/>
    <mergeCell ref="U103:V103"/>
    <mergeCell ref="W103:X103"/>
    <mergeCell ref="Y103:Z103"/>
    <mergeCell ref="AA103:AB103"/>
    <mergeCell ref="AC103:AD103"/>
    <mergeCell ref="AE103:AF103"/>
    <mergeCell ref="AG103:AH103"/>
    <mergeCell ref="AI103:AK103"/>
    <mergeCell ref="AL103:AN103"/>
    <mergeCell ref="C103:D103"/>
    <mergeCell ref="E103:F103"/>
    <mergeCell ref="AO101:AQ101"/>
    <mergeCell ref="AR101:AT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K102"/>
    <mergeCell ref="AL102:AN102"/>
    <mergeCell ref="AO102:AQ102"/>
    <mergeCell ref="AR102:AT102"/>
    <mergeCell ref="U101:V101"/>
    <mergeCell ref="W101:X101"/>
    <mergeCell ref="Y101:Z101"/>
    <mergeCell ref="AA101:AB101"/>
    <mergeCell ref="AC101:AD101"/>
    <mergeCell ref="AE101:AF101"/>
    <mergeCell ref="AG101:AH101"/>
    <mergeCell ref="AI101:AK101"/>
    <mergeCell ref="AL101:AN101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AO99:AQ99"/>
    <mergeCell ref="AR99:AT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K100"/>
    <mergeCell ref="AL100:AN100"/>
    <mergeCell ref="AO100:AQ100"/>
    <mergeCell ref="AR100:AT100"/>
    <mergeCell ref="U99:V99"/>
    <mergeCell ref="W99:X99"/>
    <mergeCell ref="Y99:Z99"/>
    <mergeCell ref="AA99:AB99"/>
    <mergeCell ref="AC99:AD99"/>
    <mergeCell ref="AE99:AF99"/>
    <mergeCell ref="AG99:AH99"/>
    <mergeCell ref="AI99:AK99"/>
    <mergeCell ref="AL99:AN99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AO97:AQ97"/>
    <mergeCell ref="G97:H97"/>
    <mergeCell ref="I97:J97"/>
    <mergeCell ref="K97:L97"/>
    <mergeCell ref="M97:N97"/>
    <mergeCell ref="O97:P97"/>
    <mergeCell ref="Q97:R97"/>
    <mergeCell ref="S97:T97"/>
    <mergeCell ref="AR97:AT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K98"/>
    <mergeCell ref="AL98:AN98"/>
    <mergeCell ref="AO98:AQ98"/>
    <mergeCell ref="AR98:AT98"/>
    <mergeCell ref="U97:V97"/>
    <mergeCell ref="W97:X97"/>
    <mergeCell ref="Y97:Z97"/>
    <mergeCell ref="AA97:AB97"/>
    <mergeCell ref="AC97:AD97"/>
    <mergeCell ref="AE97:AF97"/>
    <mergeCell ref="AG97:AH97"/>
    <mergeCell ref="AI97:AK97"/>
    <mergeCell ref="AL97:AN97"/>
    <mergeCell ref="C97:D97"/>
    <mergeCell ref="E97:F97"/>
    <mergeCell ref="AO95:AQ95"/>
    <mergeCell ref="AR95:AT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H96"/>
    <mergeCell ref="AI96:AK96"/>
    <mergeCell ref="AL96:AN96"/>
    <mergeCell ref="AO96:AQ96"/>
    <mergeCell ref="AR96:AT96"/>
    <mergeCell ref="U95:V95"/>
    <mergeCell ref="W95:X95"/>
    <mergeCell ref="Y95:Z95"/>
    <mergeCell ref="AA95:AB95"/>
    <mergeCell ref="AC95:AD95"/>
    <mergeCell ref="AE95:AF95"/>
    <mergeCell ref="AG95:AH95"/>
    <mergeCell ref="AI95:AK95"/>
    <mergeCell ref="AL95:AN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AO93:AQ93"/>
    <mergeCell ref="AR93:AT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K94"/>
    <mergeCell ref="AL94:AN94"/>
    <mergeCell ref="AO94:AQ94"/>
    <mergeCell ref="AR94:AT94"/>
    <mergeCell ref="U93:V93"/>
    <mergeCell ref="W93:X93"/>
    <mergeCell ref="Y93:Z93"/>
    <mergeCell ref="AA93:AB93"/>
    <mergeCell ref="AC93:AD93"/>
    <mergeCell ref="AE93:AF93"/>
    <mergeCell ref="AG93:AH93"/>
    <mergeCell ref="AI93:AK93"/>
    <mergeCell ref="AL93:AN93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AO91:AQ91"/>
    <mergeCell ref="G91:H91"/>
    <mergeCell ref="I91:J91"/>
    <mergeCell ref="K91:L91"/>
    <mergeCell ref="M91:N91"/>
    <mergeCell ref="O91:P91"/>
    <mergeCell ref="Q91:R91"/>
    <mergeCell ref="S91:T91"/>
    <mergeCell ref="AR91:AT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I92:AK92"/>
    <mergeCell ref="AL92:AN92"/>
    <mergeCell ref="AO92:AQ92"/>
    <mergeCell ref="AR92:AT92"/>
    <mergeCell ref="U91:V91"/>
    <mergeCell ref="W91:X91"/>
    <mergeCell ref="Y91:Z91"/>
    <mergeCell ref="AA91:AB91"/>
    <mergeCell ref="AC91:AD91"/>
    <mergeCell ref="AE91:AF91"/>
    <mergeCell ref="AG91:AH91"/>
    <mergeCell ref="AI91:AK91"/>
    <mergeCell ref="AL91:AN91"/>
    <mergeCell ref="C91:D91"/>
    <mergeCell ref="E91:F91"/>
    <mergeCell ref="AO89:AQ89"/>
    <mergeCell ref="AR89:AT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K90"/>
    <mergeCell ref="AL90:AN90"/>
    <mergeCell ref="AO90:AQ90"/>
    <mergeCell ref="AR90:AT90"/>
    <mergeCell ref="U89:V89"/>
    <mergeCell ref="W89:X89"/>
    <mergeCell ref="Y89:Z89"/>
    <mergeCell ref="AA89:AB89"/>
    <mergeCell ref="AC89:AD89"/>
    <mergeCell ref="AE89:AF89"/>
    <mergeCell ref="AG89:AH89"/>
    <mergeCell ref="AI89:AK89"/>
    <mergeCell ref="AL89:AN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AO87:AQ87"/>
    <mergeCell ref="AR87:AT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K88"/>
    <mergeCell ref="AL88:AN88"/>
    <mergeCell ref="AO88:AQ88"/>
    <mergeCell ref="AR88:AT88"/>
    <mergeCell ref="U87:V87"/>
    <mergeCell ref="W87:X87"/>
    <mergeCell ref="Y87:Z87"/>
    <mergeCell ref="AA87:AB87"/>
    <mergeCell ref="AC87:AD87"/>
    <mergeCell ref="AE87:AF87"/>
    <mergeCell ref="AG87:AH87"/>
    <mergeCell ref="AI87:AK87"/>
    <mergeCell ref="AL87:AN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AO85:AQ85"/>
    <mergeCell ref="G85:H85"/>
    <mergeCell ref="I85:J85"/>
    <mergeCell ref="K85:L85"/>
    <mergeCell ref="M85:N85"/>
    <mergeCell ref="O85:P85"/>
    <mergeCell ref="Q85:R85"/>
    <mergeCell ref="S85:T85"/>
    <mergeCell ref="AR85:AT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K86"/>
    <mergeCell ref="AL86:AN86"/>
    <mergeCell ref="AO86:AQ86"/>
    <mergeCell ref="AR86:AT86"/>
    <mergeCell ref="U85:V85"/>
    <mergeCell ref="W85:X85"/>
    <mergeCell ref="Y85:Z85"/>
    <mergeCell ref="AA85:AB85"/>
    <mergeCell ref="AC85:AD85"/>
    <mergeCell ref="AE85:AF85"/>
    <mergeCell ref="AG85:AH85"/>
    <mergeCell ref="AI85:AK85"/>
    <mergeCell ref="AL85:AN85"/>
    <mergeCell ref="C85:D85"/>
    <mergeCell ref="E85:F85"/>
    <mergeCell ref="AO83:AQ83"/>
    <mergeCell ref="AR83:AT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AI84:AK84"/>
    <mergeCell ref="AL84:AN84"/>
    <mergeCell ref="AO84:AQ84"/>
    <mergeCell ref="AR84:AT84"/>
    <mergeCell ref="U83:V83"/>
    <mergeCell ref="W83:X83"/>
    <mergeCell ref="Y83:Z83"/>
    <mergeCell ref="AA83:AB83"/>
    <mergeCell ref="AC83:AD83"/>
    <mergeCell ref="AE83:AF83"/>
    <mergeCell ref="AG83:AH83"/>
    <mergeCell ref="AI83:AK83"/>
    <mergeCell ref="AL83:AN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AO81:AQ81"/>
    <mergeCell ref="AR81:AT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K82"/>
    <mergeCell ref="AL82:AN82"/>
    <mergeCell ref="AO82:AQ82"/>
    <mergeCell ref="AR82:AT82"/>
    <mergeCell ref="U81:V81"/>
    <mergeCell ref="W81:X81"/>
    <mergeCell ref="Y81:Z81"/>
    <mergeCell ref="AA81:AB81"/>
    <mergeCell ref="AC81:AD81"/>
    <mergeCell ref="AE81:AF81"/>
    <mergeCell ref="AG81:AH81"/>
    <mergeCell ref="AI81:AK81"/>
    <mergeCell ref="AL81:AN81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AO79:AQ79"/>
    <mergeCell ref="G79:H79"/>
    <mergeCell ref="I79:J79"/>
    <mergeCell ref="K79:L79"/>
    <mergeCell ref="M79:N79"/>
    <mergeCell ref="O79:P79"/>
    <mergeCell ref="Q79:R79"/>
    <mergeCell ref="S79:T79"/>
    <mergeCell ref="AR79:AT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K80"/>
    <mergeCell ref="AL80:AN80"/>
    <mergeCell ref="AO80:AQ80"/>
    <mergeCell ref="AR80:AT80"/>
    <mergeCell ref="U79:V79"/>
    <mergeCell ref="W79:X79"/>
    <mergeCell ref="Y79:Z79"/>
    <mergeCell ref="AA79:AB79"/>
    <mergeCell ref="AC79:AD79"/>
    <mergeCell ref="AE79:AF79"/>
    <mergeCell ref="AG79:AH79"/>
    <mergeCell ref="AI79:AK79"/>
    <mergeCell ref="AL79:AN79"/>
    <mergeCell ref="C79:D79"/>
    <mergeCell ref="E79:F79"/>
    <mergeCell ref="AO77:AQ77"/>
    <mergeCell ref="AR77:AT77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K78"/>
    <mergeCell ref="AL78:AN78"/>
    <mergeCell ref="AO78:AQ78"/>
    <mergeCell ref="AR78:AT78"/>
    <mergeCell ref="U77:V77"/>
    <mergeCell ref="W77:X77"/>
    <mergeCell ref="Y77:Z77"/>
    <mergeCell ref="AA77:AB77"/>
    <mergeCell ref="AC77:AD77"/>
    <mergeCell ref="AE77:AF77"/>
    <mergeCell ref="AG77:AH77"/>
    <mergeCell ref="AI77:AK77"/>
    <mergeCell ref="AL77:AN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AO75:AQ75"/>
    <mergeCell ref="AR75:AT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K76"/>
    <mergeCell ref="AL76:AN76"/>
    <mergeCell ref="AO76:AQ76"/>
    <mergeCell ref="AR76:AT76"/>
    <mergeCell ref="U75:V75"/>
    <mergeCell ref="W75:X75"/>
    <mergeCell ref="Y75:Z75"/>
    <mergeCell ref="AA75:AB75"/>
    <mergeCell ref="AC75:AD75"/>
    <mergeCell ref="AE75:AF75"/>
    <mergeCell ref="AG75:AH75"/>
    <mergeCell ref="AI75:AK75"/>
    <mergeCell ref="AL75:AN75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AO73:AQ73"/>
    <mergeCell ref="G73:H73"/>
    <mergeCell ref="I73:J73"/>
    <mergeCell ref="K73:L73"/>
    <mergeCell ref="M73:N73"/>
    <mergeCell ref="O73:P73"/>
    <mergeCell ref="Q73:R73"/>
    <mergeCell ref="S73:T73"/>
    <mergeCell ref="AR73:AT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K74"/>
    <mergeCell ref="AL74:AN74"/>
    <mergeCell ref="AO74:AQ74"/>
    <mergeCell ref="AR74:AT74"/>
    <mergeCell ref="U73:V73"/>
    <mergeCell ref="W73:X73"/>
    <mergeCell ref="Y73:Z73"/>
    <mergeCell ref="AA73:AB73"/>
    <mergeCell ref="AC73:AD73"/>
    <mergeCell ref="AE73:AF73"/>
    <mergeCell ref="AG73:AH73"/>
    <mergeCell ref="AI73:AK73"/>
    <mergeCell ref="AL73:AN73"/>
    <mergeCell ref="C73:D73"/>
    <mergeCell ref="E73:F73"/>
    <mergeCell ref="AO71:AQ71"/>
    <mergeCell ref="AR71:AT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K72"/>
    <mergeCell ref="AL72:AN72"/>
    <mergeCell ref="AO72:AQ72"/>
    <mergeCell ref="AR72:AT72"/>
    <mergeCell ref="U71:V71"/>
    <mergeCell ref="W71:X71"/>
    <mergeCell ref="Y71:Z71"/>
    <mergeCell ref="AA71:AB71"/>
    <mergeCell ref="AC71:AD71"/>
    <mergeCell ref="AE71:AF71"/>
    <mergeCell ref="AG71:AH71"/>
    <mergeCell ref="AI71:AK71"/>
    <mergeCell ref="AL71:AN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AO69:AQ69"/>
    <mergeCell ref="AR69:AT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K70"/>
    <mergeCell ref="AL70:AN70"/>
    <mergeCell ref="AO70:AQ70"/>
    <mergeCell ref="AR70:AT70"/>
    <mergeCell ref="U69:V69"/>
    <mergeCell ref="W69:X69"/>
    <mergeCell ref="Y69:Z69"/>
    <mergeCell ref="AA69:AB69"/>
    <mergeCell ref="AC69:AD69"/>
    <mergeCell ref="AE69:AF69"/>
    <mergeCell ref="AG69:AH69"/>
    <mergeCell ref="AI69:AK69"/>
    <mergeCell ref="AL69:AN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AO67:AQ67"/>
    <mergeCell ref="G67:H67"/>
    <mergeCell ref="I67:J67"/>
    <mergeCell ref="K67:L67"/>
    <mergeCell ref="M67:N67"/>
    <mergeCell ref="O67:P67"/>
    <mergeCell ref="Q67:R67"/>
    <mergeCell ref="S67:T67"/>
    <mergeCell ref="AR67:AT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K68"/>
    <mergeCell ref="AL68:AN68"/>
    <mergeCell ref="AO68:AQ68"/>
    <mergeCell ref="AR68:AT68"/>
    <mergeCell ref="U67:V67"/>
    <mergeCell ref="W67:X67"/>
    <mergeCell ref="Y67:Z67"/>
    <mergeCell ref="AA67:AB67"/>
    <mergeCell ref="AC67:AD67"/>
    <mergeCell ref="AE67:AF67"/>
    <mergeCell ref="AG67:AH67"/>
    <mergeCell ref="AI67:AK67"/>
    <mergeCell ref="AL67:AN67"/>
    <mergeCell ref="C67:D67"/>
    <mergeCell ref="E67:F67"/>
    <mergeCell ref="AO65:AQ65"/>
    <mergeCell ref="AR65:AT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K66"/>
    <mergeCell ref="AL66:AN66"/>
    <mergeCell ref="AO66:AQ66"/>
    <mergeCell ref="AR66:AT66"/>
    <mergeCell ref="U65:V65"/>
    <mergeCell ref="W65:X65"/>
    <mergeCell ref="Y65:Z65"/>
    <mergeCell ref="AA65:AB65"/>
    <mergeCell ref="AC65:AD65"/>
    <mergeCell ref="AE65:AF65"/>
    <mergeCell ref="AG65:AH65"/>
    <mergeCell ref="AI65:AK65"/>
    <mergeCell ref="AL65:AN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AO63:AQ63"/>
    <mergeCell ref="AR63:AT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K64"/>
    <mergeCell ref="AL64:AN64"/>
    <mergeCell ref="AO64:AQ64"/>
    <mergeCell ref="AR64:AT64"/>
    <mergeCell ref="U63:V63"/>
    <mergeCell ref="W63:X63"/>
    <mergeCell ref="Y63:Z63"/>
    <mergeCell ref="AA63:AB63"/>
    <mergeCell ref="AC63:AD63"/>
    <mergeCell ref="AE63:AF63"/>
    <mergeCell ref="AG63:AH63"/>
    <mergeCell ref="AI63:AK63"/>
    <mergeCell ref="AL63:AN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AO61:AQ61"/>
    <mergeCell ref="G61:H61"/>
    <mergeCell ref="I61:J61"/>
    <mergeCell ref="K61:L61"/>
    <mergeCell ref="M61:N61"/>
    <mergeCell ref="O61:P61"/>
    <mergeCell ref="Q61:R61"/>
    <mergeCell ref="S61:T61"/>
    <mergeCell ref="AR61:AT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K62"/>
    <mergeCell ref="AL62:AN62"/>
    <mergeCell ref="AO62:AQ62"/>
    <mergeCell ref="AR62:AT62"/>
    <mergeCell ref="U61:V61"/>
    <mergeCell ref="W61:X61"/>
    <mergeCell ref="Y61:Z61"/>
    <mergeCell ref="AA61:AB61"/>
    <mergeCell ref="AC61:AD61"/>
    <mergeCell ref="AE61:AF61"/>
    <mergeCell ref="AG61:AH61"/>
    <mergeCell ref="AI61:AK61"/>
    <mergeCell ref="AL61:AN61"/>
    <mergeCell ref="C61:D61"/>
    <mergeCell ref="E61:F61"/>
    <mergeCell ref="AO59:AQ59"/>
    <mergeCell ref="AR59:AT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K60"/>
    <mergeCell ref="AL60:AN60"/>
    <mergeCell ref="AO60:AQ60"/>
    <mergeCell ref="AR60:AT60"/>
    <mergeCell ref="U59:V59"/>
    <mergeCell ref="W59:X59"/>
    <mergeCell ref="Y59:Z59"/>
    <mergeCell ref="AA59:AB59"/>
    <mergeCell ref="AC59:AD59"/>
    <mergeCell ref="AE59:AF59"/>
    <mergeCell ref="AG59:AH59"/>
    <mergeCell ref="AI59:AK59"/>
    <mergeCell ref="AL59:AN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AO57:AQ57"/>
    <mergeCell ref="AR57:AT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K58"/>
    <mergeCell ref="AL58:AN58"/>
    <mergeCell ref="AO58:AQ58"/>
    <mergeCell ref="AR58:AT58"/>
    <mergeCell ref="U57:V57"/>
    <mergeCell ref="W57:X57"/>
    <mergeCell ref="Y57:Z57"/>
    <mergeCell ref="AA57:AB57"/>
    <mergeCell ref="AC57:AD57"/>
    <mergeCell ref="AE57:AF57"/>
    <mergeCell ref="AG57:AH57"/>
    <mergeCell ref="AI57:AK57"/>
    <mergeCell ref="AL57:AN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AO55:AQ55"/>
    <mergeCell ref="G55:H55"/>
    <mergeCell ref="I55:J55"/>
    <mergeCell ref="K55:L55"/>
    <mergeCell ref="M55:N55"/>
    <mergeCell ref="O55:P55"/>
    <mergeCell ref="Q55:R55"/>
    <mergeCell ref="S55:T55"/>
    <mergeCell ref="AR55:AT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K56"/>
    <mergeCell ref="AL56:AN56"/>
    <mergeCell ref="AO56:AQ56"/>
    <mergeCell ref="AR56:AT56"/>
    <mergeCell ref="U55:V55"/>
    <mergeCell ref="W55:X55"/>
    <mergeCell ref="Y55:Z55"/>
    <mergeCell ref="AA55:AB55"/>
    <mergeCell ref="AC55:AD55"/>
    <mergeCell ref="AE55:AF55"/>
    <mergeCell ref="AG55:AH55"/>
    <mergeCell ref="AI55:AK55"/>
    <mergeCell ref="AL55:AN55"/>
    <mergeCell ref="C55:D55"/>
    <mergeCell ref="E55:F55"/>
    <mergeCell ref="AO53:AQ53"/>
    <mergeCell ref="AR53:AT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K54"/>
    <mergeCell ref="AL54:AN54"/>
    <mergeCell ref="AO54:AQ54"/>
    <mergeCell ref="AR54:AT54"/>
    <mergeCell ref="U53:V53"/>
    <mergeCell ref="W53:X53"/>
    <mergeCell ref="Y53:Z53"/>
    <mergeCell ref="AA53:AB53"/>
    <mergeCell ref="AC53:AD53"/>
    <mergeCell ref="AE53:AF53"/>
    <mergeCell ref="AG53:AH53"/>
    <mergeCell ref="AI53:AK53"/>
    <mergeCell ref="AL53:AN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AO51:AQ51"/>
    <mergeCell ref="AR51:AT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K52"/>
    <mergeCell ref="AL52:AN52"/>
    <mergeCell ref="AO52:AQ52"/>
    <mergeCell ref="AR52:AT52"/>
    <mergeCell ref="U51:V51"/>
    <mergeCell ref="W51:X51"/>
    <mergeCell ref="Y51:Z51"/>
    <mergeCell ref="AA51:AB51"/>
    <mergeCell ref="AC51:AD51"/>
    <mergeCell ref="AE51:AF51"/>
    <mergeCell ref="AG51:AH51"/>
    <mergeCell ref="AI51:AK51"/>
    <mergeCell ref="AL51:AN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AO49:AQ49"/>
    <mergeCell ref="G49:H49"/>
    <mergeCell ref="I49:J49"/>
    <mergeCell ref="K49:L49"/>
    <mergeCell ref="M49:N49"/>
    <mergeCell ref="O49:P49"/>
    <mergeCell ref="Q49:R49"/>
    <mergeCell ref="S49:T49"/>
    <mergeCell ref="AR49:AT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K50"/>
    <mergeCell ref="AL50:AN50"/>
    <mergeCell ref="AO50:AQ50"/>
    <mergeCell ref="AR50:AT50"/>
    <mergeCell ref="U49:V49"/>
    <mergeCell ref="W49:X49"/>
    <mergeCell ref="Y49:Z49"/>
    <mergeCell ref="AA49:AB49"/>
    <mergeCell ref="AC49:AD49"/>
    <mergeCell ref="AE49:AF49"/>
    <mergeCell ref="AG49:AH49"/>
    <mergeCell ref="AI49:AK49"/>
    <mergeCell ref="AL49:AN49"/>
    <mergeCell ref="C49:D49"/>
    <mergeCell ref="E49:F49"/>
    <mergeCell ref="AO47:AQ47"/>
    <mergeCell ref="AR47:AT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K48"/>
    <mergeCell ref="AL48:AN48"/>
    <mergeCell ref="AO48:AQ48"/>
    <mergeCell ref="AR48:AT48"/>
    <mergeCell ref="U47:V47"/>
    <mergeCell ref="W47:X47"/>
    <mergeCell ref="Y47:Z47"/>
    <mergeCell ref="AA47:AB47"/>
    <mergeCell ref="AC47:AD47"/>
    <mergeCell ref="AE47:AF47"/>
    <mergeCell ref="AG47:AH47"/>
    <mergeCell ref="AI47:AK47"/>
    <mergeCell ref="AL47:AN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AO45:AQ45"/>
    <mergeCell ref="AR45:AT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K46"/>
    <mergeCell ref="AL46:AN46"/>
    <mergeCell ref="AO46:AQ46"/>
    <mergeCell ref="AR46:AT46"/>
    <mergeCell ref="U45:V45"/>
    <mergeCell ref="W45:X45"/>
    <mergeCell ref="Y45:Z45"/>
    <mergeCell ref="AA45:AB45"/>
    <mergeCell ref="AC45:AD45"/>
    <mergeCell ref="AE45:AF45"/>
    <mergeCell ref="AG45:AH45"/>
    <mergeCell ref="AI45:AK45"/>
    <mergeCell ref="AL45:AN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AO43:AQ43"/>
    <mergeCell ref="G43:H43"/>
    <mergeCell ref="I43:J43"/>
    <mergeCell ref="K43:L43"/>
    <mergeCell ref="M43:N43"/>
    <mergeCell ref="O43:P43"/>
    <mergeCell ref="Q43:R43"/>
    <mergeCell ref="S43:T43"/>
    <mergeCell ref="AR43:A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K44"/>
    <mergeCell ref="AL44:AN44"/>
    <mergeCell ref="AO44:AQ44"/>
    <mergeCell ref="AR44:AT44"/>
    <mergeCell ref="U43:V43"/>
    <mergeCell ref="W43:X43"/>
    <mergeCell ref="Y43:Z43"/>
    <mergeCell ref="AA43:AB43"/>
    <mergeCell ref="AC43:AD43"/>
    <mergeCell ref="AE43:AF43"/>
    <mergeCell ref="AG43:AH43"/>
    <mergeCell ref="AI43:AK43"/>
    <mergeCell ref="AL43:AN43"/>
    <mergeCell ref="C43:D43"/>
    <mergeCell ref="E43:F43"/>
    <mergeCell ref="AR41:AT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K42"/>
    <mergeCell ref="AL42:AN42"/>
    <mergeCell ref="AO42:AQ42"/>
    <mergeCell ref="AR42:AT42"/>
    <mergeCell ref="U41:V41"/>
    <mergeCell ref="W41:X41"/>
    <mergeCell ref="Y41:Z41"/>
    <mergeCell ref="AA41:AB41"/>
    <mergeCell ref="AC41:AD41"/>
    <mergeCell ref="AE41:AF41"/>
    <mergeCell ref="AG41:AH41"/>
    <mergeCell ref="AI41:AK41"/>
    <mergeCell ref="AL41:AN41"/>
    <mergeCell ref="C41:D41"/>
    <mergeCell ref="AR39:AT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K40"/>
    <mergeCell ref="AL40:AN40"/>
    <mergeCell ref="AO40:AQ40"/>
    <mergeCell ref="AR40:AT40"/>
    <mergeCell ref="U39:V39"/>
    <mergeCell ref="W39:X39"/>
    <mergeCell ref="AO37:AQ37"/>
    <mergeCell ref="G37:H37"/>
    <mergeCell ref="I37:J37"/>
    <mergeCell ref="K37:L37"/>
    <mergeCell ref="M37:N37"/>
    <mergeCell ref="O37:P37"/>
    <mergeCell ref="Q37:R37"/>
    <mergeCell ref="S37:T37"/>
    <mergeCell ref="E41:F41"/>
    <mergeCell ref="G41:H41"/>
    <mergeCell ref="I41:J41"/>
    <mergeCell ref="K41:L41"/>
    <mergeCell ref="M41:N41"/>
    <mergeCell ref="O41:P41"/>
    <mergeCell ref="Q41:R41"/>
    <mergeCell ref="S41:T41"/>
    <mergeCell ref="AO39:AQ39"/>
    <mergeCell ref="AO41:AQ41"/>
    <mergeCell ref="AL37:AN37"/>
    <mergeCell ref="C37:D37"/>
    <mergeCell ref="E37:F37"/>
    <mergeCell ref="Y39:Z39"/>
    <mergeCell ref="AA39:AB39"/>
    <mergeCell ref="AC39:AD39"/>
    <mergeCell ref="AE39:AF39"/>
    <mergeCell ref="AG39:AH39"/>
    <mergeCell ref="AI39:AK39"/>
    <mergeCell ref="AL39:AN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AL36:AN36"/>
    <mergeCell ref="AO36:AQ36"/>
    <mergeCell ref="AR36:AT36"/>
    <mergeCell ref="AR37:A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K38"/>
    <mergeCell ref="AL38:AN38"/>
    <mergeCell ref="AO38:AQ38"/>
    <mergeCell ref="AR38:AT38"/>
    <mergeCell ref="U37:V37"/>
    <mergeCell ref="W37:X37"/>
    <mergeCell ref="Y37:Z37"/>
    <mergeCell ref="AA37:AB37"/>
    <mergeCell ref="AC37:AD37"/>
    <mergeCell ref="AE37:AF37"/>
    <mergeCell ref="AG37:AH37"/>
    <mergeCell ref="AI37:AK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K36"/>
    <mergeCell ref="C34:D34"/>
    <mergeCell ref="AC34:AD34"/>
    <mergeCell ref="AE34:AF34"/>
    <mergeCell ref="AG34:AH34"/>
    <mergeCell ref="AO34:AQ34"/>
    <mergeCell ref="AR34:AT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K35"/>
    <mergeCell ref="AL35:AN35"/>
    <mergeCell ref="E34:F34"/>
    <mergeCell ref="G34:H34"/>
    <mergeCell ref="I34:J34"/>
    <mergeCell ref="K34:L34"/>
    <mergeCell ref="M34:N34"/>
    <mergeCell ref="O34:P34"/>
    <mergeCell ref="AO35:AQ35"/>
    <mergeCell ref="AR35:AT35"/>
    <mergeCell ref="AI27:AK27"/>
    <mergeCell ref="AL27:AN27"/>
    <mergeCell ref="AO27:AQ27"/>
    <mergeCell ref="AR27:AT27"/>
    <mergeCell ref="AH13:AI13"/>
    <mergeCell ref="AI22:AK25"/>
    <mergeCell ref="AI26:AK26"/>
    <mergeCell ref="AL22:AN25"/>
    <mergeCell ref="AL26:AN26"/>
    <mergeCell ref="AO22:AQ25"/>
    <mergeCell ref="AO26:AQ26"/>
    <mergeCell ref="AR22:AT25"/>
    <mergeCell ref="AR26:AT26"/>
    <mergeCell ref="Q23:R25"/>
    <mergeCell ref="Q26:R26"/>
    <mergeCell ref="I23:J25"/>
    <mergeCell ref="I26:J26"/>
    <mergeCell ref="M23:N25"/>
    <mergeCell ref="M26:N26"/>
    <mergeCell ref="Y27:Z27"/>
    <mergeCell ref="AC27:AD27"/>
    <mergeCell ref="W27:X27"/>
    <mergeCell ref="AA27:AB27"/>
    <mergeCell ref="AE27:AF27"/>
    <mergeCell ref="AG27:AH27"/>
    <mergeCell ref="I27:J27"/>
    <mergeCell ref="M27:N27"/>
    <mergeCell ref="G27:H27"/>
    <mergeCell ref="K27:L27"/>
    <mergeCell ref="O27:P27"/>
    <mergeCell ref="Q27:R27"/>
    <mergeCell ref="AC8:AD8"/>
    <mergeCell ref="Y26:Z26"/>
    <mergeCell ref="AC26:AD26"/>
    <mergeCell ref="W26:X26"/>
    <mergeCell ref="AA26:AB26"/>
    <mergeCell ref="AE26:AF26"/>
    <mergeCell ref="AG26:AH26"/>
    <mergeCell ref="Y23:Z25"/>
    <mergeCell ref="AC23:AD25"/>
    <mergeCell ref="W23:X25"/>
    <mergeCell ref="AA23:AB25"/>
    <mergeCell ref="AE23:AF25"/>
    <mergeCell ref="AG23:AH25"/>
    <mergeCell ref="G23:H25"/>
    <mergeCell ref="G26:H26"/>
    <mergeCell ref="AI28:AK28"/>
    <mergeCell ref="AL28:AN28"/>
    <mergeCell ref="AO28:AQ28"/>
    <mergeCell ref="AR28:AT28"/>
    <mergeCell ref="I29:J29"/>
    <mergeCell ref="M29:N29"/>
    <mergeCell ref="G29:H29"/>
    <mergeCell ref="K29:L29"/>
    <mergeCell ref="O29:P29"/>
    <mergeCell ref="Q29:R29"/>
    <mergeCell ref="Y28:Z28"/>
    <mergeCell ref="AC28:AD28"/>
    <mergeCell ref="W28:X28"/>
    <mergeCell ref="AA28:AB28"/>
    <mergeCell ref="AE28:AF28"/>
    <mergeCell ref="AG28:AH28"/>
    <mergeCell ref="AO29:AQ29"/>
    <mergeCell ref="AR29:AT29"/>
    <mergeCell ref="U28:V28"/>
    <mergeCell ref="I28:J28"/>
    <mergeCell ref="M28:N28"/>
    <mergeCell ref="G28:H28"/>
    <mergeCell ref="K28:L28"/>
    <mergeCell ref="O28:P28"/>
    <mergeCell ref="Q28:R28"/>
    <mergeCell ref="I30:J30"/>
    <mergeCell ref="M30:N30"/>
    <mergeCell ref="G30:H30"/>
    <mergeCell ref="K30:L30"/>
    <mergeCell ref="O30:P30"/>
    <mergeCell ref="Q30:R30"/>
    <mergeCell ref="Y29:Z29"/>
    <mergeCell ref="AC29:AD29"/>
    <mergeCell ref="W29:X29"/>
    <mergeCell ref="AA29:AB29"/>
    <mergeCell ref="AE29:AF29"/>
    <mergeCell ref="AG29:AH29"/>
    <mergeCell ref="AO30:AQ30"/>
    <mergeCell ref="AR30:AT30"/>
    <mergeCell ref="I31:J31"/>
    <mergeCell ref="M31:N31"/>
    <mergeCell ref="G31:H31"/>
    <mergeCell ref="K31:L31"/>
    <mergeCell ref="O31:P31"/>
    <mergeCell ref="Q31:R31"/>
    <mergeCell ref="Y30:Z30"/>
    <mergeCell ref="AC30:AD30"/>
    <mergeCell ref="W30:X30"/>
    <mergeCell ref="AA30:AB30"/>
    <mergeCell ref="AE30:AF30"/>
    <mergeCell ref="AG30:AH30"/>
    <mergeCell ref="AO31:AQ31"/>
    <mergeCell ref="AR31:AT31"/>
    <mergeCell ref="U29:V29"/>
    <mergeCell ref="U30:V30"/>
    <mergeCell ref="U31:V31"/>
    <mergeCell ref="AC31:AD31"/>
    <mergeCell ref="W31:X31"/>
    <mergeCell ref="AA31:AB31"/>
    <mergeCell ref="AE31:AF31"/>
    <mergeCell ref="AG31:AH31"/>
    <mergeCell ref="AO32:AQ32"/>
    <mergeCell ref="AR32:AT32"/>
    <mergeCell ref="I33:J33"/>
    <mergeCell ref="M33:N33"/>
    <mergeCell ref="G33:H33"/>
    <mergeCell ref="K33:L33"/>
    <mergeCell ref="O33:P33"/>
    <mergeCell ref="Q33:R33"/>
    <mergeCell ref="Y32:Z32"/>
    <mergeCell ref="AC32:AD32"/>
    <mergeCell ref="W32:X32"/>
    <mergeCell ref="AA32:AB32"/>
    <mergeCell ref="AE32:AF32"/>
    <mergeCell ref="AG32:AH32"/>
    <mergeCell ref="U32:V32"/>
    <mergeCell ref="S33:T33"/>
    <mergeCell ref="AO33:AQ33"/>
    <mergeCell ref="AR33:AT33"/>
    <mergeCell ref="Y33:Z33"/>
    <mergeCell ref="AC33:AD33"/>
    <mergeCell ref="AI34:AK34"/>
    <mergeCell ref="AL34:AN34"/>
    <mergeCell ref="E23:F25"/>
    <mergeCell ref="E26:F26"/>
    <mergeCell ref="E27:F27"/>
    <mergeCell ref="E28:F28"/>
    <mergeCell ref="E29:F29"/>
    <mergeCell ref="E30:F30"/>
    <mergeCell ref="Q34:R34"/>
    <mergeCell ref="S34:T34"/>
    <mergeCell ref="U34:V34"/>
    <mergeCell ref="W34:X34"/>
    <mergeCell ref="Y34:Z34"/>
    <mergeCell ref="AA34:AB34"/>
    <mergeCell ref="AI33:AK33"/>
    <mergeCell ref="AL33:AN33"/>
    <mergeCell ref="AI32:AK32"/>
    <mergeCell ref="AL32:AN32"/>
    <mergeCell ref="AI31:AK31"/>
    <mergeCell ref="AL31:AN31"/>
    <mergeCell ref="AI30:AK30"/>
    <mergeCell ref="AL30:AN30"/>
    <mergeCell ref="AI29:AK29"/>
    <mergeCell ref="AL29:AN29"/>
    <mergeCell ref="U23:V25"/>
    <mergeCell ref="U26:V26"/>
    <mergeCell ref="U27:V27"/>
    <mergeCell ref="I32:J32"/>
    <mergeCell ref="M32:N32"/>
    <mergeCell ref="G32:H32"/>
    <mergeCell ref="K32:L32"/>
    <mergeCell ref="O32:P32"/>
    <mergeCell ref="B2:AU2"/>
    <mergeCell ref="C32:D32"/>
    <mergeCell ref="C33:D33"/>
    <mergeCell ref="C22:R22"/>
    <mergeCell ref="S23:T26"/>
    <mergeCell ref="S27:T27"/>
    <mergeCell ref="S28:T28"/>
    <mergeCell ref="S29:T29"/>
    <mergeCell ref="S30:T30"/>
    <mergeCell ref="S31:T31"/>
    <mergeCell ref="S32:T32"/>
    <mergeCell ref="C23:D26"/>
    <mergeCell ref="C27:D27"/>
    <mergeCell ref="C28:D28"/>
    <mergeCell ref="C29:D29"/>
    <mergeCell ref="C30:D30"/>
    <mergeCell ref="C31:D31"/>
    <mergeCell ref="E31:F31"/>
    <mergeCell ref="E32:F32"/>
    <mergeCell ref="E33:F33"/>
    <mergeCell ref="S22:AH22"/>
    <mergeCell ref="K23:L25"/>
    <mergeCell ref="K26:L26"/>
    <mergeCell ref="O23:P25"/>
    <mergeCell ref="O26:P26"/>
    <mergeCell ref="W33:X33"/>
    <mergeCell ref="AA33:AB33"/>
    <mergeCell ref="AE33:AF33"/>
    <mergeCell ref="AG33:AH33"/>
    <mergeCell ref="U33:V33"/>
    <mergeCell ref="Q32:R32"/>
    <mergeCell ref="Y31:Z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L39"/>
  <sheetViews>
    <sheetView showGridLines="0" workbookViewId="0">
      <selection activeCell="R6" sqref="R6"/>
    </sheetView>
  </sheetViews>
  <sheetFormatPr defaultRowHeight="10.199999999999999" x14ac:dyDescent="0.3"/>
  <cols>
    <col min="1" max="1247" width="2.77734375" style="67" customWidth="1"/>
    <col min="1248" max="16384" width="8.88671875" style="67"/>
  </cols>
  <sheetData>
    <row r="1" spans="2:38" ht="10.8" thickBot="1" x14ac:dyDescent="0.35"/>
    <row r="2" spans="2:38" ht="40.799999999999997" customHeight="1" x14ac:dyDescent="0.3">
      <c r="B2" s="19" t="s">
        <v>197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</row>
    <row r="3" spans="2:38" x14ac:dyDescent="0.3">
      <c r="B3" s="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 t="s">
        <v>196</v>
      </c>
      <c r="AA3" s="18"/>
      <c r="AB3" s="18"/>
      <c r="AC3" s="18"/>
      <c r="AD3" s="18"/>
      <c r="AE3" s="18"/>
      <c r="AG3" s="18"/>
      <c r="AH3" s="18"/>
      <c r="AI3" s="18"/>
      <c r="AJ3" s="18"/>
      <c r="AK3" s="18"/>
      <c r="AL3" s="7"/>
    </row>
    <row r="4" spans="2:38" ht="15.6" x14ac:dyDescent="0.3">
      <c r="B4" s="68"/>
      <c r="C4" s="9"/>
      <c r="D4" s="18"/>
      <c r="E4" s="18"/>
      <c r="F4" s="18"/>
      <c r="G4" s="18"/>
      <c r="H4" s="18"/>
      <c r="I4" s="8" t="s">
        <v>205</v>
      </c>
      <c r="J4" s="18"/>
      <c r="K4" s="18"/>
      <c r="L4" s="78">
        <v>125.369</v>
      </c>
      <c r="M4" s="78"/>
      <c r="N4" s="78"/>
      <c r="O4" s="13" t="s">
        <v>206</v>
      </c>
      <c r="P4" s="18"/>
      <c r="Q4" s="18"/>
      <c r="R4" s="1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69"/>
    </row>
    <row r="5" spans="2:38" x14ac:dyDescent="0.3">
      <c r="B5" s="68"/>
      <c r="C5" s="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69"/>
    </row>
    <row r="6" spans="2:38" x14ac:dyDescent="0.3">
      <c r="B6" s="68"/>
      <c r="C6" s="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69"/>
    </row>
    <row r="7" spans="2:38" x14ac:dyDescent="0.3">
      <c r="B7" s="68"/>
      <c r="C7" s="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69"/>
    </row>
    <row r="8" spans="2:38" x14ac:dyDescent="0.3">
      <c r="B8" s="68"/>
      <c r="C8" s="9"/>
      <c r="D8" s="18"/>
      <c r="E8" s="18"/>
      <c r="F8" s="18"/>
      <c r="G8" s="18"/>
      <c r="H8" s="18"/>
      <c r="I8" s="10"/>
      <c r="J8" s="18"/>
      <c r="K8" s="18"/>
      <c r="L8" s="18"/>
      <c r="M8" s="18"/>
      <c r="N8" s="18"/>
      <c r="O8" s="18"/>
      <c r="P8" s="18"/>
      <c r="Q8" s="18"/>
      <c r="R8" s="9" t="s">
        <v>207</v>
      </c>
      <c r="S8" s="9"/>
      <c r="T8" s="9"/>
      <c r="U8" s="78">
        <v>10.569000000000001</v>
      </c>
      <c r="V8" s="78"/>
      <c r="W8" s="9" t="s">
        <v>208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69"/>
    </row>
    <row r="9" spans="2:38" x14ac:dyDescent="0.3">
      <c r="B9" s="68"/>
      <c r="C9" s="9"/>
      <c r="D9" s="18"/>
      <c r="E9" s="18"/>
      <c r="F9" s="18"/>
      <c r="G9" s="18"/>
      <c r="H9" s="18"/>
      <c r="I9" s="10"/>
      <c r="J9" s="18"/>
      <c r="K9" s="18"/>
      <c r="L9" s="18"/>
      <c r="M9" s="18"/>
      <c r="N9" s="18"/>
      <c r="O9" s="18"/>
      <c r="P9" s="18"/>
      <c r="Q9" s="18"/>
      <c r="R9" s="9" t="s">
        <v>209</v>
      </c>
      <c r="S9" s="9"/>
      <c r="T9" s="9"/>
      <c r="U9" s="78">
        <v>20.457000000000001</v>
      </c>
      <c r="V9" s="78"/>
      <c r="W9" s="9" t="s">
        <v>210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69"/>
    </row>
    <row r="10" spans="2:38" ht="16.2" thickBot="1" x14ac:dyDescent="0.35">
      <c r="B10" s="68"/>
      <c r="C10" s="9"/>
      <c r="D10" s="8" t="s">
        <v>7</v>
      </c>
      <c r="E10" s="18"/>
      <c r="F10" s="18"/>
      <c r="G10" s="11"/>
      <c r="H10" s="11" t="s">
        <v>8</v>
      </c>
      <c r="I10" s="12"/>
      <c r="J10" s="11"/>
      <c r="K10" s="11" t="s">
        <v>9</v>
      </c>
      <c r="L10" s="11"/>
      <c r="M10" s="18"/>
      <c r="N10" s="8" t="s">
        <v>6</v>
      </c>
      <c r="O10" s="18"/>
      <c r="P10" s="18"/>
      <c r="Q10" s="18"/>
      <c r="R10" s="1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69"/>
    </row>
    <row r="11" spans="2:38" ht="10.8" thickTop="1" x14ac:dyDescent="0.3">
      <c r="B11" s="68"/>
      <c r="C11" s="9"/>
      <c r="D11" s="18"/>
      <c r="E11" s="18"/>
      <c r="F11" s="18"/>
      <c r="G11" s="18"/>
      <c r="H11" s="18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69"/>
    </row>
    <row r="12" spans="2:38" x14ac:dyDescent="0.3">
      <c r="B12" s="68"/>
      <c r="C12" s="9"/>
      <c r="D12" s="18"/>
      <c r="E12" s="18"/>
      <c r="F12" s="18"/>
      <c r="G12" s="18"/>
      <c r="H12" s="18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69"/>
    </row>
    <row r="13" spans="2:38" x14ac:dyDescent="0.3">
      <c r="B13" s="68"/>
      <c r="C13" s="9"/>
      <c r="D13" s="18"/>
      <c r="E13" s="18"/>
      <c r="F13" s="18"/>
      <c r="G13" s="18"/>
      <c r="H13" s="18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69"/>
    </row>
    <row r="14" spans="2:38" x14ac:dyDescent="0.3">
      <c r="B14" s="68"/>
      <c r="C14" s="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69"/>
    </row>
    <row r="15" spans="2:38" x14ac:dyDescent="0.3">
      <c r="B15" s="68"/>
      <c r="C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69"/>
    </row>
    <row r="16" spans="2:38" x14ac:dyDescent="0.3">
      <c r="B16" s="68"/>
      <c r="C16" s="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69"/>
    </row>
    <row r="17" spans="2:38" ht="15.6" x14ac:dyDescent="0.3">
      <c r="B17" s="68"/>
      <c r="C17" s="9"/>
      <c r="D17" s="18"/>
      <c r="E17" s="18"/>
      <c r="F17" s="18"/>
      <c r="G17" s="18"/>
      <c r="H17" s="18"/>
      <c r="I17" s="8" t="s">
        <v>211</v>
      </c>
      <c r="J17" s="18"/>
      <c r="K17" s="18"/>
      <c r="L17" s="78">
        <v>97.585999999999999</v>
      </c>
      <c r="M17" s="78"/>
      <c r="N17" s="78"/>
      <c r="O17" s="13" t="s">
        <v>206</v>
      </c>
      <c r="P17" s="18"/>
      <c r="Q17" s="18"/>
      <c r="R17" s="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69"/>
    </row>
    <row r="18" spans="2:38" x14ac:dyDescent="0.3">
      <c r="B18" s="6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69"/>
    </row>
    <row r="19" spans="2:38" x14ac:dyDescent="0.3">
      <c r="B19" s="6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69"/>
    </row>
    <row r="20" spans="2:38" ht="12.6" x14ac:dyDescent="0.3">
      <c r="B20" s="68"/>
      <c r="C20" s="13" t="s">
        <v>212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53">
        <f>+U8</f>
        <v>10.569000000000001</v>
      </c>
      <c r="P20" s="53"/>
      <c r="Q20" s="9" t="s">
        <v>213</v>
      </c>
      <c r="R20" s="53">
        <f>+U8</f>
        <v>10.569000000000001</v>
      </c>
      <c r="S20" s="53"/>
      <c r="T20" s="9" t="s">
        <v>214</v>
      </c>
      <c r="U20" s="53">
        <f>+U9</f>
        <v>20.457000000000001</v>
      </c>
      <c r="V20" s="53"/>
      <c r="W20" s="9" t="s">
        <v>215</v>
      </c>
      <c r="X20" s="79">
        <f>+L4</f>
        <v>125.369</v>
      </c>
      <c r="Y20" s="79"/>
      <c r="Z20" s="79"/>
      <c r="AA20" s="70" t="s">
        <v>214</v>
      </c>
      <c r="AB20" s="79">
        <f>+L17</f>
        <v>97.585999999999999</v>
      </c>
      <c r="AC20" s="79"/>
      <c r="AD20" s="79"/>
      <c r="AE20" s="9" t="s">
        <v>216</v>
      </c>
      <c r="AF20" s="71">
        <f>O20/(R20+U20)*(X20+AB20)</f>
        <v>75.94957116611873</v>
      </c>
      <c r="AG20" s="71"/>
      <c r="AH20" s="71"/>
      <c r="AI20" s="9" t="s">
        <v>206</v>
      </c>
      <c r="AJ20" s="9"/>
      <c r="AK20" s="9"/>
      <c r="AL20" s="69"/>
    </row>
    <row r="21" spans="2:38" ht="12.6" x14ac:dyDescent="0.3">
      <c r="B21" s="68"/>
      <c r="C21" s="13" t="s">
        <v>217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53">
        <f>+U9</f>
        <v>20.457000000000001</v>
      </c>
      <c r="P21" s="53"/>
      <c r="Q21" s="9" t="s">
        <v>213</v>
      </c>
      <c r="R21" s="53">
        <f>+U8</f>
        <v>10.569000000000001</v>
      </c>
      <c r="S21" s="53"/>
      <c r="T21" s="9" t="s">
        <v>214</v>
      </c>
      <c r="U21" s="53">
        <f>+U9</f>
        <v>20.457000000000001</v>
      </c>
      <c r="V21" s="53"/>
      <c r="W21" s="9" t="s">
        <v>215</v>
      </c>
      <c r="X21" s="79">
        <f>+L4</f>
        <v>125.369</v>
      </c>
      <c r="Y21" s="79"/>
      <c r="Z21" s="79"/>
      <c r="AA21" s="70" t="s">
        <v>214</v>
      </c>
      <c r="AB21" s="79">
        <f>+L17</f>
        <v>97.585999999999999</v>
      </c>
      <c r="AC21" s="79"/>
      <c r="AD21" s="79"/>
      <c r="AE21" s="9" t="s">
        <v>216</v>
      </c>
      <c r="AF21" s="71">
        <f>O21/(R21+U21)*(X21+AB21)</f>
        <v>147.00542883388124</v>
      </c>
      <c r="AG21" s="71"/>
      <c r="AH21" s="71"/>
      <c r="AI21" s="9" t="s">
        <v>206</v>
      </c>
      <c r="AJ21" s="9"/>
      <c r="AK21" s="9"/>
      <c r="AL21" s="69"/>
    </row>
    <row r="22" spans="2:38" x14ac:dyDescent="0.3">
      <c r="B22" s="68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"/>
      <c r="P22" s="18"/>
      <c r="Q22" s="9"/>
      <c r="R22" s="18"/>
      <c r="S22" s="18"/>
      <c r="T22" s="9"/>
      <c r="U22" s="18"/>
      <c r="V22" s="18"/>
      <c r="W22" s="9"/>
      <c r="X22" s="9"/>
      <c r="Y22" s="9"/>
      <c r="Z22" s="9"/>
      <c r="AA22" s="9"/>
      <c r="AB22" s="9"/>
      <c r="AC22" s="9"/>
      <c r="AD22" s="9"/>
      <c r="AE22" s="9"/>
      <c r="AF22" s="70"/>
      <c r="AG22" s="70"/>
      <c r="AH22" s="70"/>
      <c r="AI22" s="9"/>
      <c r="AJ22" s="9"/>
      <c r="AK22" s="9"/>
      <c r="AL22" s="69"/>
    </row>
    <row r="23" spans="2:38" x14ac:dyDescent="0.3">
      <c r="B23" s="68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8"/>
      <c r="P23" s="18"/>
      <c r="Q23" s="9"/>
      <c r="R23" s="18"/>
      <c r="S23" s="18"/>
      <c r="T23" s="9"/>
      <c r="U23" s="18"/>
      <c r="V23" s="18"/>
      <c r="W23" s="9"/>
      <c r="X23" s="9"/>
      <c r="Y23" s="9"/>
      <c r="Z23" s="9"/>
      <c r="AA23" s="9"/>
      <c r="AB23" s="9"/>
      <c r="AC23" s="9"/>
      <c r="AD23" s="9"/>
      <c r="AE23" s="9"/>
      <c r="AF23" s="70"/>
      <c r="AG23" s="70"/>
      <c r="AH23" s="70"/>
      <c r="AI23" s="9"/>
      <c r="AJ23" s="9"/>
      <c r="AK23" s="9"/>
      <c r="AL23" s="69"/>
    </row>
    <row r="24" spans="2:38" x14ac:dyDescent="0.3">
      <c r="B24" s="6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69"/>
    </row>
    <row r="25" spans="2:38" ht="15.6" x14ac:dyDescent="0.3">
      <c r="B25" s="68"/>
      <c r="C25" s="9"/>
      <c r="D25" s="9"/>
      <c r="E25" s="18"/>
      <c r="F25" s="18"/>
      <c r="G25" s="8" t="s">
        <v>205</v>
      </c>
      <c r="H25" s="18"/>
      <c r="I25" s="18"/>
      <c r="J25" s="78">
        <v>125.369</v>
      </c>
      <c r="K25" s="78"/>
      <c r="L25" s="78"/>
      <c r="M25" s="13" t="s">
        <v>206</v>
      </c>
      <c r="N25" s="1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69"/>
    </row>
    <row r="26" spans="2:38" x14ac:dyDescent="0.3">
      <c r="B26" s="68"/>
      <c r="C26" s="9"/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69"/>
    </row>
    <row r="27" spans="2:38" x14ac:dyDescent="0.3">
      <c r="B27" s="68"/>
      <c r="C27" s="9"/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69"/>
    </row>
    <row r="28" spans="2:38" x14ac:dyDescent="0.3">
      <c r="B28" s="68"/>
      <c r="C28" s="9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69"/>
    </row>
    <row r="29" spans="2:38" x14ac:dyDescent="0.3">
      <c r="B29" s="68"/>
      <c r="C29" s="9"/>
      <c r="D29" s="9"/>
      <c r="E29" s="18"/>
      <c r="F29" s="18"/>
      <c r="G29" s="10"/>
      <c r="H29" s="18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69"/>
    </row>
    <row r="30" spans="2:38" x14ac:dyDescent="0.3">
      <c r="B30" s="68"/>
      <c r="C30" s="9"/>
      <c r="D30" s="9"/>
      <c r="E30" s="18"/>
      <c r="F30" s="18"/>
      <c r="G30" s="10"/>
      <c r="H30" s="18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69"/>
    </row>
    <row r="31" spans="2:38" ht="16.2" thickBot="1" x14ac:dyDescent="0.35">
      <c r="B31" s="68"/>
      <c r="C31" s="9"/>
      <c r="D31" s="9"/>
      <c r="E31" s="18"/>
      <c r="F31" s="18"/>
      <c r="G31" s="10"/>
      <c r="H31" s="11"/>
      <c r="I31" s="11"/>
      <c r="J31" s="11"/>
      <c r="K31" s="18"/>
      <c r="L31" s="8" t="s">
        <v>6</v>
      </c>
      <c r="M31" s="18"/>
      <c r="N31" s="18"/>
      <c r="O31" s="9"/>
      <c r="P31" s="9"/>
      <c r="Q31" s="13" t="s">
        <v>218</v>
      </c>
      <c r="R31" s="9"/>
      <c r="S31" s="9"/>
      <c r="T31" s="9"/>
      <c r="U31" s="9"/>
      <c r="V31" s="9"/>
      <c r="W31" s="9"/>
      <c r="X31" s="9"/>
      <c r="Y31" s="80">
        <f>+L4</f>
        <v>125.369</v>
      </c>
      <c r="Z31" s="80"/>
      <c r="AA31" s="80"/>
      <c r="AB31" s="72" t="s">
        <v>214</v>
      </c>
      <c r="AC31" s="80">
        <f>+L17</f>
        <v>97.585999999999999</v>
      </c>
      <c r="AD31" s="80"/>
      <c r="AE31" s="80"/>
      <c r="AF31" s="73" t="s">
        <v>216</v>
      </c>
      <c r="AG31" s="74">
        <f>+Y31+AC31</f>
        <v>222.95499999999998</v>
      </c>
      <c r="AH31" s="74"/>
      <c r="AI31" s="74"/>
      <c r="AJ31" s="9" t="s">
        <v>206</v>
      </c>
      <c r="AL31" s="69"/>
    </row>
    <row r="32" spans="2:38" ht="10.8" thickTop="1" x14ac:dyDescent="0.3">
      <c r="B32" s="68"/>
      <c r="C32" s="9"/>
      <c r="D32" s="9"/>
      <c r="E32" s="18"/>
      <c r="F32" s="18"/>
      <c r="G32" s="10"/>
      <c r="H32" s="18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69"/>
    </row>
    <row r="33" spans="2:38" x14ac:dyDescent="0.3">
      <c r="B33" s="68"/>
      <c r="C33" s="9"/>
      <c r="D33" s="9"/>
      <c r="E33" s="18"/>
      <c r="F33" s="18"/>
      <c r="G33" s="10"/>
      <c r="H33" s="18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  <c r="U33" s="9"/>
      <c r="V33" s="9"/>
      <c r="W33" s="9"/>
      <c r="AJ33" s="9"/>
      <c r="AK33" s="9"/>
      <c r="AL33" s="69"/>
    </row>
    <row r="34" spans="2:38" x14ac:dyDescent="0.3">
      <c r="B34" s="68"/>
      <c r="C34" s="9"/>
      <c r="D34" s="9"/>
      <c r="E34" s="18"/>
      <c r="F34" s="18"/>
      <c r="G34" s="10"/>
      <c r="H34" s="18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69"/>
    </row>
    <row r="35" spans="2:38" x14ac:dyDescent="0.3">
      <c r="B35" s="68"/>
      <c r="C35" s="9"/>
      <c r="D35" s="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69"/>
    </row>
    <row r="36" spans="2:38" x14ac:dyDescent="0.3">
      <c r="B36" s="68"/>
      <c r="C36" s="9"/>
      <c r="D36" s="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69"/>
    </row>
    <row r="37" spans="2:38" x14ac:dyDescent="0.3">
      <c r="B37" s="68"/>
      <c r="C37" s="9"/>
      <c r="D37" s="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69"/>
    </row>
    <row r="38" spans="2:38" ht="15.6" x14ac:dyDescent="0.3">
      <c r="B38" s="68"/>
      <c r="C38" s="9"/>
      <c r="D38" s="9"/>
      <c r="E38" s="18"/>
      <c r="F38" s="18"/>
      <c r="G38" s="8" t="s">
        <v>211</v>
      </c>
      <c r="H38" s="18"/>
      <c r="I38" s="18"/>
      <c r="J38" s="78">
        <v>125.369</v>
      </c>
      <c r="K38" s="78"/>
      <c r="L38" s="78"/>
      <c r="M38" s="13" t="s">
        <v>206</v>
      </c>
      <c r="N38" s="1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69"/>
    </row>
    <row r="39" spans="2:38" ht="10.8" thickBot="1" x14ac:dyDescent="0.35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7"/>
    </row>
  </sheetData>
  <sheetProtection password="A30C" sheet="1" objects="1" scenarios="1"/>
  <mergeCells count="22">
    <mergeCell ref="J25:L25"/>
    <mergeCell ref="Y31:AA31"/>
    <mergeCell ref="AC31:AE31"/>
    <mergeCell ref="AG31:AI31"/>
    <mergeCell ref="J38:L38"/>
    <mergeCell ref="AF20:AH20"/>
    <mergeCell ref="O21:P21"/>
    <mergeCell ref="R21:S21"/>
    <mergeCell ref="U21:V21"/>
    <mergeCell ref="X21:Z21"/>
    <mergeCell ref="AB21:AD21"/>
    <mergeCell ref="AF21:AH21"/>
    <mergeCell ref="B2:AL2"/>
    <mergeCell ref="L4:N4"/>
    <mergeCell ref="U8:V8"/>
    <mergeCell ref="U9:V9"/>
    <mergeCell ref="L17:N17"/>
    <mergeCell ref="O20:P20"/>
    <mergeCell ref="R20:S20"/>
    <mergeCell ref="U20:V20"/>
    <mergeCell ref="X20:Z20"/>
    <mergeCell ref="AB20:AD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5" sqref="I5:W21"/>
    </sheetView>
  </sheetViews>
  <sheetFormatPr defaultRowHeight="10.199999999999999" x14ac:dyDescent="0.2"/>
  <cols>
    <col min="1" max="1248" width="2.77734375" style="17" customWidth="1"/>
    <col min="1249" max="16384" width="8.88671875" style="17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tablolu</vt:lpstr>
      <vt:lpstr>tablosuz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2015-06-13T07:49:43Z</dcterms:created>
  <dcterms:modified xsi:type="dcterms:W3CDTF">2015-06-13T15:13:50Z</dcterms:modified>
</cp:coreProperties>
</file>