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19320" windowHeight="9276"/>
  </bookViews>
  <sheets>
    <sheet name="Sheet1" sheetId="1" r:id="rId1"/>
    <sheet name="Sheet2" sheetId="2" r:id="rId2"/>
    <sheet name="Sheet3" sheetId="3" r:id="rId3"/>
  </sheets>
  <definedNames>
    <definedName name="_xlnm.Print_Area" localSheetId="0">Sheet1!$C$4:$AE$41</definedName>
  </definedNames>
  <calcPr calcId="145621"/>
</workbook>
</file>

<file path=xl/calcChain.xml><?xml version="1.0" encoding="utf-8"?>
<calcChain xmlns="http://schemas.openxmlformats.org/spreadsheetml/2006/main">
  <c r="S38" i="1" l="1"/>
  <c r="J38" i="1"/>
  <c r="I19" i="1" l="1"/>
  <c r="X37" i="1" l="1"/>
  <c r="F37" i="1" s="1"/>
  <c r="D89" i="1" l="1"/>
  <c r="D77" i="1"/>
  <c r="J32" i="1"/>
  <c r="V89" i="1"/>
  <c r="U32" i="1"/>
  <c r="V77" i="1"/>
  <c r="H102" i="1" l="1"/>
  <c r="G106" i="1"/>
  <c r="H51" i="1"/>
  <c r="G54" i="1" s="1"/>
  <c r="H115" i="1"/>
  <c r="Z102" i="1"/>
  <c r="Z115" i="1"/>
  <c r="W104" i="1"/>
  <c r="Z51" i="1"/>
  <c r="AA46" i="1" s="1"/>
  <c r="O92" i="1"/>
  <c r="N71" i="1"/>
  <c r="N66" i="1"/>
  <c r="W81" i="1"/>
  <c r="N98" i="1"/>
  <c r="D74" i="1"/>
</calcChain>
</file>

<file path=xl/sharedStrings.xml><?xml version="1.0" encoding="utf-8"?>
<sst xmlns="http://schemas.openxmlformats.org/spreadsheetml/2006/main" count="26" uniqueCount="13">
  <si>
    <t>KN/m</t>
  </si>
  <si>
    <t>m</t>
  </si>
  <si>
    <t>Ay =</t>
  </si>
  <si>
    <t>KN</t>
  </si>
  <si>
    <t>By =</t>
  </si>
  <si>
    <t>Bx =</t>
  </si>
  <si>
    <t>Ax =</t>
  </si>
  <si>
    <t>°</t>
  </si>
  <si>
    <t>moment diyagramı (KNm)</t>
  </si>
  <si>
    <t>kesme kuvveti diyagramı (KN)</t>
  </si>
  <si>
    <t>dikkat sadece sarı hücrelere rakam giriniz.</t>
  </si>
  <si>
    <r>
      <rPr>
        <b/>
        <sz val="12"/>
        <color indexed="60"/>
        <rFont val="Calibri"/>
        <family val="2"/>
        <charset val="162"/>
      </rPr>
      <t>İZOSTATİK ÜÇ MAFSALLI ÇERÇEVE HESABI</t>
    </r>
    <r>
      <rPr>
        <b/>
        <sz val="8"/>
        <color indexed="60"/>
        <rFont val="Calibri"/>
        <family val="2"/>
        <charset val="162"/>
      </rPr>
      <t xml:space="preserve">
(inş.müh. Gürcan BERBEROĞLU tel:0532 366 02 04   www.betoncelik.com )</t>
    </r>
  </si>
  <si>
    <t>normal kuvvet (eksenel kuvvet) diyagramı (KN)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</si>
</sst>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8"/>
      <color indexed="8"/>
      <name val="Calibri"/>
      <family val="2"/>
      <charset val="162"/>
    </font>
    <font>
      <sz val="8"/>
      <color indexed="8"/>
      <name val="Symbol"/>
      <family val="1"/>
      <charset val="2"/>
    </font>
    <font>
      <b/>
      <sz val="8"/>
      <color indexed="60"/>
      <name val="Calibri"/>
      <family val="2"/>
      <charset val="162"/>
    </font>
    <font>
      <b/>
      <sz val="12"/>
      <color indexed="60"/>
      <name val="Calibri"/>
      <family val="2"/>
      <charset val="162"/>
    </font>
    <font>
      <b/>
      <sz val="8"/>
      <color indexed="10"/>
      <name val="Arial"/>
      <family val="2"/>
      <charset val="162"/>
    </font>
    <font>
      <sz val="8"/>
      <name val="Calibri"/>
      <family val="2"/>
      <charset val="162"/>
    </font>
  </fonts>
  <fills count="5">
    <fill>
      <patternFill patternType="none"/>
    </fill>
    <fill>
      <patternFill patternType="gray125"/>
    </fill>
    <fill>
      <patternFill patternType="lightDown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5" fillId="0" borderId="0" xfId="0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1" xfId="0" applyFont="1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vertical="center" textRotation="90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1" fillId="2" borderId="3" xfId="0" applyFont="1" applyFill="1" applyBorder="1" applyAlignment="1" applyProtection="1">
      <alignment vertical="center"/>
      <protection hidden="1"/>
    </xf>
    <xf numFmtId="0" fontId="1" fillId="0" borderId="1" xfId="0" applyFont="1" applyFill="1" applyBorder="1" applyAlignment="1" applyProtection="1">
      <alignment vertic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0" fontId="1" fillId="0" borderId="0" xfId="0" applyFont="1" applyFill="1" applyAlignment="1" applyProtection="1">
      <alignment vertical="center"/>
      <protection hidden="1"/>
    </xf>
    <xf numFmtId="0" fontId="1" fillId="0" borderId="4" xfId="0" applyFont="1" applyBorder="1" applyAlignment="1" applyProtection="1">
      <alignment vertical="center"/>
      <protection hidden="1"/>
    </xf>
    <xf numFmtId="0" fontId="1" fillId="0" borderId="5" xfId="0" applyFont="1" applyBorder="1" applyAlignment="1" applyProtection="1">
      <alignment vertical="center"/>
      <protection hidden="1"/>
    </xf>
    <xf numFmtId="0" fontId="1" fillId="0" borderId="6" xfId="0" applyFont="1" applyBorder="1" applyAlignment="1" applyProtection="1">
      <alignment vertical="center"/>
      <protection hidden="1"/>
    </xf>
    <xf numFmtId="0" fontId="3" fillId="4" borderId="7" xfId="0" applyFont="1" applyFill="1" applyBorder="1" applyAlignment="1" applyProtection="1">
      <alignment horizontal="center" vertical="center" wrapText="1"/>
      <protection hidden="1"/>
    </xf>
    <xf numFmtId="0" fontId="3" fillId="4" borderId="3" xfId="0" applyFont="1" applyFill="1" applyBorder="1" applyAlignment="1" applyProtection="1">
      <alignment horizontal="center" vertical="center"/>
      <protection hidden="1"/>
    </xf>
    <xf numFmtId="0" fontId="3" fillId="4" borderId="8" xfId="0" applyFont="1" applyFill="1" applyBorder="1" applyAlignment="1" applyProtection="1">
      <alignment horizontal="center" vertical="center"/>
      <protection hidden="1"/>
    </xf>
    <xf numFmtId="0" fontId="1" fillId="3" borderId="0" xfId="0" applyFont="1" applyFill="1" applyBorder="1" applyAlignment="1" applyProtection="1">
      <alignment horizontal="center" vertical="center"/>
      <protection locked="0"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3" borderId="0" xfId="0" applyFont="1" applyFill="1" applyBorder="1" applyAlignment="1" applyProtection="1">
      <alignment horizontal="center" vertical="center" textRotation="90"/>
      <protection locked="0" hidden="1"/>
    </xf>
    <xf numFmtId="0" fontId="1" fillId="0" borderId="0" xfId="0" applyFont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18</xdr:row>
      <xdr:rowOff>118110</xdr:rowOff>
    </xdr:from>
    <xdr:to>
      <xdr:col>6</xdr:col>
      <xdr:colOff>0</xdr:colOff>
      <xdr:row>32</xdr:row>
      <xdr:rowOff>7620</xdr:rowOff>
    </xdr:to>
    <xdr:cxnSp macro="">
      <xdr:nvCxnSpPr>
        <xdr:cNvPr id="3" name="Straight Connector 2"/>
        <xdr:cNvCxnSpPr/>
      </xdr:nvCxnSpPr>
      <xdr:spPr>
        <a:xfrm flipV="1">
          <a:off x="1905000" y="1931670"/>
          <a:ext cx="0" cy="170307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</xdr:colOff>
      <xdr:row>11</xdr:row>
      <xdr:rowOff>7620</xdr:rowOff>
    </xdr:from>
    <xdr:to>
      <xdr:col>14</xdr:col>
      <xdr:colOff>182880</xdr:colOff>
      <xdr:row>19</xdr:row>
      <xdr:rowOff>3810</xdr:rowOff>
    </xdr:to>
    <xdr:cxnSp macro="">
      <xdr:nvCxnSpPr>
        <xdr:cNvPr id="5" name="Straight Connector 4"/>
        <xdr:cNvCxnSpPr/>
      </xdr:nvCxnSpPr>
      <xdr:spPr>
        <a:xfrm flipV="1">
          <a:off x="1908810" y="914400"/>
          <a:ext cx="1703070" cy="103251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7620</xdr:colOff>
      <xdr:row>11</xdr:row>
      <xdr:rowOff>0</xdr:rowOff>
    </xdr:from>
    <xdr:to>
      <xdr:col>24</xdr:col>
      <xdr:colOff>7620</xdr:colOff>
      <xdr:row>19</xdr:row>
      <xdr:rowOff>11430</xdr:rowOff>
    </xdr:to>
    <xdr:cxnSp macro="">
      <xdr:nvCxnSpPr>
        <xdr:cNvPr id="7" name="Straight Connector 6"/>
        <xdr:cNvCxnSpPr/>
      </xdr:nvCxnSpPr>
      <xdr:spPr>
        <a:xfrm>
          <a:off x="3627120" y="906780"/>
          <a:ext cx="1714500" cy="104775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3810</xdr:colOff>
      <xdr:row>19</xdr:row>
      <xdr:rowOff>0</xdr:rowOff>
    </xdr:from>
    <xdr:to>
      <xdr:col>24</xdr:col>
      <xdr:colOff>3810</xdr:colOff>
      <xdr:row>32</xdr:row>
      <xdr:rowOff>7620</xdr:rowOff>
    </xdr:to>
    <xdr:cxnSp macro="">
      <xdr:nvCxnSpPr>
        <xdr:cNvPr id="9" name="Straight Connector 8"/>
        <xdr:cNvCxnSpPr/>
      </xdr:nvCxnSpPr>
      <xdr:spPr>
        <a:xfrm flipV="1">
          <a:off x="5337810" y="1943100"/>
          <a:ext cx="0" cy="169164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91440</xdr:colOff>
      <xdr:row>31</xdr:row>
      <xdr:rowOff>110490</xdr:rowOff>
    </xdr:from>
    <xdr:to>
      <xdr:col>24</xdr:col>
      <xdr:colOff>102870</xdr:colOff>
      <xdr:row>32</xdr:row>
      <xdr:rowOff>133350</xdr:rowOff>
    </xdr:to>
    <xdr:sp macro="" textlink="">
      <xdr:nvSpPr>
        <xdr:cNvPr id="12" name="Isosceles Triangle 11"/>
        <xdr:cNvSpPr/>
      </xdr:nvSpPr>
      <xdr:spPr>
        <a:xfrm>
          <a:off x="4282440" y="4126230"/>
          <a:ext cx="201930" cy="152400"/>
        </a:xfrm>
        <a:prstGeom prst="triangl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tr-TR"/>
        </a:p>
      </xdr:txBody>
    </xdr:sp>
    <xdr:clientData/>
  </xdr:twoCellAnchor>
  <xdr:twoCellAnchor>
    <xdr:from>
      <xdr:col>4</xdr:col>
      <xdr:colOff>102870</xdr:colOff>
      <xdr:row>19</xdr:row>
      <xdr:rowOff>0</xdr:rowOff>
    </xdr:from>
    <xdr:to>
      <xdr:col>5</xdr:col>
      <xdr:colOff>186690</xdr:colOff>
      <xdr:row>19</xdr:row>
      <xdr:rowOff>0</xdr:rowOff>
    </xdr:to>
    <xdr:cxnSp macro="">
      <xdr:nvCxnSpPr>
        <xdr:cNvPr id="19" name="Straight Arrow Connector 18"/>
        <xdr:cNvCxnSpPr/>
      </xdr:nvCxnSpPr>
      <xdr:spPr>
        <a:xfrm>
          <a:off x="1626870" y="1943100"/>
          <a:ext cx="274320" cy="0"/>
        </a:xfrm>
        <a:prstGeom prst="straightConnector1">
          <a:avLst/>
        </a:prstGeom>
        <a:ln w="12700">
          <a:solidFill>
            <a:srgbClr val="7030A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110490</xdr:colOff>
      <xdr:row>20</xdr:row>
      <xdr:rowOff>3810</xdr:rowOff>
    </xdr:from>
    <xdr:to>
      <xdr:col>6</xdr:col>
      <xdr:colOff>3810</xdr:colOff>
      <xdr:row>20</xdr:row>
      <xdr:rowOff>3810</xdr:rowOff>
    </xdr:to>
    <xdr:cxnSp macro="">
      <xdr:nvCxnSpPr>
        <xdr:cNvPr id="21" name="Straight Arrow Connector 20"/>
        <xdr:cNvCxnSpPr/>
      </xdr:nvCxnSpPr>
      <xdr:spPr>
        <a:xfrm>
          <a:off x="1634490" y="2076450"/>
          <a:ext cx="274320" cy="0"/>
        </a:xfrm>
        <a:prstGeom prst="straightConnector1">
          <a:avLst/>
        </a:prstGeom>
        <a:ln w="12700">
          <a:solidFill>
            <a:srgbClr val="7030A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106680</xdr:colOff>
      <xdr:row>19</xdr:row>
      <xdr:rowOff>0</xdr:rowOff>
    </xdr:from>
    <xdr:to>
      <xdr:col>4</xdr:col>
      <xdr:colOff>106680</xdr:colOff>
      <xdr:row>32</xdr:row>
      <xdr:rowOff>0</xdr:rowOff>
    </xdr:to>
    <xdr:cxnSp macro="">
      <xdr:nvCxnSpPr>
        <xdr:cNvPr id="23" name="Straight Connector 22"/>
        <xdr:cNvCxnSpPr/>
      </xdr:nvCxnSpPr>
      <xdr:spPr>
        <a:xfrm>
          <a:off x="1630680" y="1943100"/>
          <a:ext cx="0" cy="1684020"/>
        </a:xfrm>
        <a:prstGeom prst="line">
          <a:avLst/>
        </a:prstGeom>
        <a:ln w="12700">
          <a:solidFill>
            <a:srgbClr val="7030A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106680</xdr:colOff>
      <xdr:row>20</xdr:row>
      <xdr:rowOff>125730</xdr:rowOff>
    </xdr:from>
    <xdr:to>
      <xdr:col>6</xdr:col>
      <xdr:colOff>0</xdr:colOff>
      <xdr:row>20</xdr:row>
      <xdr:rowOff>125730</xdr:rowOff>
    </xdr:to>
    <xdr:cxnSp macro="">
      <xdr:nvCxnSpPr>
        <xdr:cNvPr id="25" name="Straight Arrow Connector 24"/>
        <xdr:cNvCxnSpPr/>
      </xdr:nvCxnSpPr>
      <xdr:spPr>
        <a:xfrm>
          <a:off x="1630680" y="2198370"/>
          <a:ext cx="274320" cy="0"/>
        </a:xfrm>
        <a:prstGeom prst="straightConnector1">
          <a:avLst/>
        </a:prstGeom>
        <a:ln w="12700">
          <a:solidFill>
            <a:srgbClr val="7030A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22</xdr:row>
      <xdr:rowOff>0</xdr:rowOff>
    </xdr:from>
    <xdr:to>
      <xdr:col>6</xdr:col>
      <xdr:colOff>7620</xdr:colOff>
      <xdr:row>22</xdr:row>
      <xdr:rowOff>0</xdr:rowOff>
    </xdr:to>
    <xdr:cxnSp macro="">
      <xdr:nvCxnSpPr>
        <xdr:cNvPr id="26" name="Straight Arrow Connector 25"/>
        <xdr:cNvCxnSpPr/>
      </xdr:nvCxnSpPr>
      <xdr:spPr>
        <a:xfrm>
          <a:off x="1638300" y="2331720"/>
          <a:ext cx="274320" cy="0"/>
        </a:xfrm>
        <a:prstGeom prst="straightConnector1">
          <a:avLst/>
        </a:prstGeom>
        <a:ln w="12700">
          <a:solidFill>
            <a:srgbClr val="7030A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106680</xdr:colOff>
      <xdr:row>23</xdr:row>
      <xdr:rowOff>0</xdr:rowOff>
    </xdr:from>
    <xdr:to>
      <xdr:col>6</xdr:col>
      <xdr:colOff>0</xdr:colOff>
      <xdr:row>23</xdr:row>
      <xdr:rowOff>0</xdr:rowOff>
    </xdr:to>
    <xdr:cxnSp macro="">
      <xdr:nvCxnSpPr>
        <xdr:cNvPr id="27" name="Straight Arrow Connector 26"/>
        <xdr:cNvCxnSpPr/>
      </xdr:nvCxnSpPr>
      <xdr:spPr>
        <a:xfrm>
          <a:off x="1630680" y="2461260"/>
          <a:ext cx="274320" cy="0"/>
        </a:xfrm>
        <a:prstGeom prst="straightConnector1">
          <a:avLst/>
        </a:prstGeom>
        <a:ln w="12700">
          <a:solidFill>
            <a:srgbClr val="7030A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24</xdr:row>
      <xdr:rowOff>3810</xdr:rowOff>
    </xdr:from>
    <xdr:to>
      <xdr:col>6</xdr:col>
      <xdr:colOff>7620</xdr:colOff>
      <xdr:row>24</xdr:row>
      <xdr:rowOff>3810</xdr:rowOff>
    </xdr:to>
    <xdr:cxnSp macro="">
      <xdr:nvCxnSpPr>
        <xdr:cNvPr id="28" name="Straight Arrow Connector 27"/>
        <xdr:cNvCxnSpPr/>
      </xdr:nvCxnSpPr>
      <xdr:spPr>
        <a:xfrm>
          <a:off x="1638300" y="2594610"/>
          <a:ext cx="274320" cy="0"/>
        </a:xfrm>
        <a:prstGeom prst="straightConnector1">
          <a:avLst/>
        </a:prstGeom>
        <a:ln w="12700">
          <a:solidFill>
            <a:srgbClr val="7030A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110490</xdr:colOff>
      <xdr:row>24</xdr:row>
      <xdr:rowOff>125730</xdr:rowOff>
    </xdr:from>
    <xdr:to>
      <xdr:col>6</xdr:col>
      <xdr:colOff>3810</xdr:colOff>
      <xdr:row>24</xdr:row>
      <xdr:rowOff>125730</xdr:rowOff>
    </xdr:to>
    <xdr:cxnSp macro="">
      <xdr:nvCxnSpPr>
        <xdr:cNvPr id="29" name="Straight Arrow Connector 28"/>
        <xdr:cNvCxnSpPr/>
      </xdr:nvCxnSpPr>
      <xdr:spPr>
        <a:xfrm>
          <a:off x="1634490" y="2716530"/>
          <a:ext cx="274320" cy="0"/>
        </a:xfrm>
        <a:prstGeom prst="straightConnector1">
          <a:avLst/>
        </a:prstGeom>
        <a:ln w="12700">
          <a:solidFill>
            <a:srgbClr val="7030A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110490</xdr:colOff>
      <xdr:row>26</xdr:row>
      <xdr:rowOff>0</xdr:rowOff>
    </xdr:from>
    <xdr:to>
      <xdr:col>6</xdr:col>
      <xdr:colOff>3810</xdr:colOff>
      <xdr:row>26</xdr:row>
      <xdr:rowOff>0</xdr:rowOff>
    </xdr:to>
    <xdr:cxnSp macro="">
      <xdr:nvCxnSpPr>
        <xdr:cNvPr id="30" name="Straight Arrow Connector 29"/>
        <xdr:cNvCxnSpPr/>
      </xdr:nvCxnSpPr>
      <xdr:spPr>
        <a:xfrm>
          <a:off x="1634490" y="2849880"/>
          <a:ext cx="274320" cy="0"/>
        </a:xfrm>
        <a:prstGeom prst="straightConnector1">
          <a:avLst/>
        </a:prstGeom>
        <a:ln w="12700">
          <a:solidFill>
            <a:srgbClr val="7030A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106680</xdr:colOff>
      <xdr:row>27</xdr:row>
      <xdr:rowOff>0</xdr:rowOff>
    </xdr:from>
    <xdr:to>
      <xdr:col>6</xdr:col>
      <xdr:colOff>0</xdr:colOff>
      <xdr:row>27</xdr:row>
      <xdr:rowOff>0</xdr:rowOff>
    </xdr:to>
    <xdr:cxnSp macro="">
      <xdr:nvCxnSpPr>
        <xdr:cNvPr id="31" name="Straight Arrow Connector 30"/>
        <xdr:cNvCxnSpPr/>
      </xdr:nvCxnSpPr>
      <xdr:spPr>
        <a:xfrm>
          <a:off x="1630680" y="2979420"/>
          <a:ext cx="274320" cy="0"/>
        </a:xfrm>
        <a:prstGeom prst="straightConnector1">
          <a:avLst/>
        </a:prstGeom>
        <a:ln w="12700">
          <a:solidFill>
            <a:srgbClr val="7030A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28</xdr:row>
      <xdr:rowOff>3810</xdr:rowOff>
    </xdr:from>
    <xdr:to>
      <xdr:col>6</xdr:col>
      <xdr:colOff>7620</xdr:colOff>
      <xdr:row>28</xdr:row>
      <xdr:rowOff>3810</xdr:rowOff>
    </xdr:to>
    <xdr:cxnSp macro="">
      <xdr:nvCxnSpPr>
        <xdr:cNvPr id="32" name="Straight Arrow Connector 31"/>
        <xdr:cNvCxnSpPr/>
      </xdr:nvCxnSpPr>
      <xdr:spPr>
        <a:xfrm>
          <a:off x="1638300" y="3112770"/>
          <a:ext cx="274320" cy="0"/>
        </a:xfrm>
        <a:prstGeom prst="straightConnector1">
          <a:avLst/>
        </a:prstGeom>
        <a:ln w="12700">
          <a:solidFill>
            <a:srgbClr val="7030A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110490</xdr:colOff>
      <xdr:row>28</xdr:row>
      <xdr:rowOff>125730</xdr:rowOff>
    </xdr:from>
    <xdr:to>
      <xdr:col>6</xdr:col>
      <xdr:colOff>3810</xdr:colOff>
      <xdr:row>28</xdr:row>
      <xdr:rowOff>125730</xdr:rowOff>
    </xdr:to>
    <xdr:cxnSp macro="">
      <xdr:nvCxnSpPr>
        <xdr:cNvPr id="33" name="Straight Arrow Connector 32"/>
        <xdr:cNvCxnSpPr/>
      </xdr:nvCxnSpPr>
      <xdr:spPr>
        <a:xfrm>
          <a:off x="1634490" y="3234690"/>
          <a:ext cx="274320" cy="0"/>
        </a:xfrm>
        <a:prstGeom prst="straightConnector1">
          <a:avLst/>
        </a:prstGeom>
        <a:ln w="12700">
          <a:solidFill>
            <a:srgbClr val="7030A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110490</xdr:colOff>
      <xdr:row>30</xdr:row>
      <xdr:rowOff>0</xdr:rowOff>
    </xdr:from>
    <xdr:to>
      <xdr:col>6</xdr:col>
      <xdr:colOff>3810</xdr:colOff>
      <xdr:row>30</xdr:row>
      <xdr:rowOff>0</xdr:rowOff>
    </xdr:to>
    <xdr:cxnSp macro="">
      <xdr:nvCxnSpPr>
        <xdr:cNvPr id="34" name="Straight Arrow Connector 33"/>
        <xdr:cNvCxnSpPr/>
      </xdr:nvCxnSpPr>
      <xdr:spPr>
        <a:xfrm>
          <a:off x="1634490" y="3368040"/>
          <a:ext cx="274320" cy="0"/>
        </a:xfrm>
        <a:prstGeom prst="straightConnector1">
          <a:avLst/>
        </a:prstGeom>
        <a:ln w="12700">
          <a:solidFill>
            <a:srgbClr val="7030A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30</xdr:row>
      <xdr:rowOff>125730</xdr:rowOff>
    </xdr:from>
    <xdr:to>
      <xdr:col>6</xdr:col>
      <xdr:colOff>7620</xdr:colOff>
      <xdr:row>30</xdr:row>
      <xdr:rowOff>125730</xdr:rowOff>
    </xdr:to>
    <xdr:cxnSp macro="">
      <xdr:nvCxnSpPr>
        <xdr:cNvPr id="35" name="Straight Arrow Connector 34"/>
        <xdr:cNvCxnSpPr/>
      </xdr:nvCxnSpPr>
      <xdr:spPr>
        <a:xfrm>
          <a:off x="1638300" y="3493770"/>
          <a:ext cx="274320" cy="0"/>
        </a:xfrm>
        <a:prstGeom prst="straightConnector1">
          <a:avLst/>
        </a:prstGeom>
        <a:ln w="12700">
          <a:solidFill>
            <a:srgbClr val="7030A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110490</xdr:colOff>
      <xdr:row>32</xdr:row>
      <xdr:rowOff>0</xdr:rowOff>
    </xdr:from>
    <xdr:to>
      <xdr:col>6</xdr:col>
      <xdr:colOff>3810</xdr:colOff>
      <xdr:row>32</xdr:row>
      <xdr:rowOff>0</xdr:rowOff>
    </xdr:to>
    <xdr:cxnSp macro="">
      <xdr:nvCxnSpPr>
        <xdr:cNvPr id="36" name="Straight Arrow Connector 35"/>
        <xdr:cNvCxnSpPr/>
      </xdr:nvCxnSpPr>
      <xdr:spPr>
        <a:xfrm>
          <a:off x="1634490" y="3627120"/>
          <a:ext cx="274320" cy="0"/>
        </a:xfrm>
        <a:prstGeom prst="straightConnector1">
          <a:avLst/>
        </a:prstGeom>
        <a:ln w="12700">
          <a:solidFill>
            <a:srgbClr val="7030A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91440</xdr:colOff>
      <xdr:row>31</xdr:row>
      <xdr:rowOff>110490</xdr:rowOff>
    </xdr:from>
    <xdr:to>
      <xdr:col>6</xdr:col>
      <xdr:colOff>102870</xdr:colOff>
      <xdr:row>32</xdr:row>
      <xdr:rowOff>133350</xdr:rowOff>
    </xdr:to>
    <xdr:sp macro="" textlink="">
      <xdr:nvSpPr>
        <xdr:cNvPr id="11" name="Isosceles Triangle 10"/>
        <xdr:cNvSpPr/>
      </xdr:nvSpPr>
      <xdr:spPr>
        <a:xfrm>
          <a:off x="853440" y="4126230"/>
          <a:ext cx="201930" cy="152400"/>
        </a:xfrm>
        <a:prstGeom prst="triangl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tr-TR"/>
        </a:p>
      </xdr:txBody>
    </xdr:sp>
    <xdr:clientData/>
  </xdr:twoCellAnchor>
  <xdr:twoCellAnchor>
    <xdr:from>
      <xdr:col>5</xdr:col>
      <xdr:colOff>156210</xdr:colOff>
      <xdr:row>31</xdr:row>
      <xdr:rowOff>87630</xdr:rowOff>
    </xdr:from>
    <xdr:to>
      <xdr:col>6</xdr:col>
      <xdr:colOff>34290</xdr:colOff>
      <xdr:row>32</xdr:row>
      <xdr:rowOff>26670</xdr:rowOff>
    </xdr:to>
    <xdr:sp macro="" textlink="">
      <xdr:nvSpPr>
        <xdr:cNvPr id="10" name="Oval 9"/>
        <xdr:cNvSpPr/>
      </xdr:nvSpPr>
      <xdr:spPr>
        <a:xfrm>
          <a:off x="1870710" y="3585210"/>
          <a:ext cx="68580" cy="6858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  <xdr:twoCellAnchor>
    <xdr:from>
      <xdr:col>24</xdr:col>
      <xdr:colOff>0</xdr:colOff>
      <xdr:row>19</xdr:row>
      <xdr:rowOff>3810</xdr:rowOff>
    </xdr:from>
    <xdr:to>
      <xdr:col>25</xdr:col>
      <xdr:colOff>83820</xdr:colOff>
      <xdr:row>19</xdr:row>
      <xdr:rowOff>3810</xdr:rowOff>
    </xdr:to>
    <xdr:cxnSp macro="">
      <xdr:nvCxnSpPr>
        <xdr:cNvPr id="37" name="Straight Arrow Connector 36"/>
        <xdr:cNvCxnSpPr/>
      </xdr:nvCxnSpPr>
      <xdr:spPr>
        <a:xfrm>
          <a:off x="5334000" y="1946910"/>
          <a:ext cx="274320" cy="0"/>
        </a:xfrm>
        <a:prstGeom prst="straightConnector1">
          <a:avLst/>
        </a:prstGeom>
        <a:ln w="12700">
          <a:solidFill>
            <a:srgbClr val="7030A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7620</xdr:colOff>
      <xdr:row>20</xdr:row>
      <xdr:rowOff>7620</xdr:rowOff>
    </xdr:from>
    <xdr:to>
      <xdr:col>25</xdr:col>
      <xdr:colOff>91440</xdr:colOff>
      <xdr:row>20</xdr:row>
      <xdr:rowOff>7620</xdr:rowOff>
    </xdr:to>
    <xdr:cxnSp macro="">
      <xdr:nvCxnSpPr>
        <xdr:cNvPr id="38" name="Straight Arrow Connector 37"/>
        <xdr:cNvCxnSpPr/>
      </xdr:nvCxnSpPr>
      <xdr:spPr>
        <a:xfrm>
          <a:off x="5341620" y="2080260"/>
          <a:ext cx="274320" cy="0"/>
        </a:xfrm>
        <a:prstGeom prst="straightConnector1">
          <a:avLst/>
        </a:prstGeom>
        <a:ln w="12700">
          <a:solidFill>
            <a:srgbClr val="7030A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3810</xdr:colOff>
      <xdr:row>21</xdr:row>
      <xdr:rowOff>0</xdr:rowOff>
    </xdr:from>
    <xdr:to>
      <xdr:col>25</xdr:col>
      <xdr:colOff>87630</xdr:colOff>
      <xdr:row>21</xdr:row>
      <xdr:rowOff>0</xdr:rowOff>
    </xdr:to>
    <xdr:cxnSp macro="">
      <xdr:nvCxnSpPr>
        <xdr:cNvPr id="39" name="Straight Arrow Connector 38"/>
        <xdr:cNvCxnSpPr/>
      </xdr:nvCxnSpPr>
      <xdr:spPr>
        <a:xfrm>
          <a:off x="5337810" y="2202180"/>
          <a:ext cx="274320" cy="0"/>
        </a:xfrm>
        <a:prstGeom prst="straightConnector1">
          <a:avLst/>
        </a:prstGeom>
        <a:ln w="12700">
          <a:solidFill>
            <a:srgbClr val="7030A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11430</xdr:colOff>
      <xdr:row>22</xdr:row>
      <xdr:rowOff>3810</xdr:rowOff>
    </xdr:from>
    <xdr:to>
      <xdr:col>25</xdr:col>
      <xdr:colOff>95250</xdr:colOff>
      <xdr:row>22</xdr:row>
      <xdr:rowOff>3810</xdr:rowOff>
    </xdr:to>
    <xdr:cxnSp macro="">
      <xdr:nvCxnSpPr>
        <xdr:cNvPr id="40" name="Straight Arrow Connector 39"/>
        <xdr:cNvCxnSpPr/>
      </xdr:nvCxnSpPr>
      <xdr:spPr>
        <a:xfrm>
          <a:off x="5345430" y="2335530"/>
          <a:ext cx="274320" cy="0"/>
        </a:xfrm>
        <a:prstGeom prst="straightConnector1">
          <a:avLst/>
        </a:prstGeom>
        <a:ln w="12700">
          <a:solidFill>
            <a:srgbClr val="7030A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3810</xdr:colOff>
      <xdr:row>23</xdr:row>
      <xdr:rowOff>3810</xdr:rowOff>
    </xdr:from>
    <xdr:to>
      <xdr:col>25</xdr:col>
      <xdr:colOff>87630</xdr:colOff>
      <xdr:row>23</xdr:row>
      <xdr:rowOff>3810</xdr:rowOff>
    </xdr:to>
    <xdr:cxnSp macro="">
      <xdr:nvCxnSpPr>
        <xdr:cNvPr id="41" name="Straight Arrow Connector 40"/>
        <xdr:cNvCxnSpPr/>
      </xdr:nvCxnSpPr>
      <xdr:spPr>
        <a:xfrm>
          <a:off x="5337810" y="2465070"/>
          <a:ext cx="274320" cy="0"/>
        </a:xfrm>
        <a:prstGeom prst="straightConnector1">
          <a:avLst/>
        </a:prstGeom>
        <a:ln w="12700">
          <a:solidFill>
            <a:srgbClr val="7030A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11430</xdr:colOff>
      <xdr:row>24</xdr:row>
      <xdr:rowOff>7620</xdr:rowOff>
    </xdr:from>
    <xdr:to>
      <xdr:col>25</xdr:col>
      <xdr:colOff>95250</xdr:colOff>
      <xdr:row>24</xdr:row>
      <xdr:rowOff>7620</xdr:rowOff>
    </xdr:to>
    <xdr:cxnSp macro="">
      <xdr:nvCxnSpPr>
        <xdr:cNvPr id="42" name="Straight Arrow Connector 41"/>
        <xdr:cNvCxnSpPr/>
      </xdr:nvCxnSpPr>
      <xdr:spPr>
        <a:xfrm>
          <a:off x="5345430" y="2598420"/>
          <a:ext cx="274320" cy="0"/>
        </a:xfrm>
        <a:prstGeom prst="straightConnector1">
          <a:avLst/>
        </a:prstGeom>
        <a:ln w="12700">
          <a:solidFill>
            <a:srgbClr val="7030A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7620</xdr:colOff>
      <xdr:row>25</xdr:row>
      <xdr:rowOff>0</xdr:rowOff>
    </xdr:from>
    <xdr:to>
      <xdr:col>25</xdr:col>
      <xdr:colOff>91440</xdr:colOff>
      <xdr:row>25</xdr:row>
      <xdr:rowOff>0</xdr:rowOff>
    </xdr:to>
    <xdr:cxnSp macro="">
      <xdr:nvCxnSpPr>
        <xdr:cNvPr id="43" name="Straight Arrow Connector 42"/>
        <xdr:cNvCxnSpPr/>
      </xdr:nvCxnSpPr>
      <xdr:spPr>
        <a:xfrm>
          <a:off x="5341620" y="2720340"/>
          <a:ext cx="274320" cy="0"/>
        </a:xfrm>
        <a:prstGeom prst="straightConnector1">
          <a:avLst/>
        </a:prstGeom>
        <a:ln w="12700">
          <a:solidFill>
            <a:srgbClr val="7030A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15240</xdr:colOff>
      <xdr:row>26</xdr:row>
      <xdr:rowOff>3810</xdr:rowOff>
    </xdr:from>
    <xdr:to>
      <xdr:col>25</xdr:col>
      <xdr:colOff>99060</xdr:colOff>
      <xdr:row>26</xdr:row>
      <xdr:rowOff>3810</xdr:rowOff>
    </xdr:to>
    <xdr:cxnSp macro="">
      <xdr:nvCxnSpPr>
        <xdr:cNvPr id="44" name="Straight Arrow Connector 43"/>
        <xdr:cNvCxnSpPr/>
      </xdr:nvCxnSpPr>
      <xdr:spPr>
        <a:xfrm>
          <a:off x="5349240" y="2853690"/>
          <a:ext cx="274320" cy="0"/>
        </a:xfrm>
        <a:prstGeom prst="straightConnector1">
          <a:avLst/>
        </a:prstGeom>
        <a:ln w="12700">
          <a:solidFill>
            <a:srgbClr val="7030A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3810</xdr:colOff>
      <xdr:row>27</xdr:row>
      <xdr:rowOff>3810</xdr:rowOff>
    </xdr:from>
    <xdr:to>
      <xdr:col>25</xdr:col>
      <xdr:colOff>87630</xdr:colOff>
      <xdr:row>27</xdr:row>
      <xdr:rowOff>3810</xdr:rowOff>
    </xdr:to>
    <xdr:cxnSp macro="">
      <xdr:nvCxnSpPr>
        <xdr:cNvPr id="45" name="Straight Arrow Connector 44"/>
        <xdr:cNvCxnSpPr/>
      </xdr:nvCxnSpPr>
      <xdr:spPr>
        <a:xfrm>
          <a:off x="5337810" y="2983230"/>
          <a:ext cx="274320" cy="0"/>
        </a:xfrm>
        <a:prstGeom prst="straightConnector1">
          <a:avLst/>
        </a:prstGeom>
        <a:ln w="12700">
          <a:solidFill>
            <a:srgbClr val="7030A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11430</xdr:colOff>
      <xdr:row>28</xdr:row>
      <xdr:rowOff>7620</xdr:rowOff>
    </xdr:from>
    <xdr:to>
      <xdr:col>25</xdr:col>
      <xdr:colOff>95250</xdr:colOff>
      <xdr:row>28</xdr:row>
      <xdr:rowOff>7620</xdr:rowOff>
    </xdr:to>
    <xdr:cxnSp macro="">
      <xdr:nvCxnSpPr>
        <xdr:cNvPr id="46" name="Straight Arrow Connector 45"/>
        <xdr:cNvCxnSpPr/>
      </xdr:nvCxnSpPr>
      <xdr:spPr>
        <a:xfrm>
          <a:off x="5345430" y="3116580"/>
          <a:ext cx="274320" cy="0"/>
        </a:xfrm>
        <a:prstGeom prst="straightConnector1">
          <a:avLst/>
        </a:prstGeom>
        <a:ln w="12700">
          <a:solidFill>
            <a:srgbClr val="7030A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7620</xdr:colOff>
      <xdr:row>29</xdr:row>
      <xdr:rowOff>0</xdr:rowOff>
    </xdr:from>
    <xdr:to>
      <xdr:col>25</xdr:col>
      <xdr:colOff>91440</xdr:colOff>
      <xdr:row>29</xdr:row>
      <xdr:rowOff>0</xdr:rowOff>
    </xdr:to>
    <xdr:cxnSp macro="">
      <xdr:nvCxnSpPr>
        <xdr:cNvPr id="47" name="Straight Arrow Connector 46"/>
        <xdr:cNvCxnSpPr/>
      </xdr:nvCxnSpPr>
      <xdr:spPr>
        <a:xfrm>
          <a:off x="5341620" y="3238500"/>
          <a:ext cx="274320" cy="0"/>
        </a:xfrm>
        <a:prstGeom prst="straightConnector1">
          <a:avLst/>
        </a:prstGeom>
        <a:ln w="12700">
          <a:solidFill>
            <a:srgbClr val="7030A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7620</xdr:colOff>
      <xdr:row>30</xdr:row>
      <xdr:rowOff>3810</xdr:rowOff>
    </xdr:from>
    <xdr:to>
      <xdr:col>25</xdr:col>
      <xdr:colOff>91440</xdr:colOff>
      <xdr:row>30</xdr:row>
      <xdr:rowOff>3810</xdr:rowOff>
    </xdr:to>
    <xdr:cxnSp macro="">
      <xdr:nvCxnSpPr>
        <xdr:cNvPr id="48" name="Straight Arrow Connector 47"/>
        <xdr:cNvCxnSpPr/>
      </xdr:nvCxnSpPr>
      <xdr:spPr>
        <a:xfrm>
          <a:off x="5341620" y="3371850"/>
          <a:ext cx="274320" cy="0"/>
        </a:xfrm>
        <a:prstGeom prst="straightConnector1">
          <a:avLst/>
        </a:prstGeom>
        <a:ln w="12700">
          <a:solidFill>
            <a:srgbClr val="7030A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11430</xdr:colOff>
      <xdr:row>31</xdr:row>
      <xdr:rowOff>0</xdr:rowOff>
    </xdr:from>
    <xdr:to>
      <xdr:col>25</xdr:col>
      <xdr:colOff>95250</xdr:colOff>
      <xdr:row>31</xdr:row>
      <xdr:rowOff>0</xdr:rowOff>
    </xdr:to>
    <xdr:cxnSp macro="">
      <xdr:nvCxnSpPr>
        <xdr:cNvPr id="49" name="Straight Arrow Connector 48"/>
        <xdr:cNvCxnSpPr/>
      </xdr:nvCxnSpPr>
      <xdr:spPr>
        <a:xfrm>
          <a:off x="5345430" y="3497580"/>
          <a:ext cx="274320" cy="0"/>
        </a:xfrm>
        <a:prstGeom prst="straightConnector1">
          <a:avLst/>
        </a:prstGeom>
        <a:ln w="12700">
          <a:solidFill>
            <a:srgbClr val="7030A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7620</xdr:colOff>
      <xdr:row>32</xdr:row>
      <xdr:rowOff>3810</xdr:rowOff>
    </xdr:from>
    <xdr:to>
      <xdr:col>25</xdr:col>
      <xdr:colOff>91440</xdr:colOff>
      <xdr:row>32</xdr:row>
      <xdr:rowOff>3810</xdr:rowOff>
    </xdr:to>
    <xdr:cxnSp macro="">
      <xdr:nvCxnSpPr>
        <xdr:cNvPr id="50" name="Straight Arrow Connector 49"/>
        <xdr:cNvCxnSpPr/>
      </xdr:nvCxnSpPr>
      <xdr:spPr>
        <a:xfrm>
          <a:off x="5341620" y="3630930"/>
          <a:ext cx="274320" cy="0"/>
        </a:xfrm>
        <a:prstGeom prst="straightConnector1">
          <a:avLst/>
        </a:prstGeom>
        <a:ln w="12700">
          <a:solidFill>
            <a:srgbClr val="7030A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156210</xdr:colOff>
      <xdr:row>31</xdr:row>
      <xdr:rowOff>87630</xdr:rowOff>
    </xdr:from>
    <xdr:to>
      <xdr:col>24</xdr:col>
      <xdr:colOff>34290</xdr:colOff>
      <xdr:row>32</xdr:row>
      <xdr:rowOff>26670</xdr:rowOff>
    </xdr:to>
    <xdr:sp macro="" textlink="">
      <xdr:nvSpPr>
        <xdr:cNvPr id="13" name="Oval 12"/>
        <xdr:cNvSpPr/>
      </xdr:nvSpPr>
      <xdr:spPr>
        <a:xfrm>
          <a:off x="1870710" y="3585210"/>
          <a:ext cx="68580" cy="6858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  <xdr:twoCellAnchor>
    <xdr:from>
      <xdr:col>25</xdr:col>
      <xdr:colOff>87630</xdr:colOff>
      <xdr:row>19</xdr:row>
      <xdr:rowOff>0</xdr:rowOff>
    </xdr:from>
    <xdr:to>
      <xdr:col>25</xdr:col>
      <xdr:colOff>87630</xdr:colOff>
      <xdr:row>32</xdr:row>
      <xdr:rowOff>7620</xdr:rowOff>
    </xdr:to>
    <xdr:cxnSp macro="">
      <xdr:nvCxnSpPr>
        <xdr:cNvPr id="51" name="Straight Connector 50"/>
        <xdr:cNvCxnSpPr/>
      </xdr:nvCxnSpPr>
      <xdr:spPr>
        <a:xfrm>
          <a:off x="4850130" y="2461260"/>
          <a:ext cx="0" cy="1691640"/>
        </a:xfrm>
        <a:prstGeom prst="line">
          <a:avLst/>
        </a:prstGeom>
        <a:ln w="12700">
          <a:solidFill>
            <a:srgbClr val="7030A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64770</xdr:colOff>
      <xdr:row>9</xdr:row>
      <xdr:rowOff>38100</xdr:rowOff>
    </xdr:from>
    <xdr:to>
      <xdr:col>14</xdr:col>
      <xdr:colOff>53340</xdr:colOff>
      <xdr:row>17</xdr:row>
      <xdr:rowOff>34290</xdr:rowOff>
    </xdr:to>
    <xdr:cxnSp macro="">
      <xdr:nvCxnSpPr>
        <xdr:cNvPr id="52" name="Straight Connector 51"/>
        <xdr:cNvCxnSpPr/>
      </xdr:nvCxnSpPr>
      <xdr:spPr>
        <a:xfrm flipV="1">
          <a:off x="1779270" y="685800"/>
          <a:ext cx="1703070" cy="1032510"/>
        </a:xfrm>
        <a:prstGeom prst="line">
          <a:avLst/>
        </a:prstGeom>
        <a:ln w="12700">
          <a:solidFill>
            <a:srgbClr val="7030A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109674</xdr:colOff>
      <xdr:row>13</xdr:row>
      <xdr:rowOff>68580</xdr:rowOff>
    </xdr:from>
    <xdr:to>
      <xdr:col>10</xdr:col>
      <xdr:colOff>53340</xdr:colOff>
      <xdr:row>15</xdr:row>
      <xdr:rowOff>30480</xdr:rowOff>
    </xdr:to>
    <xdr:cxnSp macro="">
      <xdr:nvCxnSpPr>
        <xdr:cNvPr id="54" name="Straight Arrow Connector 53"/>
        <xdr:cNvCxnSpPr/>
      </xdr:nvCxnSpPr>
      <xdr:spPr>
        <a:xfrm>
          <a:off x="2586174" y="1234440"/>
          <a:ext cx="134166" cy="220980"/>
        </a:xfrm>
        <a:prstGeom prst="straightConnector1">
          <a:avLst/>
        </a:prstGeom>
        <a:ln w="12700">
          <a:solidFill>
            <a:srgbClr val="7030A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41094</xdr:colOff>
      <xdr:row>12</xdr:row>
      <xdr:rowOff>118110</xdr:rowOff>
    </xdr:from>
    <xdr:to>
      <xdr:col>10</xdr:col>
      <xdr:colOff>175260</xdr:colOff>
      <xdr:row>14</xdr:row>
      <xdr:rowOff>80010</xdr:rowOff>
    </xdr:to>
    <xdr:cxnSp macro="">
      <xdr:nvCxnSpPr>
        <xdr:cNvPr id="56" name="Straight Arrow Connector 55"/>
        <xdr:cNvCxnSpPr/>
      </xdr:nvCxnSpPr>
      <xdr:spPr>
        <a:xfrm>
          <a:off x="2708094" y="1154430"/>
          <a:ext cx="134166" cy="220980"/>
        </a:xfrm>
        <a:prstGeom prst="straightConnector1">
          <a:avLst/>
        </a:prstGeom>
        <a:ln w="12700">
          <a:solidFill>
            <a:srgbClr val="7030A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174444</xdr:colOff>
      <xdr:row>12</xdr:row>
      <xdr:rowOff>45720</xdr:rowOff>
    </xdr:from>
    <xdr:to>
      <xdr:col>11</xdr:col>
      <xdr:colOff>118110</xdr:colOff>
      <xdr:row>14</xdr:row>
      <xdr:rowOff>7620</xdr:rowOff>
    </xdr:to>
    <xdr:cxnSp macro="">
      <xdr:nvCxnSpPr>
        <xdr:cNvPr id="57" name="Straight Arrow Connector 56"/>
        <xdr:cNvCxnSpPr/>
      </xdr:nvCxnSpPr>
      <xdr:spPr>
        <a:xfrm>
          <a:off x="2841444" y="1082040"/>
          <a:ext cx="134166" cy="220980"/>
        </a:xfrm>
        <a:prstGeom prst="straightConnector1">
          <a:avLst/>
        </a:prstGeom>
        <a:ln w="12700">
          <a:solidFill>
            <a:srgbClr val="7030A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109674</xdr:colOff>
      <xdr:row>11</xdr:row>
      <xdr:rowOff>95250</xdr:rowOff>
    </xdr:from>
    <xdr:to>
      <xdr:col>12</xdr:col>
      <xdr:colOff>53340</xdr:colOff>
      <xdr:row>13</xdr:row>
      <xdr:rowOff>57150</xdr:rowOff>
    </xdr:to>
    <xdr:cxnSp macro="">
      <xdr:nvCxnSpPr>
        <xdr:cNvPr id="58" name="Straight Arrow Connector 57"/>
        <xdr:cNvCxnSpPr/>
      </xdr:nvCxnSpPr>
      <xdr:spPr>
        <a:xfrm>
          <a:off x="2967174" y="1002030"/>
          <a:ext cx="134166" cy="220980"/>
        </a:xfrm>
        <a:prstGeom prst="straightConnector1">
          <a:avLst/>
        </a:prstGeom>
        <a:ln w="12700">
          <a:solidFill>
            <a:srgbClr val="7030A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41094</xdr:colOff>
      <xdr:row>11</xdr:row>
      <xdr:rowOff>22860</xdr:rowOff>
    </xdr:from>
    <xdr:to>
      <xdr:col>12</xdr:col>
      <xdr:colOff>175260</xdr:colOff>
      <xdr:row>12</xdr:row>
      <xdr:rowOff>114300</xdr:rowOff>
    </xdr:to>
    <xdr:cxnSp macro="">
      <xdr:nvCxnSpPr>
        <xdr:cNvPr id="59" name="Straight Arrow Connector 58"/>
        <xdr:cNvCxnSpPr/>
      </xdr:nvCxnSpPr>
      <xdr:spPr>
        <a:xfrm>
          <a:off x="3089094" y="929640"/>
          <a:ext cx="134166" cy="220980"/>
        </a:xfrm>
        <a:prstGeom prst="straightConnector1">
          <a:avLst/>
        </a:prstGeom>
        <a:ln w="12700">
          <a:solidFill>
            <a:srgbClr val="7030A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170634</xdr:colOff>
      <xdr:row>10</xdr:row>
      <xdr:rowOff>76200</xdr:rowOff>
    </xdr:from>
    <xdr:to>
      <xdr:col>13</xdr:col>
      <xdr:colOff>114300</xdr:colOff>
      <xdr:row>12</xdr:row>
      <xdr:rowOff>38100</xdr:rowOff>
    </xdr:to>
    <xdr:cxnSp macro="">
      <xdr:nvCxnSpPr>
        <xdr:cNvPr id="60" name="Straight Arrow Connector 59"/>
        <xdr:cNvCxnSpPr/>
      </xdr:nvCxnSpPr>
      <xdr:spPr>
        <a:xfrm>
          <a:off x="3218634" y="853440"/>
          <a:ext cx="134166" cy="220980"/>
        </a:xfrm>
        <a:prstGeom prst="straightConnector1">
          <a:avLst/>
        </a:prstGeom>
        <a:ln w="12700">
          <a:solidFill>
            <a:srgbClr val="7030A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109674</xdr:colOff>
      <xdr:row>9</xdr:row>
      <xdr:rowOff>125730</xdr:rowOff>
    </xdr:from>
    <xdr:to>
      <xdr:col>14</xdr:col>
      <xdr:colOff>53340</xdr:colOff>
      <xdr:row>11</xdr:row>
      <xdr:rowOff>87630</xdr:rowOff>
    </xdr:to>
    <xdr:cxnSp macro="">
      <xdr:nvCxnSpPr>
        <xdr:cNvPr id="61" name="Straight Arrow Connector 60"/>
        <xdr:cNvCxnSpPr/>
      </xdr:nvCxnSpPr>
      <xdr:spPr>
        <a:xfrm>
          <a:off x="3348174" y="773430"/>
          <a:ext cx="134166" cy="220980"/>
        </a:xfrm>
        <a:prstGeom prst="straightConnector1">
          <a:avLst/>
        </a:prstGeom>
        <a:ln w="12700">
          <a:solidFill>
            <a:srgbClr val="7030A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48714</xdr:colOff>
      <xdr:row>9</xdr:row>
      <xdr:rowOff>34290</xdr:rowOff>
    </xdr:from>
    <xdr:to>
      <xdr:col>14</xdr:col>
      <xdr:colOff>182880</xdr:colOff>
      <xdr:row>10</xdr:row>
      <xdr:rowOff>125730</xdr:rowOff>
    </xdr:to>
    <xdr:cxnSp macro="">
      <xdr:nvCxnSpPr>
        <xdr:cNvPr id="62" name="Straight Arrow Connector 61"/>
        <xdr:cNvCxnSpPr/>
      </xdr:nvCxnSpPr>
      <xdr:spPr>
        <a:xfrm>
          <a:off x="3477714" y="681990"/>
          <a:ext cx="134166" cy="220980"/>
        </a:xfrm>
        <a:prstGeom prst="straightConnector1">
          <a:avLst/>
        </a:prstGeom>
        <a:ln w="12700">
          <a:solidFill>
            <a:srgbClr val="7030A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68580</xdr:colOff>
      <xdr:row>17</xdr:row>
      <xdr:rowOff>34290</xdr:rowOff>
    </xdr:from>
    <xdr:to>
      <xdr:col>6</xdr:col>
      <xdr:colOff>12246</xdr:colOff>
      <xdr:row>18</xdr:row>
      <xdr:rowOff>125730</xdr:rowOff>
    </xdr:to>
    <xdr:cxnSp macro="">
      <xdr:nvCxnSpPr>
        <xdr:cNvPr id="65" name="Straight Arrow Connector 64"/>
        <xdr:cNvCxnSpPr/>
      </xdr:nvCxnSpPr>
      <xdr:spPr>
        <a:xfrm>
          <a:off x="1783080" y="1718310"/>
          <a:ext cx="134166" cy="220980"/>
        </a:xfrm>
        <a:prstGeom prst="straightConnector1">
          <a:avLst/>
        </a:prstGeom>
        <a:ln w="12700">
          <a:solidFill>
            <a:srgbClr val="7030A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15240</xdr:colOff>
      <xdr:row>16</xdr:row>
      <xdr:rowOff>80010</xdr:rowOff>
    </xdr:from>
    <xdr:to>
      <xdr:col>6</xdr:col>
      <xdr:colOff>149406</xdr:colOff>
      <xdr:row>18</xdr:row>
      <xdr:rowOff>41910</xdr:rowOff>
    </xdr:to>
    <xdr:cxnSp macro="">
      <xdr:nvCxnSpPr>
        <xdr:cNvPr id="66" name="Straight Arrow Connector 65"/>
        <xdr:cNvCxnSpPr/>
      </xdr:nvCxnSpPr>
      <xdr:spPr>
        <a:xfrm>
          <a:off x="1920240" y="1634490"/>
          <a:ext cx="134166" cy="220980"/>
        </a:xfrm>
        <a:prstGeom prst="straightConnector1">
          <a:avLst/>
        </a:prstGeom>
        <a:ln w="12700">
          <a:solidFill>
            <a:srgbClr val="7030A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152400</xdr:colOff>
      <xdr:row>16</xdr:row>
      <xdr:rowOff>3810</xdr:rowOff>
    </xdr:from>
    <xdr:to>
      <xdr:col>7</xdr:col>
      <xdr:colOff>96066</xdr:colOff>
      <xdr:row>17</xdr:row>
      <xdr:rowOff>95250</xdr:rowOff>
    </xdr:to>
    <xdr:cxnSp macro="">
      <xdr:nvCxnSpPr>
        <xdr:cNvPr id="67" name="Straight Arrow Connector 66"/>
        <xdr:cNvCxnSpPr/>
      </xdr:nvCxnSpPr>
      <xdr:spPr>
        <a:xfrm>
          <a:off x="2057400" y="1558290"/>
          <a:ext cx="134166" cy="220980"/>
        </a:xfrm>
        <a:prstGeom prst="straightConnector1">
          <a:avLst/>
        </a:prstGeom>
        <a:ln w="12700">
          <a:solidFill>
            <a:srgbClr val="7030A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91440</xdr:colOff>
      <xdr:row>15</xdr:row>
      <xdr:rowOff>49530</xdr:rowOff>
    </xdr:from>
    <xdr:to>
      <xdr:col>8</xdr:col>
      <xdr:colOff>35106</xdr:colOff>
      <xdr:row>17</xdr:row>
      <xdr:rowOff>11430</xdr:rowOff>
    </xdr:to>
    <xdr:cxnSp macro="">
      <xdr:nvCxnSpPr>
        <xdr:cNvPr id="68" name="Straight Arrow Connector 67"/>
        <xdr:cNvCxnSpPr/>
      </xdr:nvCxnSpPr>
      <xdr:spPr>
        <a:xfrm>
          <a:off x="2186940" y="1474470"/>
          <a:ext cx="134166" cy="220980"/>
        </a:xfrm>
        <a:prstGeom prst="straightConnector1">
          <a:avLst/>
        </a:prstGeom>
        <a:ln w="12700">
          <a:solidFill>
            <a:srgbClr val="7030A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30480</xdr:colOff>
      <xdr:row>14</xdr:row>
      <xdr:rowOff>99060</xdr:rowOff>
    </xdr:from>
    <xdr:to>
      <xdr:col>8</xdr:col>
      <xdr:colOff>164646</xdr:colOff>
      <xdr:row>16</xdr:row>
      <xdr:rowOff>60960</xdr:rowOff>
    </xdr:to>
    <xdr:cxnSp macro="">
      <xdr:nvCxnSpPr>
        <xdr:cNvPr id="69" name="Straight Arrow Connector 68"/>
        <xdr:cNvCxnSpPr/>
      </xdr:nvCxnSpPr>
      <xdr:spPr>
        <a:xfrm>
          <a:off x="2316480" y="1394460"/>
          <a:ext cx="134166" cy="220980"/>
        </a:xfrm>
        <a:prstGeom prst="straightConnector1">
          <a:avLst/>
        </a:prstGeom>
        <a:ln w="12700">
          <a:solidFill>
            <a:srgbClr val="7030A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167640</xdr:colOff>
      <xdr:row>14</xdr:row>
      <xdr:rowOff>19050</xdr:rowOff>
    </xdr:from>
    <xdr:to>
      <xdr:col>9</xdr:col>
      <xdr:colOff>111306</xdr:colOff>
      <xdr:row>15</xdr:row>
      <xdr:rowOff>110490</xdr:rowOff>
    </xdr:to>
    <xdr:cxnSp macro="">
      <xdr:nvCxnSpPr>
        <xdr:cNvPr id="70" name="Straight Arrow Connector 69"/>
        <xdr:cNvCxnSpPr/>
      </xdr:nvCxnSpPr>
      <xdr:spPr>
        <a:xfrm>
          <a:off x="2453640" y="1314450"/>
          <a:ext cx="134166" cy="220980"/>
        </a:xfrm>
        <a:prstGeom prst="straightConnector1">
          <a:avLst/>
        </a:prstGeom>
        <a:ln w="12700">
          <a:solidFill>
            <a:srgbClr val="7030A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156210</xdr:colOff>
      <xdr:row>9</xdr:row>
      <xdr:rowOff>34290</xdr:rowOff>
    </xdr:from>
    <xdr:to>
      <xdr:col>24</xdr:col>
      <xdr:colOff>156210</xdr:colOff>
      <xdr:row>17</xdr:row>
      <xdr:rowOff>45720</xdr:rowOff>
    </xdr:to>
    <xdr:cxnSp macro="">
      <xdr:nvCxnSpPr>
        <xdr:cNvPr id="71" name="Straight Connector 70"/>
        <xdr:cNvCxnSpPr/>
      </xdr:nvCxnSpPr>
      <xdr:spPr>
        <a:xfrm>
          <a:off x="3775710" y="681990"/>
          <a:ext cx="1714500" cy="1047750"/>
        </a:xfrm>
        <a:prstGeom prst="line">
          <a:avLst/>
        </a:prstGeom>
        <a:ln w="12700">
          <a:solidFill>
            <a:srgbClr val="7030A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19050</xdr:colOff>
      <xdr:row>9</xdr:row>
      <xdr:rowOff>30480</xdr:rowOff>
    </xdr:from>
    <xdr:to>
      <xdr:col>15</xdr:col>
      <xdr:colOff>160020</xdr:colOff>
      <xdr:row>11</xdr:row>
      <xdr:rowOff>3810</xdr:rowOff>
    </xdr:to>
    <xdr:cxnSp macro="">
      <xdr:nvCxnSpPr>
        <xdr:cNvPr id="73" name="Straight Arrow Connector 72"/>
        <xdr:cNvCxnSpPr/>
      </xdr:nvCxnSpPr>
      <xdr:spPr>
        <a:xfrm flipH="1">
          <a:off x="3638550" y="678180"/>
          <a:ext cx="140970" cy="232410"/>
        </a:xfrm>
        <a:prstGeom prst="straightConnector1">
          <a:avLst/>
        </a:prstGeom>
        <a:ln w="12700">
          <a:solidFill>
            <a:srgbClr val="7030A0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182880</xdr:colOff>
      <xdr:row>10</xdr:row>
      <xdr:rowOff>3810</xdr:rowOff>
    </xdr:from>
    <xdr:to>
      <xdr:col>16</xdr:col>
      <xdr:colOff>133350</xdr:colOff>
      <xdr:row>11</xdr:row>
      <xdr:rowOff>106680</xdr:rowOff>
    </xdr:to>
    <xdr:cxnSp macro="">
      <xdr:nvCxnSpPr>
        <xdr:cNvPr id="75" name="Straight Arrow Connector 74"/>
        <xdr:cNvCxnSpPr/>
      </xdr:nvCxnSpPr>
      <xdr:spPr>
        <a:xfrm flipH="1">
          <a:off x="3802380" y="781050"/>
          <a:ext cx="140970" cy="232410"/>
        </a:xfrm>
        <a:prstGeom prst="straightConnector1">
          <a:avLst/>
        </a:prstGeom>
        <a:ln w="12700">
          <a:solidFill>
            <a:srgbClr val="7030A0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156210</xdr:colOff>
      <xdr:row>10</xdr:row>
      <xdr:rowOff>95250</xdr:rowOff>
    </xdr:from>
    <xdr:to>
      <xdr:col>15</xdr:col>
      <xdr:colOff>34290</xdr:colOff>
      <xdr:row>11</xdr:row>
      <xdr:rowOff>34290</xdr:rowOff>
    </xdr:to>
    <xdr:sp macro="" textlink="">
      <xdr:nvSpPr>
        <xdr:cNvPr id="14" name="Oval 13"/>
        <xdr:cNvSpPr/>
      </xdr:nvSpPr>
      <xdr:spPr>
        <a:xfrm>
          <a:off x="3585210" y="872490"/>
          <a:ext cx="68580" cy="6858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  <xdr:twoCellAnchor>
    <xdr:from>
      <xdr:col>16</xdr:col>
      <xdr:colOff>167640</xdr:colOff>
      <xdr:row>10</xdr:row>
      <xdr:rowOff>102870</xdr:rowOff>
    </xdr:from>
    <xdr:to>
      <xdr:col>17</xdr:col>
      <xdr:colOff>118110</xdr:colOff>
      <xdr:row>12</xdr:row>
      <xdr:rowOff>76200</xdr:rowOff>
    </xdr:to>
    <xdr:cxnSp macro="">
      <xdr:nvCxnSpPr>
        <xdr:cNvPr id="76" name="Straight Arrow Connector 75"/>
        <xdr:cNvCxnSpPr/>
      </xdr:nvCxnSpPr>
      <xdr:spPr>
        <a:xfrm flipH="1">
          <a:off x="3977640" y="880110"/>
          <a:ext cx="140970" cy="232410"/>
        </a:xfrm>
        <a:prstGeom prst="straightConnector1">
          <a:avLst/>
        </a:prstGeom>
        <a:ln w="12700">
          <a:solidFill>
            <a:srgbClr val="7030A0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140970</xdr:colOff>
      <xdr:row>11</xdr:row>
      <xdr:rowOff>76200</xdr:rowOff>
    </xdr:from>
    <xdr:to>
      <xdr:col>18</xdr:col>
      <xdr:colOff>91440</xdr:colOff>
      <xdr:row>13</xdr:row>
      <xdr:rowOff>49530</xdr:rowOff>
    </xdr:to>
    <xdr:cxnSp macro="">
      <xdr:nvCxnSpPr>
        <xdr:cNvPr id="77" name="Straight Arrow Connector 76"/>
        <xdr:cNvCxnSpPr/>
      </xdr:nvCxnSpPr>
      <xdr:spPr>
        <a:xfrm flipH="1">
          <a:off x="4141470" y="982980"/>
          <a:ext cx="140970" cy="232410"/>
        </a:xfrm>
        <a:prstGeom prst="straightConnector1">
          <a:avLst/>
        </a:prstGeom>
        <a:ln w="12700">
          <a:solidFill>
            <a:srgbClr val="7030A0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125730</xdr:colOff>
      <xdr:row>12</xdr:row>
      <xdr:rowOff>53340</xdr:rowOff>
    </xdr:from>
    <xdr:to>
      <xdr:col>19</xdr:col>
      <xdr:colOff>76200</xdr:colOff>
      <xdr:row>14</xdr:row>
      <xdr:rowOff>26670</xdr:rowOff>
    </xdr:to>
    <xdr:cxnSp macro="">
      <xdr:nvCxnSpPr>
        <xdr:cNvPr id="78" name="Straight Arrow Connector 77"/>
        <xdr:cNvCxnSpPr/>
      </xdr:nvCxnSpPr>
      <xdr:spPr>
        <a:xfrm flipH="1">
          <a:off x="4316730" y="1089660"/>
          <a:ext cx="140970" cy="232410"/>
        </a:xfrm>
        <a:prstGeom prst="straightConnector1">
          <a:avLst/>
        </a:prstGeom>
        <a:ln w="12700">
          <a:solidFill>
            <a:srgbClr val="7030A0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99060</xdr:colOff>
      <xdr:row>13</xdr:row>
      <xdr:rowOff>26670</xdr:rowOff>
    </xdr:from>
    <xdr:to>
      <xdr:col>20</xdr:col>
      <xdr:colOff>49530</xdr:colOff>
      <xdr:row>15</xdr:row>
      <xdr:rowOff>0</xdr:rowOff>
    </xdr:to>
    <xdr:cxnSp macro="">
      <xdr:nvCxnSpPr>
        <xdr:cNvPr id="79" name="Straight Arrow Connector 78"/>
        <xdr:cNvCxnSpPr/>
      </xdr:nvCxnSpPr>
      <xdr:spPr>
        <a:xfrm flipH="1">
          <a:off x="4480560" y="1192530"/>
          <a:ext cx="140970" cy="232410"/>
        </a:xfrm>
        <a:prstGeom prst="straightConnector1">
          <a:avLst/>
        </a:prstGeom>
        <a:ln w="12700">
          <a:solidFill>
            <a:srgbClr val="7030A0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83820</xdr:colOff>
      <xdr:row>13</xdr:row>
      <xdr:rowOff>125730</xdr:rowOff>
    </xdr:from>
    <xdr:to>
      <xdr:col>21</xdr:col>
      <xdr:colOff>34290</xdr:colOff>
      <xdr:row>15</xdr:row>
      <xdr:rowOff>99060</xdr:rowOff>
    </xdr:to>
    <xdr:cxnSp macro="">
      <xdr:nvCxnSpPr>
        <xdr:cNvPr id="80" name="Straight Arrow Connector 79"/>
        <xdr:cNvCxnSpPr/>
      </xdr:nvCxnSpPr>
      <xdr:spPr>
        <a:xfrm flipH="1">
          <a:off x="4655820" y="1291590"/>
          <a:ext cx="140970" cy="232410"/>
        </a:xfrm>
        <a:prstGeom prst="straightConnector1">
          <a:avLst/>
        </a:prstGeom>
        <a:ln w="12700">
          <a:solidFill>
            <a:srgbClr val="7030A0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57150</xdr:colOff>
      <xdr:row>14</xdr:row>
      <xdr:rowOff>99060</xdr:rowOff>
    </xdr:from>
    <xdr:to>
      <xdr:col>22</xdr:col>
      <xdr:colOff>7620</xdr:colOff>
      <xdr:row>16</xdr:row>
      <xdr:rowOff>72390</xdr:rowOff>
    </xdr:to>
    <xdr:cxnSp macro="">
      <xdr:nvCxnSpPr>
        <xdr:cNvPr id="81" name="Straight Arrow Connector 80"/>
        <xdr:cNvCxnSpPr/>
      </xdr:nvCxnSpPr>
      <xdr:spPr>
        <a:xfrm flipH="1">
          <a:off x="4819650" y="1394460"/>
          <a:ext cx="140970" cy="232410"/>
        </a:xfrm>
        <a:prstGeom prst="straightConnector1">
          <a:avLst/>
        </a:prstGeom>
        <a:ln w="12700">
          <a:solidFill>
            <a:srgbClr val="7030A0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49530</xdr:colOff>
      <xdr:row>15</xdr:row>
      <xdr:rowOff>87630</xdr:rowOff>
    </xdr:from>
    <xdr:to>
      <xdr:col>23</xdr:col>
      <xdr:colOff>0</xdr:colOff>
      <xdr:row>17</xdr:row>
      <xdr:rowOff>60960</xdr:rowOff>
    </xdr:to>
    <xdr:cxnSp macro="">
      <xdr:nvCxnSpPr>
        <xdr:cNvPr id="82" name="Straight Arrow Connector 81"/>
        <xdr:cNvCxnSpPr/>
      </xdr:nvCxnSpPr>
      <xdr:spPr>
        <a:xfrm flipH="1">
          <a:off x="5002530" y="1512570"/>
          <a:ext cx="140970" cy="232410"/>
        </a:xfrm>
        <a:prstGeom prst="straightConnector1">
          <a:avLst/>
        </a:prstGeom>
        <a:ln w="12700">
          <a:solidFill>
            <a:srgbClr val="7030A0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22860</xdr:colOff>
      <xdr:row>16</xdr:row>
      <xdr:rowOff>60960</xdr:rowOff>
    </xdr:from>
    <xdr:to>
      <xdr:col>23</xdr:col>
      <xdr:colOff>163830</xdr:colOff>
      <xdr:row>18</xdr:row>
      <xdr:rowOff>34290</xdr:rowOff>
    </xdr:to>
    <xdr:cxnSp macro="">
      <xdr:nvCxnSpPr>
        <xdr:cNvPr id="83" name="Straight Arrow Connector 82"/>
        <xdr:cNvCxnSpPr/>
      </xdr:nvCxnSpPr>
      <xdr:spPr>
        <a:xfrm flipH="1">
          <a:off x="5166360" y="1615440"/>
          <a:ext cx="140970" cy="232410"/>
        </a:xfrm>
        <a:prstGeom prst="straightConnector1">
          <a:avLst/>
        </a:prstGeom>
        <a:ln w="12700">
          <a:solidFill>
            <a:srgbClr val="7030A0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7620</xdr:colOff>
      <xdr:row>17</xdr:row>
      <xdr:rowOff>30480</xdr:rowOff>
    </xdr:from>
    <xdr:to>
      <xdr:col>24</xdr:col>
      <xdr:colOff>148590</xdr:colOff>
      <xdr:row>19</xdr:row>
      <xdr:rowOff>3810</xdr:rowOff>
    </xdr:to>
    <xdr:cxnSp macro="">
      <xdr:nvCxnSpPr>
        <xdr:cNvPr id="84" name="Straight Arrow Connector 83"/>
        <xdr:cNvCxnSpPr/>
      </xdr:nvCxnSpPr>
      <xdr:spPr>
        <a:xfrm flipH="1">
          <a:off x="5341620" y="1714500"/>
          <a:ext cx="140970" cy="232410"/>
        </a:xfrm>
        <a:prstGeom prst="straightConnector1">
          <a:avLst/>
        </a:prstGeom>
        <a:ln w="12700">
          <a:solidFill>
            <a:srgbClr val="7030A0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6</xdr:row>
      <xdr:rowOff>7620</xdr:rowOff>
    </xdr:from>
    <xdr:to>
      <xdr:col>6</xdr:col>
      <xdr:colOff>0</xdr:colOff>
      <xdr:row>8</xdr:row>
      <xdr:rowOff>3810</xdr:rowOff>
    </xdr:to>
    <xdr:cxnSp macro="">
      <xdr:nvCxnSpPr>
        <xdr:cNvPr id="87" name="Straight Arrow Connector 86"/>
        <xdr:cNvCxnSpPr/>
      </xdr:nvCxnSpPr>
      <xdr:spPr>
        <a:xfrm>
          <a:off x="1905000" y="266700"/>
          <a:ext cx="0" cy="255270"/>
        </a:xfrm>
        <a:prstGeom prst="straightConnector1">
          <a:avLst/>
        </a:prstGeom>
        <a:ln w="12700">
          <a:solidFill>
            <a:schemeClr val="accent6">
              <a:lumMod val="7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6</xdr:row>
      <xdr:rowOff>7620</xdr:rowOff>
    </xdr:from>
    <xdr:to>
      <xdr:col>8</xdr:col>
      <xdr:colOff>0</xdr:colOff>
      <xdr:row>8</xdr:row>
      <xdr:rowOff>3810</xdr:rowOff>
    </xdr:to>
    <xdr:cxnSp macro="">
      <xdr:nvCxnSpPr>
        <xdr:cNvPr id="88" name="Straight Arrow Connector 87"/>
        <xdr:cNvCxnSpPr/>
      </xdr:nvCxnSpPr>
      <xdr:spPr>
        <a:xfrm>
          <a:off x="1905000" y="266700"/>
          <a:ext cx="0" cy="255270"/>
        </a:xfrm>
        <a:prstGeom prst="straightConnector1">
          <a:avLst/>
        </a:prstGeom>
        <a:ln w="12700">
          <a:solidFill>
            <a:schemeClr val="accent6">
              <a:lumMod val="7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186690</xdr:colOff>
      <xdr:row>6</xdr:row>
      <xdr:rowOff>7620</xdr:rowOff>
    </xdr:from>
    <xdr:to>
      <xdr:col>6</xdr:col>
      <xdr:colOff>186690</xdr:colOff>
      <xdr:row>8</xdr:row>
      <xdr:rowOff>3810</xdr:rowOff>
    </xdr:to>
    <xdr:cxnSp macro="">
      <xdr:nvCxnSpPr>
        <xdr:cNvPr id="89" name="Straight Arrow Connector 88"/>
        <xdr:cNvCxnSpPr/>
      </xdr:nvCxnSpPr>
      <xdr:spPr>
        <a:xfrm>
          <a:off x="2091690" y="266700"/>
          <a:ext cx="0" cy="255270"/>
        </a:xfrm>
        <a:prstGeom prst="straightConnector1">
          <a:avLst/>
        </a:prstGeom>
        <a:ln w="12700">
          <a:solidFill>
            <a:schemeClr val="accent6">
              <a:lumMod val="7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186690</xdr:colOff>
      <xdr:row>6</xdr:row>
      <xdr:rowOff>11430</xdr:rowOff>
    </xdr:from>
    <xdr:to>
      <xdr:col>8</xdr:col>
      <xdr:colOff>186690</xdr:colOff>
      <xdr:row>8</xdr:row>
      <xdr:rowOff>7620</xdr:rowOff>
    </xdr:to>
    <xdr:cxnSp macro="">
      <xdr:nvCxnSpPr>
        <xdr:cNvPr id="90" name="Straight Arrow Connector 89"/>
        <xdr:cNvCxnSpPr/>
      </xdr:nvCxnSpPr>
      <xdr:spPr>
        <a:xfrm>
          <a:off x="2472690" y="270510"/>
          <a:ext cx="0" cy="255270"/>
        </a:xfrm>
        <a:prstGeom prst="straightConnector1">
          <a:avLst/>
        </a:prstGeom>
        <a:ln w="12700">
          <a:solidFill>
            <a:schemeClr val="accent6">
              <a:lumMod val="7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186690</xdr:colOff>
      <xdr:row>6</xdr:row>
      <xdr:rowOff>11430</xdr:rowOff>
    </xdr:from>
    <xdr:to>
      <xdr:col>10</xdr:col>
      <xdr:colOff>186690</xdr:colOff>
      <xdr:row>8</xdr:row>
      <xdr:rowOff>7620</xdr:rowOff>
    </xdr:to>
    <xdr:cxnSp macro="">
      <xdr:nvCxnSpPr>
        <xdr:cNvPr id="91" name="Straight Arrow Connector 90"/>
        <xdr:cNvCxnSpPr/>
      </xdr:nvCxnSpPr>
      <xdr:spPr>
        <a:xfrm>
          <a:off x="2853690" y="270510"/>
          <a:ext cx="0" cy="255270"/>
        </a:xfrm>
        <a:prstGeom prst="straightConnector1">
          <a:avLst/>
        </a:prstGeom>
        <a:ln w="12700">
          <a:solidFill>
            <a:schemeClr val="accent6">
              <a:lumMod val="7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182880</xdr:colOff>
      <xdr:row>6</xdr:row>
      <xdr:rowOff>11430</xdr:rowOff>
    </xdr:from>
    <xdr:to>
      <xdr:col>9</xdr:col>
      <xdr:colOff>182880</xdr:colOff>
      <xdr:row>8</xdr:row>
      <xdr:rowOff>7620</xdr:rowOff>
    </xdr:to>
    <xdr:cxnSp macro="">
      <xdr:nvCxnSpPr>
        <xdr:cNvPr id="92" name="Straight Arrow Connector 91"/>
        <xdr:cNvCxnSpPr/>
      </xdr:nvCxnSpPr>
      <xdr:spPr>
        <a:xfrm>
          <a:off x="2659380" y="270510"/>
          <a:ext cx="0" cy="255270"/>
        </a:xfrm>
        <a:prstGeom prst="straightConnector1">
          <a:avLst/>
        </a:prstGeom>
        <a:ln w="12700">
          <a:solidFill>
            <a:schemeClr val="accent6">
              <a:lumMod val="7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</xdr:colOff>
      <xdr:row>6</xdr:row>
      <xdr:rowOff>7620</xdr:rowOff>
    </xdr:from>
    <xdr:to>
      <xdr:col>12</xdr:col>
      <xdr:colOff>3810</xdr:colOff>
      <xdr:row>8</xdr:row>
      <xdr:rowOff>3810</xdr:rowOff>
    </xdr:to>
    <xdr:cxnSp macro="">
      <xdr:nvCxnSpPr>
        <xdr:cNvPr id="93" name="Straight Arrow Connector 92"/>
        <xdr:cNvCxnSpPr/>
      </xdr:nvCxnSpPr>
      <xdr:spPr>
        <a:xfrm>
          <a:off x="3051810" y="266700"/>
          <a:ext cx="0" cy="255270"/>
        </a:xfrm>
        <a:prstGeom prst="straightConnector1">
          <a:avLst/>
        </a:prstGeom>
        <a:ln w="12700">
          <a:solidFill>
            <a:schemeClr val="accent6">
              <a:lumMod val="7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3810</xdr:colOff>
      <xdr:row>6</xdr:row>
      <xdr:rowOff>7620</xdr:rowOff>
    </xdr:from>
    <xdr:to>
      <xdr:col>14</xdr:col>
      <xdr:colOff>3810</xdr:colOff>
      <xdr:row>8</xdr:row>
      <xdr:rowOff>3810</xdr:rowOff>
    </xdr:to>
    <xdr:cxnSp macro="">
      <xdr:nvCxnSpPr>
        <xdr:cNvPr id="94" name="Straight Arrow Connector 93"/>
        <xdr:cNvCxnSpPr/>
      </xdr:nvCxnSpPr>
      <xdr:spPr>
        <a:xfrm>
          <a:off x="3432810" y="266700"/>
          <a:ext cx="0" cy="255270"/>
        </a:xfrm>
        <a:prstGeom prst="straightConnector1">
          <a:avLst/>
        </a:prstGeom>
        <a:ln w="12700">
          <a:solidFill>
            <a:schemeClr val="accent6">
              <a:lumMod val="7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6</xdr:row>
      <xdr:rowOff>7620</xdr:rowOff>
    </xdr:from>
    <xdr:to>
      <xdr:col>13</xdr:col>
      <xdr:colOff>0</xdr:colOff>
      <xdr:row>8</xdr:row>
      <xdr:rowOff>3810</xdr:rowOff>
    </xdr:to>
    <xdr:cxnSp macro="">
      <xdr:nvCxnSpPr>
        <xdr:cNvPr id="95" name="Straight Arrow Connector 94"/>
        <xdr:cNvCxnSpPr/>
      </xdr:nvCxnSpPr>
      <xdr:spPr>
        <a:xfrm>
          <a:off x="3238500" y="266700"/>
          <a:ext cx="0" cy="255270"/>
        </a:xfrm>
        <a:prstGeom prst="straightConnector1">
          <a:avLst/>
        </a:prstGeom>
        <a:ln w="12700">
          <a:solidFill>
            <a:schemeClr val="accent6">
              <a:lumMod val="7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6</xdr:row>
      <xdr:rowOff>11430</xdr:rowOff>
    </xdr:from>
    <xdr:to>
      <xdr:col>15</xdr:col>
      <xdr:colOff>0</xdr:colOff>
      <xdr:row>8</xdr:row>
      <xdr:rowOff>7620</xdr:rowOff>
    </xdr:to>
    <xdr:cxnSp macro="">
      <xdr:nvCxnSpPr>
        <xdr:cNvPr id="96" name="Straight Arrow Connector 95"/>
        <xdr:cNvCxnSpPr/>
      </xdr:nvCxnSpPr>
      <xdr:spPr>
        <a:xfrm>
          <a:off x="3619500" y="270510"/>
          <a:ext cx="0" cy="255270"/>
        </a:xfrm>
        <a:prstGeom prst="straightConnector1">
          <a:avLst/>
        </a:prstGeom>
        <a:ln w="12700">
          <a:solidFill>
            <a:schemeClr val="accent6">
              <a:lumMod val="7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6</xdr:row>
      <xdr:rowOff>11430</xdr:rowOff>
    </xdr:from>
    <xdr:to>
      <xdr:col>17</xdr:col>
      <xdr:colOff>0</xdr:colOff>
      <xdr:row>8</xdr:row>
      <xdr:rowOff>7620</xdr:rowOff>
    </xdr:to>
    <xdr:cxnSp macro="">
      <xdr:nvCxnSpPr>
        <xdr:cNvPr id="97" name="Straight Arrow Connector 96"/>
        <xdr:cNvCxnSpPr/>
      </xdr:nvCxnSpPr>
      <xdr:spPr>
        <a:xfrm>
          <a:off x="4000500" y="270510"/>
          <a:ext cx="0" cy="255270"/>
        </a:xfrm>
        <a:prstGeom prst="straightConnector1">
          <a:avLst/>
        </a:prstGeom>
        <a:ln w="12700">
          <a:solidFill>
            <a:schemeClr val="accent6">
              <a:lumMod val="7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186690</xdr:colOff>
      <xdr:row>6</xdr:row>
      <xdr:rowOff>11430</xdr:rowOff>
    </xdr:from>
    <xdr:to>
      <xdr:col>15</xdr:col>
      <xdr:colOff>186690</xdr:colOff>
      <xdr:row>8</xdr:row>
      <xdr:rowOff>7620</xdr:rowOff>
    </xdr:to>
    <xdr:cxnSp macro="">
      <xdr:nvCxnSpPr>
        <xdr:cNvPr id="98" name="Straight Arrow Connector 97"/>
        <xdr:cNvCxnSpPr/>
      </xdr:nvCxnSpPr>
      <xdr:spPr>
        <a:xfrm>
          <a:off x="3806190" y="270510"/>
          <a:ext cx="0" cy="255270"/>
        </a:xfrm>
        <a:prstGeom prst="straightConnector1">
          <a:avLst/>
        </a:prstGeom>
        <a:ln w="12700">
          <a:solidFill>
            <a:schemeClr val="accent6">
              <a:lumMod val="7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6</xdr:row>
      <xdr:rowOff>7620</xdr:rowOff>
    </xdr:from>
    <xdr:to>
      <xdr:col>18</xdr:col>
      <xdr:colOff>0</xdr:colOff>
      <xdr:row>8</xdr:row>
      <xdr:rowOff>3810</xdr:rowOff>
    </xdr:to>
    <xdr:cxnSp macro="">
      <xdr:nvCxnSpPr>
        <xdr:cNvPr id="99" name="Straight Arrow Connector 98"/>
        <xdr:cNvCxnSpPr/>
      </xdr:nvCxnSpPr>
      <xdr:spPr>
        <a:xfrm>
          <a:off x="4191000" y="266700"/>
          <a:ext cx="0" cy="255270"/>
        </a:xfrm>
        <a:prstGeom prst="straightConnector1">
          <a:avLst/>
        </a:prstGeom>
        <a:ln w="12700">
          <a:solidFill>
            <a:schemeClr val="accent6">
              <a:lumMod val="7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6</xdr:row>
      <xdr:rowOff>7620</xdr:rowOff>
    </xdr:from>
    <xdr:to>
      <xdr:col>20</xdr:col>
      <xdr:colOff>0</xdr:colOff>
      <xdr:row>8</xdr:row>
      <xdr:rowOff>3810</xdr:rowOff>
    </xdr:to>
    <xdr:cxnSp macro="">
      <xdr:nvCxnSpPr>
        <xdr:cNvPr id="100" name="Straight Arrow Connector 99"/>
        <xdr:cNvCxnSpPr/>
      </xdr:nvCxnSpPr>
      <xdr:spPr>
        <a:xfrm>
          <a:off x="4572000" y="266700"/>
          <a:ext cx="0" cy="255270"/>
        </a:xfrm>
        <a:prstGeom prst="straightConnector1">
          <a:avLst/>
        </a:prstGeom>
        <a:ln w="12700">
          <a:solidFill>
            <a:schemeClr val="accent6">
              <a:lumMod val="7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186690</xdr:colOff>
      <xdr:row>6</xdr:row>
      <xdr:rowOff>7620</xdr:rowOff>
    </xdr:from>
    <xdr:to>
      <xdr:col>18</xdr:col>
      <xdr:colOff>186690</xdr:colOff>
      <xdr:row>8</xdr:row>
      <xdr:rowOff>3810</xdr:rowOff>
    </xdr:to>
    <xdr:cxnSp macro="">
      <xdr:nvCxnSpPr>
        <xdr:cNvPr id="101" name="Straight Arrow Connector 100"/>
        <xdr:cNvCxnSpPr/>
      </xdr:nvCxnSpPr>
      <xdr:spPr>
        <a:xfrm>
          <a:off x="4377690" y="266700"/>
          <a:ext cx="0" cy="255270"/>
        </a:xfrm>
        <a:prstGeom prst="straightConnector1">
          <a:avLst/>
        </a:prstGeom>
        <a:ln w="12700">
          <a:solidFill>
            <a:schemeClr val="accent6">
              <a:lumMod val="7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186690</xdr:colOff>
      <xdr:row>6</xdr:row>
      <xdr:rowOff>11430</xdr:rowOff>
    </xdr:from>
    <xdr:to>
      <xdr:col>20</xdr:col>
      <xdr:colOff>186690</xdr:colOff>
      <xdr:row>8</xdr:row>
      <xdr:rowOff>7620</xdr:rowOff>
    </xdr:to>
    <xdr:cxnSp macro="">
      <xdr:nvCxnSpPr>
        <xdr:cNvPr id="102" name="Straight Arrow Connector 101"/>
        <xdr:cNvCxnSpPr/>
      </xdr:nvCxnSpPr>
      <xdr:spPr>
        <a:xfrm>
          <a:off x="4758690" y="270510"/>
          <a:ext cx="0" cy="255270"/>
        </a:xfrm>
        <a:prstGeom prst="straightConnector1">
          <a:avLst/>
        </a:prstGeom>
        <a:ln w="12700">
          <a:solidFill>
            <a:schemeClr val="accent6">
              <a:lumMod val="7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186690</xdr:colOff>
      <xdr:row>6</xdr:row>
      <xdr:rowOff>11430</xdr:rowOff>
    </xdr:from>
    <xdr:to>
      <xdr:col>22</xdr:col>
      <xdr:colOff>186690</xdr:colOff>
      <xdr:row>8</xdr:row>
      <xdr:rowOff>7620</xdr:rowOff>
    </xdr:to>
    <xdr:cxnSp macro="">
      <xdr:nvCxnSpPr>
        <xdr:cNvPr id="103" name="Straight Arrow Connector 102"/>
        <xdr:cNvCxnSpPr/>
      </xdr:nvCxnSpPr>
      <xdr:spPr>
        <a:xfrm>
          <a:off x="5139690" y="270510"/>
          <a:ext cx="0" cy="255270"/>
        </a:xfrm>
        <a:prstGeom prst="straightConnector1">
          <a:avLst/>
        </a:prstGeom>
        <a:ln w="12700">
          <a:solidFill>
            <a:schemeClr val="accent6">
              <a:lumMod val="7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182880</xdr:colOff>
      <xdr:row>6</xdr:row>
      <xdr:rowOff>11430</xdr:rowOff>
    </xdr:from>
    <xdr:to>
      <xdr:col>21</xdr:col>
      <xdr:colOff>182880</xdr:colOff>
      <xdr:row>8</xdr:row>
      <xdr:rowOff>7620</xdr:rowOff>
    </xdr:to>
    <xdr:cxnSp macro="">
      <xdr:nvCxnSpPr>
        <xdr:cNvPr id="104" name="Straight Arrow Connector 103"/>
        <xdr:cNvCxnSpPr/>
      </xdr:nvCxnSpPr>
      <xdr:spPr>
        <a:xfrm>
          <a:off x="4945380" y="270510"/>
          <a:ext cx="0" cy="255270"/>
        </a:xfrm>
        <a:prstGeom prst="straightConnector1">
          <a:avLst/>
        </a:prstGeom>
        <a:ln w="12700">
          <a:solidFill>
            <a:schemeClr val="accent6">
              <a:lumMod val="7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3810</xdr:colOff>
      <xdr:row>6</xdr:row>
      <xdr:rowOff>7620</xdr:rowOff>
    </xdr:from>
    <xdr:to>
      <xdr:col>24</xdr:col>
      <xdr:colOff>3810</xdr:colOff>
      <xdr:row>8</xdr:row>
      <xdr:rowOff>3810</xdr:rowOff>
    </xdr:to>
    <xdr:cxnSp macro="">
      <xdr:nvCxnSpPr>
        <xdr:cNvPr id="105" name="Straight Arrow Connector 104"/>
        <xdr:cNvCxnSpPr/>
      </xdr:nvCxnSpPr>
      <xdr:spPr>
        <a:xfrm>
          <a:off x="5337810" y="266700"/>
          <a:ext cx="0" cy="255270"/>
        </a:xfrm>
        <a:prstGeom prst="straightConnector1">
          <a:avLst/>
        </a:prstGeom>
        <a:ln w="12700">
          <a:solidFill>
            <a:schemeClr val="accent6">
              <a:lumMod val="7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186690</xdr:colOff>
      <xdr:row>6</xdr:row>
      <xdr:rowOff>0</xdr:rowOff>
    </xdr:from>
    <xdr:to>
      <xdr:col>24</xdr:col>
      <xdr:colOff>3810</xdr:colOff>
      <xdr:row>6</xdr:row>
      <xdr:rowOff>0</xdr:rowOff>
    </xdr:to>
    <xdr:cxnSp macro="">
      <xdr:nvCxnSpPr>
        <xdr:cNvPr id="109" name="Straight Connector 108"/>
        <xdr:cNvCxnSpPr/>
      </xdr:nvCxnSpPr>
      <xdr:spPr>
        <a:xfrm>
          <a:off x="1901190" y="259080"/>
          <a:ext cx="3436620" cy="0"/>
        </a:xfrm>
        <a:prstGeom prst="line">
          <a:avLst/>
        </a:prstGeom>
        <a:ln w="12700"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186690</xdr:colOff>
      <xdr:row>8</xdr:row>
      <xdr:rowOff>3810</xdr:rowOff>
    </xdr:from>
    <xdr:to>
      <xdr:col>24</xdr:col>
      <xdr:colOff>3810</xdr:colOff>
      <xdr:row>8</xdr:row>
      <xdr:rowOff>3810</xdr:rowOff>
    </xdr:to>
    <xdr:cxnSp macro="">
      <xdr:nvCxnSpPr>
        <xdr:cNvPr id="111" name="Straight Connector 110"/>
        <xdr:cNvCxnSpPr/>
      </xdr:nvCxnSpPr>
      <xdr:spPr>
        <a:xfrm>
          <a:off x="1901190" y="521970"/>
          <a:ext cx="3436620" cy="0"/>
        </a:xfrm>
        <a:prstGeom prst="line">
          <a:avLst/>
        </a:prstGeom>
        <a:ln w="12700"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37</xdr:row>
      <xdr:rowOff>22860</xdr:rowOff>
    </xdr:from>
    <xdr:to>
      <xdr:col>6</xdr:col>
      <xdr:colOff>0</xdr:colOff>
      <xdr:row>40</xdr:row>
      <xdr:rowOff>60960</xdr:rowOff>
    </xdr:to>
    <xdr:cxnSp macro="">
      <xdr:nvCxnSpPr>
        <xdr:cNvPr id="113" name="Straight Connector 112"/>
        <xdr:cNvCxnSpPr/>
      </xdr:nvCxnSpPr>
      <xdr:spPr>
        <a:xfrm>
          <a:off x="1905000" y="4175760"/>
          <a:ext cx="0" cy="42672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110490</xdr:colOff>
      <xdr:row>38</xdr:row>
      <xdr:rowOff>0</xdr:rowOff>
    </xdr:from>
    <xdr:to>
      <xdr:col>24</xdr:col>
      <xdr:colOff>60960</xdr:colOff>
      <xdr:row>38</xdr:row>
      <xdr:rowOff>0</xdr:rowOff>
    </xdr:to>
    <xdr:cxnSp macro="">
      <xdr:nvCxnSpPr>
        <xdr:cNvPr id="117" name="Straight Connector 116"/>
        <xdr:cNvCxnSpPr/>
      </xdr:nvCxnSpPr>
      <xdr:spPr>
        <a:xfrm>
          <a:off x="1824990" y="4282440"/>
          <a:ext cx="3569970" cy="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125730</xdr:colOff>
      <xdr:row>40</xdr:row>
      <xdr:rowOff>0</xdr:rowOff>
    </xdr:from>
    <xdr:to>
      <xdr:col>24</xdr:col>
      <xdr:colOff>57150</xdr:colOff>
      <xdr:row>40</xdr:row>
      <xdr:rowOff>0</xdr:rowOff>
    </xdr:to>
    <xdr:cxnSp macro="">
      <xdr:nvCxnSpPr>
        <xdr:cNvPr id="119" name="Straight Connector 118"/>
        <xdr:cNvCxnSpPr/>
      </xdr:nvCxnSpPr>
      <xdr:spPr>
        <a:xfrm>
          <a:off x="1840230" y="4541520"/>
          <a:ext cx="3550920" cy="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37</xdr:row>
      <xdr:rowOff>34290</xdr:rowOff>
    </xdr:from>
    <xdr:to>
      <xdr:col>24</xdr:col>
      <xdr:colOff>0</xdr:colOff>
      <xdr:row>40</xdr:row>
      <xdr:rowOff>68580</xdr:rowOff>
    </xdr:to>
    <xdr:cxnSp macro="">
      <xdr:nvCxnSpPr>
        <xdr:cNvPr id="121" name="Straight Connector 120"/>
        <xdr:cNvCxnSpPr/>
      </xdr:nvCxnSpPr>
      <xdr:spPr>
        <a:xfrm>
          <a:off x="5334000" y="4187190"/>
          <a:ext cx="0" cy="42291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156210</xdr:colOff>
      <xdr:row>37</xdr:row>
      <xdr:rowOff>95250</xdr:rowOff>
    </xdr:from>
    <xdr:to>
      <xdr:col>6</xdr:col>
      <xdr:colOff>38100</xdr:colOff>
      <xdr:row>38</xdr:row>
      <xdr:rowOff>38100</xdr:rowOff>
    </xdr:to>
    <xdr:cxnSp macro="">
      <xdr:nvCxnSpPr>
        <xdr:cNvPr id="123" name="Straight Connector 122"/>
        <xdr:cNvCxnSpPr/>
      </xdr:nvCxnSpPr>
      <xdr:spPr>
        <a:xfrm flipH="1">
          <a:off x="1870710" y="4248150"/>
          <a:ext cx="72390" cy="7239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160020</xdr:colOff>
      <xdr:row>39</xdr:row>
      <xdr:rowOff>99060</xdr:rowOff>
    </xdr:from>
    <xdr:to>
      <xdr:col>6</xdr:col>
      <xdr:colOff>34290</xdr:colOff>
      <xdr:row>40</xdr:row>
      <xdr:rowOff>30480</xdr:rowOff>
    </xdr:to>
    <xdr:cxnSp macro="">
      <xdr:nvCxnSpPr>
        <xdr:cNvPr id="125" name="Straight Connector 124"/>
        <xdr:cNvCxnSpPr/>
      </xdr:nvCxnSpPr>
      <xdr:spPr>
        <a:xfrm flipH="1">
          <a:off x="1874520" y="4511040"/>
          <a:ext cx="64770" cy="6096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160020</xdr:colOff>
      <xdr:row>37</xdr:row>
      <xdr:rowOff>99060</xdr:rowOff>
    </xdr:from>
    <xdr:to>
      <xdr:col>24</xdr:col>
      <xdr:colOff>34290</xdr:colOff>
      <xdr:row>38</xdr:row>
      <xdr:rowOff>34290</xdr:rowOff>
    </xdr:to>
    <xdr:cxnSp macro="">
      <xdr:nvCxnSpPr>
        <xdr:cNvPr id="127" name="Straight Connector 126"/>
        <xdr:cNvCxnSpPr/>
      </xdr:nvCxnSpPr>
      <xdr:spPr>
        <a:xfrm flipH="1">
          <a:off x="5303520" y="4251960"/>
          <a:ext cx="64770" cy="6477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152400</xdr:colOff>
      <xdr:row>39</xdr:row>
      <xdr:rowOff>99060</xdr:rowOff>
    </xdr:from>
    <xdr:to>
      <xdr:col>24</xdr:col>
      <xdr:colOff>30480</xdr:colOff>
      <xdr:row>40</xdr:row>
      <xdr:rowOff>34290</xdr:rowOff>
    </xdr:to>
    <xdr:cxnSp macro="">
      <xdr:nvCxnSpPr>
        <xdr:cNvPr id="129" name="Straight Connector 128"/>
        <xdr:cNvCxnSpPr/>
      </xdr:nvCxnSpPr>
      <xdr:spPr>
        <a:xfrm flipH="1">
          <a:off x="5295900" y="4511040"/>
          <a:ext cx="68580" cy="6477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34</xdr:row>
      <xdr:rowOff>80010</xdr:rowOff>
    </xdr:from>
    <xdr:to>
      <xdr:col>15</xdr:col>
      <xdr:colOff>0</xdr:colOff>
      <xdr:row>38</xdr:row>
      <xdr:rowOff>64770</xdr:rowOff>
    </xdr:to>
    <xdr:cxnSp macro="">
      <xdr:nvCxnSpPr>
        <xdr:cNvPr id="131" name="Straight Connector 130"/>
        <xdr:cNvCxnSpPr/>
      </xdr:nvCxnSpPr>
      <xdr:spPr>
        <a:xfrm>
          <a:off x="3619500" y="3973830"/>
          <a:ext cx="0" cy="37338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148590</xdr:colOff>
      <xdr:row>37</xdr:row>
      <xdr:rowOff>99060</xdr:rowOff>
    </xdr:from>
    <xdr:to>
      <xdr:col>15</xdr:col>
      <xdr:colOff>38100</xdr:colOff>
      <xdr:row>38</xdr:row>
      <xdr:rowOff>41910</xdr:rowOff>
    </xdr:to>
    <xdr:cxnSp macro="">
      <xdr:nvCxnSpPr>
        <xdr:cNvPr id="133" name="Straight Connector 132"/>
        <xdr:cNvCxnSpPr/>
      </xdr:nvCxnSpPr>
      <xdr:spPr>
        <a:xfrm flipH="1">
          <a:off x="3577590" y="4251960"/>
          <a:ext cx="80010" cy="7239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152400</xdr:colOff>
      <xdr:row>18</xdr:row>
      <xdr:rowOff>125730</xdr:rowOff>
    </xdr:from>
    <xdr:to>
      <xdr:col>29</xdr:col>
      <xdr:colOff>72390</xdr:colOff>
      <xdr:row>18</xdr:row>
      <xdr:rowOff>125730</xdr:rowOff>
    </xdr:to>
    <xdr:cxnSp macro="">
      <xdr:nvCxnSpPr>
        <xdr:cNvPr id="135" name="Straight Connector 134"/>
        <xdr:cNvCxnSpPr/>
      </xdr:nvCxnSpPr>
      <xdr:spPr>
        <a:xfrm>
          <a:off x="5676900" y="1939290"/>
          <a:ext cx="681990" cy="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114300</xdr:colOff>
      <xdr:row>11</xdr:row>
      <xdr:rowOff>0</xdr:rowOff>
    </xdr:from>
    <xdr:to>
      <xdr:col>29</xdr:col>
      <xdr:colOff>72390</xdr:colOff>
      <xdr:row>11</xdr:row>
      <xdr:rowOff>0</xdr:rowOff>
    </xdr:to>
    <xdr:cxnSp macro="">
      <xdr:nvCxnSpPr>
        <xdr:cNvPr id="137" name="Straight Connector 136"/>
        <xdr:cNvCxnSpPr/>
      </xdr:nvCxnSpPr>
      <xdr:spPr>
        <a:xfrm>
          <a:off x="4495800" y="906780"/>
          <a:ext cx="1863090" cy="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10</xdr:row>
      <xdr:rowOff>72390</xdr:rowOff>
    </xdr:from>
    <xdr:to>
      <xdr:col>29</xdr:col>
      <xdr:colOff>0</xdr:colOff>
      <xdr:row>32</xdr:row>
      <xdr:rowOff>57150</xdr:rowOff>
    </xdr:to>
    <xdr:cxnSp macro="">
      <xdr:nvCxnSpPr>
        <xdr:cNvPr id="139" name="Straight Connector 138"/>
        <xdr:cNvCxnSpPr/>
      </xdr:nvCxnSpPr>
      <xdr:spPr>
        <a:xfrm>
          <a:off x="6286500" y="849630"/>
          <a:ext cx="0" cy="283464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31</xdr:row>
      <xdr:rowOff>125730</xdr:rowOff>
    </xdr:from>
    <xdr:to>
      <xdr:col>29</xdr:col>
      <xdr:colOff>68580</xdr:colOff>
      <xdr:row>31</xdr:row>
      <xdr:rowOff>125730</xdr:rowOff>
    </xdr:to>
    <xdr:cxnSp macro="">
      <xdr:nvCxnSpPr>
        <xdr:cNvPr id="142" name="Straight Connector 141"/>
        <xdr:cNvCxnSpPr/>
      </xdr:nvCxnSpPr>
      <xdr:spPr>
        <a:xfrm>
          <a:off x="5715000" y="3623310"/>
          <a:ext cx="640080" cy="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156210</xdr:colOff>
      <xdr:row>31</xdr:row>
      <xdr:rowOff>91440</xdr:rowOff>
    </xdr:from>
    <xdr:to>
      <xdr:col>29</xdr:col>
      <xdr:colOff>34290</xdr:colOff>
      <xdr:row>32</xdr:row>
      <xdr:rowOff>26670</xdr:rowOff>
    </xdr:to>
    <xdr:cxnSp macro="">
      <xdr:nvCxnSpPr>
        <xdr:cNvPr id="144" name="Straight Connector 143"/>
        <xdr:cNvCxnSpPr/>
      </xdr:nvCxnSpPr>
      <xdr:spPr>
        <a:xfrm flipH="1">
          <a:off x="6252210" y="3589020"/>
          <a:ext cx="68580" cy="6477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152400</xdr:colOff>
      <xdr:row>18</xdr:row>
      <xdr:rowOff>99060</xdr:rowOff>
    </xdr:from>
    <xdr:to>
      <xdr:col>29</xdr:col>
      <xdr:colOff>34290</xdr:colOff>
      <xdr:row>19</xdr:row>
      <xdr:rowOff>30480</xdr:rowOff>
    </xdr:to>
    <xdr:cxnSp macro="">
      <xdr:nvCxnSpPr>
        <xdr:cNvPr id="146" name="Straight Connector 145"/>
        <xdr:cNvCxnSpPr/>
      </xdr:nvCxnSpPr>
      <xdr:spPr>
        <a:xfrm flipH="1">
          <a:off x="6248400" y="1912620"/>
          <a:ext cx="72390" cy="6096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160020</xdr:colOff>
      <xdr:row>10</xdr:row>
      <xdr:rowOff>99060</xdr:rowOff>
    </xdr:from>
    <xdr:to>
      <xdr:col>29</xdr:col>
      <xdr:colOff>30480</xdr:colOff>
      <xdr:row>11</xdr:row>
      <xdr:rowOff>30480</xdr:rowOff>
    </xdr:to>
    <xdr:cxnSp macro="">
      <xdr:nvCxnSpPr>
        <xdr:cNvPr id="148" name="Straight Connector 147"/>
        <xdr:cNvCxnSpPr/>
      </xdr:nvCxnSpPr>
      <xdr:spPr>
        <a:xfrm flipH="1">
          <a:off x="6256020" y="876300"/>
          <a:ext cx="60960" cy="6096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186690</xdr:colOff>
      <xdr:row>5</xdr:row>
      <xdr:rowOff>38100</xdr:rowOff>
    </xdr:from>
    <xdr:to>
      <xdr:col>13</xdr:col>
      <xdr:colOff>167640</xdr:colOff>
      <xdr:row>6</xdr:row>
      <xdr:rowOff>68580</xdr:rowOff>
    </xdr:to>
    <xdr:cxnSp macro="">
      <xdr:nvCxnSpPr>
        <xdr:cNvPr id="150" name="Straight Connector 149"/>
        <xdr:cNvCxnSpPr/>
      </xdr:nvCxnSpPr>
      <xdr:spPr>
        <a:xfrm flipV="1">
          <a:off x="2472690" y="685800"/>
          <a:ext cx="171450" cy="16002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140970</xdr:colOff>
      <xdr:row>13</xdr:row>
      <xdr:rowOff>76200</xdr:rowOff>
    </xdr:from>
    <xdr:to>
      <xdr:col>22</xdr:col>
      <xdr:colOff>129540</xdr:colOff>
      <xdr:row>15</xdr:row>
      <xdr:rowOff>11430</xdr:rowOff>
    </xdr:to>
    <xdr:cxnSp macro="">
      <xdr:nvCxnSpPr>
        <xdr:cNvPr id="152" name="Straight Connector 151"/>
        <xdr:cNvCxnSpPr/>
      </xdr:nvCxnSpPr>
      <xdr:spPr>
        <a:xfrm flipV="1">
          <a:off x="4712970" y="1889760"/>
          <a:ext cx="369570" cy="194310"/>
        </a:xfrm>
        <a:prstGeom prst="line">
          <a:avLst/>
        </a:prstGeom>
        <a:ln w="9525">
          <a:solidFill>
            <a:srgbClr val="7030A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15240</xdr:colOff>
      <xdr:row>11</xdr:row>
      <xdr:rowOff>118110</xdr:rowOff>
    </xdr:from>
    <xdr:to>
      <xdr:col>11</xdr:col>
      <xdr:colOff>41910</xdr:colOff>
      <xdr:row>13</xdr:row>
      <xdr:rowOff>7620</xdr:rowOff>
    </xdr:to>
    <xdr:cxnSp macro="">
      <xdr:nvCxnSpPr>
        <xdr:cNvPr id="154" name="Straight Connector 153"/>
        <xdr:cNvCxnSpPr/>
      </xdr:nvCxnSpPr>
      <xdr:spPr>
        <a:xfrm flipH="1" flipV="1">
          <a:off x="2491740" y="1672590"/>
          <a:ext cx="407670" cy="148590"/>
        </a:xfrm>
        <a:prstGeom prst="line">
          <a:avLst/>
        </a:prstGeom>
        <a:ln w="9525">
          <a:solidFill>
            <a:srgbClr val="7030A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186690</xdr:colOff>
      <xdr:row>23</xdr:row>
      <xdr:rowOff>15240</xdr:rowOff>
    </xdr:from>
    <xdr:to>
      <xdr:col>7</xdr:col>
      <xdr:colOff>76200</xdr:colOff>
      <xdr:row>24</xdr:row>
      <xdr:rowOff>3810</xdr:rowOff>
    </xdr:to>
    <xdr:cxnSp macro="">
      <xdr:nvCxnSpPr>
        <xdr:cNvPr id="156" name="Straight Connector 155"/>
        <xdr:cNvCxnSpPr/>
      </xdr:nvCxnSpPr>
      <xdr:spPr>
        <a:xfrm flipV="1">
          <a:off x="948690" y="2994660"/>
          <a:ext cx="461010" cy="118110"/>
        </a:xfrm>
        <a:prstGeom prst="line">
          <a:avLst/>
        </a:prstGeom>
        <a:ln w="9525">
          <a:solidFill>
            <a:srgbClr val="7030A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30480</xdr:colOff>
      <xdr:row>24</xdr:row>
      <xdr:rowOff>83820</xdr:rowOff>
    </xdr:from>
    <xdr:to>
      <xdr:col>24</xdr:col>
      <xdr:colOff>144780</xdr:colOff>
      <xdr:row>26</xdr:row>
      <xdr:rowOff>3810</xdr:rowOff>
    </xdr:to>
    <xdr:cxnSp macro="">
      <xdr:nvCxnSpPr>
        <xdr:cNvPr id="158" name="Straight Connector 157"/>
        <xdr:cNvCxnSpPr/>
      </xdr:nvCxnSpPr>
      <xdr:spPr>
        <a:xfrm flipH="1" flipV="1">
          <a:off x="4221480" y="3192780"/>
          <a:ext cx="495300" cy="179070"/>
        </a:xfrm>
        <a:prstGeom prst="line">
          <a:avLst/>
        </a:prstGeom>
        <a:ln w="9525">
          <a:solidFill>
            <a:srgbClr val="7030A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49</xdr:row>
      <xdr:rowOff>118110</xdr:rowOff>
    </xdr:from>
    <xdr:to>
      <xdr:col>6</xdr:col>
      <xdr:colOff>0</xdr:colOff>
      <xdr:row>63</xdr:row>
      <xdr:rowOff>7620</xdr:rowOff>
    </xdr:to>
    <xdr:cxnSp macro="">
      <xdr:nvCxnSpPr>
        <xdr:cNvPr id="159" name="Straight Connector 158"/>
        <xdr:cNvCxnSpPr/>
      </xdr:nvCxnSpPr>
      <xdr:spPr>
        <a:xfrm flipV="1">
          <a:off x="1143000" y="6861810"/>
          <a:ext cx="0" cy="170307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</xdr:colOff>
      <xdr:row>42</xdr:row>
      <xdr:rowOff>7620</xdr:rowOff>
    </xdr:from>
    <xdr:to>
      <xdr:col>14</xdr:col>
      <xdr:colOff>182880</xdr:colOff>
      <xdr:row>50</xdr:row>
      <xdr:rowOff>3810</xdr:rowOff>
    </xdr:to>
    <xdr:cxnSp macro="">
      <xdr:nvCxnSpPr>
        <xdr:cNvPr id="160" name="Straight Connector 159"/>
        <xdr:cNvCxnSpPr/>
      </xdr:nvCxnSpPr>
      <xdr:spPr>
        <a:xfrm flipV="1">
          <a:off x="1146810" y="5844540"/>
          <a:ext cx="1703070" cy="103251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7620</xdr:colOff>
      <xdr:row>42</xdr:row>
      <xdr:rowOff>0</xdr:rowOff>
    </xdr:from>
    <xdr:to>
      <xdr:col>24</xdr:col>
      <xdr:colOff>7620</xdr:colOff>
      <xdr:row>50</xdr:row>
      <xdr:rowOff>11430</xdr:rowOff>
    </xdr:to>
    <xdr:cxnSp macro="">
      <xdr:nvCxnSpPr>
        <xdr:cNvPr id="161" name="Straight Connector 160"/>
        <xdr:cNvCxnSpPr/>
      </xdr:nvCxnSpPr>
      <xdr:spPr>
        <a:xfrm>
          <a:off x="2865120" y="5836920"/>
          <a:ext cx="1714500" cy="104775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3810</xdr:colOff>
      <xdr:row>50</xdr:row>
      <xdr:rowOff>0</xdr:rowOff>
    </xdr:from>
    <xdr:to>
      <xdr:col>24</xdr:col>
      <xdr:colOff>3810</xdr:colOff>
      <xdr:row>63</xdr:row>
      <xdr:rowOff>7620</xdr:rowOff>
    </xdr:to>
    <xdr:cxnSp macro="">
      <xdr:nvCxnSpPr>
        <xdr:cNvPr id="162" name="Straight Connector 161"/>
        <xdr:cNvCxnSpPr/>
      </xdr:nvCxnSpPr>
      <xdr:spPr>
        <a:xfrm flipV="1">
          <a:off x="4575810" y="6873240"/>
          <a:ext cx="0" cy="169164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91440</xdr:colOff>
      <xdr:row>62</xdr:row>
      <xdr:rowOff>102870</xdr:rowOff>
    </xdr:from>
    <xdr:to>
      <xdr:col>24</xdr:col>
      <xdr:colOff>102870</xdr:colOff>
      <xdr:row>63</xdr:row>
      <xdr:rowOff>133350</xdr:rowOff>
    </xdr:to>
    <xdr:sp macro="" textlink="">
      <xdr:nvSpPr>
        <xdr:cNvPr id="163" name="Isosceles Triangle 162"/>
        <xdr:cNvSpPr/>
      </xdr:nvSpPr>
      <xdr:spPr>
        <a:xfrm>
          <a:off x="4282440" y="8660130"/>
          <a:ext cx="201930" cy="160020"/>
        </a:xfrm>
        <a:prstGeom prst="triangl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tr-TR"/>
        </a:p>
      </xdr:txBody>
    </xdr:sp>
    <xdr:clientData/>
  </xdr:twoCellAnchor>
  <xdr:twoCellAnchor>
    <xdr:from>
      <xdr:col>23</xdr:col>
      <xdr:colOff>160020</xdr:colOff>
      <xdr:row>62</xdr:row>
      <xdr:rowOff>91440</xdr:rowOff>
    </xdr:from>
    <xdr:to>
      <xdr:col>24</xdr:col>
      <xdr:colOff>38100</xdr:colOff>
      <xdr:row>63</xdr:row>
      <xdr:rowOff>30480</xdr:rowOff>
    </xdr:to>
    <xdr:sp macro="" textlink="">
      <xdr:nvSpPr>
        <xdr:cNvPr id="164" name="Oval 163"/>
        <xdr:cNvSpPr/>
      </xdr:nvSpPr>
      <xdr:spPr>
        <a:xfrm>
          <a:off x="4541520" y="8519160"/>
          <a:ext cx="68580" cy="6858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  <xdr:twoCellAnchor>
    <xdr:from>
      <xdr:col>5</xdr:col>
      <xdr:colOff>91440</xdr:colOff>
      <xdr:row>62</xdr:row>
      <xdr:rowOff>110490</xdr:rowOff>
    </xdr:from>
    <xdr:to>
      <xdr:col>6</xdr:col>
      <xdr:colOff>102870</xdr:colOff>
      <xdr:row>63</xdr:row>
      <xdr:rowOff>133350</xdr:rowOff>
    </xdr:to>
    <xdr:sp macro="" textlink="">
      <xdr:nvSpPr>
        <xdr:cNvPr id="166" name="Isosceles Triangle 165"/>
        <xdr:cNvSpPr/>
      </xdr:nvSpPr>
      <xdr:spPr>
        <a:xfrm>
          <a:off x="853440" y="8667750"/>
          <a:ext cx="201930" cy="152400"/>
        </a:xfrm>
        <a:prstGeom prst="triangl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tr-TR"/>
        </a:p>
      </xdr:txBody>
    </xdr:sp>
    <xdr:clientData/>
  </xdr:twoCellAnchor>
  <xdr:twoCellAnchor>
    <xdr:from>
      <xdr:col>5</xdr:col>
      <xdr:colOff>156210</xdr:colOff>
      <xdr:row>62</xdr:row>
      <xdr:rowOff>87630</xdr:rowOff>
    </xdr:from>
    <xdr:to>
      <xdr:col>6</xdr:col>
      <xdr:colOff>34290</xdr:colOff>
      <xdr:row>63</xdr:row>
      <xdr:rowOff>26670</xdr:rowOff>
    </xdr:to>
    <xdr:sp macro="" textlink="">
      <xdr:nvSpPr>
        <xdr:cNvPr id="167" name="Oval 166"/>
        <xdr:cNvSpPr/>
      </xdr:nvSpPr>
      <xdr:spPr>
        <a:xfrm>
          <a:off x="1108710" y="4103370"/>
          <a:ext cx="68580" cy="6858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  <xdr:twoCellAnchor>
    <xdr:from>
      <xdr:col>6</xdr:col>
      <xdr:colOff>0</xdr:colOff>
      <xdr:row>34</xdr:row>
      <xdr:rowOff>0</xdr:rowOff>
    </xdr:from>
    <xdr:to>
      <xdr:col>6</xdr:col>
      <xdr:colOff>0</xdr:colOff>
      <xdr:row>35</xdr:row>
      <xdr:rowOff>121920</xdr:rowOff>
    </xdr:to>
    <xdr:cxnSp macro="">
      <xdr:nvCxnSpPr>
        <xdr:cNvPr id="169" name="Straight Arrow Connector 168"/>
        <xdr:cNvCxnSpPr/>
      </xdr:nvCxnSpPr>
      <xdr:spPr>
        <a:xfrm flipV="1">
          <a:off x="1143000" y="4411980"/>
          <a:ext cx="0" cy="251460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7620</xdr:colOff>
      <xdr:row>33</xdr:row>
      <xdr:rowOff>121920</xdr:rowOff>
    </xdr:from>
    <xdr:to>
      <xdr:col>24</xdr:col>
      <xdr:colOff>7620</xdr:colOff>
      <xdr:row>36</xdr:row>
      <xdr:rowOff>0</xdr:rowOff>
    </xdr:to>
    <xdr:cxnSp macro="">
      <xdr:nvCxnSpPr>
        <xdr:cNvPr id="171" name="Straight Arrow Connector 170"/>
        <xdr:cNvCxnSpPr/>
      </xdr:nvCxnSpPr>
      <xdr:spPr>
        <a:xfrm flipV="1">
          <a:off x="4579620" y="4404360"/>
          <a:ext cx="0" cy="266700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102870</xdr:colOff>
      <xdr:row>32</xdr:row>
      <xdr:rowOff>0</xdr:rowOff>
    </xdr:from>
    <xdr:to>
      <xdr:col>8</xdr:col>
      <xdr:colOff>68580</xdr:colOff>
      <xdr:row>32</xdr:row>
      <xdr:rowOff>0</xdr:rowOff>
    </xdr:to>
    <xdr:cxnSp macro="">
      <xdr:nvCxnSpPr>
        <xdr:cNvPr id="173" name="Straight Arrow Connector 172"/>
        <xdr:cNvCxnSpPr/>
      </xdr:nvCxnSpPr>
      <xdr:spPr>
        <a:xfrm flipH="1">
          <a:off x="1055370" y="4145280"/>
          <a:ext cx="346710" cy="0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144780</xdr:colOff>
      <xdr:row>32</xdr:row>
      <xdr:rowOff>0</xdr:rowOff>
    </xdr:from>
    <xdr:to>
      <xdr:col>23</xdr:col>
      <xdr:colOff>118110</xdr:colOff>
      <xdr:row>32</xdr:row>
      <xdr:rowOff>0</xdr:rowOff>
    </xdr:to>
    <xdr:cxnSp macro="">
      <xdr:nvCxnSpPr>
        <xdr:cNvPr id="175" name="Straight Arrow Connector 174"/>
        <xdr:cNvCxnSpPr/>
      </xdr:nvCxnSpPr>
      <xdr:spPr>
        <a:xfrm>
          <a:off x="4145280" y="4145280"/>
          <a:ext cx="354330" cy="0"/>
        </a:xfrm>
        <a:prstGeom prst="straightConnector1">
          <a:avLst/>
        </a:prstGeom>
        <a:ln w="25400">
          <a:solidFill>
            <a:schemeClr val="tx1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133350</xdr:colOff>
      <xdr:row>19</xdr:row>
      <xdr:rowOff>0</xdr:rowOff>
    </xdr:from>
    <xdr:to>
      <xdr:col>9</xdr:col>
      <xdr:colOff>133350</xdr:colOff>
      <xdr:row>19</xdr:row>
      <xdr:rowOff>0</xdr:rowOff>
    </xdr:to>
    <xdr:cxnSp macro="">
      <xdr:nvCxnSpPr>
        <xdr:cNvPr id="181" name="Straight Connector 180"/>
        <xdr:cNvCxnSpPr/>
      </xdr:nvCxnSpPr>
      <xdr:spPr>
        <a:xfrm>
          <a:off x="1276350" y="2461260"/>
          <a:ext cx="571500" cy="0"/>
        </a:xfrm>
        <a:prstGeom prst="line">
          <a:avLst/>
        </a:prstGeom>
        <a:ln w="9525">
          <a:solidFill>
            <a:schemeClr val="tx2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133350</xdr:colOff>
      <xdr:row>17</xdr:row>
      <xdr:rowOff>64771</xdr:rowOff>
    </xdr:from>
    <xdr:to>
      <xdr:col>7</xdr:col>
      <xdr:colOff>179070</xdr:colOff>
      <xdr:row>19</xdr:row>
      <xdr:rowOff>41911</xdr:rowOff>
    </xdr:to>
    <xdr:sp macro="" textlink="">
      <xdr:nvSpPr>
        <xdr:cNvPr id="182" name="Arc 181"/>
        <xdr:cNvSpPr/>
      </xdr:nvSpPr>
      <xdr:spPr>
        <a:xfrm rot="2358991">
          <a:off x="1276350" y="2266951"/>
          <a:ext cx="236220" cy="236220"/>
        </a:xfrm>
        <a:prstGeom prst="arc">
          <a:avLst/>
        </a:prstGeom>
        <a:ln w="9525">
          <a:solidFill>
            <a:schemeClr val="tx2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  <xdr:twoCellAnchor>
    <xdr:from>
      <xdr:col>6</xdr:col>
      <xdr:colOff>30480</xdr:colOff>
      <xdr:row>50</xdr:row>
      <xdr:rowOff>7620</xdr:rowOff>
    </xdr:from>
    <xdr:to>
      <xdr:col>9</xdr:col>
      <xdr:colOff>137160</xdr:colOff>
      <xdr:row>50</xdr:row>
      <xdr:rowOff>7620</xdr:rowOff>
    </xdr:to>
    <xdr:cxnSp macro="">
      <xdr:nvCxnSpPr>
        <xdr:cNvPr id="4" name="Straight Connector 3"/>
        <xdr:cNvCxnSpPr/>
      </xdr:nvCxnSpPr>
      <xdr:spPr>
        <a:xfrm>
          <a:off x="982980" y="7010400"/>
          <a:ext cx="678180" cy="0"/>
        </a:xfrm>
        <a:prstGeom prst="line">
          <a:avLst/>
        </a:prstGeom>
        <a:ln w="15875">
          <a:solidFill>
            <a:schemeClr val="accent3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15240</xdr:colOff>
      <xdr:row>50</xdr:row>
      <xdr:rowOff>7620</xdr:rowOff>
    </xdr:from>
    <xdr:to>
      <xdr:col>27</xdr:col>
      <xdr:colOff>99060</xdr:colOff>
      <xdr:row>50</xdr:row>
      <xdr:rowOff>7620</xdr:rowOff>
    </xdr:to>
    <xdr:cxnSp macro="">
      <xdr:nvCxnSpPr>
        <xdr:cNvPr id="130" name="Straight Connector 129"/>
        <xdr:cNvCxnSpPr/>
      </xdr:nvCxnSpPr>
      <xdr:spPr>
        <a:xfrm>
          <a:off x="4396740" y="7010400"/>
          <a:ext cx="655320" cy="0"/>
        </a:xfrm>
        <a:prstGeom prst="line">
          <a:avLst/>
        </a:prstGeom>
        <a:ln w="15875">
          <a:solidFill>
            <a:schemeClr val="accent3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50</xdr:row>
      <xdr:rowOff>7620</xdr:rowOff>
    </xdr:from>
    <xdr:to>
      <xdr:col>9</xdr:col>
      <xdr:colOff>144780</xdr:colOff>
      <xdr:row>62</xdr:row>
      <xdr:rowOff>87630</xdr:rowOff>
    </xdr:to>
    <xdr:cxnSp macro="">
      <xdr:nvCxnSpPr>
        <xdr:cNvPr id="8" name="Straight Connector 7"/>
        <xdr:cNvCxnSpPr>
          <a:stCxn id="167" idx="0"/>
        </xdr:cNvCxnSpPr>
      </xdr:nvCxnSpPr>
      <xdr:spPr>
        <a:xfrm flipV="1">
          <a:off x="952500" y="7010400"/>
          <a:ext cx="716280" cy="1634490"/>
        </a:xfrm>
        <a:prstGeom prst="line">
          <a:avLst/>
        </a:prstGeom>
        <a:ln w="15875">
          <a:solidFill>
            <a:schemeClr val="accent3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3810</xdr:colOff>
      <xdr:row>50</xdr:row>
      <xdr:rowOff>0</xdr:rowOff>
    </xdr:from>
    <xdr:to>
      <xdr:col>27</xdr:col>
      <xdr:colOff>106680</xdr:colOff>
      <xdr:row>62</xdr:row>
      <xdr:rowOff>91440</xdr:rowOff>
    </xdr:to>
    <xdr:cxnSp macro="">
      <xdr:nvCxnSpPr>
        <xdr:cNvPr id="16" name="Straight Connector 15"/>
        <xdr:cNvCxnSpPr>
          <a:stCxn id="164" idx="0"/>
        </xdr:cNvCxnSpPr>
      </xdr:nvCxnSpPr>
      <xdr:spPr>
        <a:xfrm flipV="1">
          <a:off x="4385310" y="7002780"/>
          <a:ext cx="674370" cy="1645920"/>
        </a:xfrm>
        <a:prstGeom prst="line">
          <a:avLst/>
        </a:prstGeom>
        <a:ln w="15875">
          <a:solidFill>
            <a:schemeClr val="accent3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50</xdr:row>
      <xdr:rowOff>0</xdr:rowOff>
    </xdr:from>
    <xdr:to>
      <xdr:col>7</xdr:col>
      <xdr:colOff>91440</xdr:colOff>
      <xdr:row>53</xdr:row>
      <xdr:rowOff>0</xdr:rowOff>
    </xdr:to>
    <xdr:cxnSp macro="">
      <xdr:nvCxnSpPr>
        <xdr:cNvPr id="18" name="Straight Connector 17"/>
        <xdr:cNvCxnSpPr/>
      </xdr:nvCxnSpPr>
      <xdr:spPr>
        <a:xfrm>
          <a:off x="952500" y="7002780"/>
          <a:ext cx="281940" cy="388620"/>
        </a:xfrm>
        <a:prstGeom prst="line">
          <a:avLst/>
        </a:prstGeom>
        <a:ln w="15875">
          <a:solidFill>
            <a:schemeClr val="accent3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91440</xdr:colOff>
      <xdr:row>42</xdr:row>
      <xdr:rowOff>22860</xdr:rowOff>
    </xdr:from>
    <xdr:to>
      <xdr:col>15</xdr:col>
      <xdr:colOff>3810</xdr:colOff>
      <xdr:row>52</xdr:row>
      <xdr:rowOff>125731</xdr:rowOff>
    </xdr:to>
    <xdr:cxnSp macro="">
      <xdr:nvCxnSpPr>
        <xdr:cNvPr id="22" name="Straight Connector 21"/>
        <xdr:cNvCxnSpPr/>
      </xdr:nvCxnSpPr>
      <xdr:spPr>
        <a:xfrm flipV="1">
          <a:off x="1234440" y="5989320"/>
          <a:ext cx="1436370" cy="1398271"/>
        </a:xfrm>
        <a:prstGeom prst="line">
          <a:avLst/>
        </a:prstGeom>
        <a:ln w="15875">
          <a:solidFill>
            <a:schemeClr val="accent3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15240</xdr:colOff>
      <xdr:row>45</xdr:row>
      <xdr:rowOff>110490</xdr:rowOff>
    </xdr:from>
    <xdr:to>
      <xdr:col>25</xdr:col>
      <xdr:colOff>175260</xdr:colOff>
      <xdr:row>50</xdr:row>
      <xdr:rowOff>7620</xdr:rowOff>
    </xdr:to>
    <xdr:cxnSp macro="">
      <xdr:nvCxnSpPr>
        <xdr:cNvPr id="53" name="Straight Connector 52"/>
        <xdr:cNvCxnSpPr/>
      </xdr:nvCxnSpPr>
      <xdr:spPr>
        <a:xfrm flipV="1">
          <a:off x="4396740" y="6465570"/>
          <a:ext cx="350520" cy="544830"/>
        </a:xfrm>
        <a:prstGeom prst="line">
          <a:avLst/>
        </a:prstGeom>
        <a:ln w="15875">
          <a:solidFill>
            <a:schemeClr val="accent3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16627</xdr:colOff>
      <xdr:row>42</xdr:row>
      <xdr:rowOff>17663</xdr:rowOff>
    </xdr:from>
    <xdr:to>
      <xdr:col>25</xdr:col>
      <xdr:colOff>179070</xdr:colOff>
      <xdr:row>45</xdr:row>
      <xdr:rowOff>106667</xdr:rowOff>
    </xdr:to>
    <xdr:cxnSp macro="">
      <xdr:nvCxnSpPr>
        <xdr:cNvPr id="72" name="Straight Connector 71"/>
        <xdr:cNvCxnSpPr/>
      </xdr:nvCxnSpPr>
      <xdr:spPr>
        <a:xfrm>
          <a:off x="2683627" y="5984123"/>
          <a:ext cx="2067443" cy="477624"/>
        </a:xfrm>
        <a:prstGeom prst="line">
          <a:avLst/>
        </a:prstGeom>
        <a:ln w="15875">
          <a:solidFill>
            <a:schemeClr val="accent3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163830</xdr:colOff>
      <xdr:row>41</xdr:row>
      <xdr:rowOff>106680</xdr:rowOff>
    </xdr:from>
    <xdr:to>
      <xdr:col>15</xdr:col>
      <xdr:colOff>41910</xdr:colOff>
      <xdr:row>42</xdr:row>
      <xdr:rowOff>45720</xdr:rowOff>
    </xdr:to>
    <xdr:sp macro="" textlink="">
      <xdr:nvSpPr>
        <xdr:cNvPr id="165" name="Oval 164"/>
        <xdr:cNvSpPr/>
      </xdr:nvSpPr>
      <xdr:spPr>
        <a:xfrm>
          <a:off x="2640330" y="5943600"/>
          <a:ext cx="68580" cy="6858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  <xdr:twoCellAnchor>
    <xdr:from>
      <xdr:col>6</xdr:col>
      <xdr:colOff>0</xdr:colOff>
      <xdr:row>75</xdr:row>
      <xdr:rowOff>118110</xdr:rowOff>
    </xdr:from>
    <xdr:to>
      <xdr:col>6</xdr:col>
      <xdr:colOff>0</xdr:colOff>
      <xdr:row>89</xdr:row>
      <xdr:rowOff>7620</xdr:rowOff>
    </xdr:to>
    <xdr:cxnSp macro="">
      <xdr:nvCxnSpPr>
        <xdr:cNvPr id="149" name="Straight Connector 148"/>
        <xdr:cNvCxnSpPr/>
      </xdr:nvCxnSpPr>
      <xdr:spPr>
        <a:xfrm flipV="1">
          <a:off x="952500" y="6991350"/>
          <a:ext cx="0" cy="170307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</xdr:colOff>
      <xdr:row>68</xdr:row>
      <xdr:rowOff>7620</xdr:rowOff>
    </xdr:from>
    <xdr:to>
      <xdr:col>14</xdr:col>
      <xdr:colOff>182880</xdr:colOff>
      <xdr:row>76</xdr:row>
      <xdr:rowOff>3810</xdr:rowOff>
    </xdr:to>
    <xdr:cxnSp macro="">
      <xdr:nvCxnSpPr>
        <xdr:cNvPr id="151" name="Straight Connector 150"/>
        <xdr:cNvCxnSpPr/>
      </xdr:nvCxnSpPr>
      <xdr:spPr>
        <a:xfrm flipV="1">
          <a:off x="956310" y="5974080"/>
          <a:ext cx="1703070" cy="103251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7620</xdr:colOff>
      <xdr:row>68</xdr:row>
      <xdr:rowOff>0</xdr:rowOff>
    </xdr:from>
    <xdr:to>
      <xdr:col>24</xdr:col>
      <xdr:colOff>7620</xdr:colOff>
      <xdr:row>76</xdr:row>
      <xdr:rowOff>11430</xdr:rowOff>
    </xdr:to>
    <xdr:cxnSp macro="">
      <xdr:nvCxnSpPr>
        <xdr:cNvPr id="153" name="Straight Connector 152"/>
        <xdr:cNvCxnSpPr/>
      </xdr:nvCxnSpPr>
      <xdr:spPr>
        <a:xfrm>
          <a:off x="2674620" y="5966460"/>
          <a:ext cx="1714500" cy="104775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3810</xdr:colOff>
      <xdr:row>76</xdr:row>
      <xdr:rowOff>0</xdr:rowOff>
    </xdr:from>
    <xdr:to>
      <xdr:col>24</xdr:col>
      <xdr:colOff>3810</xdr:colOff>
      <xdr:row>89</xdr:row>
      <xdr:rowOff>7620</xdr:rowOff>
    </xdr:to>
    <xdr:cxnSp macro="">
      <xdr:nvCxnSpPr>
        <xdr:cNvPr id="155" name="Straight Connector 154"/>
        <xdr:cNvCxnSpPr/>
      </xdr:nvCxnSpPr>
      <xdr:spPr>
        <a:xfrm flipV="1">
          <a:off x="4385310" y="7002780"/>
          <a:ext cx="0" cy="169164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91440</xdr:colOff>
      <xdr:row>88</xdr:row>
      <xdr:rowOff>102870</xdr:rowOff>
    </xdr:from>
    <xdr:to>
      <xdr:col>24</xdr:col>
      <xdr:colOff>102870</xdr:colOff>
      <xdr:row>89</xdr:row>
      <xdr:rowOff>133350</xdr:rowOff>
    </xdr:to>
    <xdr:sp macro="" textlink="">
      <xdr:nvSpPr>
        <xdr:cNvPr id="157" name="Isosceles Triangle 156"/>
        <xdr:cNvSpPr/>
      </xdr:nvSpPr>
      <xdr:spPr>
        <a:xfrm>
          <a:off x="4282440" y="8660130"/>
          <a:ext cx="201930" cy="160020"/>
        </a:xfrm>
        <a:prstGeom prst="triangl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tr-TR"/>
        </a:p>
      </xdr:txBody>
    </xdr:sp>
    <xdr:clientData/>
  </xdr:twoCellAnchor>
  <xdr:twoCellAnchor>
    <xdr:from>
      <xdr:col>5</xdr:col>
      <xdr:colOff>91440</xdr:colOff>
      <xdr:row>88</xdr:row>
      <xdr:rowOff>110490</xdr:rowOff>
    </xdr:from>
    <xdr:to>
      <xdr:col>6</xdr:col>
      <xdr:colOff>102870</xdr:colOff>
      <xdr:row>89</xdr:row>
      <xdr:rowOff>133350</xdr:rowOff>
    </xdr:to>
    <xdr:sp macro="" textlink="">
      <xdr:nvSpPr>
        <xdr:cNvPr id="170" name="Isosceles Triangle 169"/>
        <xdr:cNvSpPr/>
      </xdr:nvSpPr>
      <xdr:spPr>
        <a:xfrm>
          <a:off x="853440" y="8667750"/>
          <a:ext cx="201930" cy="152400"/>
        </a:xfrm>
        <a:prstGeom prst="triangl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tr-TR"/>
        </a:p>
      </xdr:txBody>
    </xdr:sp>
    <xdr:clientData/>
  </xdr:twoCellAnchor>
  <xdr:twoCellAnchor>
    <xdr:from>
      <xdr:col>3</xdr:col>
      <xdr:colOff>19050</xdr:colOff>
      <xdr:row>76</xdr:row>
      <xdr:rowOff>7620</xdr:rowOff>
    </xdr:from>
    <xdr:to>
      <xdr:col>6</xdr:col>
      <xdr:colOff>0</xdr:colOff>
      <xdr:row>76</xdr:row>
      <xdr:rowOff>7620</xdr:rowOff>
    </xdr:to>
    <xdr:cxnSp macro="">
      <xdr:nvCxnSpPr>
        <xdr:cNvPr id="174" name="Straight Connector 173"/>
        <xdr:cNvCxnSpPr/>
      </xdr:nvCxnSpPr>
      <xdr:spPr>
        <a:xfrm>
          <a:off x="590550" y="10370820"/>
          <a:ext cx="552450" cy="0"/>
        </a:xfrm>
        <a:prstGeom prst="line">
          <a:avLst/>
        </a:prstGeom>
        <a:ln w="15875">
          <a:solidFill>
            <a:schemeClr val="accent3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7620</xdr:colOff>
      <xdr:row>76</xdr:row>
      <xdr:rowOff>7620</xdr:rowOff>
    </xdr:from>
    <xdr:to>
      <xdr:col>24</xdr:col>
      <xdr:colOff>3810</xdr:colOff>
      <xdr:row>76</xdr:row>
      <xdr:rowOff>7620</xdr:rowOff>
    </xdr:to>
    <xdr:cxnSp macro="">
      <xdr:nvCxnSpPr>
        <xdr:cNvPr id="176" name="Straight Connector 175"/>
        <xdr:cNvCxnSpPr/>
      </xdr:nvCxnSpPr>
      <xdr:spPr>
        <a:xfrm>
          <a:off x="4008120" y="10370820"/>
          <a:ext cx="567690" cy="0"/>
        </a:xfrm>
        <a:prstGeom prst="line">
          <a:avLst/>
        </a:prstGeom>
        <a:ln w="15875">
          <a:solidFill>
            <a:schemeClr val="accent3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171450</xdr:colOff>
      <xdr:row>74</xdr:row>
      <xdr:rowOff>28575</xdr:rowOff>
    </xdr:from>
    <xdr:to>
      <xdr:col>5</xdr:col>
      <xdr:colOff>169545</xdr:colOff>
      <xdr:row>76</xdr:row>
      <xdr:rowOff>2986</xdr:rowOff>
    </xdr:to>
    <xdr:cxnSp macro="">
      <xdr:nvCxnSpPr>
        <xdr:cNvPr id="179" name="Straight Connector 178"/>
        <xdr:cNvCxnSpPr/>
      </xdr:nvCxnSpPr>
      <xdr:spPr>
        <a:xfrm>
          <a:off x="1143000" y="10363200"/>
          <a:ext cx="179070" cy="246826"/>
        </a:xfrm>
        <a:prstGeom prst="line">
          <a:avLst/>
        </a:prstGeom>
        <a:ln w="15875">
          <a:solidFill>
            <a:schemeClr val="accent3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66</xdr:row>
      <xdr:rowOff>1</xdr:rowOff>
    </xdr:from>
    <xdr:to>
      <xdr:col>14</xdr:col>
      <xdr:colOff>0</xdr:colOff>
      <xdr:row>74</xdr:row>
      <xdr:rowOff>28575</xdr:rowOff>
    </xdr:to>
    <xdr:cxnSp macro="">
      <xdr:nvCxnSpPr>
        <xdr:cNvPr id="180" name="Straight Connector 179"/>
        <xdr:cNvCxnSpPr/>
      </xdr:nvCxnSpPr>
      <xdr:spPr>
        <a:xfrm flipV="1">
          <a:off x="1314450" y="9067801"/>
          <a:ext cx="1352550" cy="1539239"/>
        </a:xfrm>
        <a:prstGeom prst="line">
          <a:avLst/>
        </a:prstGeom>
        <a:ln w="15875">
          <a:solidFill>
            <a:schemeClr val="accent3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38100</xdr:colOff>
      <xdr:row>76</xdr:row>
      <xdr:rowOff>3810</xdr:rowOff>
    </xdr:from>
    <xdr:to>
      <xdr:col>24</xdr:col>
      <xdr:colOff>11430</xdr:colOff>
      <xdr:row>79</xdr:row>
      <xdr:rowOff>118110</xdr:rowOff>
    </xdr:to>
    <xdr:cxnSp macro="">
      <xdr:nvCxnSpPr>
        <xdr:cNvPr id="183" name="Straight Connector 182"/>
        <xdr:cNvCxnSpPr/>
      </xdr:nvCxnSpPr>
      <xdr:spPr>
        <a:xfrm flipV="1">
          <a:off x="4061460" y="10168890"/>
          <a:ext cx="339090" cy="502920"/>
        </a:xfrm>
        <a:prstGeom prst="line">
          <a:avLst/>
        </a:prstGeom>
        <a:ln w="15875">
          <a:solidFill>
            <a:schemeClr val="accent3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38100</xdr:colOff>
      <xdr:row>69</xdr:row>
      <xdr:rowOff>87630</xdr:rowOff>
    </xdr:from>
    <xdr:to>
      <xdr:col>22</xdr:col>
      <xdr:colOff>38100</xdr:colOff>
      <xdr:row>79</xdr:row>
      <xdr:rowOff>114300</xdr:rowOff>
    </xdr:to>
    <xdr:cxnSp macro="">
      <xdr:nvCxnSpPr>
        <xdr:cNvPr id="184" name="Straight Connector 183"/>
        <xdr:cNvCxnSpPr/>
      </xdr:nvCxnSpPr>
      <xdr:spPr>
        <a:xfrm>
          <a:off x="2598420" y="9345930"/>
          <a:ext cx="1463040" cy="1322070"/>
        </a:xfrm>
        <a:prstGeom prst="line">
          <a:avLst/>
        </a:prstGeom>
        <a:ln w="15875">
          <a:solidFill>
            <a:schemeClr val="accent3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76</xdr:row>
      <xdr:rowOff>3810</xdr:rowOff>
    </xdr:from>
    <xdr:to>
      <xdr:col>3</xdr:col>
      <xdr:colOff>19050</xdr:colOff>
      <xdr:row>89</xdr:row>
      <xdr:rowOff>3810</xdr:rowOff>
    </xdr:to>
    <xdr:cxnSp macro="">
      <xdr:nvCxnSpPr>
        <xdr:cNvPr id="110" name="Straight Connector 109"/>
        <xdr:cNvCxnSpPr/>
      </xdr:nvCxnSpPr>
      <xdr:spPr>
        <a:xfrm>
          <a:off x="590550" y="10367010"/>
          <a:ext cx="0" cy="1684020"/>
        </a:xfrm>
        <a:prstGeom prst="line">
          <a:avLst/>
        </a:prstGeom>
        <a:ln w="15875">
          <a:solidFill>
            <a:schemeClr val="accent3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11430</xdr:colOff>
      <xdr:row>89</xdr:row>
      <xdr:rowOff>0</xdr:rowOff>
    </xdr:from>
    <xdr:to>
      <xdr:col>6</xdr:col>
      <xdr:colOff>15240</xdr:colOff>
      <xdr:row>89</xdr:row>
      <xdr:rowOff>0</xdr:rowOff>
    </xdr:to>
    <xdr:cxnSp macro="">
      <xdr:nvCxnSpPr>
        <xdr:cNvPr id="114" name="Straight Connector 113"/>
        <xdr:cNvCxnSpPr/>
      </xdr:nvCxnSpPr>
      <xdr:spPr>
        <a:xfrm>
          <a:off x="582930" y="12047220"/>
          <a:ext cx="575310" cy="0"/>
        </a:xfrm>
        <a:prstGeom prst="line">
          <a:avLst/>
        </a:prstGeom>
        <a:ln w="15875">
          <a:solidFill>
            <a:schemeClr val="accent3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156210</xdr:colOff>
      <xdr:row>88</xdr:row>
      <xdr:rowOff>87630</xdr:rowOff>
    </xdr:from>
    <xdr:to>
      <xdr:col>6</xdr:col>
      <xdr:colOff>34290</xdr:colOff>
      <xdr:row>89</xdr:row>
      <xdr:rowOff>26670</xdr:rowOff>
    </xdr:to>
    <xdr:sp macro="" textlink="">
      <xdr:nvSpPr>
        <xdr:cNvPr id="172" name="Oval 171"/>
        <xdr:cNvSpPr/>
      </xdr:nvSpPr>
      <xdr:spPr>
        <a:xfrm>
          <a:off x="918210" y="8644890"/>
          <a:ext cx="68580" cy="6858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  <xdr:twoCellAnchor>
    <xdr:from>
      <xdr:col>14</xdr:col>
      <xdr:colOff>0</xdr:colOff>
      <xdr:row>65</xdr:row>
      <xdr:rowOff>121920</xdr:rowOff>
    </xdr:from>
    <xdr:to>
      <xdr:col>15</xdr:col>
      <xdr:colOff>15240</xdr:colOff>
      <xdr:row>68</xdr:row>
      <xdr:rowOff>16888</xdr:rowOff>
    </xdr:to>
    <xdr:cxnSp macro="">
      <xdr:nvCxnSpPr>
        <xdr:cNvPr id="186" name="Straight Connector 185"/>
        <xdr:cNvCxnSpPr/>
      </xdr:nvCxnSpPr>
      <xdr:spPr>
        <a:xfrm>
          <a:off x="2667000" y="9060180"/>
          <a:ext cx="205740" cy="283588"/>
        </a:xfrm>
        <a:prstGeom prst="line">
          <a:avLst/>
        </a:prstGeom>
        <a:ln w="15875">
          <a:solidFill>
            <a:schemeClr val="accent3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30480</xdr:colOff>
      <xdr:row>68</xdr:row>
      <xdr:rowOff>11432</xdr:rowOff>
    </xdr:from>
    <xdr:to>
      <xdr:col>15</xdr:col>
      <xdr:colOff>11430</xdr:colOff>
      <xdr:row>69</xdr:row>
      <xdr:rowOff>91440</xdr:rowOff>
    </xdr:to>
    <xdr:cxnSp macro="">
      <xdr:nvCxnSpPr>
        <xdr:cNvPr id="187" name="Straight Connector 186"/>
        <xdr:cNvCxnSpPr/>
      </xdr:nvCxnSpPr>
      <xdr:spPr>
        <a:xfrm flipV="1">
          <a:off x="2590800" y="9140192"/>
          <a:ext cx="163830" cy="209548"/>
        </a:xfrm>
        <a:prstGeom prst="line">
          <a:avLst/>
        </a:prstGeom>
        <a:ln w="15875">
          <a:solidFill>
            <a:schemeClr val="accent3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7620</xdr:colOff>
      <xdr:row>76</xdr:row>
      <xdr:rowOff>11430</xdr:rowOff>
    </xdr:from>
    <xdr:to>
      <xdr:col>21</xdr:col>
      <xdr:colOff>7620</xdr:colOff>
      <xdr:row>89</xdr:row>
      <xdr:rowOff>7620</xdr:rowOff>
    </xdr:to>
    <xdr:cxnSp macro="">
      <xdr:nvCxnSpPr>
        <xdr:cNvPr id="188" name="Straight Connector 187"/>
        <xdr:cNvCxnSpPr/>
      </xdr:nvCxnSpPr>
      <xdr:spPr>
        <a:xfrm>
          <a:off x="4008120" y="10374630"/>
          <a:ext cx="0" cy="1680210"/>
        </a:xfrm>
        <a:prstGeom prst="line">
          <a:avLst/>
        </a:prstGeom>
        <a:ln w="15875">
          <a:solidFill>
            <a:schemeClr val="accent3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186690</xdr:colOff>
      <xdr:row>88</xdr:row>
      <xdr:rowOff>125730</xdr:rowOff>
    </xdr:from>
    <xdr:to>
      <xdr:col>24</xdr:col>
      <xdr:colOff>0</xdr:colOff>
      <xdr:row>88</xdr:row>
      <xdr:rowOff>125730</xdr:rowOff>
    </xdr:to>
    <xdr:cxnSp macro="">
      <xdr:nvCxnSpPr>
        <xdr:cNvPr id="189" name="Straight Connector 188"/>
        <xdr:cNvCxnSpPr/>
      </xdr:nvCxnSpPr>
      <xdr:spPr>
        <a:xfrm>
          <a:off x="3996690" y="12043410"/>
          <a:ext cx="575310" cy="0"/>
        </a:xfrm>
        <a:prstGeom prst="line">
          <a:avLst/>
        </a:prstGeom>
        <a:ln w="15875">
          <a:solidFill>
            <a:schemeClr val="accent3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160020</xdr:colOff>
      <xdr:row>88</xdr:row>
      <xdr:rowOff>91440</xdr:rowOff>
    </xdr:from>
    <xdr:to>
      <xdr:col>24</xdr:col>
      <xdr:colOff>38100</xdr:colOff>
      <xdr:row>89</xdr:row>
      <xdr:rowOff>30480</xdr:rowOff>
    </xdr:to>
    <xdr:sp macro="" textlink="">
      <xdr:nvSpPr>
        <xdr:cNvPr id="168" name="Oval 167"/>
        <xdr:cNvSpPr/>
      </xdr:nvSpPr>
      <xdr:spPr>
        <a:xfrm>
          <a:off x="4351020" y="8648700"/>
          <a:ext cx="68580" cy="6858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  <xdr:twoCellAnchor>
    <xdr:from>
      <xdr:col>14</xdr:col>
      <xdr:colOff>163830</xdr:colOff>
      <xdr:row>67</xdr:row>
      <xdr:rowOff>106680</xdr:rowOff>
    </xdr:from>
    <xdr:to>
      <xdr:col>15</xdr:col>
      <xdr:colOff>41910</xdr:colOff>
      <xdr:row>68</xdr:row>
      <xdr:rowOff>45720</xdr:rowOff>
    </xdr:to>
    <xdr:sp macro="" textlink="">
      <xdr:nvSpPr>
        <xdr:cNvPr id="185" name="Oval 184"/>
        <xdr:cNvSpPr/>
      </xdr:nvSpPr>
      <xdr:spPr>
        <a:xfrm>
          <a:off x="2640330" y="5943600"/>
          <a:ext cx="68580" cy="6858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  <xdr:twoCellAnchor>
    <xdr:from>
      <xdr:col>6</xdr:col>
      <xdr:colOff>0</xdr:colOff>
      <xdr:row>101</xdr:row>
      <xdr:rowOff>118110</xdr:rowOff>
    </xdr:from>
    <xdr:to>
      <xdr:col>6</xdr:col>
      <xdr:colOff>0</xdr:colOff>
      <xdr:row>115</xdr:row>
      <xdr:rowOff>7620</xdr:rowOff>
    </xdr:to>
    <xdr:cxnSp macro="">
      <xdr:nvCxnSpPr>
        <xdr:cNvPr id="190" name="Straight Connector 189"/>
        <xdr:cNvCxnSpPr/>
      </xdr:nvCxnSpPr>
      <xdr:spPr>
        <a:xfrm flipV="1">
          <a:off x="952500" y="10755630"/>
          <a:ext cx="0" cy="170307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</xdr:colOff>
      <xdr:row>94</xdr:row>
      <xdr:rowOff>7620</xdr:rowOff>
    </xdr:from>
    <xdr:to>
      <xdr:col>14</xdr:col>
      <xdr:colOff>182880</xdr:colOff>
      <xdr:row>102</xdr:row>
      <xdr:rowOff>3810</xdr:rowOff>
    </xdr:to>
    <xdr:cxnSp macro="">
      <xdr:nvCxnSpPr>
        <xdr:cNvPr id="191" name="Straight Connector 190"/>
        <xdr:cNvCxnSpPr/>
      </xdr:nvCxnSpPr>
      <xdr:spPr>
        <a:xfrm flipV="1">
          <a:off x="956310" y="9738360"/>
          <a:ext cx="1703070" cy="103251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7620</xdr:colOff>
      <xdr:row>94</xdr:row>
      <xdr:rowOff>0</xdr:rowOff>
    </xdr:from>
    <xdr:to>
      <xdr:col>24</xdr:col>
      <xdr:colOff>7620</xdr:colOff>
      <xdr:row>102</xdr:row>
      <xdr:rowOff>11430</xdr:rowOff>
    </xdr:to>
    <xdr:cxnSp macro="">
      <xdr:nvCxnSpPr>
        <xdr:cNvPr id="192" name="Straight Connector 191"/>
        <xdr:cNvCxnSpPr/>
      </xdr:nvCxnSpPr>
      <xdr:spPr>
        <a:xfrm>
          <a:off x="2674620" y="9730740"/>
          <a:ext cx="1714500" cy="104775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3810</xdr:colOff>
      <xdr:row>102</xdr:row>
      <xdr:rowOff>0</xdr:rowOff>
    </xdr:from>
    <xdr:to>
      <xdr:col>24</xdr:col>
      <xdr:colOff>3810</xdr:colOff>
      <xdr:row>115</xdr:row>
      <xdr:rowOff>7620</xdr:rowOff>
    </xdr:to>
    <xdr:cxnSp macro="">
      <xdr:nvCxnSpPr>
        <xdr:cNvPr id="193" name="Straight Connector 192"/>
        <xdr:cNvCxnSpPr/>
      </xdr:nvCxnSpPr>
      <xdr:spPr>
        <a:xfrm flipV="1">
          <a:off x="4385310" y="10767060"/>
          <a:ext cx="0" cy="169164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91440</xdr:colOff>
      <xdr:row>114</xdr:row>
      <xdr:rowOff>102870</xdr:rowOff>
    </xdr:from>
    <xdr:to>
      <xdr:col>24</xdr:col>
      <xdr:colOff>102870</xdr:colOff>
      <xdr:row>115</xdr:row>
      <xdr:rowOff>133350</xdr:rowOff>
    </xdr:to>
    <xdr:sp macro="" textlink="">
      <xdr:nvSpPr>
        <xdr:cNvPr id="194" name="Isosceles Triangle 193"/>
        <xdr:cNvSpPr/>
      </xdr:nvSpPr>
      <xdr:spPr>
        <a:xfrm>
          <a:off x="4282440" y="12424410"/>
          <a:ext cx="201930" cy="160020"/>
        </a:xfrm>
        <a:prstGeom prst="triangl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tr-TR"/>
        </a:p>
      </xdr:txBody>
    </xdr:sp>
    <xdr:clientData/>
  </xdr:twoCellAnchor>
  <xdr:twoCellAnchor>
    <xdr:from>
      <xdr:col>5</xdr:col>
      <xdr:colOff>91440</xdr:colOff>
      <xdr:row>114</xdr:row>
      <xdr:rowOff>110490</xdr:rowOff>
    </xdr:from>
    <xdr:to>
      <xdr:col>6</xdr:col>
      <xdr:colOff>102870</xdr:colOff>
      <xdr:row>115</xdr:row>
      <xdr:rowOff>133350</xdr:rowOff>
    </xdr:to>
    <xdr:sp macro="" textlink="">
      <xdr:nvSpPr>
        <xdr:cNvPr id="195" name="Isosceles Triangle 194"/>
        <xdr:cNvSpPr/>
      </xdr:nvSpPr>
      <xdr:spPr>
        <a:xfrm>
          <a:off x="853440" y="12432030"/>
          <a:ext cx="201930" cy="152400"/>
        </a:xfrm>
        <a:prstGeom prst="triangl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tr-TR"/>
        </a:p>
      </xdr:txBody>
    </xdr:sp>
    <xdr:clientData/>
  </xdr:twoCellAnchor>
  <xdr:twoCellAnchor>
    <xdr:from>
      <xdr:col>6</xdr:col>
      <xdr:colOff>3810</xdr:colOff>
      <xdr:row>102</xdr:row>
      <xdr:rowOff>0</xdr:rowOff>
    </xdr:from>
    <xdr:to>
      <xdr:col>7</xdr:col>
      <xdr:colOff>125730</xdr:colOff>
      <xdr:row>102</xdr:row>
      <xdr:rowOff>0</xdr:rowOff>
    </xdr:to>
    <xdr:cxnSp macro="">
      <xdr:nvCxnSpPr>
        <xdr:cNvPr id="196" name="Straight Connector 195"/>
        <xdr:cNvCxnSpPr/>
      </xdr:nvCxnSpPr>
      <xdr:spPr>
        <a:xfrm>
          <a:off x="1146810" y="13868400"/>
          <a:ext cx="312420" cy="0"/>
        </a:xfrm>
        <a:prstGeom prst="line">
          <a:avLst/>
        </a:prstGeom>
        <a:ln w="15875">
          <a:solidFill>
            <a:schemeClr val="accent3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7620</xdr:colOff>
      <xdr:row>102</xdr:row>
      <xdr:rowOff>11430</xdr:rowOff>
    </xdr:from>
    <xdr:to>
      <xdr:col>25</xdr:col>
      <xdr:colOff>80010</xdr:colOff>
      <xdr:row>102</xdr:row>
      <xdr:rowOff>11430</xdr:rowOff>
    </xdr:to>
    <xdr:cxnSp macro="">
      <xdr:nvCxnSpPr>
        <xdr:cNvPr id="197" name="Straight Connector 196"/>
        <xdr:cNvCxnSpPr/>
      </xdr:nvCxnSpPr>
      <xdr:spPr>
        <a:xfrm>
          <a:off x="4579620" y="13879830"/>
          <a:ext cx="262890" cy="0"/>
        </a:xfrm>
        <a:prstGeom prst="line">
          <a:avLst/>
        </a:prstGeom>
        <a:ln w="15875">
          <a:solidFill>
            <a:schemeClr val="accent3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102</xdr:row>
      <xdr:rowOff>0</xdr:rowOff>
    </xdr:from>
    <xdr:to>
      <xdr:col>7</xdr:col>
      <xdr:colOff>91440</xdr:colOff>
      <xdr:row>105</xdr:row>
      <xdr:rowOff>0</xdr:rowOff>
    </xdr:to>
    <xdr:cxnSp macro="">
      <xdr:nvCxnSpPr>
        <xdr:cNvPr id="198" name="Straight Connector 197"/>
        <xdr:cNvCxnSpPr/>
      </xdr:nvCxnSpPr>
      <xdr:spPr>
        <a:xfrm>
          <a:off x="952500" y="10767060"/>
          <a:ext cx="281940" cy="388620"/>
        </a:xfrm>
        <a:prstGeom prst="line">
          <a:avLst/>
        </a:prstGeom>
        <a:ln w="15875">
          <a:solidFill>
            <a:schemeClr val="accent3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91440</xdr:colOff>
      <xdr:row>91</xdr:row>
      <xdr:rowOff>83820</xdr:rowOff>
    </xdr:from>
    <xdr:to>
      <xdr:col>14</xdr:col>
      <xdr:colOff>22860</xdr:colOff>
      <xdr:row>104</xdr:row>
      <xdr:rowOff>125734</xdr:rowOff>
    </xdr:to>
    <xdr:cxnSp macro="">
      <xdr:nvCxnSpPr>
        <xdr:cNvPr id="199" name="Straight Connector 198"/>
        <xdr:cNvCxnSpPr/>
      </xdr:nvCxnSpPr>
      <xdr:spPr>
        <a:xfrm flipV="1">
          <a:off x="1424940" y="12527280"/>
          <a:ext cx="1264920" cy="1725934"/>
        </a:xfrm>
        <a:prstGeom prst="line">
          <a:avLst/>
        </a:prstGeom>
        <a:ln w="15875">
          <a:solidFill>
            <a:schemeClr val="accent3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121920</xdr:colOff>
      <xdr:row>102</xdr:row>
      <xdr:rowOff>22860</xdr:rowOff>
    </xdr:from>
    <xdr:to>
      <xdr:col>24</xdr:col>
      <xdr:colOff>2638</xdr:colOff>
      <xdr:row>103</xdr:row>
      <xdr:rowOff>9050</xdr:rowOff>
    </xdr:to>
    <xdr:cxnSp macro="">
      <xdr:nvCxnSpPr>
        <xdr:cNvPr id="200" name="Straight Connector 199"/>
        <xdr:cNvCxnSpPr/>
      </xdr:nvCxnSpPr>
      <xdr:spPr>
        <a:xfrm flipV="1">
          <a:off x="4503420" y="13891260"/>
          <a:ext cx="71218" cy="115730"/>
        </a:xfrm>
        <a:prstGeom prst="line">
          <a:avLst/>
        </a:prstGeom>
        <a:ln w="15875">
          <a:solidFill>
            <a:schemeClr val="accent3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184888</xdr:colOff>
      <xdr:row>96</xdr:row>
      <xdr:rowOff>91440</xdr:rowOff>
    </xdr:from>
    <xdr:to>
      <xdr:col>23</xdr:col>
      <xdr:colOff>133350</xdr:colOff>
      <xdr:row>103</xdr:row>
      <xdr:rowOff>15240</xdr:rowOff>
    </xdr:to>
    <xdr:cxnSp macro="">
      <xdr:nvCxnSpPr>
        <xdr:cNvPr id="201" name="Straight Connector 200"/>
        <xdr:cNvCxnSpPr/>
      </xdr:nvCxnSpPr>
      <xdr:spPr>
        <a:xfrm>
          <a:off x="2661388" y="13182600"/>
          <a:ext cx="1853462" cy="830580"/>
        </a:xfrm>
        <a:prstGeom prst="line">
          <a:avLst/>
        </a:prstGeom>
        <a:ln w="15875">
          <a:solidFill>
            <a:schemeClr val="accent3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121920</xdr:colOff>
      <xdr:row>101</xdr:row>
      <xdr:rowOff>118110</xdr:rowOff>
    </xdr:from>
    <xdr:to>
      <xdr:col>9</xdr:col>
      <xdr:colOff>1</xdr:colOff>
      <xdr:row>115</xdr:row>
      <xdr:rowOff>3810</xdr:rowOff>
    </xdr:to>
    <xdr:cxnSp macro="">
      <xdr:nvCxnSpPr>
        <xdr:cNvPr id="202" name="Straight Connector 201"/>
        <xdr:cNvCxnSpPr/>
      </xdr:nvCxnSpPr>
      <xdr:spPr>
        <a:xfrm>
          <a:off x="1455420" y="13856970"/>
          <a:ext cx="259081" cy="1699260"/>
        </a:xfrm>
        <a:prstGeom prst="line">
          <a:avLst/>
        </a:prstGeom>
        <a:ln w="15875">
          <a:solidFill>
            <a:schemeClr val="accent3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11430</xdr:colOff>
      <xdr:row>114</xdr:row>
      <xdr:rowOff>121920</xdr:rowOff>
    </xdr:from>
    <xdr:to>
      <xdr:col>8</xdr:col>
      <xdr:colOff>182880</xdr:colOff>
      <xdr:row>114</xdr:row>
      <xdr:rowOff>121920</xdr:rowOff>
    </xdr:to>
    <xdr:cxnSp macro="">
      <xdr:nvCxnSpPr>
        <xdr:cNvPr id="203" name="Straight Connector 202"/>
        <xdr:cNvCxnSpPr/>
      </xdr:nvCxnSpPr>
      <xdr:spPr>
        <a:xfrm>
          <a:off x="1154430" y="15544800"/>
          <a:ext cx="552450" cy="0"/>
        </a:xfrm>
        <a:prstGeom prst="line">
          <a:avLst/>
        </a:prstGeom>
        <a:ln w="15875">
          <a:solidFill>
            <a:schemeClr val="accent3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156210</xdr:colOff>
      <xdr:row>114</xdr:row>
      <xdr:rowOff>87630</xdr:rowOff>
    </xdr:from>
    <xdr:to>
      <xdr:col>6</xdr:col>
      <xdr:colOff>34290</xdr:colOff>
      <xdr:row>115</xdr:row>
      <xdr:rowOff>26670</xdr:rowOff>
    </xdr:to>
    <xdr:sp macro="" textlink="">
      <xdr:nvSpPr>
        <xdr:cNvPr id="204" name="Oval 203"/>
        <xdr:cNvSpPr/>
      </xdr:nvSpPr>
      <xdr:spPr>
        <a:xfrm>
          <a:off x="918210" y="12409170"/>
          <a:ext cx="68580" cy="6858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  <xdr:twoCellAnchor>
    <xdr:from>
      <xdr:col>14</xdr:col>
      <xdr:colOff>15240</xdr:colOff>
      <xdr:row>91</xdr:row>
      <xdr:rowOff>87630</xdr:rowOff>
    </xdr:from>
    <xdr:to>
      <xdr:col>15</xdr:col>
      <xdr:colOff>7620</xdr:colOff>
      <xdr:row>94</xdr:row>
      <xdr:rowOff>1648</xdr:rowOff>
    </xdr:to>
    <xdr:cxnSp macro="">
      <xdr:nvCxnSpPr>
        <xdr:cNvPr id="205" name="Straight Connector 204"/>
        <xdr:cNvCxnSpPr/>
      </xdr:nvCxnSpPr>
      <xdr:spPr>
        <a:xfrm>
          <a:off x="2682240" y="12531090"/>
          <a:ext cx="182880" cy="302638"/>
        </a:xfrm>
        <a:prstGeom prst="line">
          <a:avLst/>
        </a:prstGeom>
        <a:ln w="15875">
          <a:solidFill>
            <a:schemeClr val="accent3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182880</xdr:colOff>
      <xdr:row>94</xdr:row>
      <xdr:rowOff>19050</xdr:rowOff>
    </xdr:from>
    <xdr:to>
      <xdr:col>15</xdr:col>
      <xdr:colOff>7620</xdr:colOff>
      <xdr:row>96</xdr:row>
      <xdr:rowOff>95250</xdr:rowOff>
    </xdr:to>
    <xdr:cxnSp macro="">
      <xdr:nvCxnSpPr>
        <xdr:cNvPr id="206" name="Straight Connector 205"/>
        <xdr:cNvCxnSpPr/>
      </xdr:nvCxnSpPr>
      <xdr:spPr>
        <a:xfrm flipV="1">
          <a:off x="2659380" y="12851130"/>
          <a:ext cx="205740" cy="335280"/>
        </a:xfrm>
        <a:prstGeom prst="line">
          <a:avLst/>
        </a:prstGeom>
        <a:ln w="15875">
          <a:solidFill>
            <a:schemeClr val="accent3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72390</xdr:colOff>
      <xdr:row>102</xdr:row>
      <xdr:rowOff>3810</xdr:rowOff>
    </xdr:from>
    <xdr:to>
      <xdr:col>27</xdr:col>
      <xdr:colOff>7620</xdr:colOff>
      <xdr:row>115</xdr:row>
      <xdr:rowOff>7620</xdr:rowOff>
    </xdr:to>
    <xdr:cxnSp macro="">
      <xdr:nvCxnSpPr>
        <xdr:cNvPr id="207" name="Straight Connector 206"/>
        <xdr:cNvCxnSpPr/>
      </xdr:nvCxnSpPr>
      <xdr:spPr>
        <a:xfrm>
          <a:off x="4834890" y="13872210"/>
          <a:ext cx="316230" cy="1687830"/>
        </a:xfrm>
        <a:prstGeom prst="line">
          <a:avLst/>
        </a:prstGeom>
        <a:ln w="15875">
          <a:solidFill>
            <a:schemeClr val="accent3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11430</xdr:colOff>
      <xdr:row>115</xdr:row>
      <xdr:rowOff>3810</xdr:rowOff>
    </xdr:from>
    <xdr:to>
      <xdr:col>27</xdr:col>
      <xdr:colOff>15240</xdr:colOff>
      <xdr:row>115</xdr:row>
      <xdr:rowOff>3810</xdr:rowOff>
    </xdr:to>
    <xdr:cxnSp macro="">
      <xdr:nvCxnSpPr>
        <xdr:cNvPr id="208" name="Straight Connector 207"/>
        <xdr:cNvCxnSpPr/>
      </xdr:nvCxnSpPr>
      <xdr:spPr>
        <a:xfrm>
          <a:off x="4583430" y="15556230"/>
          <a:ext cx="575310" cy="0"/>
        </a:xfrm>
        <a:prstGeom prst="line">
          <a:avLst/>
        </a:prstGeom>
        <a:ln w="15875">
          <a:solidFill>
            <a:schemeClr val="accent3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160020</xdr:colOff>
      <xdr:row>114</xdr:row>
      <xdr:rowOff>91440</xdr:rowOff>
    </xdr:from>
    <xdr:to>
      <xdr:col>24</xdr:col>
      <xdr:colOff>38100</xdr:colOff>
      <xdr:row>115</xdr:row>
      <xdr:rowOff>30480</xdr:rowOff>
    </xdr:to>
    <xdr:sp macro="" textlink="">
      <xdr:nvSpPr>
        <xdr:cNvPr id="209" name="Oval 208"/>
        <xdr:cNvSpPr/>
      </xdr:nvSpPr>
      <xdr:spPr>
        <a:xfrm>
          <a:off x="4351020" y="12412980"/>
          <a:ext cx="68580" cy="6858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  <xdr:twoCellAnchor>
    <xdr:from>
      <xdr:col>14</xdr:col>
      <xdr:colOff>163830</xdr:colOff>
      <xdr:row>93</xdr:row>
      <xdr:rowOff>106680</xdr:rowOff>
    </xdr:from>
    <xdr:to>
      <xdr:col>15</xdr:col>
      <xdr:colOff>41910</xdr:colOff>
      <xdr:row>94</xdr:row>
      <xdr:rowOff>45720</xdr:rowOff>
    </xdr:to>
    <xdr:sp macro="" textlink="">
      <xdr:nvSpPr>
        <xdr:cNvPr id="210" name="Oval 209"/>
        <xdr:cNvSpPr/>
      </xdr:nvSpPr>
      <xdr:spPr>
        <a:xfrm>
          <a:off x="2640330" y="9707880"/>
          <a:ext cx="68580" cy="6858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  <xdr:twoCellAnchor>
    <xdr:from>
      <xdr:col>3</xdr:col>
      <xdr:colOff>97155</xdr:colOff>
      <xdr:row>18</xdr:row>
      <xdr:rowOff>125730</xdr:rowOff>
    </xdr:from>
    <xdr:to>
      <xdr:col>6</xdr:col>
      <xdr:colOff>0</xdr:colOff>
      <xdr:row>19</xdr:row>
      <xdr:rowOff>0</xdr:rowOff>
    </xdr:to>
    <xdr:cxnSp macro="">
      <xdr:nvCxnSpPr>
        <xdr:cNvPr id="1199" name="Straight Arrow Connector 172"/>
        <xdr:cNvCxnSpPr>
          <a:cxnSpLocks noChangeShapeType="1"/>
        </xdr:cNvCxnSpPr>
      </xdr:nvCxnSpPr>
      <xdr:spPr bwMode="auto">
        <a:xfrm>
          <a:off x="645795" y="2762250"/>
          <a:ext cx="451485" cy="3810"/>
        </a:xfrm>
        <a:prstGeom prst="straightConnector1">
          <a:avLst/>
        </a:prstGeom>
        <a:noFill/>
        <a:ln w="25400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24</xdr:col>
      <xdr:colOff>9525</xdr:colOff>
      <xdr:row>18</xdr:row>
      <xdr:rowOff>133350</xdr:rowOff>
    </xdr:from>
    <xdr:to>
      <xdr:col>26</xdr:col>
      <xdr:colOff>95250</xdr:colOff>
      <xdr:row>19</xdr:row>
      <xdr:rowOff>0</xdr:rowOff>
    </xdr:to>
    <xdr:cxnSp macro="">
      <xdr:nvCxnSpPr>
        <xdr:cNvPr id="1200" name="Straight Arrow Connector 172"/>
        <xdr:cNvCxnSpPr>
          <a:cxnSpLocks noChangeShapeType="1"/>
        </xdr:cNvCxnSpPr>
      </xdr:nvCxnSpPr>
      <xdr:spPr bwMode="auto">
        <a:xfrm>
          <a:off x="4352925" y="3000375"/>
          <a:ext cx="447675" cy="9525"/>
        </a:xfrm>
        <a:prstGeom prst="straightConnector1">
          <a:avLst/>
        </a:prstGeom>
        <a:noFill/>
        <a:ln w="25400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 w="12700">
          <a:solidFill>
            <a:schemeClr val="tx1"/>
          </a:solidFill>
        </a:ln>
      </a:spPr>
      <a:bodyPr rot="0" spcFirstLastPara="0" vertOverflow="clip" horzOverflow="clip" vert="horz" wrap="square" lIns="91440" tIns="45720" rIns="91440" bIns="45720" numCol="1" spcCol="0" rtlCol="0" fromWordArt="0" anchor="t" anchorCtr="0" forceAA="0" compatLnSpc="1">
        <a:prstTxWarp prst="textNoShape">
          <a:avLst/>
        </a:prstTxWarp>
        <a:noAutofit/>
      </a:bodyPr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9525">
          <a:solidFill>
            <a:schemeClr val="tx2">
              <a:lumMod val="60000"/>
              <a:lumOff val="40000"/>
            </a:schemeClr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118"/>
  <sheetViews>
    <sheetView showGridLines="0" tabSelected="1" zoomScaleNormal="100" workbookViewId="0">
      <selection activeCell="AJ3" sqref="AJ3"/>
    </sheetView>
  </sheetViews>
  <sheetFormatPr defaultColWidth="2.6640625" defaultRowHeight="10.199999999999999" x14ac:dyDescent="0.3"/>
  <cols>
    <col min="1" max="28" width="2.6640625" style="2"/>
    <col min="29" max="29" width="3" style="2" bestFit="1" customWidth="1"/>
    <col min="30" max="16384" width="2.6640625" style="2"/>
  </cols>
  <sheetData>
    <row r="1" spans="2:31" ht="10.8" thickBot="1" x14ac:dyDescent="0.35"/>
    <row r="2" spans="2:31" ht="33.6" customHeight="1" x14ac:dyDescent="0.3">
      <c r="B2" s="15" t="s">
        <v>11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7"/>
    </row>
    <row r="3" spans="2:31" x14ac:dyDescent="0.3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1" t="s">
        <v>10</v>
      </c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5"/>
    </row>
    <row r="4" spans="2:31" x14ac:dyDescent="0.3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5"/>
    </row>
    <row r="5" spans="2:31" x14ac:dyDescent="0.3"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18">
        <v>2.5</v>
      </c>
      <c r="O5" s="18"/>
      <c r="P5" s="4" t="s">
        <v>0</v>
      </c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5"/>
    </row>
    <row r="6" spans="2:31" x14ac:dyDescent="0.3"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5"/>
    </row>
    <row r="7" spans="2:31" x14ac:dyDescent="0.3">
      <c r="B7" s="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5"/>
    </row>
    <row r="8" spans="2:31" x14ac:dyDescent="0.3">
      <c r="B8" s="3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5"/>
    </row>
    <row r="9" spans="2:31" x14ac:dyDescent="0.3">
      <c r="B9" s="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5"/>
    </row>
    <row r="10" spans="2:31" x14ac:dyDescent="0.3">
      <c r="B10" s="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5"/>
    </row>
    <row r="11" spans="2:31" x14ac:dyDescent="0.3">
      <c r="B11" s="3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</row>
    <row r="12" spans="2:31" x14ac:dyDescent="0.3">
      <c r="B12" s="3"/>
      <c r="C12" s="4"/>
      <c r="D12" s="4"/>
      <c r="E12" s="4"/>
      <c r="F12" s="4"/>
      <c r="G12" s="4"/>
      <c r="H12" s="18">
        <v>2.6</v>
      </c>
      <c r="I12" s="18"/>
      <c r="J12" s="4" t="s">
        <v>0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5"/>
    </row>
    <row r="13" spans="2:31" x14ac:dyDescent="0.3">
      <c r="B13" s="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18">
        <v>3.8</v>
      </c>
      <c r="X13" s="18"/>
      <c r="Y13" s="4" t="s">
        <v>0</v>
      </c>
      <c r="Z13" s="4"/>
      <c r="AA13" s="4"/>
      <c r="AB13" s="4"/>
      <c r="AC13" s="6" t="s">
        <v>1</v>
      </c>
      <c r="AD13" s="4"/>
      <c r="AE13" s="5"/>
    </row>
    <row r="14" spans="2:31" x14ac:dyDescent="0.3">
      <c r="B14" s="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21">
        <v>2.5</v>
      </c>
      <c r="AD14" s="4"/>
      <c r="AE14" s="5"/>
    </row>
    <row r="15" spans="2:31" x14ac:dyDescent="0.3">
      <c r="B15" s="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21"/>
      <c r="AD15" s="4"/>
      <c r="AE15" s="5"/>
    </row>
    <row r="16" spans="2:31" x14ac:dyDescent="0.3">
      <c r="B16" s="3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21"/>
      <c r="AD16" s="4"/>
      <c r="AE16" s="5"/>
    </row>
    <row r="17" spans="2:31" x14ac:dyDescent="0.3">
      <c r="B17" s="3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5"/>
    </row>
    <row r="18" spans="2:31" x14ac:dyDescent="0.3">
      <c r="B18" s="3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5"/>
    </row>
    <row r="19" spans="2:31" x14ac:dyDescent="0.3">
      <c r="B19" s="3"/>
      <c r="C19" s="18">
        <v>5</v>
      </c>
      <c r="D19" s="18"/>
      <c r="E19" s="4" t="s">
        <v>3</v>
      </c>
      <c r="F19" s="4"/>
      <c r="G19" s="4"/>
      <c r="H19" s="4"/>
      <c r="I19" s="20">
        <f>ATAN(AC14/J38)*180/PI()</f>
        <v>22.619864948040426</v>
      </c>
      <c r="J19" s="20"/>
      <c r="K19" s="7" t="s">
        <v>7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18">
        <v>5</v>
      </c>
      <c r="AB19" s="18"/>
      <c r="AC19" s="4" t="s">
        <v>3</v>
      </c>
      <c r="AD19" s="4"/>
      <c r="AE19" s="5"/>
    </row>
    <row r="20" spans="2:31" x14ac:dyDescent="0.3">
      <c r="B20" s="3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5"/>
    </row>
    <row r="21" spans="2:31" x14ac:dyDescent="0.3">
      <c r="B21" s="3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5"/>
    </row>
    <row r="22" spans="2:31" x14ac:dyDescent="0.3">
      <c r="B22" s="3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5"/>
    </row>
    <row r="23" spans="2:31" x14ac:dyDescent="0.3">
      <c r="B23" s="3"/>
      <c r="C23" s="4"/>
      <c r="D23" s="4"/>
      <c r="E23" s="4"/>
      <c r="F23" s="4"/>
      <c r="G23" s="4"/>
      <c r="H23" s="18">
        <v>1.8</v>
      </c>
      <c r="I23" s="18"/>
      <c r="J23" s="4" t="s">
        <v>0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5"/>
    </row>
    <row r="24" spans="2:31" x14ac:dyDescent="0.3">
      <c r="B24" s="3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18">
        <v>2.6</v>
      </c>
      <c r="V24" s="18"/>
      <c r="W24" s="4" t="s">
        <v>0</v>
      </c>
      <c r="X24" s="4"/>
      <c r="Y24" s="4"/>
      <c r="Z24" s="4"/>
      <c r="AA24" s="4"/>
      <c r="AB24" s="4"/>
      <c r="AC24" s="4"/>
      <c r="AD24" s="4"/>
      <c r="AE24" s="5"/>
    </row>
    <row r="25" spans="2:31" x14ac:dyDescent="0.3"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6" t="s">
        <v>1</v>
      </c>
      <c r="AD25" s="4"/>
      <c r="AE25" s="5"/>
    </row>
    <row r="26" spans="2:31" x14ac:dyDescent="0.3">
      <c r="B26" s="3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21">
        <v>4.5</v>
      </c>
      <c r="AD26" s="4"/>
      <c r="AE26" s="5"/>
    </row>
    <row r="27" spans="2:31" x14ac:dyDescent="0.3">
      <c r="B27" s="3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21"/>
      <c r="AD27" s="4"/>
      <c r="AE27" s="5"/>
    </row>
    <row r="28" spans="2:31" x14ac:dyDescent="0.3">
      <c r="B28" s="3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21"/>
      <c r="AD28" s="4"/>
      <c r="AE28" s="5"/>
    </row>
    <row r="29" spans="2:31" x14ac:dyDescent="0.3">
      <c r="B29" s="3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5"/>
    </row>
    <row r="30" spans="2:31" x14ac:dyDescent="0.3">
      <c r="B30" s="3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5"/>
    </row>
    <row r="31" spans="2:31" x14ac:dyDescent="0.3">
      <c r="B31" s="3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5"/>
    </row>
    <row r="32" spans="2:31" x14ac:dyDescent="0.3">
      <c r="B32" s="3"/>
      <c r="C32" s="4"/>
      <c r="D32" s="4"/>
      <c r="E32" s="4"/>
      <c r="F32" s="4"/>
      <c r="G32" s="4"/>
      <c r="H32" s="4"/>
      <c r="I32" s="4" t="s">
        <v>6</v>
      </c>
      <c r="J32" s="20">
        <f>(H23*AC26*(AC26/2+AC14)+H12*SQRT(J38^2+AC14^2)*COS(I19*PI()/180)*J38/2+H12*SQRT(J38^2+AC14^2)*SIN(I19*PI()/180)*AC14/2+N5*J38*J38/2-F37*J38+C19*AC14)/(AC26+AC14)</f>
        <v>16.525000000000002</v>
      </c>
      <c r="K32" s="20"/>
      <c r="L32" s="4" t="s">
        <v>3</v>
      </c>
      <c r="M32" s="4"/>
      <c r="N32" s="4"/>
      <c r="O32" s="4"/>
      <c r="P32" s="4"/>
      <c r="Q32" s="4"/>
      <c r="R32" s="4"/>
      <c r="S32" s="4"/>
      <c r="T32" s="4" t="s">
        <v>5</v>
      </c>
      <c r="U32" s="20">
        <f>(X37*S38+W13*SQRT(J38^2+AC14^2)*COS(I19*PI()/180)*S38/2+W13*SQRT(J38^2+AC14^2)*SIN(I19*PI()/180)*AC14/2+U24*AC26*(AC26/2+AC14)-N5*S38*S38/2+AA19*AC14)/(AC14+AC26)</f>
        <v>29.275000000000002</v>
      </c>
      <c r="V32" s="20"/>
      <c r="W32" s="4" t="s">
        <v>3</v>
      </c>
      <c r="X32" s="4"/>
      <c r="Y32" s="4"/>
      <c r="Z32" s="4"/>
      <c r="AA32" s="4"/>
      <c r="AB32" s="4"/>
      <c r="AC32" s="4"/>
      <c r="AD32" s="4"/>
      <c r="AE32" s="5"/>
    </row>
    <row r="33" spans="2:39" ht="10.8" thickBot="1" x14ac:dyDescent="0.35">
      <c r="B33" s="3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5"/>
      <c r="AJ33" s="22"/>
      <c r="AK33" s="22"/>
      <c r="AL33" s="22"/>
      <c r="AM33" s="22"/>
    </row>
    <row r="34" spans="2:39" x14ac:dyDescent="0.3">
      <c r="B34" s="3"/>
      <c r="C34" s="4"/>
      <c r="D34" s="4"/>
      <c r="E34" s="4"/>
      <c r="F34" s="8"/>
      <c r="G34" s="8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8"/>
      <c r="Y34" s="8"/>
      <c r="Z34" s="4"/>
      <c r="AA34" s="4"/>
      <c r="AB34" s="4"/>
      <c r="AC34" s="4"/>
      <c r="AD34" s="4"/>
      <c r="AE34" s="5"/>
    </row>
    <row r="35" spans="2:39" x14ac:dyDescent="0.3">
      <c r="B35" s="3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5"/>
    </row>
    <row r="36" spans="2:39" x14ac:dyDescent="0.3">
      <c r="B36" s="3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5"/>
    </row>
    <row r="37" spans="2:39" x14ac:dyDescent="0.3">
      <c r="B37" s="3"/>
      <c r="C37" s="4"/>
      <c r="D37" s="4" t="s">
        <v>2</v>
      </c>
      <c r="E37" s="4"/>
      <c r="F37" s="20">
        <f>N5*O40+H12*SQRT(J38^2+AC14^2)*COS(I19*PI()/180)-W13*SQRT(J38^2+AC14^2)*COS(I19*PI()/180)-X37</f>
        <v>5.8708333333333336</v>
      </c>
      <c r="G37" s="20"/>
      <c r="H37" s="4" t="s">
        <v>3</v>
      </c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 t="s">
        <v>4</v>
      </c>
      <c r="W37" s="4"/>
      <c r="X37" s="20">
        <f>(H23*AC26*AC26/2+U24*AC26*AC26/2+N5*O40*O40/2+H12*SQRT(J38^2+AC14^2)*COS(I19*PI()/180)*J38/2+H12*SQRT(J38^2+AC14^2)*SIN(I19*PI()/180)*(AC26+AC14/2)-W13*SQRT(J38^2+AC14^2)*COS(I19*PI()/180)*(J38+S38/2)+W13*SQRT(J38^2+AC14^2)*SIN(I19*PI()/180)*(AC26+AC14/2)+C19*AC26+AA19*AC26)/O40</f>
        <v>16.929166666666667</v>
      </c>
      <c r="Y37" s="20"/>
      <c r="Z37" s="4" t="s">
        <v>3</v>
      </c>
      <c r="AA37" s="4"/>
      <c r="AB37" s="4"/>
      <c r="AC37" s="4"/>
      <c r="AD37" s="4"/>
      <c r="AE37" s="5"/>
    </row>
    <row r="38" spans="2:39" x14ac:dyDescent="0.3">
      <c r="B38" s="3"/>
      <c r="C38" s="4"/>
      <c r="D38" s="4"/>
      <c r="E38" s="4"/>
      <c r="F38" s="4"/>
      <c r="G38" s="4"/>
      <c r="H38" s="4"/>
      <c r="I38" s="4"/>
      <c r="J38" s="19">
        <f>+O40/2</f>
        <v>6</v>
      </c>
      <c r="K38" s="19"/>
      <c r="L38" s="4" t="s">
        <v>1</v>
      </c>
      <c r="M38" s="4"/>
      <c r="N38" s="4"/>
      <c r="O38" s="4"/>
      <c r="P38" s="4"/>
      <c r="Q38" s="4"/>
      <c r="R38" s="4"/>
      <c r="S38" s="19">
        <f>+O40/2</f>
        <v>6</v>
      </c>
      <c r="T38" s="19"/>
      <c r="U38" s="4" t="s">
        <v>1</v>
      </c>
      <c r="V38" s="4"/>
      <c r="W38" s="4"/>
      <c r="X38" s="4"/>
      <c r="Y38" s="4"/>
      <c r="Z38" s="4"/>
      <c r="AA38" s="4"/>
      <c r="AB38" s="4"/>
      <c r="AC38" s="4"/>
      <c r="AD38" s="4"/>
      <c r="AE38" s="5"/>
    </row>
    <row r="39" spans="2:39" x14ac:dyDescent="0.3">
      <c r="B39" s="3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5"/>
    </row>
    <row r="40" spans="2:39" x14ac:dyDescent="0.3">
      <c r="B40" s="3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18">
        <v>12</v>
      </c>
      <c r="P40" s="18"/>
      <c r="Q40" s="4" t="s">
        <v>1</v>
      </c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5"/>
    </row>
    <row r="41" spans="2:39" x14ac:dyDescent="0.3">
      <c r="B41" s="3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5"/>
    </row>
    <row r="42" spans="2:39" x14ac:dyDescent="0.3">
      <c r="B42" s="3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5"/>
    </row>
    <row r="43" spans="2:39" x14ac:dyDescent="0.3">
      <c r="B43" s="9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4"/>
      <c r="AE43" s="5"/>
    </row>
    <row r="44" spans="2:39" x14ac:dyDescent="0.3">
      <c r="B44" s="9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4"/>
      <c r="AE44" s="5"/>
    </row>
    <row r="45" spans="2:39" x14ac:dyDescent="0.3">
      <c r="B45" s="9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4"/>
      <c r="AE45" s="5"/>
    </row>
    <row r="46" spans="2:39" x14ac:dyDescent="0.3">
      <c r="B46" s="9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9">
        <f>+Z51</f>
        <v>-105.41250000000001</v>
      </c>
      <c r="AB46" s="19"/>
      <c r="AC46" s="10"/>
      <c r="AD46" s="4"/>
      <c r="AE46" s="5"/>
    </row>
    <row r="47" spans="2:39" x14ac:dyDescent="0.3">
      <c r="B47" s="9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4"/>
      <c r="AE47" s="5"/>
    </row>
    <row r="48" spans="2:39" x14ac:dyDescent="0.3">
      <c r="B48" s="9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4"/>
      <c r="AE48" s="5"/>
    </row>
    <row r="49" spans="2:31" x14ac:dyDescent="0.3">
      <c r="B49" s="9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4"/>
      <c r="AE49" s="5"/>
    </row>
    <row r="50" spans="2:31" x14ac:dyDescent="0.3">
      <c r="B50" s="9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4"/>
      <c r="AE50" s="5"/>
    </row>
    <row r="51" spans="2:31" x14ac:dyDescent="0.3">
      <c r="B51" s="9"/>
      <c r="C51" s="10"/>
      <c r="D51" s="10"/>
      <c r="E51" s="10"/>
      <c r="F51" s="10"/>
      <c r="G51" s="10"/>
      <c r="H51" s="19">
        <f>H23*AC26*AC26/2-J32*AC26</f>
        <v>-56.137500000000017</v>
      </c>
      <c r="I51" s="19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9">
        <f>U24*AC26*AC26/2-U32*AC26</f>
        <v>-105.41250000000001</v>
      </c>
      <c r="AA51" s="19"/>
      <c r="AB51" s="10"/>
      <c r="AC51" s="10"/>
      <c r="AD51" s="4"/>
      <c r="AE51" s="5"/>
    </row>
    <row r="52" spans="2:31" x14ac:dyDescent="0.3">
      <c r="B52" s="9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4"/>
      <c r="AE52" s="5"/>
    </row>
    <row r="53" spans="2:31" x14ac:dyDescent="0.3">
      <c r="B53" s="9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4"/>
      <c r="AE53" s="5"/>
    </row>
    <row r="54" spans="2:31" x14ac:dyDescent="0.3">
      <c r="B54" s="9"/>
      <c r="C54" s="10"/>
      <c r="D54" s="10"/>
      <c r="E54" s="10"/>
      <c r="F54" s="10"/>
      <c r="G54" s="19">
        <f>-H51</f>
        <v>56.137500000000017</v>
      </c>
      <c r="H54" s="19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4"/>
      <c r="AE54" s="5"/>
    </row>
    <row r="55" spans="2:31" x14ac:dyDescent="0.3">
      <c r="B55" s="9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4"/>
      <c r="AE55" s="5"/>
    </row>
    <row r="56" spans="2:31" x14ac:dyDescent="0.3">
      <c r="B56" s="9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4"/>
      <c r="AE56" s="5"/>
    </row>
    <row r="57" spans="2:31" x14ac:dyDescent="0.3">
      <c r="B57" s="9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4"/>
      <c r="AE57" s="5"/>
    </row>
    <row r="58" spans="2:31" x14ac:dyDescent="0.3">
      <c r="B58" s="9"/>
      <c r="C58" s="10"/>
      <c r="D58" s="10"/>
      <c r="E58" s="10"/>
      <c r="F58" s="10"/>
      <c r="G58" s="10"/>
      <c r="H58" s="10"/>
      <c r="I58" s="10"/>
      <c r="J58" s="10"/>
      <c r="K58" s="10"/>
      <c r="L58" s="10" t="s">
        <v>8</v>
      </c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4"/>
      <c r="AE58" s="5"/>
    </row>
    <row r="59" spans="2:31" x14ac:dyDescent="0.3">
      <c r="B59" s="9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4"/>
      <c r="AE59" s="5"/>
    </row>
    <row r="60" spans="2:31" x14ac:dyDescent="0.3">
      <c r="B60" s="3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5"/>
    </row>
    <row r="61" spans="2:31" x14ac:dyDescent="0.3">
      <c r="B61" s="3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5"/>
    </row>
    <row r="62" spans="2:31" x14ac:dyDescent="0.3">
      <c r="B62" s="3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5"/>
    </row>
    <row r="63" spans="2:31" x14ac:dyDescent="0.3">
      <c r="B63" s="3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5"/>
    </row>
    <row r="64" spans="2:31" ht="10.8" thickBot="1" x14ac:dyDescent="0.35">
      <c r="B64" s="3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5"/>
    </row>
    <row r="65" spans="2:31" x14ac:dyDescent="0.3">
      <c r="B65" s="3"/>
      <c r="C65" s="4"/>
      <c r="D65" s="4"/>
      <c r="E65" s="4"/>
      <c r="F65" s="8"/>
      <c r="G65" s="8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8"/>
      <c r="Y65" s="8"/>
      <c r="Z65" s="4"/>
      <c r="AA65" s="4"/>
      <c r="AB65" s="4"/>
      <c r="AC65" s="4"/>
      <c r="AD65" s="4"/>
      <c r="AE65" s="5"/>
    </row>
    <row r="66" spans="2:31" x14ac:dyDescent="0.3">
      <c r="B66" s="3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9">
        <f>(N5*J38+H12*SQRT(J38^2+AC14^2)*COS(I19*PI()/180)-F37)*SIN(I19*PI()/180)+(+J32-C19-H23*AC26-H12*SQRT(J38^2+AC14^2)*SIN(I19*PI()/180))*COS(I19*PI()/180)</f>
        <v>6.6727564102564125</v>
      </c>
      <c r="O66" s="19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4"/>
      <c r="AD66" s="4"/>
      <c r="AE66" s="5"/>
    </row>
    <row r="67" spans="2:31" x14ac:dyDescent="0.3">
      <c r="B67" s="3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4"/>
      <c r="AD67" s="4"/>
      <c r="AE67" s="5"/>
    </row>
    <row r="68" spans="2:31" x14ac:dyDescent="0.3">
      <c r="B68" s="3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4"/>
      <c r="AD68" s="4"/>
      <c r="AE68" s="5"/>
    </row>
    <row r="69" spans="2:31" x14ac:dyDescent="0.3">
      <c r="B69" s="3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4"/>
      <c r="AD69" s="4"/>
      <c r="AE69" s="5"/>
    </row>
    <row r="70" spans="2:31" x14ac:dyDescent="0.3">
      <c r="B70" s="3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4"/>
      <c r="AD70" s="4"/>
      <c r="AE70" s="5"/>
    </row>
    <row r="71" spans="2:31" x14ac:dyDescent="0.3">
      <c r="B71" s="3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9">
        <f>(N5*J38-W13*SQRT(J38^2+AC14^2)*COS(I19*PI()/180)-X37)*SIN(I19*PI()/180)-(+U32-U24*AC26-AA19-W13*SQRT(J38^2+AC14^2)*SIN(I19*PI()/180))*COS(I19*PI()/180)</f>
        <v>-12.349679487179491</v>
      </c>
      <c r="O71" s="19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4"/>
      <c r="AD71" s="4"/>
      <c r="AE71" s="5"/>
    </row>
    <row r="72" spans="2:31" x14ac:dyDescent="0.3">
      <c r="B72" s="3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9"/>
      <c r="AB72" s="19"/>
      <c r="AC72" s="4"/>
      <c r="AD72" s="4"/>
      <c r="AE72" s="5"/>
    </row>
    <row r="73" spans="2:31" x14ac:dyDescent="0.3">
      <c r="B73" s="3"/>
      <c r="C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4"/>
      <c r="AD73" s="4"/>
      <c r="AE73" s="5"/>
    </row>
    <row r="74" spans="2:31" x14ac:dyDescent="0.3">
      <c r="B74" s="3"/>
      <c r="C74" s="10"/>
      <c r="D74" s="19">
        <f>-(F37*SIN(I19*PI()/180)+(C19+H23*AC26-J32)*COS(I19*PI()/180))</f>
        <v>0.90352564102564381</v>
      </c>
      <c r="E74" s="19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4"/>
      <c r="AD74" s="4"/>
      <c r="AE74" s="5"/>
    </row>
    <row r="75" spans="2:31" x14ac:dyDescent="0.3">
      <c r="B75" s="3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4"/>
      <c r="AD75" s="4"/>
      <c r="AE75" s="5"/>
    </row>
    <row r="76" spans="2:31" x14ac:dyDescent="0.3">
      <c r="B76" s="3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4"/>
      <c r="AD76" s="4"/>
      <c r="AE76" s="5"/>
    </row>
    <row r="77" spans="2:31" x14ac:dyDescent="0.3">
      <c r="B77" s="3"/>
      <c r="C77" s="10"/>
      <c r="D77" s="19">
        <f>-F37</f>
        <v>-5.8708333333333336</v>
      </c>
      <c r="E77" s="19"/>
      <c r="F77" s="10"/>
      <c r="G77" s="10"/>
      <c r="H77" s="11"/>
      <c r="I77" s="11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9">
        <f>-X37</f>
        <v>-16.929166666666667</v>
      </c>
      <c r="W77" s="19"/>
      <c r="X77" s="10"/>
      <c r="Y77" s="10"/>
      <c r="Z77" s="11"/>
      <c r="AA77" s="11"/>
      <c r="AB77" s="10"/>
      <c r="AC77" s="4"/>
      <c r="AD77" s="4"/>
      <c r="AE77" s="5"/>
    </row>
    <row r="78" spans="2:31" x14ac:dyDescent="0.3">
      <c r="B78" s="3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4"/>
      <c r="AD78" s="4"/>
      <c r="AE78" s="5"/>
    </row>
    <row r="79" spans="2:31" x14ac:dyDescent="0.3">
      <c r="B79" s="3"/>
      <c r="C79" s="10"/>
      <c r="D79" s="10"/>
      <c r="E79" s="10"/>
      <c r="F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4"/>
      <c r="AD79" s="4"/>
      <c r="AE79" s="5"/>
    </row>
    <row r="80" spans="2:31" x14ac:dyDescent="0.3">
      <c r="B80" s="3"/>
      <c r="C80" s="10"/>
      <c r="D80" s="10"/>
      <c r="E80" s="10"/>
      <c r="F80" s="10"/>
      <c r="G80" s="11"/>
      <c r="H80" s="11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4"/>
      <c r="AD80" s="4"/>
      <c r="AE80" s="5"/>
    </row>
    <row r="81" spans="2:31" x14ac:dyDescent="0.3">
      <c r="B81" s="3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9">
        <f>-(X37*SIN(I19*PI()/180)-(AA19+U24*AC26-U32)*COS(I19*PI()/180))</f>
        <v>-18.118910256410256</v>
      </c>
      <c r="X81" s="19"/>
      <c r="Y81" s="10"/>
      <c r="Z81" s="10"/>
      <c r="AA81" s="10"/>
      <c r="AB81" s="10"/>
      <c r="AC81" s="4"/>
      <c r="AD81" s="4"/>
      <c r="AE81" s="5"/>
    </row>
    <row r="82" spans="2:31" x14ac:dyDescent="0.3">
      <c r="B82" s="3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1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4"/>
      <c r="AD82" s="4"/>
      <c r="AE82" s="5"/>
    </row>
    <row r="83" spans="2:31" x14ac:dyDescent="0.3">
      <c r="B83" s="3"/>
      <c r="C83" s="10"/>
      <c r="D83" s="10"/>
      <c r="E83" s="10"/>
      <c r="F83" s="10"/>
      <c r="G83" s="10"/>
      <c r="H83" s="10"/>
      <c r="I83" s="10"/>
      <c r="J83" s="10" t="s">
        <v>12</v>
      </c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4"/>
      <c r="AD83" s="4"/>
      <c r="AE83" s="5"/>
    </row>
    <row r="84" spans="2:31" x14ac:dyDescent="0.3">
      <c r="B84" s="3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4"/>
      <c r="AD84" s="4"/>
      <c r="AE84" s="5"/>
    </row>
    <row r="85" spans="2:31" x14ac:dyDescent="0.3">
      <c r="B85" s="3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4"/>
      <c r="AD85" s="4"/>
      <c r="AE85" s="5"/>
    </row>
    <row r="86" spans="2:31" x14ac:dyDescent="0.3">
      <c r="B86" s="3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4"/>
      <c r="AD86" s="4"/>
      <c r="AE86" s="5"/>
    </row>
    <row r="87" spans="2:31" x14ac:dyDescent="0.3">
      <c r="B87" s="3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4"/>
      <c r="AD87" s="4"/>
      <c r="AE87" s="5"/>
    </row>
    <row r="88" spans="2:31" x14ac:dyDescent="0.3">
      <c r="B88" s="3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4"/>
      <c r="AD88" s="4"/>
      <c r="AE88" s="5"/>
    </row>
    <row r="89" spans="2:31" x14ac:dyDescent="0.3">
      <c r="B89" s="3"/>
      <c r="C89" s="10"/>
      <c r="D89" s="19">
        <f>-F37</f>
        <v>-5.8708333333333336</v>
      </c>
      <c r="E89" s="19"/>
      <c r="F89" s="10"/>
      <c r="G89" s="10"/>
      <c r="H89" s="11"/>
      <c r="I89" s="11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9">
        <f>-X37</f>
        <v>-16.929166666666667</v>
      </c>
      <c r="W89" s="19"/>
      <c r="X89" s="10"/>
      <c r="Y89" s="10"/>
      <c r="Z89" s="11"/>
      <c r="AA89" s="11"/>
      <c r="AB89" s="10"/>
      <c r="AC89" s="4"/>
      <c r="AD89" s="4"/>
      <c r="AE89" s="5"/>
    </row>
    <row r="90" spans="2:31" ht="10.8" thickBot="1" x14ac:dyDescent="0.35">
      <c r="B90" s="3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5"/>
    </row>
    <row r="91" spans="2:31" x14ac:dyDescent="0.3">
      <c r="B91" s="3"/>
      <c r="C91" s="4"/>
      <c r="D91" s="4"/>
      <c r="E91" s="4"/>
      <c r="F91" s="8"/>
      <c r="G91" s="8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8"/>
      <c r="Y91" s="8"/>
      <c r="Z91" s="4"/>
      <c r="AA91" s="4"/>
      <c r="AB91" s="4"/>
      <c r="AC91" s="4"/>
      <c r="AD91" s="4"/>
      <c r="AE91" s="5"/>
    </row>
    <row r="92" spans="2:31" x14ac:dyDescent="0.3">
      <c r="B92" s="3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9">
        <f>(N5*J38+H12*SQRT(J38^2+AC14^2)*COS(I19*PI()/180)-F37)*COS(I19*PI()/180)-(+J32-C19-H23*AC26-H12*SQRT(J38^2+AC14^2)*SIN(I19*PI()/180))*SIN(I19*PI()/180)</f>
        <v>24.009615384615387</v>
      </c>
      <c r="P92" s="19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5"/>
    </row>
    <row r="93" spans="2:31" x14ac:dyDescent="0.3">
      <c r="B93" s="3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5"/>
    </row>
    <row r="94" spans="2:31" x14ac:dyDescent="0.3">
      <c r="B94" s="3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5"/>
    </row>
    <row r="95" spans="2:31" x14ac:dyDescent="0.3">
      <c r="B95" s="3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5"/>
    </row>
    <row r="96" spans="2:31" x14ac:dyDescent="0.3">
      <c r="B96" s="3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5"/>
    </row>
    <row r="97" spans="2:31" x14ac:dyDescent="0.3">
      <c r="B97" s="3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5"/>
    </row>
    <row r="98" spans="2:31" x14ac:dyDescent="0.3">
      <c r="B98" s="3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9">
        <f>+(N5*J38-W13*SQRT(J38^2+AC14^2)*COS(I19*PI()/180)-X37)*COS(I19*PI()/180)+(+U32-AA19-U24*AC26-W13*SQRT(J38^2+AC14^2)*SIN(I19*PI()/180))*SIN(I19*PI()/180)</f>
        <v>-21.64423076923077</v>
      </c>
      <c r="O98" s="19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9"/>
      <c r="AB98" s="19"/>
      <c r="AC98" s="10"/>
      <c r="AD98" s="10"/>
      <c r="AE98" s="5"/>
    </row>
    <row r="99" spans="2:31" x14ac:dyDescent="0.3">
      <c r="B99" s="3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5"/>
    </row>
    <row r="100" spans="2:31" x14ac:dyDescent="0.3">
      <c r="B100" s="3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5"/>
    </row>
    <row r="101" spans="2:31" x14ac:dyDescent="0.3">
      <c r="B101" s="3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1"/>
      <c r="Z101" s="11"/>
      <c r="AA101" s="10"/>
      <c r="AB101" s="10"/>
      <c r="AC101" s="10"/>
      <c r="AD101" s="10"/>
      <c r="AE101" s="5"/>
    </row>
    <row r="102" spans="2:31" x14ac:dyDescent="0.3">
      <c r="B102" s="3"/>
      <c r="C102" s="10"/>
      <c r="D102" s="10"/>
      <c r="E102" s="10"/>
      <c r="F102" s="10"/>
      <c r="G102" s="10"/>
      <c r="H102" s="19">
        <f>+J32-H23*AC26</f>
        <v>8.4250000000000025</v>
      </c>
      <c r="I102" s="19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9">
        <f>+U32-U24*AC26</f>
        <v>17.575000000000003</v>
      </c>
      <c r="AA102" s="19"/>
      <c r="AB102" s="10"/>
      <c r="AC102" s="10"/>
      <c r="AD102" s="10"/>
      <c r="AE102" s="5"/>
    </row>
    <row r="103" spans="2:31" x14ac:dyDescent="0.3">
      <c r="B103" s="3"/>
      <c r="C103" s="11"/>
      <c r="D103" s="11"/>
      <c r="E103" s="10"/>
      <c r="F103" s="10"/>
      <c r="G103" s="10"/>
      <c r="H103" s="11"/>
      <c r="I103" s="11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1"/>
      <c r="W103" s="11"/>
      <c r="X103" s="10"/>
      <c r="Y103" s="10"/>
      <c r="Z103" s="10"/>
      <c r="AA103" s="10"/>
      <c r="AB103" s="10"/>
      <c r="AC103" s="10"/>
      <c r="AD103" s="10"/>
      <c r="AE103" s="5"/>
    </row>
    <row r="104" spans="2:31" x14ac:dyDescent="0.3">
      <c r="B104" s="3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1"/>
      <c r="V104" s="11"/>
      <c r="W104" s="19">
        <f>-((AA19+U24*AC26-U32)*SIN(I19*PI()/180)+X37*COS(I19*PI()/180))</f>
        <v>-10.790384615384617</v>
      </c>
      <c r="X104" s="19"/>
      <c r="Y104" s="10"/>
      <c r="Z104" s="11"/>
      <c r="AA104" s="11"/>
      <c r="AB104" s="10"/>
      <c r="AC104" s="10"/>
      <c r="AD104" s="10"/>
      <c r="AE104" s="5"/>
    </row>
    <row r="105" spans="2:31" x14ac:dyDescent="0.3">
      <c r="B105" s="3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1"/>
      <c r="V105" s="11"/>
      <c r="W105" s="10"/>
      <c r="X105" s="10"/>
      <c r="Y105" s="10"/>
      <c r="Z105" s="10"/>
      <c r="AA105" s="10"/>
      <c r="AB105" s="10"/>
      <c r="AC105" s="10"/>
      <c r="AD105" s="10"/>
      <c r="AE105" s="5"/>
    </row>
    <row r="106" spans="2:31" x14ac:dyDescent="0.3">
      <c r="B106" s="3"/>
      <c r="C106" s="10"/>
      <c r="D106" s="10"/>
      <c r="E106" s="10"/>
      <c r="F106" s="10"/>
      <c r="G106" s="19">
        <f>(C19+H23*AC26-J32)*SIN(I19*PI()/180)-F37*COS(I19*PI()/180)</f>
        <v>-6.7365384615384629</v>
      </c>
      <c r="H106" s="19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5"/>
    </row>
    <row r="107" spans="2:31" x14ac:dyDescent="0.3">
      <c r="B107" s="3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5"/>
    </row>
    <row r="108" spans="2:31" x14ac:dyDescent="0.3">
      <c r="B108" s="3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5"/>
    </row>
    <row r="109" spans="2:31" x14ac:dyDescent="0.3">
      <c r="B109" s="3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5"/>
    </row>
    <row r="110" spans="2:31" x14ac:dyDescent="0.3">
      <c r="B110" s="3"/>
      <c r="C110" s="10"/>
      <c r="D110" s="10"/>
      <c r="E110" s="10"/>
      <c r="F110" s="10"/>
      <c r="G110" s="10"/>
      <c r="H110" s="10"/>
      <c r="I110" s="10"/>
      <c r="J110" s="11"/>
      <c r="K110" s="10"/>
      <c r="L110" s="10"/>
      <c r="M110" s="10"/>
      <c r="N110" s="10" t="s">
        <v>9</v>
      </c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5"/>
    </row>
    <row r="111" spans="2:31" x14ac:dyDescent="0.3">
      <c r="B111" s="3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5"/>
    </row>
    <row r="112" spans="2:31" x14ac:dyDescent="0.3">
      <c r="B112" s="3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5"/>
    </row>
    <row r="113" spans="2:31" x14ac:dyDescent="0.3">
      <c r="B113" s="3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5"/>
    </row>
    <row r="114" spans="2:31" x14ac:dyDescent="0.3">
      <c r="B114" s="3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5"/>
    </row>
    <row r="115" spans="2:31" x14ac:dyDescent="0.3">
      <c r="B115" s="3"/>
      <c r="C115" s="10"/>
      <c r="D115" s="11"/>
      <c r="E115" s="11"/>
      <c r="F115" s="10"/>
      <c r="G115" s="10"/>
      <c r="H115" s="19">
        <f>+J32</f>
        <v>16.525000000000002</v>
      </c>
      <c r="I115" s="19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1"/>
      <c r="W115" s="11"/>
      <c r="X115" s="10"/>
      <c r="Y115" s="10"/>
      <c r="Z115" s="19">
        <f>+U32</f>
        <v>29.275000000000002</v>
      </c>
      <c r="AA115" s="19"/>
      <c r="AB115" s="10"/>
      <c r="AC115" s="10"/>
      <c r="AD115" s="10"/>
      <c r="AE115" s="5"/>
    </row>
    <row r="116" spans="2:31" ht="10.8" thickBot="1" x14ac:dyDescent="0.35">
      <c r="B116" s="3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5"/>
    </row>
    <row r="117" spans="2:31" x14ac:dyDescent="0.3">
      <c r="B117" s="3"/>
      <c r="C117" s="4"/>
      <c r="D117" s="4"/>
      <c r="E117" s="4"/>
      <c r="F117" s="8"/>
      <c r="G117" s="8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8"/>
      <c r="Y117" s="8"/>
      <c r="Z117" s="4"/>
      <c r="AA117" s="4"/>
      <c r="AB117" s="4"/>
      <c r="AC117" s="4"/>
      <c r="AD117" s="4"/>
      <c r="AE117" s="5"/>
    </row>
    <row r="118" spans="2:31" ht="10.8" thickBot="1" x14ac:dyDescent="0.35">
      <c r="B118" s="12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4"/>
    </row>
  </sheetData>
  <sheetProtection password="B28F" sheet="1" objects="1" scenarios="1"/>
  <mergeCells count="41">
    <mergeCell ref="D74:E74"/>
    <mergeCell ref="AA98:AB98"/>
    <mergeCell ref="D89:E89"/>
    <mergeCell ref="N98:O98"/>
    <mergeCell ref="AJ33:AM33"/>
    <mergeCell ref="O92:P92"/>
    <mergeCell ref="J38:K38"/>
    <mergeCell ref="G54:H54"/>
    <mergeCell ref="AA46:AB46"/>
    <mergeCell ref="V89:W89"/>
    <mergeCell ref="AA72:AB72"/>
    <mergeCell ref="S38:T38"/>
    <mergeCell ref="O40:P40"/>
    <mergeCell ref="W81:X81"/>
    <mergeCell ref="AC14:AC16"/>
    <mergeCell ref="H12:I12"/>
    <mergeCell ref="W13:X13"/>
    <mergeCell ref="I19:J19"/>
    <mergeCell ref="AC26:AC28"/>
    <mergeCell ref="H115:I115"/>
    <mergeCell ref="Z115:AA115"/>
    <mergeCell ref="H102:I102"/>
    <mergeCell ref="G106:H106"/>
    <mergeCell ref="Z102:AA102"/>
    <mergeCell ref="W104:X104"/>
    <mergeCell ref="B2:AE2"/>
    <mergeCell ref="N5:O5"/>
    <mergeCell ref="C19:D19"/>
    <mergeCell ref="D77:E77"/>
    <mergeCell ref="V77:W77"/>
    <mergeCell ref="Z51:AA51"/>
    <mergeCell ref="N71:O71"/>
    <mergeCell ref="H51:I51"/>
    <mergeCell ref="N66:O66"/>
    <mergeCell ref="H23:I23"/>
    <mergeCell ref="AA19:AB19"/>
    <mergeCell ref="J32:K32"/>
    <mergeCell ref="U24:V24"/>
    <mergeCell ref="F37:G37"/>
    <mergeCell ref="X37:Y37"/>
    <mergeCell ref="U32:V32"/>
  </mergeCells>
  <phoneticPr fontId="6" type="noConversion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2014-08-04T11:44:54Z</cp:lastPrinted>
  <dcterms:created xsi:type="dcterms:W3CDTF">2014-08-04T07:31:14Z</dcterms:created>
  <dcterms:modified xsi:type="dcterms:W3CDTF">2014-08-11T04:22:43Z</dcterms:modified>
</cp:coreProperties>
</file>