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rcan Dosyalar\ozel\satis\yeni_yönetmelige_gore_hesaplar(sifreli)\prefabrik\"/>
    </mc:Choice>
  </mc:AlternateContent>
  <xr:revisionPtr revIDLastSave="0" documentId="13_ncr:1_{93D0A109-74E9-4A73-BEB4-FA56EC011468}" xr6:coauthVersionLast="47" xr6:coauthVersionMax="47" xr10:uidLastSave="{00000000-0000-0000-0000-000000000000}"/>
  <bookViews>
    <workbookView xWindow="-120" yWindow="-120" windowWidth="29040" windowHeight="15840" xr2:uid="{FDDFE465-E483-4EA3-81DE-C84DBEDF51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AK20" i="1"/>
  <c r="AO19" i="1" s="1"/>
  <c r="AD7" i="1"/>
  <c r="I26" i="1" l="1"/>
  <c r="I32" i="1" s="1"/>
  <c r="C28" i="1" s="1"/>
  <c r="AE9" i="1"/>
</calcChain>
</file>

<file path=xl/sharedStrings.xml><?xml version="1.0" encoding="utf-8"?>
<sst xmlns="http://schemas.openxmlformats.org/spreadsheetml/2006/main" count="31" uniqueCount="16">
  <si>
    <t>m</t>
  </si>
  <si>
    <r>
      <rPr>
        <sz val="8"/>
        <color theme="1"/>
        <rFont val="Symbol"/>
        <family val="1"/>
        <charset val="2"/>
      </rPr>
      <t xml:space="preserve">a </t>
    </r>
    <r>
      <rPr>
        <sz val="8"/>
        <color theme="1"/>
        <rFont val="Arial"/>
        <family val="2"/>
        <charset val="162"/>
      </rPr>
      <t>=</t>
    </r>
  </si>
  <si>
    <t>°</t>
  </si>
  <si>
    <t>prefabrik aşık kirişi boy kesiti</t>
  </si>
  <si>
    <t>prefabrik aşık kirişi en kesiti</t>
  </si>
  <si>
    <t>prefabrik aşık kirişi</t>
  </si>
  <si>
    <t>kaplama</t>
  </si>
  <si>
    <t>prefabrik makas kirişi</t>
  </si>
  <si>
    <t>prefabrik oluk kirişi</t>
  </si>
  <si>
    <t>prefabrik kolon</t>
  </si>
  <si>
    <t>Dikkat sadece sarı hücrelere data girilecek.</t>
  </si>
  <si>
    <r>
      <rPr>
        <b/>
        <sz val="12"/>
        <color theme="7" tint="-0.499984740745262"/>
        <rFont val="Arial"/>
        <family val="2"/>
        <charset val="162"/>
      </rPr>
      <t xml:space="preserve">PREFABRİK KOLON &amp; OLUK &amp; MAKAS BİRLEŞİMİ BOYUT HESABI
</t>
    </r>
    <r>
      <rPr>
        <b/>
        <sz val="8"/>
        <color theme="7" tint="-0.499984740745262"/>
        <rFont val="Arial"/>
        <family val="2"/>
        <charset val="162"/>
      </rPr>
      <t xml:space="preserve">(inş.müh. Gürcan BERBEROĞLU tel:0532 366 02 04   www.betoncelik.com )                                                                                                                                                                     </t>
    </r>
  </si>
  <si>
    <t>aşığın prefabrik makas kirişine oturtulan yüzü</t>
  </si>
  <si>
    <t>elastomer mesnet</t>
  </si>
  <si>
    <t>a</t>
  </si>
  <si>
    <t>kesit a-a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</si>
</sst>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8"/>
      <color theme="1"/>
      <name val="Arial"/>
      <family val="2"/>
      <charset val="162"/>
    </font>
    <font>
      <sz val="8"/>
      <color theme="1"/>
      <name val="Symbol"/>
      <family val="1"/>
      <charset val="2"/>
    </font>
    <font>
      <sz val="8"/>
      <color theme="1"/>
      <name val="Arial"/>
      <family val="1"/>
      <charset val="2"/>
    </font>
    <font>
      <i/>
      <u/>
      <sz val="8"/>
      <color theme="1"/>
      <name val="Arial"/>
      <family val="2"/>
      <charset val="162"/>
    </font>
    <font>
      <b/>
      <sz val="8"/>
      <color theme="7" tint="-0.499984740745262"/>
      <name val="Arial"/>
      <family val="2"/>
      <charset val="162"/>
    </font>
    <font>
      <b/>
      <sz val="12"/>
      <color theme="7" tint="-0.499984740745262"/>
      <name val="Arial"/>
      <family val="2"/>
      <charset val="162"/>
    </font>
    <font>
      <b/>
      <sz val="8"/>
      <color rgb="FFFF0000"/>
      <name val="Arial"/>
      <family val="2"/>
      <charset val="162"/>
    </font>
    <font>
      <i/>
      <sz val="8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 textRotation="90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 textRotation="90"/>
      <protection locked="0"/>
    </xf>
    <xf numFmtId="0" fontId="0" fillId="0" borderId="0" xfId="0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7</xdr:row>
      <xdr:rowOff>0</xdr:rowOff>
    </xdr:from>
    <xdr:to>
      <xdr:col>28</xdr:col>
      <xdr:colOff>152400</xdr:colOff>
      <xdr:row>7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69465A3-B0A9-5B2E-B34C-64DCAABE47F0}"/>
            </a:ext>
          </a:extLst>
        </xdr:cNvPr>
        <xdr:cNvCxnSpPr/>
      </xdr:nvCxnSpPr>
      <xdr:spPr>
        <a:xfrm>
          <a:off x="3286125" y="1447800"/>
          <a:ext cx="1400175" cy="0"/>
        </a:xfrm>
        <a:prstGeom prst="line">
          <a:avLst/>
        </a:prstGeom>
        <a:ln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42862</xdr:colOff>
      <xdr:row>10</xdr:row>
      <xdr:rowOff>0</xdr:rowOff>
    </xdr:from>
    <xdr:to>
      <xdr:col>29</xdr:col>
      <xdr:colOff>19050</xdr:colOff>
      <xdr:row>10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E04057B-EADF-4375-B486-43E061D26404}"/>
            </a:ext>
          </a:extLst>
        </xdr:cNvPr>
        <xdr:cNvCxnSpPr/>
      </xdr:nvCxnSpPr>
      <xdr:spPr>
        <a:xfrm>
          <a:off x="3767137" y="1876425"/>
          <a:ext cx="947738" cy="0"/>
        </a:xfrm>
        <a:prstGeom prst="line">
          <a:avLst/>
        </a:prstGeom>
        <a:ln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23812</xdr:colOff>
      <xdr:row>5</xdr:row>
      <xdr:rowOff>0</xdr:rowOff>
    </xdr:from>
    <xdr:to>
      <xdr:col>29</xdr:col>
      <xdr:colOff>23813</xdr:colOff>
      <xdr:row>5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CADB2EE9-E2DE-42CD-AF93-31AFD1155629}"/>
            </a:ext>
          </a:extLst>
        </xdr:cNvPr>
        <xdr:cNvCxnSpPr/>
      </xdr:nvCxnSpPr>
      <xdr:spPr>
        <a:xfrm>
          <a:off x="4071937" y="1162050"/>
          <a:ext cx="647701" cy="0"/>
        </a:xfrm>
        <a:prstGeom prst="line">
          <a:avLst/>
        </a:prstGeom>
        <a:ln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80963</xdr:colOff>
      <xdr:row>4</xdr:row>
      <xdr:rowOff>76200</xdr:rowOff>
    </xdr:from>
    <xdr:to>
      <xdr:col>25</xdr:col>
      <xdr:colOff>1</xdr:colOff>
      <xdr:row>10</xdr:row>
      <xdr:rowOff>80963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29B3F09-13E7-4256-0FF6-1A8CE8FB6BAB}"/>
            </a:ext>
          </a:extLst>
        </xdr:cNvPr>
        <xdr:cNvGrpSpPr/>
      </xdr:nvGrpSpPr>
      <xdr:grpSpPr>
        <a:xfrm>
          <a:off x="2671763" y="1095375"/>
          <a:ext cx="1376363" cy="862013"/>
          <a:chOff x="2671763" y="1095375"/>
          <a:chExt cx="1376363" cy="862013"/>
        </a:xfrm>
      </xdr:grpSpPr>
      <xdr:sp macro="" textlink="">
        <xdr:nvSpPr>
          <xdr:cNvPr id="16" name="Freeform: Shape 15">
            <a:extLst>
              <a:ext uri="{FF2B5EF4-FFF2-40B4-BE49-F238E27FC236}">
                <a16:creationId xmlns:a16="http://schemas.microsoft.com/office/drawing/2014/main" id="{531356A6-5B37-A83C-BB1F-E7041C4CAEB3}"/>
              </a:ext>
            </a:extLst>
          </xdr:cNvPr>
          <xdr:cNvSpPr/>
        </xdr:nvSpPr>
        <xdr:spPr>
          <a:xfrm>
            <a:off x="3071813" y="1166813"/>
            <a:ext cx="976313" cy="714375"/>
          </a:xfrm>
          <a:custGeom>
            <a:avLst/>
            <a:gdLst>
              <a:gd name="csX0" fmla="*/ 0 w 976313"/>
              <a:gd name="csY0" fmla="*/ 0 h 714375"/>
              <a:gd name="csX1" fmla="*/ 976313 w 976313"/>
              <a:gd name="csY1" fmla="*/ 0 h 714375"/>
              <a:gd name="csX2" fmla="*/ 976313 w 976313"/>
              <a:gd name="csY2" fmla="*/ 138113 h 714375"/>
              <a:gd name="csX3" fmla="*/ 809625 w 976313"/>
              <a:gd name="csY3" fmla="*/ 138113 h 714375"/>
              <a:gd name="csX4" fmla="*/ 647700 w 976313"/>
              <a:gd name="csY4" fmla="*/ 714375 h 714375"/>
              <a:gd name="csX5" fmla="*/ 328613 w 976313"/>
              <a:gd name="csY5" fmla="*/ 714375 h 714375"/>
              <a:gd name="csX6" fmla="*/ 157163 w 976313"/>
              <a:gd name="csY6" fmla="*/ 147638 h 714375"/>
              <a:gd name="csX7" fmla="*/ 0 w 976313"/>
              <a:gd name="csY7" fmla="*/ 147638 h 714375"/>
              <a:gd name="csX8" fmla="*/ 0 w 976313"/>
              <a:gd name="csY8" fmla="*/ 0 h 71437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976313" h="714375">
                <a:moveTo>
                  <a:pt x="0" y="0"/>
                </a:moveTo>
                <a:lnTo>
                  <a:pt x="976313" y="0"/>
                </a:lnTo>
                <a:lnTo>
                  <a:pt x="976313" y="138113"/>
                </a:lnTo>
                <a:lnTo>
                  <a:pt x="809625" y="138113"/>
                </a:lnTo>
                <a:lnTo>
                  <a:pt x="647700" y="714375"/>
                </a:lnTo>
                <a:lnTo>
                  <a:pt x="328613" y="714375"/>
                </a:lnTo>
                <a:lnTo>
                  <a:pt x="157163" y="147638"/>
                </a:lnTo>
                <a:lnTo>
                  <a:pt x="0" y="147638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50CBAE9E-0052-3FF4-283F-FF47965E237C}"/>
              </a:ext>
            </a:extLst>
          </xdr:cNvPr>
          <xdr:cNvCxnSpPr/>
        </xdr:nvCxnSpPr>
        <xdr:spPr>
          <a:xfrm>
            <a:off x="2671763" y="1162051"/>
            <a:ext cx="3429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F0B82F5B-7980-500C-B09B-C54150A132A2}"/>
              </a:ext>
            </a:extLst>
          </xdr:cNvPr>
          <xdr:cNvCxnSpPr/>
        </xdr:nvCxnSpPr>
        <xdr:spPr>
          <a:xfrm>
            <a:off x="2752725" y="1095375"/>
            <a:ext cx="0" cy="8620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011112D9-C926-190E-8697-D9C5EFA3C3A3}"/>
              </a:ext>
            </a:extLst>
          </xdr:cNvPr>
          <xdr:cNvCxnSpPr/>
        </xdr:nvCxnSpPr>
        <xdr:spPr>
          <a:xfrm flipH="1">
            <a:off x="2714624" y="1123950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D33FA347-DBC8-4798-85D4-871280F65C97}"/>
              </a:ext>
            </a:extLst>
          </xdr:cNvPr>
          <xdr:cNvCxnSpPr/>
        </xdr:nvCxnSpPr>
        <xdr:spPr>
          <a:xfrm>
            <a:off x="2671764" y="1876426"/>
            <a:ext cx="6334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FF5C0A57-57EA-45B9-BD2C-1996DB0830C5}"/>
              </a:ext>
            </a:extLst>
          </xdr:cNvPr>
          <xdr:cNvCxnSpPr/>
        </xdr:nvCxnSpPr>
        <xdr:spPr>
          <a:xfrm flipH="1">
            <a:off x="2714625" y="1838325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BD8E7FF-B0BF-73A8-8723-FB9BB3BF1EA4}"/>
              </a:ext>
            </a:extLst>
          </xdr:cNvPr>
          <xdr:cNvSpPr/>
        </xdr:nvSpPr>
        <xdr:spPr>
          <a:xfrm>
            <a:off x="3271838" y="1447800"/>
            <a:ext cx="566737" cy="433388"/>
          </a:xfrm>
          <a:custGeom>
            <a:avLst/>
            <a:gdLst>
              <a:gd name="csX0" fmla="*/ 0 w 566737"/>
              <a:gd name="csY0" fmla="*/ 0 h 433388"/>
              <a:gd name="csX1" fmla="*/ 566737 w 566737"/>
              <a:gd name="csY1" fmla="*/ 0 h 433388"/>
              <a:gd name="csX2" fmla="*/ 442912 w 566737"/>
              <a:gd name="csY2" fmla="*/ 433388 h 433388"/>
              <a:gd name="csX3" fmla="*/ 138112 w 566737"/>
              <a:gd name="csY3" fmla="*/ 433388 h 433388"/>
              <a:gd name="csX4" fmla="*/ 0 w 566737"/>
              <a:gd name="csY4" fmla="*/ 0 h 433388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</a:cxnLst>
            <a:rect l="l" t="t" r="r" b="b"/>
            <a:pathLst>
              <a:path w="566737" h="433388">
                <a:moveTo>
                  <a:pt x="0" y="0"/>
                </a:moveTo>
                <a:lnTo>
                  <a:pt x="566737" y="0"/>
                </a:lnTo>
                <a:lnTo>
                  <a:pt x="442912" y="433388"/>
                </a:lnTo>
                <a:lnTo>
                  <a:pt x="138112" y="433388"/>
                </a:lnTo>
                <a:lnTo>
                  <a:pt x="0" y="0"/>
                </a:lnTo>
                <a:close/>
              </a:path>
            </a:pathLst>
          </a:custGeom>
          <a:pattFill prst="ltUpDiag">
            <a:fgClr>
              <a:schemeClr val="tx1"/>
            </a:fgClr>
            <a:bgClr>
              <a:schemeClr val="bg1"/>
            </a:bgClr>
          </a:patt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29</xdr:col>
      <xdr:colOff>85725</xdr:colOff>
      <xdr:row>4</xdr:row>
      <xdr:rowOff>33252</xdr:rowOff>
    </xdr:from>
    <xdr:to>
      <xdr:col>42</xdr:col>
      <xdr:colOff>100012</xdr:colOff>
      <xdr:row>11</xdr:row>
      <xdr:rowOff>122106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32F6B000-B759-1421-523B-F2478477CD18}"/>
            </a:ext>
          </a:extLst>
        </xdr:cNvPr>
        <xdr:cNvGrpSpPr/>
      </xdr:nvGrpSpPr>
      <xdr:grpSpPr>
        <a:xfrm>
          <a:off x="4781550" y="1052427"/>
          <a:ext cx="2119312" cy="1088979"/>
          <a:chOff x="4781550" y="1052427"/>
          <a:chExt cx="2119312" cy="1088979"/>
        </a:xfrm>
      </xdr:grpSpPr>
      <xdr:sp macro="" textlink="">
        <xdr:nvSpPr>
          <xdr:cNvPr id="20" name="Freeform: Shape 19">
            <a:extLst>
              <a:ext uri="{FF2B5EF4-FFF2-40B4-BE49-F238E27FC236}">
                <a16:creationId xmlns:a16="http://schemas.microsoft.com/office/drawing/2014/main" id="{2DA863AB-0CFA-7E7D-8659-CF112D9C1A5E}"/>
              </a:ext>
            </a:extLst>
          </xdr:cNvPr>
          <xdr:cNvSpPr/>
        </xdr:nvSpPr>
        <xdr:spPr>
          <a:xfrm>
            <a:off x="5510212" y="1166813"/>
            <a:ext cx="1390650" cy="719138"/>
          </a:xfrm>
          <a:custGeom>
            <a:avLst/>
            <a:gdLst>
              <a:gd name="csX0" fmla="*/ 366713 w 1390650"/>
              <a:gd name="csY0" fmla="*/ 280988 h 719138"/>
              <a:gd name="csX1" fmla="*/ 0 w 1390650"/>
              <a:gd name="csY1" fmla="*/ 280988 h 719138"/>
              <a:gd name="csX2" fmla="*/ 0 w 1390650"/>
              <a:gd name="csY2" fmla="*/ 0 h 719138"/>
              <a:gd name="csX3" fmla="*/ 1290638 w 1390650"/>
              <a:gd name="csY3" fmla="*/ 0 h 719138"/>
              <a:gd name="csX4" fmla="*/ 1290638 w 1390650"/>
              <a:gd name="csY4" fmla="*/ 200025 h 719138"/>
              <a:gd name="csX5" fmla="*/ 1390650 w 1390650"/>
              <a:gd name="csY5" fmla="*/ 257175 h 719138"/>
              <a:gd name="csX6" fmla="*/ 1204913 w 1390650"/>
              <a:gd name="csY6" fmla="*/ 319088 h 719138"/>
              <a:gd name="csX7" fmla="*/ 1300163 w 1390650"/>
              <a:gd name="csY7" fmla="*/ 385763 h 719138"/>
              <a:gd name="csX8" fmla="*/ 1300163 w 1390650"/>
              <a:gd name="csY8" fmla="*/ 719138 h 719138"/>
              <a:gd name="csX9" fmla="*/ 490538 w 1390650"/>
              <a:gd name="csY9" fmla="*/ 719138 h 719138"/>
              <a:gd name="csX10" fmla="*/ 366713 w 1390650"/>
              <a:gd name="csY10" fmla="*/ 280988 h 719138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1390650" h="719138">
                <a:moveTo>
                  <a:pt x="366713" y="280988"/>
                </a:moveTo>
                <a:lnTo>
                  <a:pt x="0" y="280988"/>
                </a:lnTo>
                <a:lnTo>
                  <a:pt x="0" y="0"/>
                </a:lnTo>
                <a:lnTo>
                  <a:pt x="1290638" y="0"/>
                </a:lnTo>
                <a:lnTo>
                  <a:pt x="1290638" y="200025"/>
                </a:lnTo>
                <a:lnTo>
                  <a:pt x="1390650" y="257175"/>
                </a:lnTo>
                <a:lnTo>
                  <a:pt x="1204913" y="319088"/>
                </a:lnTo>
                <a:lnTo>
                  <a:pt x="1300163" y="385763"/>
                </a:lnTo>
                <a:lnTo>
                  <a:pt x="1300163" y="719138"/>
                </a:lnTo>
                <a:lnTo>
                  <a:pt x="490538" y="719138"/>
                </a:lnTo>
                <a:lnTo>
                  <a:pt x="366713" y="280988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215EA74C-762C-B780-C050-E80554B18DAF}"/>
              </a:ext>
            </a:extLst>
          </xdr:cNvPr>
          <xdr:cNvCxnSpPr/>
        </xdr:nvCxnSpPr>
        <xdr:spPr>
          <a:xfrm>
            <a:off x="4781550" y="1162051"/>
            <a:ext cx="6762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8BB2C5DF-0205-CEC0-EB12-10548BCF5543}"/>
              </a:ext>
            </a:extLst>
          </xdr:cNvPr>
          <xdr:cNvCxnSpPr/>
        </xdr:nvCxnSpPr>
        <xdr:spPr>
          <a:xfrm>
            <a:off x="5181600" y="1090612"/>
            <a:ext cx="0" cy="8572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9F2D4A64-3D7B-220C-DCD8-64F9D4AF203C}"/>
              </a:ext>
            </a:extLst>
          </xdr:cNvPr>
          <xdr:cNvCxnSpPr/>
        </xdr:nvCxnSpPr>
        <xdr:spPr>
          <a:xfrm flipH="1">
            <a:off x="5143499" y="1128712"/>
            <a:ext cx="71438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26D815E0-485C-452F-824A-933C25C72690}"/>
              </a:ext>
            </a:extLst>
          </xdr:cNvPr>
          <xdr:cNvCxnSpPr/>
        </xdr:nvCxnSpPr>
        <xdr:spPr>
          <a:xfrm>
            <a:off x="5110163" y="1447801"/>
            <a:ext cx="3476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095969B2-5CCF-42F9-9631-2A97BE4B8C92}"/>
              </a:ext>
            </a:extLst>
          </xdr:cNvPr>
          <xdr:cNvCxnSpPr/>
        </xdr:nvCxnSpPr>
        <xdr:spPr>
          <a:xfrm flipH="1">
            <a:off x="5143499" y="1414462"/>
            <a:ext cx="71438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A4C129A8-8190-4EBD-A816-B146F52F8CA6}"/>
              </a:ext>
            </a:extLst>
          </xdr:cNvPr>
          <xdr:cNvCxnSpPr/>
        </xdr:nvCxnSpPr>
        <xdr:spPr>
          <a:xfrm>
            <a:off x="4791075" y="1876437"/>
            <a:ext cx="11572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CF0BC2A1-EF8A-4F5B-8468-AA9A774B7039}"/>
              </a:ext>
            </a:extLst>
          </xdr:cNvPr>
          <xdr:cNvCxnSpPr/>
        </xdr:nvCxnSpPr>
        <xdr:spPr>
          <a:xfrm flipH="1">
            <a:off x="5143495" y="1843098"/>
            <a:ext cx="71438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237E8BB8-67A0-4CFE-9E77-49FF2F102626}"/>
              </a:ext>
            </a:extLst>
          </xdr:cNvPr>
          <xdr:cNvCxnSpPr/>
        </xdr:nvCxnSpPr>
        <xdr:spPr>
          <a:xfrm>
            <a:off x="4857750" y="1095375"/>
            <a:ext cx="0" cy="8572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70C3B0CE-2AB9-4E6B-B2E5-085D531AACF6}"/>
              </a:ext>
            </a:extLst>
          </xdr:cNvPr>
          <xdr:cNvCxnSpPr/>
        </xdr:nvCxnSpPr>
        <xdr:spPr>
          <a:xfrm flipH="1">
            <a:off x="4819649" y="1133475"/>
            <a:ext cx="71438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BE86EC72-E526-415B-A6BE-136DF825C703}"/>
              </a:ext>
            </a:extLst>
          </xdr:cNvPr>
          <xdr:cNvCxnSpPr/>
        </xdr:nvCxnSpPr>
        <xdr:spPr>
          <a:xfrm flipH="1">
            <a:off x="4819645" y="1847861"/>
            <a:ext cx="71438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12A78D20-40E0-449B-B061-5CF7A540EB2F}"/>
              </a:ext>
            </a:extLst>
          </xdr:cNvPr>
          <xdr:cNvCxnSpPr/>
        </xdr:nvCxnSpPr>
        <xdr:spPr>
          <a:xfrm flipH="1">
            <a:off x="5381625" y="1438275"/>
            <a:ext cx="304800" cy="703131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2437AE62-4756-42D7-A184-0D45746BD9A2}"/>
              </a:ext>
            </a:extLst>
          </xdr:cNvPr>
          <xdr:cNvCxnSpPr/>
        </xdr:nvCxnSpPr>
        <xdr:spPr>
          <a:xfrm>
            <a:off x="4886325" y="1447801"/>
            <a:ext cx="195263" cy="0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F9FC849C-8917-E207-BE3A-0377C54E3720}"/>
              </a:ext>
            </a:extLst>
          </xdr:cNvPr>
          <xdr:cNvCxnSpPr/>
        </xdr:nvCxnSpPr>
        <xdr:spPr>
          <a:xfrm>
            <a:off x="5748338" y="1062037"/>
            <a:ext cx="0" cy="566738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Isosceles Triangle 23">
            <a:extLst>
              <a:ext uri="{FF2B5EF4-FFF2-40B4-BE49-F238E27FC236}">
                <a16:creationId xmlns:a16="http://schemas.microsoft.com/office/drawing/2014/main" id="{8628292E-EBC5-E039-1C66-311749D8EDDB}"/>
              </a:ext>
            </a:extLst>
          </xdr:cNvPr>
          <xdr:cNvSpPr/>
        </xdr:nvSpPr>
        <xdr:spPr>
          <a:xfrm rot="5400000">
            <a:off x="5769016" y="1060324"/>
            <a:ext cx="81134" cy="65340"/>
          </a:xfrm>
          <a:prstGeom prst="triangle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9" name="Isosceles Triangle 38">
            <a:extLst>
              <a:ext uri="{FF2B5EF4-FFF2-40B4-BE49-F238E27FC236}">
                <a16:creationId xmlns:a16="http://schemas.microsoft.com/office/drawing/2014/main" id="{3CFD7C94-1572-4E3F-98E6-6753A36613C8}"/>
              </a:ext>
            </a:extLst>
          </xdr:cNvPr>
          <xdr:cNvSpPr/>
        </xdr:nvSpPr>
        <xdr:spPr>
          <a:xfrm rot="5400000">
            <a:off x="5769016" y="1527049"/>
            <a:ext cx="81134" cy="65340"/>
          </a:xfrm>
          <a:prstGeom prst="triangle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8E731EEA-F450-71CB-6D84-BB598E0EED3A}"/>
              </a:ext>
            </a:extLst>
          </xdr:cNvPr>
          <xdr:cNvCxnSpPr/>
        </xdr:nvCxnSpPr>
        <xdr:spPr>
          <a:xfrm>
            <a:off x="5510214" y="1304924"/>
            <a:ext cx="129063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47624</xdr:colOff>
      <xdr:row>6</xdr:row>
      <xdr:rowOff>0</xdr:rowOff>
    </xdr:from>
    <xdr:to>
      <xdr:col>28</xdr:col>
      <xdr:colOff>147638</xdr:colOff>
      <xdr:row>6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D374E4D7-68AB-46BB-9AD1-86156EF0B771}"/>
            </a:ext>
          </a:extLst>
        </xdr:cNvPr>
        <xdr:cNvCxnSpPr/>
      </xdr:nvCxnSpPr>
      <xdr:spPr>
        <a:xfrm>
          <a:off x="4095749" y="1304925"/>
          <a:ext cx="585789" cy="0"/>
        </a:xfrm>
        <a:prstGeom prst="line">
          <a:avLst/>
        </a:prstGeom>
        <a:ln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71438</xdr:colOff>
      <xdr:row>14</xdr:row>
      <xdr:rowOff>52388</xdr:rowOff>
    </xdr:from>
    <xdr:to>
      <xdr:col>47</xdr:col>
      <xdr:colOff>152400</xdr:colOff>
      <xdr:row>49</xdr:row>
      <xdr:rowOff>9525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2E567D6-B0B5-DDD6-CA52-C86B7373F190}"/>
            </a:ext>
          </a:extLst>
        </xdr:cNvPr>
        <xdr:cNvGrpSpPr/>
      </xdr:nvGrpSpPr>
      <xdr:grpSpPr>
        <a:xfrm>
          <a:off x="395288" y="2500313"/>
          <a:ext cx="7367587" cy="4957762"/>
          <a:chOff x="395288" y="2500313"/>
          <a:chExt cx="7367587" cy="4957762"/>
        </a:xfrm>
      </xdr:grpSpPr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FB4ECF40-E79F-F0C6-6B1E-EDA920A3DF19}"/>
              </a:ext>
            </a:extLst>
          </xdr:cNvPr>
          <xdr:cNvSpPr/>
        </xdr:nvSpPr>
        <xdr:spPr>
          <a:xfrm rot="21057417">
            <a:off x="4247370" y="3181009"/>
            <a:ext cx="1309688" cy="433789"/>
          </a:xfrm>
          <a:custGeom>
            <a:avLst/>
            <a:gdLst>
              <a:gd name="csX0" fmla="*/ 338138 w 1309688"/>
              <a:gd name="csY0" fmla="*/ 195263 h 423863"/>
              <a:gd name="csX1" fmla="*/ 0 w 1309688"/>
              <a:gd name="csY1" fmla="*/ 195263 h 423863"/>
              <a:gd name="csX2" fmla="*/ 0 w 1309688"/>
              <a:gd name="csY2" fmla="*/ 0 h 423863"/>
              <a:gd name="csX3" fmla="*/ 1309688 w 1309688"/>
              <a:gd name="csY3" fmla="*/ 0 h 423863"/>
              <a:gd name="csX4" fmla="*/ 1309688 w 1309688"/>
              <a:gd name="csY4" fmla="*/ 204788 h 423863"/>
              <a:gd name="csX5" fmla="*/ 976313 w 1309688"/>
              <a:gd name="csY5" fmla="*/ 204788 h 423863"/>
              <a:gd name="csX6" fmla="*/ 890588 w 1309688"/>
              <a:gd name="csY6" fmla="*/ 423863 h 423863"/>
              <a:gd name="csX7" fmla="*/ 442913 w 1309688"/>
              <a:gd name="csY7" fmla="*/ 423863 h 423863"/>
              <a:gd name="csX8" fmla="*/ 338138 w 1309688"/>
              <a:gd name="csY8" fmla="*/ 195263 h 42386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1309688" h="423863">
                <a:moveTo>
                  <a:pt x="338138" y="195263"/>
                </a:moveTo>
                <a:lnTo>
                  <a:pt x="0" y="195263"/>
                </a:lnTo>
                <a:lnTo>
                  <a:pt x="0" y="0"/>
                </a:lnTo>
                <a:lnTo>
                  <a:pt x="1309688" y="0"/>
                </a:lnTo>
                <a:lnTo>
                  <a:pt x="1309688" y="204788"/>
                </a:lnTo>
                <a:lnTo>
                  <a:pt x="976313" y="204788"/>
                </a:lnTo>
                <a:lnTo>
                  <a:pt x="890588" y="423863"/>
                </a:lnTo>
                <a:lnTo>
                  <a:pt x="442913" y="423863"/>
                </a:lnTo>
                <a:lnTo>
                  <a:pt x="338138" y="19526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8E311050-1ADF-BD03-B9B5-4D99A7A7CCB7}"/>
              </a:ext>
            </a:extLst>
          </xdr:cNvPr>
          <xdr:cNvCxnSpPr/>
        </xdr:nvCxnSpPr>
        <xdr:spPr>
          <a:xfrm>
            <a:off x="1871663" y="3019424"/>
            <a:ext cx="5048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892F1BC3-6E6D-9CE2-ADA7-36A96A034FC2}"/>
              </a:ext>
            </a:extLst>
          </xdr:cNvPr>
          <xdr:cNvSpPr/>
        </xdr:nvSpPr>
        <xdr:spPr>
          <a:xfrm>
            <a:off x="1938338" y="3443288"/>
            <a:ext cx="1609725" cy="1004887"/>
          </a:xfrm>
          <a:custGeom>
            <a:avLst/>
            <a:gdLst>
              <a:gd name="csX0" fmla="*/ 1257300 w 1609725"/>
              <a:gd name="csY0" fmla="*/ 0 h 1004887"/>
              <a:gd name="csX1" fmla="*/ 1123950 w 1609725"/>
              <a:gd name="csY1" fmla="*/ 714375 h 1004887"/>
              <a:gd name="csX2" fmla="*/ 476250 w 1609725"/>
              <a:gd name="csY2" fmla="*/ 714375 h 1004887"/>
              <a:gd name="csX3" fmla="*/ 338137 w 1609725"/>
              <a:gd name="csY3" fmla="*/ 4762 h 1004887"/>
              <a:gd name="csX4" fmla="*/ 0 w 1609725"/>
              <a:gd name="csY4" fmla="*/ 4762 h 1004887"/>
              <a:gd name="csX5" fmla="*/ 0 w 1609725"/>
              <a:gd name="csY5" fmla="*/ 1004887 h 1004887"/>
              <a:gd name="csX6" fmla="*/ 1609725 w 1609725"/>
              <a:gd name="csY6" fmla="*/ 1004887 h 1004887"/>
              <a:gd name="csX7" fmla="*/ 1609725 w 1609725"/>
              <a:gd name="csY7" fmla="*/ 0 h 1004887"/>
              <a:gd name="csX8" fmla="*/ 1257300 w 1609725"/>
              <a:gd name="csY8" fmla="*/ 0 h 1004887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1609725" h="1004887">
                <a:moveTo>
                  <a:pt x="1257300" y="0"/>
                </a:moveTo>
                <a:lnTo>
                  <a:pt x="1123950" y="714375"/>
                </a:lnTo>
                <a:lnTo>
                  <a:pt x="476250" y="714375"/>
                </a:lnTo>
                <a:lnTo>
                  <a:pt x="338137" y="4762"/>
                </a:lnTo>
                <a:lnTo>
                  <a:pt x="0" y="4762"/>
                </a:lnTo>
                <a:lnTo>
                  <a:pt x="0" y="1004887"/>
                </a:lnTo>
                <a:lnTo>
                  <a:pt x="1609725" y="1004887"/>
                </a:lnTo>
                <a:lnTo>
                  <a:pt x="1609725" y="0"/>
                </a:lnTo>
                <a:lnTo>
                  <a:pt x="1257300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" name="Freeform: Shape 14">
            <a:extLst>
              <a:ext uri="{FF2B5EF4-FFF2-40B4-BE49-F238E27FC236}">
                <a16:creationId xmlns:a16="http://schemas.microsoft.com/office/drawing/2014/main" id="{29C9393F-1AED-91DA-4E28-3DD0C6D391CB}"/>
              </a:ext>
            </a:extLst>
          </xdr:cNvPr>
          <xdr:cNvSpPr/>
        </xdr:nvSpPr>
        <xdr:spPr>
          <a:xfrm>
            <a:off x="1947860" y="4467225"/>
            <a:ext cx="2909887" cy="2990850"/>
          </a:xfrm>
          <a:custGeom>
            <a:avLst/>
            <a:gdLst>
              <a:gd name="csX0" fmla="*/ 1609725 w 2909887"/>
              <a:gd name="csY0" fmla="*/ 0 h 2990850"/>
              <a:gd name="csX1" fmla="*/ 1609725 w 2909887"/>
              <a:gd name="csY1" fmla="*/ 1200150 h 2990850"/>
              <a:gd name="csX2" fmla="*/ 2909887 w 2909887"/>
              <a:gd name="csY2" fmla="*/ 1200150 h 2990850"/>
              <a:gd name="csX3" fmla="*/ 2909887 w 2909887"/>
              <a:gd name="csY3" fmla="*/ 1704975 h 2990850"/>
              <a:gd name="csX4" fmla="*/ 1619250 w 2909887"/>
              <a:gd name="csY4" fmla="*/ 2552700 h 2990850"/>
              <a:gd name="csX5" fmla="*/ 1619250 w 2909887"/>
              <a:gd name="csY5" fmla="*/ 2843213 h 2990850"/>
              <a:gd name="csX6" fmla="*/ 942975 w 2909887"/>
              <a:gd name="csY6" fmla="*/ 2843213 h 2990850"/>
              <a:gd name="csX7" fmla="*/ 862012 w 2909887"/>
              <a:gd name="csY7" fmla="*/ 2990850 h 2990850"/>
              <a:gd name="csX8" fmla="*/ 762000 w 2909887"/>
              <a:gd name="csY8" fmla="*/ 2614613 h 2990850"/>
              <a:gd name="csX9" fmla="*/ 633412 w 2909887"/>
              <a:gd name="csY9" fmla="*/ 2833688 h 2990850"/>
              <a:gd name="csX10" fmla="*/ 0 w 2909887"/>
              <a:gd name="csY10" fmla="*/ 2833688 h 2990850"/>
              <a:gd name="csX11" fmla="*/ 0 w 2909887"/>
              <a:gd name="csY11" fmla="*/ 0 h 2990850"/>
              <a:gd name="csX12" fmla="*/ 1609725 w 2909887"/>
              <a:gd name="csY12" fmla="*/ 0 h 299085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2909887" h="2990850">
                <a:moveTo>
                  <a:pt x="1609725" y="0"/>
                </a:moveTo>
                <a:lnTo>
                  <a:pt x="1609725" y="1200150"/>
                </a:lnTo>
                <a:lnTo>
                  <a:pt x="2909887" y="1200150"/>
                </a:lnTo>
                <a:lnTo>
                  <a:pt x="2909887" y="1704975"/>
                </a:lnTo>
                <a:lnTo>
                  <a:pt x="1619250" y="2552700"/>
                </a:lnTo>
                <a:lnTo>
                  <a:pt x="1619250" y="2843213"/>
                </a:lnTo>
                <a:lnTo>
                  <a:pt x="942975" y="2843213"/>
                </a:lnTo>
                <a:lnTo>
                  <a:pt x="862012" y="2990850"/>
                </a:lnTo>
                <a:lnTo>
                  <a:pt x="762000" y="2614613"/>
                </a:lnTo>
                <a:lnTo>
                  <a:pt x="633412" y="2833688"/>
                </a:lnTo>
                <a:lnTo>
                  <a:pt x="0" y="2833688"/>
                </a:lnTo>
                <a:lnTo>
                  <a:pt x="0" y="0"/>
                </a:lnTo>
                <a:lnTo>
                  <a:pt x="1609725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1" name="Freeform: Shape 40">
            <a:extLst>
              <a:ext uri="{FF2B5EF4-FFF2-40B4-BE49-F238E27FC236}">
                <a16:creationId xmlns:a16="http://schemas.microsoft.com/office/drawing/2014/main" id="{135109B8-A87A-D8B6-F4CE-3CF4E0971A4E}"/>
              </a:ext>
            </a:extLst>
          </xdr:cNvPr>
          <xdr:cNvSpPr/>
        </xdr:nvSpPr>
        <xdr:spPr>
          <a:xfrm>
            <a:off x="3576638" y="3205163"/>
            <a:ext cx="3881437" cy="2362200"/>
          </a:xfrm>
          <a:custGeom>
            <a:avLst/>
            <a:gdLst>
              <a:gd name="csX0" fmla="*/ 3881437 w 3881437"/>
              <a:gd name="csY0" fmla="*/ 0 h 2362200"/>
              <a:gd name="csX1" fmla="*/ 3881437 w 3881437"/>
              <a:gd name="csY1" fmla="*/ 2362200 h 2362200"/>
              <a:gd name="csX2" fmla="*/ 0 w 3881437"/>
              <a:gd name="csY2" fmla="*/ 2362200 h 2362200"/>
              <a:gd name="csX3" fmla="*/ 0 w 3881437"/>
              <a:gd name="csY3" fmla="*/ 628650 h 2362200"/>
              <a:gd name="csX4" fmla="*/ 3881437 w 3881437"/>
              <a:gd name="csY4" fmla="*/ 0 h 23622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</a:cxnLst>
            <a:rect l="l" t="t" r="r" b="b"/>
            <a:pathLst>
              <a:path w="3881437" h="2362200">
                <a:moveTo>
                  <a:pt x="3881437" y="0"/>
                </a:moveTo>
                <a:lnTo>
                  <a:pt x="3881437" y="2362200"/>
                </a:lnTo>
                <a:lnTo>
                  <a:pt x="0" y="2362200"/>
                </a:lnTo>
                <a:lnTo>
                  <a:pt x="0" y="628650"/>
                </a:lnTo>
                <a:lnTo>
                  <a:pt x="3881437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7C10A8-00A1-75EF-D10A-ED9DB4978368}"/>
              </a:ext>
            </a:extLst>
          </xdr:cNvPr>
          <xdr:cNvSpPr/>
        </xdr:nvSpPr>
        <xdr:spPr>
          <a:xfrm rot="21049641">
            <a:off x="3170982" y="3021945"/>
            <a:ext cx="4331435" cy="81394"/>
          </a:xfrm>
          <a:prstGeom prst="rect">
            <a:avLst/>
          </a:prstGeom>
          <a:blipFill>
            <a:blip xmlns:r="http://schemas.openxmlformats.org/officeDocument/2006/relationships" r:embed="rId1"/>
            <a:tile tx="0" ty="0" sx="100000" sy="100000" flip="none" algn="tl"/>
          </a:blip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54B540AA-B01B-4312-A6CA-1975C8EE94F7}"/>
              </a:ext>
            </a:extLst>
          </xdr:cNvPr>
          <xdr:cNvCxnSpPr/>
        </xdr:nvCxnSpPr>
        <xdr:spPr>
          <a:xfrm flipV="1">
            <a:off x="4367213" y="3579825"/>
            <a:ext cx="3095625" cy="49986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39EC666F-3C78-3675-769C-C9B9E1832728}"/>
              </a:ext>
            </a:extLst>
          </xdr:cNvPr>
          <xdr:cNvCxnSpPr/>
        </xdr:nvCxnSpPr>
        <xdr:spPr>
          <a:xfrm>
            <a:off x="4371976" y="4076700"/>
            <a:ext cx="0" cy="11715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BC557BA1-F984-4E3C-AC79-355023865E9B}"/>
              </a:ext>
            </a:extLst>
          </xdr:cNvPr>
          <xdr:cNvCxnSpPr/>
        </xdr:nvCxnSpPr>
        <xdr:spPr>
          <a:xfrm>
            <a:off x="4371975" y="5243513"/>
            <a:ext cx="308133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6FDF0DE9-B5BE-58FC-D54F-1D5B80E18B3D}"/>
              </a:ext>
            </a:extLst>
          </xdr:cNvPr>
          <xdr:cNvCxnSpPr/>
        </xdr:nvCxnSpPr>
        <xdr:spPr>
          <a:xfrm flipV="1">
            <a:off x="4371975" y="4957763"/>
            <a:ext cx="461963" cy="2952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BFC373DF-37F7-68F0-BD63-B57476B5457A}"/>
              </a:ext>
            </a:extLst>
          </xdr:cNvPr>
          <xdr:cNvCxnSpPr/>
        </xdr:nvCxnSpPr>
        <xdr:spPr>
          <a:xfrm>
            <a:off x="4833938" y="4005263"/>
            <a:ext cx="0" cy="95726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3551B266-D1CC-452A-BF03-F19339CBFED1}"/>
              </a:ext>
            </a:extLst>
          </xdr:cNvPr>
          <xdr:cNvCxnSpPr/>
        </xdr:nvCxnSpPr>
        <xdr:spPr>
          <a:xfrm>
            <a:off x="4833937" y="4957762"/>
            <a:ext cx="262890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377C47ED-68F2-432C-BD5B-2851B2E0B220}"/>
              </a:ext>
            </a:extLst>
          </xdr:cNvPr>
          <xdr:cNvCxnSpPr/>
        </xdr:nvCxnSpPr>
        <xdr:spPr>
          <a:xfrm>
            <a:off x="6800851" y="3681413"/>
            <a:ext cx="0" cy="127635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D07A0FE3-77A9-4544-B341-4282DA92248A}"/>
              </a:ext>
            </a:extLst>
          </xdr:cNvPr>
          <xdr:cNvCxnSpPr/>
        </xdr:nvCxnSpPr>
        <xdr:spPr>
          <a:xfrm>
            <a:off x="7058026" y="3643313"/>
            <a:ext cx="0" cy="131445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67814D62-3C9A-B56A-CE9F-8C7CE3F8F37E}"/>
              </a:ext>
            </a:extLst>
          </xdr:cNvPr>
          <xdr:cNvCxnSpPr/>
        </xdr:nvCxnSpPr>
        <xdr:spPr>
          <a:xfrm>
            <a:off x="7458075" y="2500313"/>
            <a:ext cx="0" cy="3162300"/>
          </a:xfrm>
          <a:prstGeom prst="line">
            <a:avLst/>
          </a:prstGeom>
          <a:ln w="1587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0A9BDB97-4BFE-8B4F-79AB-71046E98519C}"/>
              </a:ext>
            </a:extLst>
          </xdr:cNvPr>
          <xdr:cNvCxnSpPr/>
        </xdr:nvCxnSpPr>
        <xdr:spPr>
          <a:xfrm>
            <a:off x="395288" y="3448057"/>
            <a:ext cx="15144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CFD40EE2-1EA7-E501-9603-67E9CF60EE11}"/>
              </a:ext>
            </a:extLst>
          </xdr:cNvPr>
          <xdr:cNvCxnSpPr/>
        </xdr:nvCxnSpPr>
        <xdr:spPr>
          <a:xfrm>
            <a:off x="809626" y="3381375"/>
            <a:ext cx="0" cy="1138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516D8B6B-7EDE-281E-3606-F53BB8B7B295}"/>
              </a:ext>
            </a:extLst>
          </xdr:cNvPr>
          <xdr:cNvCxnSpPr/>
        </xdr:nvCxnSpPr>
        <xdr:spPr>
          <a:xfrm flipH="1">
            <a:off x="766763" y="3405192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B6581F9B-3065-4815-8E4D-FDB952FA9D5F}"/>
              </a:ext>
            </a:extLst>
          </xdr:cNvPr>
          <xdr:cNvCxnSpPr/>
        </xdr:nvCxnSpPr>
        <xdr:spPr>
          <a:xfrm>
            <a:off x="728663" y="4452936"/>
            <a:ext cx="2381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00D1B6AE-C0D5-4E06-BA92-DCBCF792DEF5}"/>
              </a:ext>
            </a:extLst>
          </xdr:cNvPr>
          <xdr:cNvCxnSpPr/>
        </xdr:nvCxnSpPr>
        <xdr:spPr>
          <a:xfrm flipH="1">
            <a:off x="766757" y="4410071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3D536106-7401-4603-946E-28FA2E7C2D97}"/>
              </a:ext>
            </a:extLst>
          </xdr:cNvPr>
          <xdr:cNvCxnSpPr/>
        </xdr:nvCxnSpPr>
        <xdr:spPr>
          <a:xfrm>
            <a:off x="414336" y="5667379"/>
            <a:ext cx="30861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1726E3B3-631C-44A5-8BFB-471BD916A743}"/>
              </a:ext>
            </a:extLst>
          </xdr:cNvPr>
          <xdr:cNvCxnSpPr/>
        </xdr:nvCxnSpPr>
        <xdr:spPr>
          <a:xfrm>
            <a:off x="485793" y="3328988"/>
            <a:ext cx="0" cy="24431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0464EE7A-BE63-4EF2-A88B-10C1E00AB572}"/>
              </a:ext>
            </a:extLst>
          </xdr:cNvPr>
          <xdr:cNvCxnSpPr/>
        </xdr:nvCxnSpPr>
        <xdr:spPr>
          <a:xfrm flipH="1">
            <a:off x="442930" y="3405195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DEC6310F-18BF-4251-A2F5-270874F42D8F}"/>
              </a:ext>
            </a:extLst>
          </xdr:cNvPr>
          <xdr:cNvCxnSpPr/>
        </xdr:nvCxnSpPr>
        <xdr:spPr>
          <a:xfrm flipH="1">
            <a:off x="442910" y="562451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DB31F9CD-74C4-47B7-B93F-B98AF20FB0AB}"/>
              </a:ext>
            </a:extLst>
          </xdr:cNvPr>
          <xdr:cNvCxnSpPr/>
        </xdr:nvCxnSpPr>
        <xdr:spPr>
          <a:xfrm>
            <a:off x="1042988" y="3833815"/>
            <a:ext cx="24765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3E4CA737-A4E1-43DA-8511-64BE851F705B}"/>
              </a:ext>
            </a:extLst>
          </xdr:cNvPr>
          <xdr:cNvCxnSpPr/>
        </xdr:nvCxnSpPr>
        <xdr:spPr>
          <a:xfrm flipH="1">
            <a:off x="1414446" y="379095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07828A58-292E-4BCB-A955-F6DB93B0E6E9}"/>
              </a:ext>
            </a:extLst>
          </xdr:cNvPr>
          <xdr:cNvCxnSpPr/>
        </xdr:nvCxnSpPr>
        <xdr:spPr>
          <a:xfrm>
            <a:off x="1457326" y="3348041"/>
            <a:ext cx="0" cy="24098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F176DE70-E76B-4CFC-AB32-28572350CA1B}"/>
              </a:ext>
            </a:extLst>
          </xdr:cNvPr>
          <xdr:cNvCxnSpPr/>
        </xdr:nvCxnSpPr>
        <xdr:spPr>
          <a:xfrm flipH="1">
            <a:off x="1414463" y="3405191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CC6D6F70-DCC0-49F8-8837-B46ED70FF630}"/>
              </a:ext>
            </a:extLst>
          </xdr:cNvPr>
          <xdr:cNvCxnSpPr/>
        </xdr:nvCxnSpPr>
        <xdr:spPr>
          <a:xfrm flipH="1">
            <a:off x="1414464" y="441007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ACEF9577-B93E-6B0A-EDD8-953E1C16BDCE}"/>
              </a:ext>
            </a:extLst>
          </xdr:cNvPr>
          <xdr:cNvCxnSpPr/>
        </xdr:nvCxnSpPr>
        <xdr:spPr>
          <a:xfrm>
            <a:off x="3595687" y="3848100"/>
            <a:ext cx="6953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Arc 70">
            <a:extLst>
              <a:ext uri="{FF2B5EF4-FFF2-40B4-BE49-F238E27FC236}">
                <a16:creationId xmlns:a16="http://schemas.microsoft.com/office/drawing/2014/main" id="{D26F813D-9A16-1174-5D9E-E837D8A866ED}"/>
              </a:ext>
            </a:extLst>
          </xdr:cNvPr>
          <xdr:cNvSpPr/>
        </xdr:nvSpPr>
        <xdr:spPr>
          <a:xfrm rot="2551564">
            <a:off x="3921953" y="3688589"/>
            <a:ext cx="223770" cy="22377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5170592E-0C30-9B3A-5195-A991DB30326F}"/>
              </a:ext>
            </a:extLst>
          </xdr:cNvPr>
          <xdr:cNvSpPr txBox="1"/>
        </xdr:nvSpPr>
        <xdr:spPr>
          <a:xfrm>
            <a:off x="4076700" y="3624263"/>
            <a:ext cx="4095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lang="tr-TR" sz="800">
                <a:sym typeface="Symbol" panose="05050102010706020507" pitchFamily="18" charset="2"/>
              </a:rPr>
              <a:t></a:t>
            </a:r>
            <a:endParaRPr lang="tr-TR" sz="800"/>
          </a:p>
        </xdr:txBody>
      </xdr:sp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1E3C9137-BB07-4D56-0F06-6D4414E595E5}"/>
              </a:ext>
            </a:extLst>
          </xdr:cNvPr>
          <xdr:cNvCxnSpPr/>
        </xdr:nvCxnSpPr>
        <xdr:spPr>
          <a:xfrm flipH="1" flipV="1">
            <a:off x="5791396" y="2864938"/>
            <a:ext cx="107736" cy="6802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DABBE2D0-666C-52DF-0395-776B991674A2}"/>
              </a:ext>
            </a:extLst>
          </xdr:cNvPr>
          <xdr:cNvCxnSpPr/>
        </xdr:nvCxnSpPr>
        <xdr:spPr>
          <a:xfrm flipH="1">
            <a:off x="5767388" y="2895602"/>
            <a:ext cx="66676" cy="1143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08C02370-0C92-4736-90C3-9862583595C5}"/>
              </a:ext>
            </a:extLst>
          </xdr:cNvPr>
          <xdr:cNvCxnSpPr/>
        </xdr:nvCxnSpPr>
        <xdr:spPr>
          <a:xfrm flipH="1">
            <a:off x="5781672" y="2976563"/>
            <a:ext cx="66676" cy="1143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DB4A6113-A9D4-42F2-92EA-DC452B8C6903}"/>
              </a:ext>
            </a:extLst>
          </xdr:cNvPr>
          <xdr:cNvCxnSpPr/>
        </xdr:nvCxnSpPr>
        <xdr:spPr>
          <a:xfrm flipH="1">
            <a:off x="5853105" y="3400431"/>
            <a:ext cx="66676" cy="1143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B08C8610-9A61-4C75-8A86-0EBC98F09037}"/>
              </a:ext>
            </a:extLst>
          </xdr:cNvPr>
          <xdr:cNvCxnSpPr/>
        </xdr:nvCxnSpPr>
        <xdr:spPr>
          <a:xfrm flipH="1" flipV="1">
            <a:off x="6429571" y="2760163"/>
            <a:ext cx="107736" cy="6802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C8E642ED-0782-4C8C-9678-9C5F67FF5834}"/>
              </a:ext>
            </a:extLst>
          </xdr:cNvPr>
          <xdr:cNvCxnSpPr/>
        </xdr:nvCxnSpPr>
        <xdr:spPr>
          <a:xfrm flipH="1">
            <a:off x="6405563" y="2790827"/>
            <a:ext cx="66676" cy="1143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C63BD371-462A-4FFD-9F4D-1A8858D28F01}"/>
              </a:ext>
            </a:extLst>
          </xdr:cNvPr>
          <xdr:cNvCxnSpPr/>
        </xdr:nvCxnSpPr>
        <xdr:spPr>
          <a:xfrm flipH="1">
            <a:off x="6491280" y="3295656"/>
            <a:ext cx="66676" cy="1143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E24DA830-30B3-F77D-A07D-E25B4FC03DD7}"/>
              </a:ext>
            </a:extLst>
          </xdr:cNvPr>
          <xdr:cNvCxnSpPr/>
        </xdr:nvCxnSpPr>
        <xdr:spPr>
          <a:xfrm>
            <a:off x="1133475" y="3748088"/>
            <a:ext cx="0" cy="2000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9C3E1509-2F67-46FC-BBE1-60D6F133854D}"/>
              </a:ext>
            </a:extLst>
          </xdr:cNvPr>
          <xdr:cNvCxnSpPr/>
        </xdr:nvCxnSpPr>
        <xdr:spPr>
          <a:xfrm flipH="1">
            <a:off x="1090625" y="3790941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3E8F45D0-8032-4FB6-AEFC-8CBC742E610E}"/>
              </a:ext>
            </a:extLst>
          </xdr:cNvPr>
          <xdr:cNvCxnSpPr/>
        </xdr:nvCxnSpPr>
        <xdr:spPr>
          <a:xfrm flipH="1">
            <a:off x="1090611" y="5624518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38BC8FE7-AB72-415D-AC7F-91BABCEEBC89}"/>
              </a:ext>
            </a:extLst>
          </xdr:cNvPr>
          <xdr:cNvCxnSpPr/>
        </xdr:nvCxnSpPr>
        <xdr:spPr>
          <a:xfrm>
            <a:off x="1214447" y="4452938"/>
            <a:ext cx="67150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Straight Connector 97">
            <a:extLst>
              <a:ext uri="{FF2B5EF4-FFF2-40B4-BE49-F238E27FC236}">
                <a16:creationId xmlns:a16="http://schemas.microsoft.com/office/drawing/2014/main" id="{A5609573-1C8A-49F8-BB60-91B023EF79C5}"/>
              </a:ext>
            </a:extLst>
          </xdr:cNvPr>
          <xdr:cNvCxnSpPr/>
        </xdr:nvCxnSpPr>
        <xdr:spPr>
          <a:xfrm flipH="1">
            <a:off x="1414461" y="5624518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A0354010-362D-807E-2A71-A0E7A50F3948}"/>
              </a:ext>
            </a:extLst>
          </xdr:cNvPr>
          <xdr:cNvCxnSpPr/>
        </xdr:nvCxnSpPr>
        <xdr:spPr>
          <a:xfrm flipH="1" flipV="1">
            <a:off x="4619625" y="2752725"/>
            <a:ext cx="385763" cy="609601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55687940-E413-4850-A7A0-264A0E21AA58}"/>
              </a:ext>
            </a:extLst>
          </xdr:cNvPr>
          <xdr:cNvCxnSpPr/>
        </xdr:nvCxnSpPr>
        <xdr:spPr>
          <a:xfrm flipH="1" flipV="1">
            <a:off x="6734175" y="2581275"/>
            <a:ext cx="280988" cy="209551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3C8B4851-BF6C-4E12-B467-11E285087C72}"/>
              </a:ext>
            </a:extLst>
          </xdr:cNvPr>
          <xdr:cNvCxnSpPr/>
        </xdr:nvCxnSpPr>
        <xdr:spPr>
          <a:xfrm flipH="1">
            <a:off x="7300913" y="3276600"/>
            <a:ext cx="461962" cy="585787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Connector 95">
            <a:extLst>
              <a:ext uri="{FF2B5EF4-FFF2-40B4-BE49-F238E27FC236}">
                <a16:creationId xmlns:a16="http://schemas.microsoft.com/office/drawing/2014/main" id="{F2BB6C9E-E31C-4E66-AF2D-6898E6C3E5D9}"/>
              </a:ext>
            </a:extLst>
          </xdr:cNvPr>
          <xdr:cNvCxnSpPr/>
        </xdr:nvCxnSpPr>
        <xdr:spPr>
          <a:xfrm flipH="1" flipV="1">
            <a:off x="3657600" y="6500812"/>
            <a:ext cx="523875" cy="423863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>
            <a:extLst>
              <a:ext uri="{FF2B5EF4-FFF2-40B4-BE49-F238E27FC236}">
                <a16:creationId xmlns:a16="http://schemas.microsoft.com/office/drawing/2014/main" id="{DAA3941D-9218-4791-935B-EC28F6B56AA8}"/>
              </a:ext>
            </a:extLst>
          </xdr:cNvPr>
          <xdr:cNvCxnSpPr/>
        </xdr:nvCxnSpPr>
        <xdr:spPr>
          <a:xfrm flipH="1" flipV="1">
            <a:off x="1323975" y="2886075"/>
            <a:ext cx="823913" cy="704851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7FCD2D1-7137-AA50-560F-DE364E4230C1}"/>
              </a:ext>
            </a:extLst>
          </xdr:cNvPr>
          <xdr:cNvSpPr/>
        </xdr:nvSpPr>
        <xdr:spPr>
          <a:xfrm>
            <a:off x="3852863" y="5567364"/>
            <a:ext cx="647700" cy="100012"/>
          </a:xfrm>
          <a:prstGeom prst="rect">
            <a:avLst/>
          </a:prstGeom>
          <a:pattFill prst="ltUpDiag">
            <a:fgClr>
              <a:schemeClr val="tx1"/>
            </a:fgClr>
            <a:bgClr>
              <a:schemeClr val="bg1"/>
            </a:bgClr>
          </a:patt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C57EF626-BB95-49D3-AB54-B4C54720DFD6}"/>
              </a:ext>
            </a:extLst>
          </xdr:cNvPr>
          <xdr:cNvCxnSpPr/>
        </xdr:nvCxnSpPr>
        <xdr:spPr>
          <a:xfrm>
            <a:off x="1052512" y="5567363"/>
            <a:ext cx="3143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FAEB6773-E897-400E-B1D5-1051F7EFC946}"/>
              </a:ext>
            </a:extLst>
          </xdr:cNvPr>
          <xdr:cNvCxnSpPr/>
        </xdr:nvCxnSpPr>
        <xdr:spPr>
          <a:xfrm flipH="1">
            <a:off x="1090606" y="5524498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DB1AFDD1-B67B-44F9-B104-39049A258CAB}"/>
              </a:ext>
            </a:extLst>
          </xdr:cNvPr>
          <xdr:cNvCxnSpPr/>
        </xdr:nvCxnSpPr>
        <xdr:spPr>
          <a:xfrm>
            <a:off x="1519239" y="5567364"/>
            <a:ext cx="19907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8C196E0F-115F-421F-83BA-BD43C0D03558}"/>
              </a:ext>
            </a:extLst>
          </xdr:cNvPr>
          <xdr:cNvCxnSpPr/>
        </xdr:nvCxnSpPr>
        <xdr:spPr>
          <a:xfrm flipH="1" flipV="1">
            <a:off x="4343400" y="5634038"/>
            <a:ext cx="819150" cy="261937"/>
          </a:xfrm>
          <a:prstGeom prst="line">
            <a:avLst/>
          </a:prstGeom>
          <a:ln>
            <a:solidFill>
              <a:schemeClr val="bg1">
                <a:lumMod val="6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19BD0643-B09F-4DBD-89C9-01E6ABD3D724}"/>
              </a:ext>
            </a:extLst>
          </xdr:cNvPr>
          <xdr:cNvCxnSpPr/>
        </xdr:nvCxnSpPr>
        <xdr:spPr>
          <a:xfrm>
            <a:off x="1943100" y="2928938"/>
            <a:ext cx="0" cy="452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F3B2C73B-7C5F-4797-96FD-A863D323C644}"/>
              </a:ext>
            </a:extLst>
          </xdr:cNvPr>
          <xdr:cNvCxnSpPr/>
        </xdr:nvCxnSpPr>
        <xdr:spPr>
          <a:xfrm flipH="1">
            <a:off x="1900238" y="2971808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E9F2BEEC-85D8-4337-8B8C-1F306D488D18}"/>
              </a:ext>
            </a:extLst>
          </xdr:cNvPr>
          <xdr:cNvCxnSpPr/>
        </xdr:nvCxnSpPr>
        <xdr:spPr>
          <a:xfrm>
            <a:off x="2286008" y="2933695"/>
            <a:ext cx="0" cy="452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037DF425-726B-41E4-8ECF-EDD139D44890}"/>
              </a:ext>
            </a:extLst>
          </xdr:cNvPr>
          <xdr:cNvCxnSpPr/>
        </xdr:nvCxnSpPr>
        <xdr:spPr>
          <a:xfrm flipH="1">
            <a:off x="2243146" y="2976565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990F-14A5-40B1-A71D-CBD3356E6D83}">
  <dimension ref="B1:BP50"/>
  <sheetViews>
    <sheetView showGridLines="0" tabSelected="1" zoomScaleNormal="100" workbookViewId="0">
      <selection activeCell="BM14" sqref="BM14"/>
    </sheetView>
  </sheetViews>
  <sheetFormatPr defaultRowHeight="11.25"/>
  <cols>
    <col min="1" max="1172" width="2.83203125" style="1" customWidth="1"/>
    <col min="1173" max="16384" width="9.33203125" style="1"/>
  </cols>
  <sheetData>
    <row r="1" spans="2:56" ht="12" thickBot="1"/>
    <row r="2" spans="2:56" ht="45.75" customHeight="1">
      <c r="B2" s="17" t="s">
        <v>11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9"/>
    </row>
    <row r="3" spans="2:56">
      <c r="B3" s="2"/>
      <c r="C3" s="4" t="s">
        <v>10</v>
      </c>
      <c r="BD3" s="3"/>
    </row>
    <row r="4" spans="2:56">
      <c r="B4" s="2"/>
      <c r="T4" s="5" t="s">
        <v>4</v>
      </c>
      <c r="AI4" s="5" t="s">
        <v>3</v>
      </c>
      <c r="BD4" s="3"/>
    </row>
    <row r="5" spans="2:56">
      <c r="B5" s="2"/>
      <c r="U5" s="12" t="s">
        <v>15</v>
      </c>
      <c r="AK5" s="1" t="s">
        <v>14</v>
      </c>
      <c r="BD5" s="3"/>
    </row>
    <row r="6" spans="2:56">
      <c r="B6" s="2"/>
      <c r="Q6" s="6" t="s">
        <v>0</v>
      </c>
      <c r="AD6" s="6" t="s">
        <v>0</v>
      </c>
      <c r="AE6" s="13">
        <v>0.15</v>
      </c>
      <c r="AF6" s="13"/>
      <c r="AG6" s="20" t="s">
        <v>0</v>
      </c>
      <c r="BD6" s="3"/>
    </row>
    <row r="7" spans="2:56">
      <c r="B7" s="2"/>
      <c r="Q7" s="14">
        <v>0.35</v>
      </c>
      <c r="AD7" s="15">
        <f>+Q7</f>
        <v>0.35</v>
      </c>
      <c r="AE7" s="13"/>
      <c r="AF7" s="13"/>
      <c r="AG7" s="20"/>
      <c r="BD7" s="3"/>
    </row>
    <row r="8" spans="2:56">
      <c r="B8" s="2"/>
      <c r="Q8" s="14"/>
      <c r="AD8" s="15"/>
      <c r="BD8" s="3"/>
    </row>
    <row r="9" spans="2:56">
      <c r="B9" s="2"/>
      <c r="Q9" s="14"/>
      <c r="AD9" s="15"/>
      <c r="AE9" s="16">
        <f>+AD7-AE6</f>
        <v>0.19999999999999998</v>
      </c>
      <c r="AF9" s="16"/>
      <c r="AG9" s="1" t="s">
        <v>0</v>
      </c>
      <c r="AJ9" s="1" t="s">
        <v>14</v>
      </c>
      <c r="BD9" s="3"/>
    </row>
    <row r="10" spans="2:56">
      <c r="B10" s="2"/>
      <c r="BD10" s="3"/>
    </row>
    <row r="11" spans="2:56">
      <c r="B11" s="2"/>
      <c r="BD11" s="3"/>
    </row>
    <row r="12" spans="2:56">
      <c r="B12" s="2"/>
      <c r="BD12" s="3"/>
    </row>
    <row r="13" spans="2:56">
      <c r="B13" s="2"/>
      <c r="AE13" s="1" t="s">
        <v>12</v>
      </c>
      <c r="BD13" s="3"/>
    </row>
    <row r="14" spans="2:56">
      <c r="B14" s="2"/>
      <c r="BD14" s="3"/>
    </row>
    <row r="15" spans="2:56">
      <c r="B15" s="2"/>
      <c r="AO15" s="1" t="s">
        <v>6</v>
      </c>
      <c r="BD15" s="3"/>
    </row>
    <row r="16" spans="2:56">
      <c r="B16" s="2"/>
      <c r="AB16" s="5" t="s">
        <v>5</v>
      </c>
      <c r="BD16" s="3"/>
    </row>
    <row r="17" spans="2:68">
      <c r="B17" s="2"/>
      <c r="E17" s="5" t="s">
        <v>8</v>
      </c>
      <c r="AK17" s="13">
        <v>0.03</v>
      </c>
      <c r="AL17" s="13"/>
      <c r="AM17" s="1" t="s">
        <v>0</v>
      </c>
      <c r="BD17" s="3"/>
    </row>
    <row r="18" spans="2:68">
      <c r="B18" s="2"/>
      <c r="M18" s="13">
        <v>0.1</v>
      </c>
      <c r="N18" s="13"/>
      <c r="O18" s="1" t="s">
        <v>0</v>
      </c>
      <c r="U18" s="7" t="s">
        <v>1</v>
      </c>
      <c r="W18" s="13">
        <v>15</v>
      </c>
      <c r="X18" s="13"/>
      <c r="Y18" s="8" t="s">
        <v>2</v>
      </c>
      <c r="BD18" s="3"/>
    </row>
    <row r="19" spans="2:68">
      <c r="B19" s="2"/>
      <c r="AO19" s="16">
        <f>+AK17+AK20</f>
        <v>0.18</v>
      </c>
      <c r="AP19" s="16"/>
      <c r="AQ19" s="1" t="s">
        <v>0</v>
      </c>
      <c r="BD19" s="3"/>
    </row>
    <row r="20" spans="2:68">
      <c r="B20" s="2"/>
      <c r="AK20" s="16">
        <f>+AE6</f>
        <v>0.15</v>
      </c>
      <c r="AL20" s="16"/>
      <c r="AM20" s="1" t="s">
        <v>0</v>
      </c>
      <c r="AW20" s="1" t="s">
        <v>7</v>
      </c>
      <c r="BD20" s="3"/>
    </row>
    <row r="21" spans="2:68">
      <c r="B21" s="2"/>
      <c r="I21" s="6" t="s">
        <v>0</v>
      </c>
      <c r="BD21" s="3"/>
    </row>
    <row r="22" spans="2:68">
      <c r="B22" s="2"/>
      <c r="I22" s="15">
        <f>AK20/COS(W18*PI()/180)-M18*TAN(W18*PI()/180)</f>
        <v>0.12849650781840016</v>
      </c>
      <c r="BD22" s="3"/>
    </row>
    <row r="23" spans="2:68">
      <c r="B23" s="2"/>
      <c r="E23" s="6" t="s">
        <v>0</v>
      </c>
      <c r="I23" s="15"/>
      <c r="BD23" s="3"/>
    </row>
    <row r="24" spans="2:68">
      <c r="B24" s="2"/>
      <c r="E24" s="14">
        <v>0.5</v>
      </c>
      <c r="I24" s="15"/>
      <c r="BD24" s="3"/>
    </row>
    <row r="25" spans="2:68">
      <c r="B25" s="2"/>
      <c r="E25" s="14"/>
      <c r="I25" s="6" t="s">
        <v>0</v>
      </c>
      <c r="BD25" s="3"/>
      <c r="BK25" s="16"/>
      <c r="BL25" s="16"/>
      <c r="BM25" s="16"/>
      <c r="BN25" s="16"/>
      <c r="BO25" s="16"/>
      <c r="BP25" s="16"/>
    </row>
    <row r="26" spans="2:68">
      <c r="B26" s="2"/>
      <c r="E26" s="14"/>
      <c r="I26" s="15">
        <f>+E24-I22</f>
        <v>0.37150349218159984</v>
      </c>
      <c r="BD26" s="3"/>
    </row>
    <row r="27" spans="2:68">
      <c r="B27" s="2"/>
      <c r="C27" s="6" t="s">
        <v>0</v>
      </c>
      <c r="I27" s="15"/>
      <c r="BD27" s="3"/>
    </row>
    <row r="28" spans="2:68">
      <c r="B28" s="2"/>
      <c r="C28" s="15">
        <f>+E24+I32</f>
        <v>0.73849650781840015</v>
      </c>
      <c r="G28" s="6" t="s">
        <v>0</v>
      </c>
      <c r="I28" s="15"/>
      <c r="BD28" s="3"/>
    </row>
    <row r="29" spans="2:68">
      <c r="B29" s="2"/>
      <c r="C29" s="15"/>
      <c r="G29" s="14">
        <v>0.6</v>
      </c>
      <c r="BD29" s="3"/>
    </row>
    <row r="30" spans="2:68">
      <c r="B30" s="2"/>
      <c r="C30" s="15"/>
      <c r="G30" s="14"/>
      <c r="BD30" s="3"/>
    </row>
    <row r="31" spans="2:68">
      <c r="B31" s="2"/>
      <c r="G31" s="14"/>
      <c r="I31" s="6" t="s">
        <v>0</v>
      </c>
      <c r="BD31" s="3"/>
    </row>
    <row r="32" spans="2:68">
      <c r="B32" s="2"/>
      <c r="I32" s="15">
        <f>+G29+F37-I26</f>
        <v>0.23849650781840015</v>
      </c>
      <c r="BD32" s="3"/>
    </row>
    <row r="33" spans="2:56">
      <c r="B33" s="2"/>
      <c r="I33" s="15"/>
      <c r="BD33" s="3"/>
    </row>
    <row r="34" spans="2:56">
      <c r="B34" s="2"/>
      <c r="I34" s="15"/>
      <c r="BD34" s="3"/>
    </row>
    <row r="35" spans="2:56">
      <c r="B35" s="2"/>
      <c r="BD35" s="3"/>
    </row>
    <row r="36" spans="2:56">
      <c r="B36" s="2"/>
      <c r="BD36" s="3"/>
    </row>
    <row r="37" spans="2:56">
      <c r="B37" s="2"/>
      <c r="F37" s="13">
        <v>0.01</v>
      </c>
      <c r="G37" s="13"/>
      <c r="H37" s="1" t="s">
        <v>0</v>
      </c>
      <c r="BD37" s="3"/>
    </row>
    <row r="38" spans="2:56">
      <c r="B38" s="2"/>
      <c r="BD38" s="3"/>
    </row>
    <row r="39" spans="2:56">
      <c r="B39" s="2"/>
      <c r="AG39" s="1" t="s">
        <v>13</v>
      </c>
      <c r="BD39" s="3"/>
    </row>
    <row r="40" spans="2:56">
      <c r="B40" s="2"/>
      <c r="BD40" s="3"/>
    </row>
    <row r="41" spans="2:56">
      <c r="B41" s="2"/>
      <c r="BD41" s="3"/>
    </row>
    <row r="42" spans="2:56">
      <c r="B42" s="2"/>
      <c r="BD42" s="3"/>
    </row>
    <row r="43" spans="2:56">
      <c r="B43" s="2"/>
      <c r="BD43" s="3"/>
    </row>
    <row r="44" spans="2:56">
      <c r="B44" s="2"/>
      <c r="BD44" s="3"/>
    </row>
    <row r="45" spans="2:56">
      <c r="B45" s="2"/>
      <c r="BD45" s="3"/>
    </row>
    <row r="46" spans="2:56">
      <c r="B46" s="2"/>
      <c r="AA46" s="5" t="s">
        <v>9</v>
      </c>
      <c r="BD46" s="3"/>
    </row>
    <row r="47" spans="2:56">
      <c r="B47" s="2"/>
      <c r="BD47" s="3"/>
    </row>
    <row r="48" spans="2:56">
      <c r="B48" s="2"/>
      <c r="BD48" s="3"/>
    </row>
    <row r="49" spans="2:56">
      <c r="B49" s="2"/>
      <c r="BD49" s="3"/>
    </row>
    <row r="50" spans="2:56" ht="12" thickBot="1"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1"/>
    </row>
  </sheetData>
  <sheetProtection algorithmName="SHA-512" hashValue="UWgcOAy6Rv82y/iwD0YtL2yo8VxB/ij4ZCEWC5kK9R4RcMJ2Jt3ieBWUS+/sbfjHBj1zjBtf4Xbe73KYo0Q41Q==" saltValue="+3hsLKm6kg8j1hVS1tfjWQ==" spinCount="100000" sheet="1" objects="1" scenarios="1"/>
  <mergeCells count="19">
    <mergeCell ref="BK25:BP25"/>
    <mergeCell ref="B2:BD2"/>
    <mergeCell ref="AO19:AP19"/>
    <mergeCell ref="AE6:AF7"/>
    <mergeCell ref="AG6:AG7"/>
    <mergeCell ref="E24:E26"/>
    <mergeCell ref="Q7:Q9"/>
    <mergeCell ref="AE9:AF9"/>
    <mergeCell ref="AD7:AD9"/>
    <mergeCell ref="AK20:AL20"/>
    <mergeCell ref="W18:X18"/>
    <mergeCell ref="I22:I24"/>
    <mergeCell ref="I26:I28"/>
    <mergeCell ref="M18:N18"/>
    <mergeCell ref="F37:G37"/>
    <mergeCell ref="G29:G31"/>
    <mergeCell ref="I32:I34"/>
    <mergeCell ref="C28:C30"/>
    <mergeCell ref="AK17:AL17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Gurcan Berberoglu</dc:creator>
  <cp:lastModifiedBy>Gurcan Berberoglu</cp:lastModifiedBy>
  <dcterms:created xsi:type="dcterms:W3CDTF">2026-07-02T08:58:55Z</dcterms:created>
  <dcterms:modified xsi:type="dcterms:W3CDTF">2026-07-21T11:48:13Z</dcterms:modified>
</cp:coreProperties>
</file>